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provexpress.sharepoint.com/sites/ProvexpressIntranet/Adminyfinanciero/Documentos compartidos/Facturación/Asistente documental/control  de acuses/ACUSES 2026/"/>
    </mc:Choice>
  </mc:AlternateContent>
  <xr:revisionPtr revIDLastSave="11654" documentId="8_{5C3ACCA5-4DC7-4CCE-9A0D-5F5CF8C33CC7}" xr6:coauthVersionLast="47" xr6:coauthVersionMax="47" xr10:uidLastSave="{69B8D31B-DBDB-4E7C-82DE-EE99D00CC7C2}"/>
  <bookViews>
    <workbookView xWindow="3525" yWindow="2430" windowWidth="33000" windowHeight="17580" xr2:uid="{00000000-000D-0000-FFFF-FFFF00000000}"/>
  </bookViews>
  <sheets>
    <sheet name="MATRIZ MARZO" sheetId="1" r:id="rId1"/>
    <sheet name="1 ACUSE" sheetId="2" r:id="rId2"/>
    <sheet name="2 ACUSES" sheetId="3" r:id="rId3"/>
    <sheet name="3 ACUSES" sheetId="4" r:id="rId4"/>
    <sheet name="RECHAZADAS" sheetId="5" r:id="rId5"/>
    <sheet name="SIN ACUSE" sheetId="6" r:id="rId6"/>
    <sheet name="PAGAS EN SISTEMA" sheetId="7" r:id="rId7"/>
  </sheets>
  <externalReferences>
    <externalReference r:id="rId8"/>
  </externalReferences>
  <definedNames>
    <definedName name="_xlnm._FilterDatabase" localSheetId="0" hidden="1">'MATRIZ MARZO'!$A$10:$P$1924</definedName>
  </definedNames>
  <calcPr calcId="191028"/>
  <pivotCaches>
    <pivotCache cacheId="276" r:id="rId9"/>
    <pivotCache cacheId="27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1" l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8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6" i="1"/>
  <c r="X597" i="1"/>
  <c r="X598" i="1"/>
  <c r="X599" i="1"/>
  <c r="X600" i="1"/>
  <c r="X601" i="1"/>
  <c r="X602" i="1"/>
  <c r="X603" i="1"/>
  <c r="X604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5" i="1"/>
  <c r="X1286" i="1"/>
  <c r="X1287" i="1"/>
  <c r="X1288" i="1"/>
  <c r="X1289" i="1"/>
  <c r="X1290" i="1"/>
  <c r="X1291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03" i="1"/>
  <c r="D1904" i="1"/>
  <c r="D1905" i="1"/>
  <c r="D1906" i="1"/>
  <c r="D1907" i="1"/>
  <c r="D1908" i="1"/>
  <c r="D1909" i="1"/>
  <c r="D1910" i="1"/>
  <c r="D1184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B3" i="1"/>
  <c r="C5" i="1"/>
  <c r="B7" i="1"/>
  <c r="C2" i="1"/>
  <c r="C6" i="1"/>
  <c r="B5" i="1"/>
  <c r="C7" i="1"/>
  <c r="B6" i="1"/>
  <c r="C3" i="1"/>
  <c r="B4" i="1"/>
  <c r="C4" i="1"/>
  <c r="B2" i="1"/>
  <c r="B8" i="1" l="1"/>
  <c r="C8" i="1"/>
</calcChain>
</file>

<file path=xl/sharedStrings.xml><?xml version="1.0" encoding="utf-8"?>
<sst xmlns="http://schemas.openxmlformats.org/spreadsheetml/2006/main" count="26865" uniqueCount="6571">
  <si>
    <t>CONCEPTOS</t>
  </si>
  <si>
    <t>CANTIDAD</t>
  </si>
  <si>
    <t>VALOR TOTAL</t>
  </si>
  <si>
    <t>RECHAZADAS</t>
  </si>
  <si>
    <t xml:space="preserve">3 ACUSES </t>
  </si>
  <si>
    <t>2 ACUSES</t>
  </si>
  <si>
    <t>1 ACUSE</t>
  </si>
  <si>
    <t>SIN ACUSE</t>
  </si>
  <si>
    <t>PAGAS EN SISTEMA</t>
  </si>
  <si>
    <t>Tipo de documento</t>
  </si>
  <si>
    <t>CUFE/CUDE</t>
  </si>
  <si>
    <t>Folio</t>
  </si>
  <si>
    <t>Columna1</t>
  </si>
  <si>
    <t>Prefijo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</si>
  <si>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</si>
  <si>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</si>
  <si>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</si>
  <si>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</si>
  <si>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</si>
  <si>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</si>
  <si>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</si>
  <si>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</si>
  <si>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Total</t>
  </si>
  <si>
    <t>Estado</t>
  </si>
  <si>
    <t>Grupo</t>
  </si>
  <si>
    <t>2 ACUSE</t>
  </si>
  <si>
    <t>3 ACUSE</t>
  </si>
  <si>
    <t>RECHAZADA</t>
  </si>
  <si>
    <t>YA PAGA  EN SISTEMA</t>
  </si>
  <si>
    <t>OBSERVACIONES</t>
  </si>
  <si>
    <t>ESTADO2</t>
  </si>
  <si>
    <t>Factura electrónica</t>
  </si>
  <si>
    <t>3758541101d1e2d69232eff132df32489d8ab73ed2619379a6c2ced87d8aa51b47d38ff235acbdc4c1b90768e067b54c</t>
  </si>
  <si>
    <t>107597</t>
  </si>
  <si>
    <t>FVE</t>
  </si>
  <si>
    <t>02-03-2026</t>
  </si>
  <si>
    <t>02-03-2026 07:03:23</t>
  </si>
  <si>
    <t>900800595</t>
  </si>
  <si>
    <t>Provexpress SAS</t>
  </si>
  <si>
    <t>890333023</t>
  </si>
  <si>
    <t>Siderurgica Del Occidente SAS Sidoc SAS</t>
  </si>
  <si>
    <t>Aprobado con notificación</t>
  </si>
  <si>
    <t>Emitido</t>
  </si>
  <si>
    <t>x</t>
  </si>
  <si>
    <t>4388e89194096fd555bada7968b607e24e1baa4934b6013e84c1c9c5267f72249c419e4187d638adb2817edb17f2436b</t>
  </si>
  <si>
    <t>107598</t>
  </si>
  <si>
    <t>02-03-2026 07:03:28</t>
  </si>
  <si>
    <t>830513366</t>
  </si>
  <si>
    <t>Newsat SAS</t>
  </si>
  <si>
    <t>se envia correo al ciente</t>
  </si>
  <si>
    <t>35ba599dff3e14960da1a882fdfbc3e4e3b28626fdad619ab3bdf68687447f1b186aa8dfb024e92d621a50d0467fb2e7</t>
  </si>
  <si>
    <t>107599</t>
  </si>
  <si>
    <t>02-03-2026 07:03:32</t>
  </si>
  <si>
    <t>860031699</t>
  </si>
  <si>
    <t>Vitro Colombia SAS</t>
  </si>
  <si>
    <t>1f8378e7c4a9d365bb9e90b8294758634ebe1e07c5511e47d92187e0091f4a58eedbd0352201603c89e91faad7f0ca94</t>
  </si>
  <si>
    <t>107600</t>
  </si>
  <si>
    <t>900396965</t>
  </si>
  <si>
    <t>Agroindustrial De Palma Aceitera SA Sucursal Colombia</t>
  </si>
  <si>
    <t>42c16285c8279dcf8d699cc6c97a3469ad61694e81fdcb60c72e298331e5bd719a87340798d5b10008b5ec039e6b9018</t>
  </si>
  <si>
    <t>107601</t>
  </si>
  <si>
    <t>02-03-2026 07:03:41</t>
  </si>
  <si>
    <t>860023264</t>
  </si>
  <si>
    <t>Securitas Colombia SA</t>
  </si>
  <si>
    <t>X</t>
  </si>
  <si>
    <t>c8cf81337c2d266fceab81e803a44b05a480174e1744c2450d324343f46cf679b4c4a1d545c43188e8dee58304420c54</t>
  </si>
  <si>
    <t>107602</t>
  </si>
  <si>
    <t>02-03-2026 07:03:46</t>
  </si>
  <si>
    <t>276f6ea62b6379d8410370511351a243b8874cb9b5215bc7ced3e2acd6648a83dd02af25519ffa8d7c0cdb0ec58db1b0</t>
  </si>
  <si>
    <t>107603</t>
  </si>
  <si>
    <t>02-03-2026 07:03:50</t>
  </si>
  <si>
    <t>bfc426cad854dea842cb25ca57a25b26129c268dcb41fadba6176369cc73978274b318568f5d22c095017d6a6efd8fe9</t>
  </si>
  <si>
    <t>107604</t>
  </si>
  <si>
    <t>02-03-2026 07:03:55</t>
  </si>
  <si>
    <t>3fb423db44c410d711667dd059b92afc03ac778bcda1663c2302592706c5797d18448414f03a426eb53f9a5bd2249c44</t>
  </si>
  <si>
    <t>107605</t>
  </si>
  <si>
    <t>02-03-2026 07:03:59</t>
  </si>
  <si>
    <t>9973d12d7e8050416731a7bdbef8066c4bd1064a2cb2b2998717fa882f00acc20034e1e284bd341b76ec3b7ebc924fe5</t>
  </si>
  <si>
    <t>107606</t>
  </si>
  <si>
    <t>02-03-2026 07:04:06</t>
  </si>
  <si>
    <t>830077655</t>
  </si>
  <si>
    <t>Panamericana Outsourcing SA</t>
  </si>
  <si>
    <t>444417369daaf98106d64965126ccd1773530080d80c9964bf476d210e8953a4b794367bf215b48702cdfbc07fbc7579</t>
  </si>
  <si>
    <t>107607</t>
  </si>
  <si>
    <t>02-03-2026 07:04:10</t>
  </si>
  <si>
    <t>e4558344b9bd98ca156e7d2b0a80deff43fc2fc7220d681e0e2b91725aab5987a301a9b814f00dfa62916a131fb4ee27</t>
  </si>
  <si>
    <t>107608</t>
  </si>
  <si>
    <t>02-03-2026 07:04:16</t>
  </si>
  <si>
    <t>860001615</t>
  </si>
  <si>
    <t>Automundial SA</t>
  </si>
  <si>
    <t>f3daba2d454d23e4cf17a3b2f47b236d255acedbfea51ffba10afb32276a117ed956f3d08b58de61d928064bb2319a45</t>
  </si>
  <si>
    <t>107609</t>
  </si>
  <si>
    <t>02-03-2026 07:04:20</t>
  </si>
  <si>
    <t>88149d6d5b109f2d229b117470f3e6c5be0d16e1a4d68566a0c60b312e181d8bb33294b455d028831188e1af3d21d40c</t>
  </si>
  <si>
    <t>107610</t>
  </si>
  <si>
    <t>02-03-2026 07:04:24</t>
  </si>
  <si>
    <t>860056869</t>
  </si>
  <si>
    <t>Cooperativa De Ahorro Y Credito Crediflores</t>
  </si>
  <si>
    <t>b24d1dce927474be9e7007de0ce10a3044e4adf059eb438eb5390691b8d9457d46c9680a09873143cf395139e583a8df</t>
  </si>
  <si>
    <t>107611</t>
  </si>
  <si>
    <t>02-03-2026 07:19:33</t>
  </si>
  <si>
    <t>860513970</t>
  </si>
  <si>
    <t>Comercializadora Internacional Milpa SA</t>
  </si>
  <si>
    <t>794a289160cb70e5cf3b4e62da499db166e811ffefa210f9e130344695274e4db23852ea3e055c4a57256c60648dbe30</t>
  </si>
  <si>
    <t>107612</t>
  </si>
  <si>
    <t>02-03-2026 07:19:38</t>
  </si>
  <si>
    <t>830109997</t>
  </si>
  <si>
    <t>Otto Bock Healthcare Andina SAS</t>
  </si>
  <si>
    <t xml:space="preserve">Se envia correo al cliente </t>
  </si>
  <si>
    <t>1df69dc95a8401394834ab3908c8ece32908743e5ca9cfc1353f2ccc4ebecd2a0bbfd181c4d24c3321015bc632665dad</t>
  </si>
  <si>
    <t>107613</t>
  </si>
  <si>
    <t>02-03-2026 07:19:42</t>
  </si>
  <si>
    <t>900206480</t>
  </si>
  <si>
    <t>Ingetec Ingenieria &amp; Diseños SAS</t>
  </si>
  <si>
    <t xml:space="preserve">se envia correo al cliente </t>
  </si>
  <si>
    <t>4a0a67ffc46ce2dd7439195de79d9e2d8ad3938550d85470c7e64e47bd66ce25b98db2ebb85fc22a6faef129465bef54</t>
  </si>
  <si>
    <t>107614</t>
  </si>
  <si>
    <t>02-03-2026 07:19:47</t>
  </si>
  <si>
    <t>860017005</t>
  </si>
  <si>
    <t>Challenger SAS</t>
  </si>
  <si>
    <t>89ae5508147e9072a59cfa50447221942213e0b17f8d9fe2385c5f43c17c934e7eacb2072db8b86e577a5cab87e5d8da</t>
  </si>
  <si>
    <t>107615</t>
  </si>
  <si>
    <t>02-03-2026 07:19:51</t>
  </si>
  <si>
    <t>035a5722c5509f6b0c11d0c5bf7725d2276e594b727b03e7983c7a425e3d3583d7da89e644544ebee051b85b50a8811d</t>
  </si>
  <si>
    <t>107616</t>
  </si>
  <si>
    <t>02-03-2026 07:19:56</t>
  </si>
  <si>
    <t>860007336</t>
  </si>
  <si>
    <t>Caja Colombiana De Subsidio Familiar Colsubsidio</t>
  </si>
  <si>
    <t>6c8ebfc79fdfdc5b3dca3921a4d55c4d837b01564d977dc46b5c59f8633ca4f52193d8ed2f9c8220962b87152e8fcff7</t>
  </si>
  <si>
    <t>107617</t>
  </si>
  <si>
    <t>02-03-2026 07:20:00</t>
  </si>
  <si>
    <t>2bcefacbb756dea198f9c3fc8cdd287d213dff148b6301a60990edb9e1b66a015154c03db14dd52e7beefa945d71c048</t>
  </si>
  <si>
    <t>107618</t>
  </si>
  <si>
    <t>02-03-2026 07:20:05</t>
  </si>
  <si>
    <t>73b318602f0ff45d2295099457ead2d23388fc157a97341c1a02b2b02bf87d84d547c378ee62b24c4418644a363ceed8</t>
  </si>
  <si>
    <t>107619</t>
  </si>
  <si>
    <t>02-03-2026 07:20:37</t>
  </si>
  <si>
    <t>a789a5dee17a4afa6e372b691115ab6adc630483baff6b5b66fd22870a243430602422bb7eafc0754efc0482c4ba8ed5</t>
  </si>
  <si>
    <t>107620</t>
  </si>
  <si>
    <t>51e0dd67f709168072945bd54d6515ffe381fea0a407a9d01df003a0a8fd1cbafcddb7d008690745f89ea758e8342b33</t>
  </si>
  <si>
    <t>107621</t>
  </si>
  <si>
    <t>555d5027e50dd73dee48cf73fed4ef228a78a50184b8cae1abb9b0911e6becdc462863cc2b32be64393238c1a4702790</t>
  </si>
  <si>
    <t>107622</t>
  </si>
  <si>
    <t>02-03-2026 07:20:34</t>
  </si>
  <si>
    <t>e163522c5da6e5452f1a1f396cb5f82bd65653d401a9fcd84e8cc9013c648edc515d0724fb756257950976cb117ab4dc</t>
  </si>
  <si>
    <t>107623</t>
  </si>
  <si>
    <t>a9ffb6ffa5bb680aafa918cb7ad350a6d056965f07f090ed29c55fc8c00c9f65b62f0c474dfe05ac383b5c4e070111c4</t>
  </si>
  <si>
    <t>107624</t>
  </si>
  <si>
    <t>901847883</t>
  </si>
  <si>
    <t>IA4 SAS</t>
  </si>
  <si>
    <t>6e29fef0a27509b6ee27040e09b192b818547f713d210226e06480f1df8481c71dab146c29cf461c70554cd1f221fade</t>
  </si>
  <si>
    <t>107625</t>
  </si>
  <si>
    <t>02-03-2026 07:20:39</t>
  </si>
  <si>
    <t>800201648</t>
  </si>
  <si>
    <t>Asesorias Servicios Ecologicos E Industriales SAS</t>
  </si>
  <si>
    <t>4dddb3e5c086a8fe3e4479560eddb501d61277f788fdcfbb270de8365276bf382c90c693b472f1b72c3c972f9e284290</t>
  </si>
  <si>
    <t>107626</t>
  </si>
  <si>
    <t>02-03-2026 07:20:42</t>
  </si>
  <si>
    <t>830111257</t>
  </si>
  <si>
    <t>Grupo Empresarial En Linea S.A.</t>
  </si>
  <si>
    <t>bf1f80ad8fd6439b6acc8281b55a9ae4d6f9c1e75a4e70846e3e2fce7a6a179b577e69b9521b6f8b3bc36129e0b4cc94</t>
  </si>
  <si>
    <t>107627</t>
  </si>
  <si>
    <t>02-03-2026 07:35:50</t>
  </si>
  <si>
    <t>4385e7b13325ef0d0a3927b896d329a3e0e88e7c449d5add5934fd6eca68316d22b4bac6cf1130f9c5d8102e60561b8a</t>
  </si>
  <si>
    <t>107628</t>
  </si>
  <si>
    <t>02-03-2026 07:35:55</t>
  </si>
  <si>
    <t>debb3f527bf65df7ec378f287f4c6583455a9032be02e5790af8406cf0a30cf32d66658cd3c88a749838a80900595061</t>
  </si>
  <si>
    <t>107629</t>
  </si>
  <si>
    <t>02-03-2026 07:36:00</t>
  </si>
  <si>
    <t>30b1196c726a369bc52368948009eade55607abd13152124761ee2bc31d62df4c10b60992d0143a1da34abf3d5d73231</t>
  </si>
  <si>
    <t>107630</t>
  </si>
  <si>
    <t>02-03-2026 07:36:05</t>
  </si>
  <si>
    <t>900768933</t>
  </si>
  <si>
    <t>Banco Mundo Mujer SA O Mundo Mujer El Banco De La Comunidad O Mundo Mujer</t>
  </si>
  <si>
    <t>ac15949239e3c843e6d174924e8eacb8dc5c1be9385d63118c8ab4fbff0f6ed61567821214148c65be351ab64399864d</t>
  </si>
  <si>
    <t>107631</t>
  </si>
  <si>
    <t>02-03-2026 07:36:10</t>
  </si>
  <si>
    <t>830136065</t>
  </si>
  <si>
    <t>Evertec Colombia SAS</t>
  </si>
  <si>
    <t>fbdf611ef48bb73e808f7d83d65dceef47add57c8011b23fe545523e19af3ef225554bcae574daeaa4df6fee8f305760</t>
  </si>
  <si>
    <t>107632</t>
  </si>
  <si>
    <t>02-03-2026 07:36:13</t>
  </si>
  <si>
    <t>800193444</t>
  </si>
  <si>
    <t>Ecologia Y Entorno SAS  E.S.P Ecoentorno</t>
  </si>
  <si>
    <t>232a4745fc85c186018b82e9d1197505a7d6fd621447c8051e6b7d718aad91a757b9b1c95c983734f60eed7e94598ab5</t>
  </si>
  <si>
    <t>107633</t>
  </si>
  <si>
    <t>02-03-2026 07:36:18</t>
  </si>
  <si>
    <t>900024398</t>
  </si>
  <si>
    <t>Ecologistica SAS Empresa De Servicios Publicos Ecologistica SAS ESP</t>
  </si>
  <si>
    <t>3c04f7a6f367999b5ea0856af627b539959223647f4901539b2dd0e7d44c7f4b3641a05ea3533344ac6912f842152b8e</t>
  </si>
  <si>
    <t>107634</t>
  </si>
  <si>
    <t>02-03-2026 07:36:22</t>
  </si>
  <si>
    <t>860028415</t>
  </si>
  <si>
    <t xml:space="preserve">La Equidad Seguros Generales Organismo Cooperativo </t>
  </si>
  <si>
    <t>2f425de007b7a26bf9dad87f9508fcae405ea6eade3e1e4e8a00834fbca6e0c1e3d82d5728b747eba774d67f583554be</t>
  </si>
  <si>
    <t>107635</t>
  </si>
  <si>
    <t>02-03-2026 07:51:28</t>
  </si>
  <si>
    <t>860503184</t>
  </si>
  <si>
    <t>Bip Colombia SAS</t>
  </si>
  <si>
    <t>a552081676350bfbb98c1ae483bd7c46b461ef9ef35c64dc4ed342a2f2c73cfbbaf4bbe6f116a84132fe7637cd472c22</t>
  </si>
  <si>
    <t>02-03-2026 07:51:32</t>
  </si>
  <si>
    <t>900050036</t>
  </si>
  <si>
    <t>Cushman &amp; WaKefield Colombia SAS</t>
  </si>
  <si>
    <t>Se envia correo al cliente</t>
  </si>
  <si>
    <t>c2c61036d5eb3190ca3f03ff13fd17d6350add4584d207144406e7690002232bacb9e3ba7400b0afd2396392266d485b</t>
  </si>
  <si>
    <t>107637</t>
  </si>
  <si>
    <t>02-03-2026 07:51:37</t>
  </si>
  <si>
    <t>88bedf12fc3ed739b9160da0554fd5c35624114ba4b6ddcb10ae8b79c22c17745ba3d1f3a946eb5fb4087ff10976ea6f</t>
  </si>
  <si>
    <t>107638</t>
  </si>
  <si>
    <t>02-03-2026 07:51:41</t>
  </si>
  <si>
    <t>860509527</t>
  </si>
  <si>
    <t>Constructora Obreval SA</t>
  </si>
  <si>
    <t>2bb40325d93d3a7693ab04a5896e25a0bbeb81df10eae7b815d6a9ed43e394500266dac621cbcad40ef0a61ccf5d67ef</t>
  </si>
  <si>
    <t>107639</t>
  </si>
  <si>
    <t>02-03-2026 07:51:46</t>
  </si>
  <si>
    <t>900114676</t>
  </si>
  <si>
    <t>Minex Compañia Internacional Sociedad Por Acciones Simplificada C I</t>
  </si>
  <si>
    <t>aff25838314252a7a1f63bcc718b3eb3338d390b8bd3e0356cf125c098d149c71a7c34c3aae48b9dee6648327f69b7c4</t>
  </si>
  <si>
    <t>107640</t>
  </si>
  <si>
    <t>02-03-2026 07:51:50</t>
  </si>
  <si>
    <t>775f5865cadd0c63cfed7cc8be7a7713e1876975a9f04d4c6b8f2a68ff98b88e97f9bd15788cee6aab9eb42549c57ed8</t>
  </si>
  <si>
    <t>107641</t>
  </si>
  <si>
    <t>02-03-2026 08:06:57</t>
  </si>
  <si>
    <t>860031615</t>
  </si>
  <si>
    <t>Agunsa Colombia SAS</t>
  </si>
  <si>
    <t>37fe64c087aa3681c632e49965fcdf58f3dcc7332c813c9975fcdf649fd3e33080116c3e1e7714cf53a8fdd2450109df</t>
  </si>
  <si>
    <t>107642</t>
  </si>
  <si>
    <t>02-03-2026 08:07:01</t>
  </si>
  <si>
    <t>860522056</t>
  </si>
  <si>
    <t>Lamitech SAS</t>
  </si>
  <si>
    <t>e434319286af7f06a3441a96b395771327aca0b00e72d27034352797fc842b1643969faa0d38b03cef506fafb9e81928</t>
  </si>
  <si>
    <t>107643</t>
  </si>
  <si>
    <t>02-03-2026 08:07:06</t>
  </si>
  <si>
    <t>860007759</t>
  </si>
  <si>
    <t>Colegio Mayor De Nuestra Señora Del Rosario</t>
  </si>
  <si>
    <t>3126a0fef1f6a3af11057f860d45e6d8b927866bd22aaac6c8754e06f99f4a281a53e1270a29f1beb8fb17ccf114c0de</t>
  </si>
  <si>
    <t>107644</t>
  </si>
  <si>
    <t>02-03-2026 08:07:11</t>
  </si>
  <si>
    <t>a6dec0f9b879985547143c848c57d627e6b9d25edd822ce7352600abe5e0b5594d2c573c43556f5e9a71df4defb8bc0c</t>
  </si>
  <si>
    <t>107645</t>
  </si>
  <si>
    <t>02-03-2026 08:07:15</t>
  </si>
  <si>
    <t>860524513</t>
  </si>
  <si>
    <t>Mullen Lowe Ssp3 SAS</t>
  </si>
  <si>
    <t>9efaa90ebc456b31ebf02ef5f1c8246a04dd18f3806149dcc6c162ae325212ba957a99cda7529eea6aeaed78f2830313</t>
  </si>
  <si>
    <t>107646</t>
  </si>
  <si>
    <t>02-03-2026 08:07:20</t>
  </si>
  <si>
    <t>830077515</t>
  </si>
  <si>
    <t>Global Motor SAS</t>
  </si>
  <si>
    <t>bdbc69bb8b094dc5b2e591077339acb028aa7c895c888482e444cc782d192ddb384a4103cd9a4ee3d964e7dbb8931f32</t>
  </si>
  <si>
    <t>107647</t>
  </si>
  <si>
    <t>02-03-2026 08:22:26</t>
  </si>
  <si>
    <t>800077635</t>
  </si>
  <si>
    <t>LM Instruments SA</t>
  </si>
  <si>
    <t>fbf5ed1f491102395565a20e6dff5f0da5940ef10ea9d5ee2e8d219081868b850c77f283addf93ace195ea88d09fa58e</t>
  </si>
  <si>
    <t>107648</t>
  </si>
  <si>
    <t>02-03-2026 08:22:31</t>
  </si>
  <si>
    <t>830033494</t>
  </si>
  <si>
    <t>Heel Colombia Ltda</t>
  </si>
  <si>
    <t>346226bc164950fd746eeb1b1f32070b0a471835ab0ff460e2e0b3bfae47d3ddb79f9ecc11ec5c90767c588deb32b0ed</t>
  </si>
  <si>
    <t>107649</t>
  </si>
  <si>
    <t>02-03-2026 08:22:36</t>
  </si>
  <si>
    <t>172a5f13acd93e9358d37cd2d878b62e3e900885385f5519eb20704951f65b27a85b2f22eaab8ae22522631feda92ba5</t>
  </si>
  <si>
    <t>107650</t>
  </si>
  <si>
    <t>02-03-2026 08:22:40</t>
  </si>
  <si>
    <t>266bb1f6d248cbb44a90c7f4f9567652e42a46e5769eddba52a95fc58ed1eb3ad7ea91e48107371947130a040d182fe9</t>
  </si>
  <si>
    <t>107651</t>
  </si>
  <si>
    <t>02-03-2026 08:22:44</t>
  </si>
  <si>
    <t>ed3f9d686bae9254db48c75c9685d42ca3f87c8d60233b3f31446139fa2c9eabf066338c0a71915a9dbc92c1c5c2a6ff</t>
  </si>
  <si>
    <t>107652</t>
  </si>
  <si>
    <t>02-03-2026 08:22:50</t>
  </si>
  <si>
    <t>830099238</t>
  </si>
  <si>
    <t>Cementos Tequendama SAS</t>
  </si>
  <si>
    <t>cecce1e87a4d07bd8b2071a1f8e63b808436c12fd2bd5a35ca8b9260db313493593824957967ae598f27787b8a5761b5</t>
  </si>
  <si>
    <t>107653</t>
  </si>
  <si>
    <t>02-03-2026 08:22:55</t>
  </si>
  <si>
    <t>900114346</t>
  </si>
  <si>
    <t>Banco Jpmorgan Colombia SA</t>
  </si>
  <si>
    <t>c3118c8a6532307a9854beaed9937fd13d3088be49de544864bdcf8f5f3184f92d3ae22799cdbf1ed898bc8c32dd321c</t>
  </si>
  <si>
    <t>107654</t>
  </si>
  <si>
    <t>02-03-2026 08:38:01</t>
  </si>
  <si>
    <t>900224534</t>
  </si>
  <si>
    <t>Isi Emerging Markets Colombia SAS</t>
  </si>
  <si>
    <t>430cd129a204403d97aa43386e87b9914fc116e05f78676ca3a4254ad6098c41c10f41d0a2f5dbc54b34c1f343968484</t>
  </si>
  <si>
    <t>107655</t>
  </si>
  <si>
    <t>02-03-2026 08:38:05</t>
  </si>
  <si>
    <t>900041757</t>
  </si>
  <si>
    <t>Sky Forwarder SAS</t>
  </si>
  <si>
    <t>585213f737e6cc70435543aa981abc7e257b22eaba39c25d502a74588d0c82e31a55e44b1ab8cf7cb04a0c823eb161d6</t>
  </si>
  <si>
    <t>107656</t>
  </si>
  <si>
    <t>02-03-2026 08:38:11</t>
  </si>
  <si>
    <t>900714469</t>
  </si>
  <si>
    <t>Sky Logistica Integral S A S</t>
  </si>
  <si>
    <t>3ac01d241e1500948cc03bbdcdebb0a699fa8cb35ca51478c9f0d4d28922e94eb18c11cbe70c3a5433854cc7ce6e2815</t>
  </si>
  <si>
    <t>107657</t>
  </si>
  <si>
    <t>02-03-2026 08:38:15</t>
  </si>
  <si>
    <t>1a6796a770a4eedd3805fe72c0517ce0b1bc843c0ea81be750182ce8759aab0ad9a71361181e1db56ff6bdc68478cfa9</t>
  </si>
  <si>
    <t>107658</t>
  </si>
  <si>
    <t>02-03-2026 08:38:19</t>
  </si>
  <si>
    <t>95f73eeaf91c496362a71f964f3387eeb0ba23794a9c69648f3af5662fcd93476103aaa15be53de6671b8c7aa8bb8d1c</t>
  </si>
  <si>
    <t>107659</t>
  </si>
  <si>
    <t>02-03-2026 08:53:25</t>
  </si>
  <si>
    <t>900975788</t>
  </si>
  <si>
    <t>Sky Industrial SAS</t>
  </si>
  <si>
    <t>c0ea322e8c9b24bcc5fcd7cb09cc2f44b660222646ce8c04093c5be433f6e7a9a80e89814dbbcbf6a512310bbe3e5fd4</t>
  </si>
  <si>
    <t>107660</t>
  </si>
  <si>
    <t>02-03-2026 08:53:30</t>
  </si>
  <si>
    <t>900283577</t>
  </si>
  <si>
    <t>Sinnetic SAS</t>
  </si>
  <si>
    <t>c029363a636383cf61c70f890542450444e6f6bda86ab83ffac441b49cc065f4d7dfdc5a5dea7bfbaafc31549deab580</t>
  </si>
  <si>
    <t>107661</t>
  </si>
  <si>
    <t>02-03-2026 08:53:35</t>
  </si>
  <si>
    <t>860516431</t>
  </si>
  <si>
    <t>Gran Tierra Energy Colombia Gmbh Sucursal Colombia</t>
  </si>
  <si>
    <t>95a2ee5f3c5a9dcf51a0849e47e11accc8e1474a918b4da8f60cf8ed03db03aa6c236a661bf7202813ac55fd068dde2d</t>
  </si>
  <si>
    <t>107662</t>
  </si>
  <si>
    <t>02-03-2026 08:53:39</t>
  </si>
  <si>
    <t>860400204</t>
  </si>
  <si>
    <t>Saenz Fety S A S</t>
  </si>
  <si>
    <t>53b7e05c8277ab1bd6b2064d778aa936535b4a645bd7b6ebc72e6ca7beefb9d9e411c192c385aa0283949579e1e8ce2f</t>
  </si>
  <si>
    <t>107663</t>
  </si>
  <si>
    <t>02-03-2026 08:53:43</t>
  </si>
  <si>
    <t>800181114</t>
  </si>
  <si>
    <t>Puerto Pimsa SA</t>
  </si>
  <si>
    <t>5ec8419a6e7b100861f3959d6009f9668d50908977b361a65fcc74add77e0fdcdc85e17c0fdc63f44e749206ba5482b4</t>
  </si>
  <si>
    <t>107664</t>
  </si>
  <si>
    <t>02-03-2026 08:53:48</t>
  </si>
  <si>
    <t>901487659</t>
  </si>
  <si>
    <t>Rua Group CIB SAS</t>
  </si>
  <si>
    <t>929e1f83231d66c253ef7a03dff65fbe38f8aef8cd2b3e459c72cdf421a82655a971184363dcf954004c5271ff51a34a</t>
  </si>
  <si>
    <t>107665</t>
  </si>
  <si>
    <t>02-03-2026 08:53:52</t>
  </si>
  <si>
    <t>900237820</t>
  </si>
  <si>
    <t>Quantum Data Processing De Colombia SAS</t>
  </si>
  <si>
    <t>cc245b9f18bbb69813b98c753c5afa97fa232f3132c2159910031f2e1bdf076e54d8792670288b59d06f2dc64fe97ea7</t>
  </si>
  <si>
    <t>107666</t>
  </si>
  <si>
    <t>02-03-2026 16:49:02</t>
  </si>
  <si>
    <t>804003084</t>
  </si>
  <si>
    <t>Inemec SAS</t>
  </si>
  <si>
    <t>1242d945ed8276ad3b4dd57e1da76d29594faa9c1fcbd1f7208e581329de247226853a3b76f334e27c6ccdf66d53fa65</t>
  </si>
  <si>
    <t>107667</t>
  </si>
  <si>
    <t>02-03-2026 09:09:01</t>
  </si>
  <si>
    <t>9a4829cd8961ac759aaa116ab2d9718dfb46fadeecbcc3f67b552234c68bf155cbf1ff9685ae4894e5bc6850dde7094c</t>
  </si>
  <si>
    <t>107668</t>
  </si>
  <si>
    <t>02-03-2026 09:24:08</t>
  </si>
  <si>
    <t>860508392</t>
  </si>
  <si>
    <t>Servioptica SAS</t>
  </si>
  <si>
    <t>9c05570d4c32713464727c69713e6639ac6b9e625e6a9fe952c67aa6f67fc45a54ef0719c4140288064ee94017aa4640</t>
  </si>
  <si>
    <t>107669</t>
  </si>
  <si>
    <t>02-03-2026 09:24:14</t>
  </si>
  <si>
    <t>800024265</t>
  </si>
  <si>
    <t>Editorial Santillana SAS</t>
  </si>
  <si>
    <t>5c3c1a42c6c51f25034c4f832012e29b2f1f0627d6c58f1de38545f3897c77cb8f976d8268e5a2f81ae98944aaeebfbe</t>
  </si>
  <si>
    <t>107670</t>
  </si>
  <si>
    <t>02-03-2026 09:24:35</t>
  </si>
  <si>
    <t>901662739</t>
  </si>
  <si>
    <t>Improve Learning SAS</t>
  </si>
  <si>
    <t>17f078f50c6d068705a61d8853abbbf51d24f15e8d4aa16cd488d8f6b08abe3446fa4bacd3a5b6f1514b8493dea9279a</t>
  </si>
  <si>
    <t>107671</t>
  </si>
  <si>
    <t>02-03-2026 09:24:37</t>
  </si>
  <si>
    <t>800251957</t>
  </si>
  <si>
    <t>Agencia De Aduanas Siaco SAS Nivel 1</t>
  </si>
  <si>
    <t>1abfb44e181328536557f605ddc63bd75610fcc7989145d446b820aff6a8ca2905cf2598b8f424927efdf0b4a206128c</t>
  </si>
  <si>
    <t>107672</t>
  </si>
  <si>
    <t>02-03-2026 09:39:29</t>
  </si>
  <si>
    <t>800125872</t>
  </si>
  <si>
    <t xml:space="preserve">Keralty SAS </t>
  </si>
  <si>
    <t>2c30f66867b06f8d4da0ed0454e28ff74367850aba628605666b34c7385a39059ad55c02af3a4ce2b7b5e4edf2902859</t>
  </si>
  <si>
    <t>107673</t>
  </si>
  <si>
    <t>02-03-2026 09:39:33</t>
  </si>
  <si>
    <t>860078828</t>
  </si>
  <si>
    <t>Compañia De Medicina Prepagada Colsanitas SA</t>
  </si>
  <si>
    <t>bff04c123013c4a81d0a51838bc84d789445e810cb28c7e26b6f9c425a28ac31c42af69d0e1cb098915c97895e642848</t>
  </si>
  <si>
    <t>107674</t>
  </si>
  <si>
    <t>02-03-2026 09:39:38</t>
  </si>
  <si>
    <t>daded72f4eddd84444412e83db3c3fd81c02330a0f4677d1c454c99fd7df4ccbfbc9205eb877aee1cfe92a387887354b</t>
  </si>
  <si>
    <t>107675</t>
  </si>
  <si>
    <t>02-03-2026 09:39:43</t>
  </si>
  <si>
    <t>901041691</t>
  </si>
  <si>
    <t>Centros Medicos Colsanitas S A S</t>
  </si>
  <si>
    <t>908addaf0285a383c097af9bef4f498008559c045d736224e9e022f142a83db0c6a0717ff3d314229c534db2e7cb53d5</t>
  </si>
  <si>
    <t>107676</t>
  </si>
  <si>
    <t>02-03-2026 09:39:49</t>
  </si>
  <si>
    <t>3b36c620c60ef462d19f998fc7aee91d83c69c85525ffae70a552a3c47593dcbb848ebb4e15bfa0be38b57547f221eff</t>
  </si>
  <si>
    <t>107677</t>
  </si>
  <si>
    <t>02-03-2026 09:39:53</t>
  </si>
  <si>
    <t>800149384</t>
  </si>
  <si>
    <t>Clinica Colsanitas SA</t>
  </si>
  <si>
    <t>2a3dc67c70882169f33298e6bf3d575cf2c361a9ce29b42b7bfd26b5902a883d34065e7c07c6d83f09b5d63292c627f6</t>
  </si>
  <si>
    <t>107678</t>
  </si>
  <si>
    <t>02-03-2026 09:39:57</t>
  </si>
  <si>
    <t>a61d3e02a1282f820b728a4993b422f9a770e5ee48095a17ad2794f2bbc4249185233e9133d24035cc4c1d8176f02762</t>
  </si>
  <si>
    <t>107679</t>
  </si>
  <si>
    <t>02-03-2026 09:55:04</t>
  </si>
  <si>
    <t>dd9f5d9ceee10f6761ebc00fdba1f41692598034a13d0d5f4178640223f8b7750e5637e38c0135f4817611393730ee8f</t>
  </si>
  <si>
    <t>107680</t>
  </si>
  <si>
    <t>02-03-2026 09:55:08</t>
  </si>
  <si>
    <t>6d5381ff1308e239ab0a591ab49c050d5c6e2e7a02a659b10fa7de3ca98cf691637dd0293956dee75a76832544fec8f1</t>
  </si>
  <si>
    <t>107681</t>
  </si>
  <si>
    <t>02-03-2026 09:55:12</t>
  </si>
  <si>
    <t>5e11a454ac111d064b3dd16ee490c87ecb0c8f2ed3b22e26b03f36a9ef5d2f1175606e16922bf84368a7c2da43bdde09</t>
  </si>
  <si>
    <t>107682</t>
  </si>
  <si>
    <t>02-03-2026 09:55:18</t>
  </si>
  <si>
    <t>27eed4d194a9b5e3b30da733fd23fd239d165f375df23181d3548f5ecb7d3850eeeb4e658057951b8f60059ab9d83686</t>
  </si>
  <si>
    <t>107683</t>
  </si>
  <si>
    <t>02-03-2026 09:55:22</t>
  </si>
  <si>
    <t>901469580</t>
  </si>
  <si>
    <t>Compañia De Seguros Colsanitas SA</t>
  </si>
  <si>
    <t>12f05672959f57776d4d9c2afe09b7a51880307eea8769ce809f9950f513e4ae4fc4400bae185025232237a4b14a0a11</t>
  </si>
  <si>
    <t>107684</t>
  </si>
  <si>
    <t>02-03-2026 10:25:30</t>
  </si>
  <si>
    <t>830113458</t>
  </si>
  <si>
    <t>Fundacion Universitaria Sanitas</t>
  </si>
  <si>
    <t>7f8e9e5f68706042b5825062286ca99ea913a99a8a093a8d57ed91c5c07c3e150dd5378ca8fe47d8e605e0788f2d58a2</t>
  </si>
  <si>
    <t>107685</t>
  </si>
  <si>
    <t>02-03-2026 10:25:35</t>
  </si>
  <si>
    <t>800149496</t>
  </si>
  <si>
    <t>Colfondos SA Pensiones Y Cesantias</t>
  </si>
  <si>
    <t>09fa6485799a8b54812c63a9148f633a8bce102e8119fb63374534c203bf9135e2155dbbb7fd2c8c6355775866da0d2e</t>
  </si>
  <si>
    <t>107686</t>
  </si>
  <si>
    <t>02-03-2026 10:25:40</t>
  </si>
  <si>
    <t>900468085</t>
  </si>
  <si>
    <t>Andimoda SAS</t>
  </si>
  <si>
    <t>04f2b085a77c856d0bc44a3e62889a351d1e83bcca6c592f0bd9907cb55fe97bb2f1eaadd9e32dd9ec4e29142509f905</t>
  </si>
  <si>
    <t>107687</t>
  </si>
  <si>
    <t>02-03-2026 10:25:45</t>
  </si>
  <si>
    <t>890903858</t>
  </si>
  <si>
    <t>Industria Nacional De Gaseosas SA</t>
  </si>
  <si>
    <t>d9a58e470efcb6e22f9601c34b895ccfc831a0950e4c1bb98f765332d119a4d2e0bc31e279a1d79db91a557dce5c6868</t>
  </si>
  <si>
    <t>107688</t>
  </si>
  <si>
    <t>02-03-2026 10:25:48</t>
  </si>
  <si>
    <t>901652825</t>
  </si>
  <si>
    <t>Consultoria &amp; Estrategia Pùblica SAS</t>
  </si>
  <si>
    <t>ebb0fe8df3894c637724d58274f65e8c30b144ea1682d902fff51292e968b228971e95712942c3320d8b4bd0b1986419</t>
  </si>
  <si>
    <t>107689</t>
  </si>
  <si>
    <t>02-03-2026 10:40:55</t>
  </si>
  <si>
    <t>860003020</t>
  </si>
  <si>
    <t>Banco Bilbao Vizcaya Argentaria Colombia SA</t>
  </si>
  <si>
    <t>94b957fcaab670db131886e06b5ce01f2d8838f136f727d0c21234ee907754baa53245093594c82d4418a7cac81d8310</t>
  </si>
  <si>
    <t>107690</t>
  </si>
  <si>
    <t>02-03-2026 10:40:59</t>
  </si>
  <si>
    <t>d3ca06f394e1b15709a58be9aef5c6cb1b725eb7918c1ffab0049a6774f3abedfab238fe0368d8f58083bf9f7bdd7e36</t>
  </si>
  <si>
    <t>107691</t>
  </si>
  <si>
    <t>02-03-2026 10:41:04</t>
  </si>
  <si>
    <t>900358218</t>
  </si>
  <si>
    <t>Difermoda S A S</t>
  </si>
  <si>
    <t>7b3019f2c8e61bd5f1ddbbb8f33181d04b35170af3d33aeb7b9219b8ab785077d8df3769baaa99a82b8555b9763288f2</t>
  </si>
  <si>
    <t>107692</t>
  </si>
  <si>
    <t>02-03-2026 11:11:16</t>
  </si>
  <si>
    <t>860001697</t>
  </si>
  <si>
    <t>Gaseosas Lux SAS</t>
  </si>
  <si>
    <t>be3ad694d4e7df5d692b21c84fb7030d7f3a9a47ff987b25790b19b09217fb5857b7b7829da06e76e0f990f8ee5c403d</t>
  </si>
  <si>
    <t>107693</t>
  </si>
  <si>
    <t>02-03-2026 11:11:23</t>
  </si>
  <si>
    <t>901382672</t>
  </si>
  <si>
    <t>Legion Technology SAS</t>
  </si>
  <si>
    <t>c15125349a702673f8456840bf92a4cbdd51f4e185ab94236a00f8ca64af8d0f0cc1cf5d9ea02e83100877c0ddefc717</t>
  </si>
  <si>
    <t>107694</t>
  </si>
  <si>
    <t>02-03-2026 11:11:25</t>
  </si>
  <si>
    <t>c0922b012b6fc3fcfbf190d7dad44b958cdbe8dd3d1359a33bd26dc23d587a722f2923103565489d87ed686621459b42</t>
  </si>
  <si>
    <t>107695</t>
  </si>
  <si>
    <t>02-03-2026 11:26:27</t>
  </si>
  <si>
    <t>1033721861</t>
  </si>
  <si>
    <t>Jasbleidy Johana Mojica Muñoz</t>
  </si>
  <si>
    <t>35c92a22741df0bd55636cc792de1dc721e468be61ce72a494c35741396ebbee6ecbe4b54d1bd21cd734eda69d54782d</t>
  </si>
  <si>
    <t>107696</t>
  </si>
  <si>
    <t>02-03-2026 11:41:34</t>
  </si>
  <si>
    <t>901266778</t>
  </si>
  <si>
    <t>Conjunto Residencial Castilla Imperial - Propiedad Horizontal</t>
  </si>
  <si>
    <t>be84cd3c16a8478a18ba68cf4009f487dd8b66b7862cab66eeb4b50e0b1c8d87ebc67193fb4f8bf76bd0cc2affa35e4d</t>
  </si>
  <si>
    <t>107697</t>
  </si>
  <si>
    <t>02-03-2026 11:42:10</t>
  </si>
  <si>
    <t>f9cd73d63919d68fc806df0e86a5a5e16968d41b025eec18acafc158ea6c4e90a671f28ee6e4ffe3112e6a5a0f4d4ce9</t>
  </si>
  <si>
    <t>107698</t>
  </si>
  <si>
    <t>02-03-2026 11:56:44</t>
  </si>
  <si>
    <t>860503634</t>
  </si>
  <si>
    <t>Fundacion Universitaria San Martin</t>
  </si>
  <si>
    <t>bd4fcb2fa1e6f598048f900cef94597a00a1b235a0dc5a4d33ca86a742034b3579adc80d8fa82f1f18568e6550b4de3f</t>
  </si>
  <si>
    <t>107699</t>
  </si>
  <si>
    <t>02-03-2026 11:56:49</t>
  </si>
  <si>
    <t>2a2dd96bb0a7e79afa5bf8cfba3c6acba28f8661513f9059b2bb7e7092a7b22f7e0ff3d1278efa9ef47f009c158e5c06</t>
  </si>
  <si>
    <t>107700</t>
  </si>
  <si>
    <t>02-03-2026 11:56:53</t>
  </si>
  <si>
    <t>900195138</t>
  </si>
  <si>
    <t>Epam Systems Colombia SAS</t>
  </si>
  <si>
    <t>b4904d7cb76f4cbd193f09ee90daba1ed45acb2aff057a2f998749090fb3669ce5fd432e6b015daeed78fb6d7c7c3c93</t>
  </si>
  <si>
    <t>107701</t>
  </si>
  <si>
    <t>02-03-2026 11:56:58</t>
  </si>
  <si>
    <t>900354637</t>
  </si>
  <si>
    <t>Casahidalgo Constructores SAS</t>
  </si>
  <si>
    <t>a2f0a37faa2895bb311e87d797f45097a14ea324b08f32204e6fc12a1f6e2988533f5a34159fe8b2680457668000cb96</t>
  </si>
  <si>
    <t>107702</t>
  </si>
  <si>
    <t>02-03-2026 12:12:04</t>
  </si>
  <si>
    <t>3dc25dcdb5116122d03ddffea909ed5de65b9878bafabc28e20210f901248f1c33a2852c422ab5bb717586fb20857666</t>
  </si>
  <si>
    <t>107703</t>
  </si>
  <si>
    <t>02-03-2026 12:12:09</t>
  </si>
  <si>
    <t>860053976</t>
  </si>
  <si>
    <t>Algranel SA</t>
  </si>
  <si>
    <t>92bab1fccc85f9e1dfc1d6096eb4e2b5e5a498b33fdcbda84817d3a06ac43648917c6d0a0ac3c772545bc736b0440cce</t>
  </si>
  <si>
    <t>107704</t>
  </si>
  <si>
    <t>02-03-2026 12:12:14</t>
  </si>
  <si>
    <t>860051534</t>
  </si>
  <si>
    <t>Palmas De Tumaco SAS</t>
  </si>
  <si>
    <t>ffabf5caad83aa721ce5052a270a865e1191dfd5c6b2619b637d7745cf96aab13cd038da44c12be1b6687573d5e8881e</t>
  </si>
  <si>
    <t>107705</t>
  </si>
  <si>
    <t>02-03-2026 12:12:19</t>
  </si>
  <si>
    <t>900597369</t>
  </si>
  <si>
    <t>ByD Motor Colombia SAS</t>
  </si>
  <si>
    <t>c28285d54fce495c4ec13aa5ce420eb985be8d0a9221829ea360a4c8fdbf17444a867ed961016c45cab1607bc5828e5e</t>
  </si>
  <si>
    <t>107706</t>
  </si>
  <si>
    <t>02-03-2026 12:12:24</t>
  </si>
  <si>
    <t>73a6582bcc4498c74fa2d5b2f24b1413eb3e725b21e73130779870968ea64725888780b1073a313e9d41a5f658de0ddc</t>
  </si>
  <si>
    <t>107707</t>
  </si>
  <si>
    <t>02-03-2026 12:27:29</t>
  </si>
  <si>
    <t>860020382</t>
  </si>
  <si>
    <t>Alpopular Almacen General De Depositos SA Alpopular SA</t>
  </si>
  <si>
    <t>bd4e95d248a9acbeb236da6f2e20ce606e7a5e26a6442b7e7fb3c5d5c6f517b7041509feef907008f0a08b711f18453f</t>
  </si>
  <si>
    <t>107708</t>
  </si>
  <si>
    <t>02-03-2026 12:27:34</t>
  </si>
  <si>
    <t>860001074</t>
  </si>
  <si>
    <t>Wsp Ingenieria Colombia SAS</t>
  </si>
  <si>
    <t>7c96ddcf26fc0f6a149accbfc197e0ff14ddb84ad1b52f38e9437738ff1d392333dd260c0d8f79c6fc732761ae8fdb1b</t>
  </si>
  <si>
    <t>107709</t>
  </si>
  <si>
    <t>02-03-2026 12:27:39</t>
  </si>
  <si>
    <t>860031361</t>
  </si>
  <si>
    <t>Wsp Consultoria SA</t>
  </si>
  <si>
    <t>d0db4d6d24b6e00e2881cbddd8b0a1254397dbc52f34690a75e9710d93f0c23c3f2e98c418876a3f47b981e53232ff15</t>
  </si>
  <si>
    <t>107710</t>
  </si>
  <si>
    <t>02-03-2026 12:27:44</t>
  </si>
  <si>
    <t>816faca90d6b041b379b2d9675ba05c3f92909197188cd9406841754814979bc75803ef1021b7fb955dbd51c3873d607</t>
  </si>
  <si>
    <t>107711</t>
  </si>
  <si>
    <t>02-03-2026 12:27:48</t>
  </si>
  <si>
    <t>73c3e008773260b4e1dc6c2fc0c2e3c15317c8945fa39d679b26739873c9a1076461655bef8e493ed5ed216f281e64e1</t>
  </si>
  <si>
    <t>107712</t>
  </si>
  <si>
    <t>02-03-2026 12:27:52</t>
  </si>
  <si>
    <t>5228008deeec00246b051518c4cba117e8550d18435d74349f1617a1d860bcc031424cf5ded171836d5a7bd1f18a7743</t>
  </si>
  <si>
    <t>107713</t>
  </si>
  <si>
    <t>02-03-2026 12:42:58</t>
  </si>
  <si>
    <t>830021423</t>
  </si>
  <si>
    <t xml:space="preserve">Salitre Plaza Centro Comercial Propiedad Horizontal </t>
  </si>
  <si>
    <t>1fdc0592d2317fd04de353461b29f791e471490d945c42bc6b8270c1dadb076e9a0be6d99ee293a9ec4b593fabb727d0</t>
  </si>
  <si>
    <t>107714</t>
  </si>
  <si>
    <t>02-03-2026 12:43:03</t>
  </si>
  <si>
    <t>900138425</t>
  </si>
  <si>
    <t>Laboratorios Sophia De Colombia Ltda</t>
  </si>
  <si>
    <t>fd1c91f8a122ec1d61ddc885bccf54039a5a194cce806855b34cb987515e46403f2552795728c47560727d645ea9e526</t>
  </si>
  <si>
    <t>107715</t>
  </si>
  <si>
    <t>02-03-2026 12:43:07</t>
  </si>
  <si>
    <t>1047336ff32b9017a7a4fbaa3de08b575b12efa7a70131f3d8a490f789a62c4fddb1b0968caab0aefaa408200e5fcb98</t>
  </si>
  <si>
    <t>107716</t>
  </si>
  <si>
    <t>02-03-2026 12:43:12</t>
  </si>
  <si>
    <t>900166896</t>
  </si>
  <si>
    <t>Hino Motors Manufacturing Colombia SAS</t>
  </si>
  <si>
    <t>aea466efa5d964c79851387769647e3baf70743d3b74cb4895518e667d2b277a36387821134e677a6310f7b9f5b5a2c7</t>
  </si>
  <si>
    <t>107717</t>
  </si>
  <si>
    <t>02-03-2026 12:43:17</t>
  </si>
  <si>
    <t>860037707</t>
  </si>
  <si>
    <t>SBS Seguros Colombia SA</t>
  </si>
  <si>
    <t>3a19b77abf835f853e92df3d8015d8fe02b730f83ddd7ffc2ae5ccfae5d5af933890a3fcdbd9381ccbec8d74e9a989c1</t>
  </si>
  <si>
    <t>107718</t>
  </si>
  <si>
    <t>02-03-2026 12:43:21</t>
  </si>
  <si>
    <t>900376503</t>
  </si>
  <si>
    <t>Vass Consultoria De Sistemas Colombia SAS</t>
  </si>
  <si>
    <t>d222d4ee8b7fe7f107a356e1f9e880714b1512fd2971c945d1152fd573885b3f5135a629eb19964df15d97c829a7b384</t>
  </si>
  <si>
    <t>107719</t>
  </si>
  <si>
    <t>02-03-2026 12:43:25</t>
  </si>
  <si>
    <t>901681272</t>
  </si>
  <si>
    <t>Hire Horatio Co S A S</t>
  </si>
  <si>
    <t>f9811ed2407a15f9a632523eea305f879147dcb6f5d51b3798ac9eaa6d5b60fc822c3d704840f7235261d5c84ede81be</t>
  </si>
  <si>
    <t>107720</t>
  </si>
  <si>
    <t>02-03-2026 12:43:30</t>
  </si>
  <si>
    <t>860074520</t>
  </si>
  <si>
    <t>Inter Expo SA</t>
  </si>
  <si>
    <t>d17ba93a63686072602dfea62e9f0ba6bf1663c7d203039694d098564e72283e4d7e6482c3a0d2419e1ca0fb7c424471</t>
  </si>
  <si>
    <t>107721</t>
  </si>
  <si>
    <t>02-03-2026 12:43:35</t>
  </si>
  <si>
    <t>3a7085473da7d870cbd6026a628b3d2dc86c380ca7801f6bcd6e2b502858cb0760461c0e0c3529330f18840abfb58472</t>
  </si>
  <si>
    <t>107722</t>
  </si>
  <si>
    <t>02-03-2026 12:58:41</t>
  </si>
  <si>
    <t>900352035</t>
  </si>
  <si>
    <t>Fractalia Colombia SAS</t>
  </si>
  <si>
    <t>ca902c05d17a723af9de1857caca0064d0f3dd1354b796d95f0829d62bf8070c2535a7a78159ff9d2ea6bbb1367a1861</t>
  </si>
  <si>
    <t>107723</t>
  </si>
  <si>
    <t>02-03-2026 12:58:45</t>
  </si>
  <si>
    <t>901726845</t>
  </si>
  <si>
    <t>Fractalia Ciberalarma Systems Colombia SAS</t>
  </si>
  <si>
    <t>e45b42c440358ea6a4ca2f854e38ff79c22b0a92408c694ea909e6ee1bee2b800769fc3abda91c85a01de1a8ebc4d839</t>
  </si>
  <si>
    <t>107724</t>
  </si>
  <si>
    <t>02-03-2026 13:13:52</t>
  </si>
  <si>
    <t>900328834</t>
  </si>
  <si>
    <t>P J Col SAS</t>
  </si>
  <si>
    <t>889121862b4281983e3a20c41b4068d07c20883045df2d7ba43bc252bed5830c9dcdaf135e9c84bea4cd042e304f0c3a</t>
  </si>
  <si>
    <t>107725</t>
  </si>
  <si>
    <t>02-03-2026 13:13:57</t>
  </si>
  <si>
    <t>ee6f25b82bd104a57d4832fa583067c30b2ec296aa7c8286c93b28736f07bb39408c81934f17fa968243b0e75be691df</t>
  </si>
  <si>
    <t>02-03-2026 13:14:01</t>
  </si>
  <si>
    <t>800066123</t>
  </si>
  <si>
    <t>Gi Group Staffing SAS</t>
  </si>
  <si>
    <t>e797de18353dbd8b05c110a4d975a8fa054d0e5e1f91bcc90a088a40af171780e39f2ad3204136840dc8bac8ef0d7dcb</t>
  </si>
  <si>
    <t>107727</t>
  </si>
  <si>
    <t>02-03-2026 13:14:06</t>
  </si>
  <si>
    <t>830513773</t>
  </si>
  <si>
    <t>Applus Norcontrol Colombia Limitada</t>
  </si>
  <si>
    <t>3397fadeb91f7959f28ec82ad148e1a0d7c8cc6d281596e2d06f953f35ffd9daa0f74835cab716b1a33afff9d31a8c01</t>
  </si>
  <si>
    <t>107728</t>
  </si>
  <si>
    <t>02-03-2026 13:14:11</t>
  </si>
  <si>
    <t>eaad516a08c620124df6242e47a2be8205f6adc9ba922bd5803dbe01136dc728fd1fd9f57b8270e030fb7ceadd56d46b</t>
  </si>
  <si>
    <t>107729</t>
  </si>
  <si>
    <t>02-03-2026 13:14:15</t>
  </si>
  <si>
    <t>64ad6156177df3a18cb2bc717350597d02c38384a7a6c0b2afb76735dd5c88b668c0991a8416e20d7f1d1437696cc22a</t>
  </si>
  <si>
    <t>107730</t>
  </si>
  <si>
    <t>02-03-2026 13:14:20</t>
  </si>
  <si>
    <t>f9b93e85cda49df203a73efcf5aea7ca17641c2add73e6e744f276acad6dc03c9430fb6ebf221a9c862db21cad7b918f</t>
  </si>
  <si>
    <t>107731</t>
  </si>
  <si>
    <t>02-03-2026 13:14:25</t>
  </si>
  <si>
    <t>b80f7a7b1958c27056fd185c64bd8b4fca40dbd47f4482e72c4b93ee9c4cdf2c499d3e152497017b6f600c51ac0b7935</t>
  </si>
  <si>
    <t>107732</t>
  </si>
  <si>
    <t>02-03-2026 13:14:29</t>
  </si>
  <si>
    <t>436bbf3ca25d5c3e48aa4dd6000f35724a880c1a56076cd10e33d1c88652888eba9c43f8ea47bd633e73328ed988ddd2</t>
  </si>
  <si>
    <t>107733</t>
  </si>
  <si>
    <t>02-03-2026 13:14:34</t>
  </si>
  <si>
    <t>be76ee1d46981a29d23c7e12ba34bbc39e2414f439a042f80d242486c6972af45c559666201d4fdd853195ae6c02afb4</t>
  </si>
  <si>
    <t>107734</t>
  </si>
  <si>
    <t>02-03-2026 13:14:38</t>
  </si>
  <si>
    <t>586e07ef7575124872162486ac3d026c370a69a1b3e49ab8116a18de001049f098ce79f11bb12a374cbfc0922a33a8e5</t>
  </si>
  <si>
    <t>107735</t>
  </si>
  <si>
    <t>02-03-2026 13:14:44</t>
  </si>
  <si>
    <t>830013774</t>
  </si>
  <si>
    <t>Indra Colombia SAS</t>
  </si>
  <si>
    <t>6b46cc60f0513fe7404fdf9fd554b79259c00f375b43ea447ed99c7eeb2c073d687a30bae51da92b4e390067c7504fdf</t>
  </si>
  <si>
    <t>107736</t>
  </si>
  <si>
    <t>02-03-2026 13:29:49</t>
  </si>
  <si>
    <t>4e6be1df1632dcdb7a32a76132beebdee2f2591bd1b39169b45613069920fd5559a47c4a42ff608396cf16b6bb7c9065</t>
  </si>
  <si>
    <t>107737</t>
  </si>
  <si>
    <t>02-03-2026 13:29:54</t>
  </si>
  <si>
    <t>804007055</t>
  </si>
  <si>
    <t>K2 Ingenieria SAS</t>
  </si>
  <si>
    <t>dc6fc9f7d159babea34053a7641f959dcb4c08aa83c5c700970a0d41074961ec415377322b9b82f65e2df4cd08631721</t>
  </si>
  <si>
    <t>107738</t>
  </si>
  <si>
    <t>02-03-2026 13:29:58</t>
  </si>
  <si>
    <t>32c723501e333f91e4aa125c6f32024428ff48e608f7a9d49dbad6f65d19a1f635c2e1de835a3455aeff3834b30c0e56</t>
  </si>
  <si>
    <t>107739</t>
  </si>
  <si>
    <t>02-03-2026 13:30:03</t>
  </si>
  <si>
    <t>a8e3547eaad91cc17ab999826d21bfa15f02895f62f40c098ba21939dbbd9c530c769fcd9ec1626fe72f5a41666778f7</t>
  </si>
  <si>
    <t>107740</t>
  </si>
  <si>
    <t>02-03-2026 14:15:13</t>
  </si>
  <si>
    <t>900916121</t>
  </si>
  <si>
    <t>Industria Ambiental SAS</t>
  </si>
  <si>
    <t>b20f73c392cb75b5e28a53babf595d05dc8f5f844a0c1a4482b5a34c97f727bc909018e8495f5976808c4db00d148c0a</t>
  </si>
  <si>
    <t>02-03-2026 14:15:18</t>
  </si>
  <si>
    <t>860009985</t>
  </si>
  <si>
    <t>Congregacion De Los Hermanos De Las Escuelas Cristianas</t>
  </si>
  <si>
    <t>b876daf93c9f67ddd524347f7cc03ba62e7f43e4866d3569f8c0d9aafe80d196694caf841be81c3c453536e952b4d3bc</t>
  </si>
  <si>
    <t>02-03-2026 14:15:23</t>
  </si>
  <si>
    <t>900037743</t>
  </si>
  <si>
    <t>Linktic SAS</t>
  </si>
  <si>
    <t>47cadb316773b3c01fae8cace072ab05d2bfd3a1af12169f605232d2de8c7d2a58b7ed34a75eb10b4d919c8d1df0ebee</t>
  </si>
  <si>
    <t>107743</t>
  </si>
  <si>
    <t>02-03-2026 14:30:30</t>
  </si>
  <si>
    <t>860008010</t>
  </si>
  <si>
    <t>Sociedad Salesiana Inspectoria De Bogota</t>
  </si>
  <si>
    <t>6fc5dd3cf5a4f12a11c84fc90a28a51e288fe53f9b3554df383a1e157226f20ad413bb92295c33372704d7f10ad4a93e</t>
  </si>
  <si>
    <t>107744</t>
  </si>
  <si>
    <t>02-03-2026 14:30:33</t>
  </si>
  <si>
    <t>fb0a27eb477c65abf76ed8d1e4909c8dc35f3f9f4c68ae6309d6cd0ba51a71aeaecb53d2241b2eb5335c4e59bb645c71</t>
  </si>
  <si>
    <t>107745</t>
  </si>
  <si>
    <t>02-03-2026 14:45:39</t>
  </si>
  <si>
    <t>dbedf627ec9709a7d9fa4443b73e5d1da2b0594d34d0d72305656dabe428edf3386045b04f7bd3e57c1a2a239c641728</t>
  </si>
  <si>
    <t>107746</t>
  </si>
  <si>
    <t>02-03-2026 14:45:44</t>
  </si>
  <si>
    <t>860002184</t>
  </si>
  <si>
    <t>Axa Colpatria Seguros SA</t>
  </si>
  <si>
    <t>ba572d682b5f6f635c6d3b0d2f85973f2390b7c8b02bacc0315b5565ddf67829ce1ce784224f5f448125e89c74be1710</t>
  </si>
  <si>
    <t>107747</t>
  </si>
  <si>
    <t>02-03-2026 15:00:50</t>
  </si>
  <si>
    <t>900647719</t>
  </si>
  <si>
    <t>Educactiva Ediciones SAS</t>
  </si>
  <si>
    <t>d2ef6c73e55a991128731c0801913a1a53fe28a0852885df1637dcc1fa372699dd0d64b00fb9dcacd2354d420eec4125</t>
  </si>
  <si>
    <t>107748</t>
  </si>
  <si>
    <t>02-03-2026 15:01:00</t>
  </si>
  <si>
    <t>830511280</t>
  </si>
  <si>
    <t>Habitel S.A.S</t>
  </si>
  <si>
    <t>b489be38e61af3fda02663da65f79ea6695a4345b744844bfd05e86231544660f3d8a9575cb0e7f3d9be4070054c02fd</t>
  </si>
  <si>
    <t>107749</t>
  </si>
  <si>
    <t>02-03-2026 15:01:03</t>
  </si>
  <si>
    <t>860025596</t>
  </si>
  <si>
    <t>Cooperativa Del Magisterio Codema</t>
  </si>
  <si>
    <t>54280de648bdd75bdf0b238294178b3d4318a7255b5c33fad876ea23ad99b4e88228b000e2ca8ffe5410dd00f32e43d4</t>
  </si>
  <si>
    <t>107750</t>
  </si>
  <si>
    <t>02-03-2026 15:16:11</t>
  </si>
  <si>
    <t>901784199</t>
  </si>
  <si>
    <t>Hellmann Worldwide Logistics SAS</t>
  </si>
  <si>
    <t>dab38686bf60d013a1969125e458d7460498970227cee5d39304137e4032224e6414598819936710865d2b329101f792</t>
  </si>
  <si>
    <t>107751</t>
  </si>
  <si>
    <t>02-03-2026 15:16:16</t>
  </si>
  <si>
    <t>462247b061c1c7793ae0e1d2fd17cf379503e3d4829f922cf23c1d5b6260c3db55ab590be3337caed736d3ea22d3e1e3</t>
  </si>
  <si>
    <t>107752</t>
  </si>
  <si>
    <t>02-03-2026 15:16:19</t>
  </si>
  <si>
    <t>890904224</t>
  </si>
  <si>
    <t>C I Union De Bananeros De Uraba SA Uniban</t>
  </si>
  <si>
    <t>9cd9b35d21717319b5df005a4e4fa39798fa6fea46f031175e47629dfeecddbc24700da5d29db09331162e2f150d36b4</t>
  </si>
  <si>
    <t>107753</t>
  </si>
  <si>
    <t>02-03-2026 15:16:24</t>
  </si>
  <si>
    <t>f12bf866f4c0e4f139152e5b23a16876539dd5bcea76c6263ea1c68f55368ce3c6d2961bcf3e483ec23f1c679f08e771</t>
  </si>
  <si>
    <t>107754</t>
  </si>
  <si>
    <t>02-03-2026 15:16:29</t>
  </si>
  <si>
    <t>830095970</t>
  </si>
  <si>
    <t>Distribuidora Y Editora Richmond SAS</t>
  </si>
  <si>
    <t>d53beea02b7e2ace3a875ed1ce4cc63c058a109f5c05a73b7e557da57a7629f0d691d6d3fafec06722e4429d94c39624</t>
  </si>
  <si>
    <t>107755</t>
  </si>
  <si>
    <t>02-03-2026 15:16:33</t>
  </si>
  <si>
    <t>900682841</t>
  </si>
  <si>
    <t>Educactiva SAS</t>
  </si>
  <si>
    <t>d7336ab412ff5ee3045168e868e78904820478dd0ab6a116b5235a4edd2c49201c76d954a811ee929ceee662ea11bf11</t>
  </si>
  <si>
    <t>107756</t>
  </si>
  <si>
    <t>02-03-2026 15:31:39</t>
  </si>
  <si>
    <t>5076cfce3473a7c5f0258b2f68c854c9b1f78de2e0b6995b38806ca11123275c9fe7395e053dc121a444bc7e8470b221</t>
  </si>
  <si>
    <t>107757</t>
  </si>
  <si>
    <t>02-03-2026 15:31:44</t>
  </si>
  <si>
    <t>c2e3c8d926ef69f3f40e76c10b8275ec26762876abd0458e31f00485da1e02326f2f236444beb89b583f4bfad874ecce</t>
  </si>
  <si>
    <t>107758</t>
  </si>
  <si>
    <t>02-03-2026 15:31:49</t>
  </si>
  <si>
    <t>ae47654aad02690adaf881d10296e8eedd4786d17a59be1d6e1b45bef491864510d914f3f73355ca34c58c64006ffd8b</t>
  </si>
  <si>
    <t>107759</t>
  </si>
  <si>
    <t>02-03-2026 15:31:54</t>
  </si>
  <si>
    <t>901485933</t>
  </si>
  <si>
    <t>Versania Primera Infancia SAS</t>
  </si>
  <si>
    <t>f3579840296b2b9f4e393e96807f15f47a7aa2238ae9efe9f6103551b2b02bc22225cc18729bff714f641889facb815c</t>
  </si>
  <si>
    <t>107760</t>
  </si>
  <si>
    <t>02-03-2026 15:47:04</t>
  </si>
  <si>
    <t>03f6d6952d6e72fda8443d48f3fce48477643d205d6f80f2d0739e871f39479a6dfb91a5bc2960a71529d34111e833e1</t>
  </si>
  <si>
    <t>107761</t>
  </si>
  <si>
    <t>02-03-2026 15:47:09</t>
  </si>
  <si>
    <t>901493815</t>
  </si>
  <si>
    <t>Versania Psicosocial Ita SAS</t>
  </si>
  <si>
    <t>332527bf98d405f89f9f44f22b4bdd9973088e762332c1c4f9b615f19df69325eb856385fb85058371a188d3155cca0e</t>
  </si>
  <si>
    <t>107762</t>
  </si>
  <si>
    <t>02-03-2026 15:47:14</t>
  </si>
  <si>
    <t>23bb03302e084200a50694cc1a567279ccd7810b2b6e4081623a65d144075dcb82b20b610b34e0c0a7cc8a6b71fd9e40</t>
  </si>
  <si>
    <t>107763</t>
  </si>
  <si>
    <t>02-03-2026 15:47:18</t>
  </si>
  <si>
    <t>901302579</t>
  </si>
  <si>
    <t>Calle Corp SAS</t>
  </si>
  <si>
    <t>35e1d5e6d79fbe58d5d58f179ca01e99ee26e422e648b592d28104124541df7cffb69004d8438ed3a08f8286f29997ce</t>
  </si>
  <si>
    <t>107764</t>
  </si>
  <si>
    <t>02-03-2026 15:47:23</t>
  </si>
  <si>
    <t>860049275</t>
  </si>
  <si>
    <t>Federacion De Aseguradores Colombianos FASECOLDA</t>
  </si>
  <si>
    <t>6bd69f06a014effa4b946bbd4befb3170ee6f8d648e33504f7bb4bc776c69dd8b0d65e876197051a9d69fafc7bddf288</t>
  </si>
  <si>
    <t>107765</t>
  </si>
  <si>
    <t>02-03-2026 16:02:33</t>
  </si>
  <si>
    <t>860075558</t>
  </si>
  <si>
    <t>Universidad De La Sabana</t>
  </si>
  <si>
    <t>0855b882079d6f97f2e6604759fc8f0e9020e30b8c22acb5a87bb5b0bcc5f69f6ff91fd87d69051078f421694f933797</t>
  </si>
  <si>
    <t>107766</t>
  </si>
  <si>
    <t>02-03-2026 16:02:39</t>
  </si>
  <si>
    <t>dffb41b18270d4bb5ce48fee9d29fef3e55e79f6b922d4c7714e5f832573bef307deec9af8728133cb25d0e805523529</t>
  </si>
  <si>
    <t>107767</t>
  </si>
  <si>
    <t>02-03-2026 16:02:42</t>
  </si>
  <si>
    <t>0df225d12411a9906fcf55f1be7fe0bb5733ba9b5237ac256bb057f83c09e7096dd14563a93be57569528f65c2e9ead0</t>
  </si>
  <si>
    <t>107768</t>
  </si>
  <si>
    <t>02-03-2026 16:02:48</t>
  </si>
  <si>
    <t>860010783</t>
  </si>
  <si>
    <t xml:space="preserve">Congregacion De Dominicas De Santa Catalina De Sena </t>
  </si>
  <si>
    <t>b582b4dbc9aa97ca5d44a617858a4015c3f3f8255eb97eb1a555212fb6daca331c296bc173ff58cd147800fbd7405070</t>
  </si>
  <si>
    <t>107769</t>
  </si>
  <si>
    <t>02-03-2026 16:02:52</t>
  </si>
  <si>
    <t>69d0c1e72f5d68aa06221e34a5f836ce347185935a43535d50f144aa57bddd9446847cdae1286cdaa0ee07b82c3b4584</t>
  </si>
  <si>
    <t>107770</t>
  </si>
  <si>
    <t>02-03-2026 16:02:56</t>
  </si>
  <si>
    <t>830050619</t>
  </si>
  <si>
    <t>Indigo Park Colombia SAS</t>
  </si>
  <si>
    <t>895add14bff918ea2c2381d631ee95a698b327ae4ec352a236fe07e0c36b86eaefb9ec8a1e66200f1ce1c705584afbc3</t>
  </si>
  <si>
    <t>107771</t>
  </si>
  <si>
    <t>02-03-2026 16:18:03</t>
  </si>
  <si>
    <t>11e18fbe4c9787e4e4e37435b2ee560f36583554457e4a2e5d5a1e6ac9f741312433f4eef203abfe03c1d6f04f2510d1</t>
  </si>
  <si>
    <t>107772</t>
  </si>
  <si>
    <t>02-03-2026 16:18:07</t>
  </si>
  <si>
    <t>830058677</t>
  </si>
  <si>
    <t xml:space="preserve">Ifx Networks Colombia S A S </t>
  </si>
  <si>
    <t>729aa22c1f2444aa1f96ab309cf65de82b83302adc3499e26dbc17c2a61eafe5eddc9e496b5910053623dd0c037a328d</t>
  </si>
  <si>
    <t>107773</t>
  </si>
  <si>
    <t>02-03-2026 16:18:12</t>
  </si>
  <si>
    <t>1a6b586c2bb7494da9d472fe37cd69317e723c7253e64b7388a481d64a9279d612e4da043a5afb9d6b1fad9f759653be</t>
  </si>
  <si>
    <t>107774</t>
  </si>
  <si>
    <t>02-03-2026 16:18:17</t>
  </si>
  <si>
    <t>8d75783cfe211af78a78d2ca1e704c77b0c3a1255a034a6aaa9cc966fb3e0f91bbdff55712a9af26c2a97277485cdd29</t>
  </si>
  <si>
    <t>107775</t>
  </si>
  <si>
    <t>02-03-2026 16:18:21</t>
  </si>
  <si>
    <t>1e53ef08b412fbb8090702fb8ac3ded39bb3016f50e14c633e5ec465c311709c0bce6826b48b0745c006d9bbff9ddab9</t>
  </si>
  <si>
    <t>107776</t>
  </si>
  <si>
    <t>02-03-2026 16:18:26</t>
  </si>
  <si>
    <t>08797fbb77ce65a9e25f4b50d4a1d9177120fbd22dcae9e2898c9f5af1f7b940f3cd50b3638f65af8464ca8f1f74c1c4</t>
  </si>
  <si>
    <t>107777</t>
  </si>
  <si>
    <t>02-03-2026 16:18:31</t>
  </si>
  <si>
    <t>a2a84b4371033b9ec9fc8c4a55e913c4b2122bf20d7b8b40a6a24e6c7ec242574d893d86b238b8c0b6caec29574f8241</t>
  </si>
  <si>
    <t>107778</t>
  </si>
  <si>
    <t>02-03-2026 16:33:37</t>
  </si>
  <si>
    <t>800103903</t>
  </si>
  <si>
    <t>Quad Graphics Colombia SAS</t>
  </si>
  <si>
    <t>c0b219ee5f8c64dffda67577c9e7f5fd85f4318e569fe2388d49f5c6427a1b5fe1232e3f96c7ed0ed8744c12628fcf3b</t>
  </si>
  <si>
    <t>107779</t>
  </si>
  <si>
    <t>02-03-2026 16:49:04</t>
  </si>
  <si>
    <t>901144843</t>
  </si>
  <si>
    <t>Bogota Limpia SAS ESP</t>
  </si>
  <si>
    <t>a2732eb1a938c0a84683c1dcdb9460d4c7533c2ec1b493ae028542a0a6f075943ff5fcf6cf47bd3ad128bb465cc98c58</t>
  </si>
  <si>
    <t>107780</t>
  </si>
  <si>
    <t>03-03-2026</t>
  </si>
  <si>
    <t>03-03-2026 07:05:33</t>
  </si>
  <si>
    <t>901054874</t>
  </si>
  <si>
    <t>Fitness24seven Colombia S A S</t>
  </si>
  <si>
    <t>4dd20f843da89731e78530adfde341cfa77b2cccf41bea5502b264a9c0ed9fe81468d075421788df9c98ff2dba2caecd</t>
  </si>
  <si>
    <t>107781</t>
  </si>
  <si>
    <t>03-03-2026 07:05:32</t>
  </si>
  <si>
    <t>900496641</t>
  </si>
  <si>
    <t>Clinicos Programas De Atencion Integral SAS IPS</t>
  </si>
  <si>
    <t>9475601b52e9bc733d696080ec8841c7abeb4f636db933576fdbe7e526e4356a80c77881766970dd5ffd909ee1e49052</t>
  </si>
  <si>
    <t>107782</t>
  </si>
  <si>
    <t>70a6598e66d56f3dbf9ff21344d0e67748e1b1392f64107b21a8cbda01aaa0a31d06707635aa40b1192b7e7672871426</t>
  </si>
  <si>
    <t>107783</t>
  </si>
  <si>
    <t>03-03-2026 07:20:26</t>
  </si>
  <si>
    <t>c822e6797ffb064f132137833156175c8f6ce56c5039bbcad52f960ca644d407b27b8f365a52b52fd30b767ac3502772</t>
  </si>
  <si>
    <t>107784</t>
  </si>
  <si>
    <t>03-03-2026 08:35:44</t>
  </si>
  <si>
    <t>860002566</t>
  </si>
  <si>
    <t>Flota La Macarena SA</t>
  </si>
  <si>
    <t>fc30b8e55e54431359772be579eeed162684615d4d715a12f486603d729657bf28bd26027b71bcacb6832769ae25fe68</t>
  </si>
  <si>
    <t>107785</t>
  </si>
  <si>
    <t>03-03-2026 09:05:54</t>
  </si>
  <si>
    <t>800237412</t>
  </si>
  <si>
    <t>Ferricentros SAS</t>
  </si>
  <si>
    <t>d19ae8e974be49a4fd468179bcb29a4fdbc0fdb837f6119e374aa1fdf95f6ef54c8243e30f13fcb2e3c425898c08748d</t>
  </si>
  <si>
    <t>107786</t>
  </si>
  <si>
    <t>03-03-2026 09:05:59</t>
  </si>
  <si>
    <t>860031462</t>
  </si>
  <si>
    <t>Nardiplast SAS</t>
  </si>
  <si>
    <t>281a807b6389334e2b45e580e04e1f60f97efd894f60d7b43902ae7aaab6bfb7605adf09686a5fe5f52e1b786e2e780f</t>
  </si>
  <si>
    <t>107787</t>
  </si>
  <si>
    <t>03-03-2026 09:36:07</t>
  </si>
  <si>
    <t>830110141</t>
  </si>
  <si>
    <t>Risk Consulting Colombia SAS</t>
  </si>
  <si>
    <t>481b94ee148998fc2cade91d2f54d6e01ce11bb4691fb1bc9ffbdc778062433f9e360e868ba9b1c71c69060648cbd3d5</t>
  </si>
  <si>
    <t>107788</t>
  </si>
  <si>
    <t>03-03-2026 09:36:12</t>
  </si>
  <si>
    <t>901006430</t>
  </si>
  <si>
    <t>Datalaft SAS</t>
  </si>
  <si>
    <t>76638dc4b6999157413fa9ab628ca9b1952e5e825bd2f21226a3f449d21ed0f7f6d6369948c284a8a730352785d5e7e7</t>
  </si>
  <si>
    <t>107789</t>
  </si>
  <si>
    <t>03-03-2026 09:36:16</t>
  </si>
  <si>
    <t>901137699</t>
  </si>
  <si>
    <t>Miniso Colombia SAS</t>
  </si>
  <si>
    <t>a23038a1791b15f63d09746e28e9b3279030733f0c6c3108d5ac5630f1666a6fce6013573f99586e44c21a8679ef381f</t>
  </si>
  <si>
    <t>107790</t>
  </si>
  <si>
    <t>03-03-2026 09:36:21</t>
  </si>
  <si>
    <t>900148177</t>
  </si>
  <si>
    <t>Pear Solutions SA</t>
  </si>
  <si>
    <t>71a0a9f5644f4be385543e4a9e87d643f402e47fdc6cf9def7fd2d240eddcd8651089889b08e094cf9b3a0a98e74cf7b</t>
  </si>
  <si>
    <t>107791</t>
  </si>
  <si>
    <t>03-03-2026 09:51:52</t>
  </si>
  <si>
    <t>800241469</t>
  </si>
  <si>
    <t>Transborder SAS</t>
  </si>
  <si>
    <t>d2fb8ad2382363739bd9b51fd26afbde617d652652c0e251180a05d0e4fd16d306344d582138589892ac1cded08a7efd</t>
  </si>
  <si>
    <t>107792</t>
  </si>
  <si>
    <t>03-03-2026 09:52:33</t>
  </si>
  <si>
    <t>900383203</t>
  </si>
  <si>
    <t>Centro De Gerenciamiento De Residuos Doña Juana SA ESP</t>
  </si>
  <si>
    <t>0c5bf5986771406ffabe8a083e994127f9ef961676b13389c65fca07c45fcd023a7a3d8bf14cfc6dc93258d157c42c1f</t>
  </si>
  <si>
    <t>107793</t>
  </si>
  <si>
    <t>03-03-2026 09:52:01</t>
  </si>
  <si>
    <t>900517378</t>
  </si>
  <si>
    <t>Csp De Colombia Ltda</t>
  </si>
  <si>
    <t>763d78fc90df387e6d28c356052b5ee183a58d62595f63f3bc168fb523d992ba25220e4695549df930ea5f78ba298578</t>
  </si>
  <si>
    <t>107794</t>
  </si>
  <si>
    <t>03-03-2026 09:52:32</t>
  </si>
  <si>
    <t>900179369</t>
  </si>
  <si>
    <t>Confipetrol SAS</t>
  </si>
  <si>
    <t>106f6501ee8c1549fbc7533406a766ea6b98bed4378b24e48ee77b0327fa20f638ce721ca3f8a2ac3636d040d4d7a3d1</t>
  </si>
  <si>
    <t>107795</t>
  </si>
  <si>
    <t>03-03-2026 09:52:11</t>
  </si>
  <si>
    <t>830055467</t>
  </si>
  <si>
    <t>Geodis Colombia LTDA</t>
  </si>
  <si>
    <t>ea90b8139dea848b1a790f3df835a7d94cd051166eade2450495a9257ee7c3f06c20863dbdd0af675bb6f4c3a719e1f8</t>
  </si>
  <si>
    <t>107796</t>
  </si>
  <si>
    <t>03-03-2026 10:06:52</t>
  </si>
  <si>
    <t>900894892</t>
  </si>
  <si>
    <t>Recordati Rare Diseases Colombia SAS</t>
  </si>
  <si>
    <t>9d70141d54eff124105074685dc980827a2ec4f868dcd7bf9060f9cde6720b43255d544cee23e55c1e30e46e45cc15e7</t>
  </si>
  <si>
    <t>107797</t>
  </si>
  <si>
    <t>03-03-2026 10:06:57</t>
  </si>
  <si>
    <t>800114672</t>
  </si>
  <si>
    <t>Stefanini Colombia SAS</t>
  </si>
  <si>
    <t>65de735d892be48d5096693889d558ef30110ca2d426d885ae7969905508f20f14c5a443a6e847e3d4e58ca9301aa92e</t>
  </si>
  <si>
    <t>107798</t>
  </si>
  <si>
    <t>03-03-2026 10:07:02</t>
  </si>
  <si>
    <t>6ce427a1a640c5315a7d80bbd5175c4d64950d3cd3f2249143c39f84ddccabca8eb3e5918ef1c127139bc0a887e15e05</t>
  </si>
  <si>
    <t>107799</t>
  </si>
  <si>
    <t>03-03-2026 10:22:12</t>
  </si>
  <si>
    <t>e7878235a11f1256282b7ab3c18bb485cefc38bc22f6299e4ccca79b58371b121b371cf23203de00cfaead106ed85ca9</t>
  </si>
  <si>
    <t>107800</t>
  </si>
  <si>
    <t>03-03-2026 10:22:17</t>
  </si>
  <si>
    <t>900342297</t>
  </si>
  <si>
    <t>Comercializadora Arturo Calle SAS</t>
  </si>
  <si>
    <t>4e60868443262bf383dc882d3ac2fc4436fd9c77cb17d59b224741a91a159d59acda5f25a06a7cfdcb0e85c0d2d1fd39</t>
  </si>
  <si>
    <t>107801</t>
  </si>
  <si>
    <t>03-03-2026 10:37:23</t>
  </si>
  <si>
    <t>860040407</t>
  </si>
  <si>
    <t>Plazoleta Bazzani SAS</t>
  </si>
  <si>
    <t>23e606d455ddfcda5c20b7612c5762d7dc0a269a0f04162e1d814fa9e35b7f083af7460e9f5c133d0903d44f2619ae1a</t>
  </si>
  <si>
    <t>107802</t>
  </si>
  <si>
    <t>03-03-2026 10:37:27</t>
  </si>
  <si>
    <t>fd9c948d2f362e8aa384592c35e65f3a54cf70a55fb7d033cc1f5fec7c4f859c9307fd7c584e1d15a1d6163d8488391a</t>
  </si>
  <si>
    <t>107803</t>
  </si>
  <si>
    <t>03-03-2026 10:37:32</t>
  </si>
  <si>
    <t>901343605</t>
  </si>
  <si>
    <t>Hapag Lloyd Quality Service Center Bogota SAS</t>
  </si>
  <si>
    <t>4e4277230bfb7acc5292b5da3177f183292a2afee1f26cbbe15d581f6c44417e0c7b42b3d5f3a72e399ad39fa13b1f3b</t>
  </si>
  <si>
    <t>107804</t>
  </si>
  <si>
    <t>03-03-2026 10:52:45</t>
  </si>
  <si>
    <t>a348648890fed9158ad09548084a901cad0f07a21d71725ad8df54d1ed9ba74b8f061b9e77d2474757ca18b6f6a89d76</t>
  </si>
  <si>
    <t>107805</t>
  </si>
  <si>
    <t>03-03-2026 11:07:45</t>
  </si>
  <si>
    <t>901061386</t>
  </si>
  <si>
    <t>Bmi Colombia Compañia De Seguros De Vida SA</t>
  </si>
  <si>
    <t>557c256c0b369f3d7ad183a5ce4b43241d860c65b437d3b44b43d6f50a2151c3c1a56d52eb7f5cda389a418d974de11a</t>
  </si>
  <si>
    <t>107806</t>
  </si>
  <si>
    <t>03-03-2026 11:07:49</t>
  </si>
  <si>
    <t>17d2996eb3164c38f42c4ca20e28045d951e3c96749fe2d138349d7004f10bed87149e8b199c869183d7266914d4c774</t>
  </si>
  <si>
    <t>107807</t>
  </si>
  <si>
    <t>03-03-2026 11:22:56</t>
  </si>
  <si>
    <t>441c4f91f46175576e4f4d6e89079e08f1f743da73eb10cc28b8fe3cc3f3535b8450b44468f081e905edebdb48985764</t>
  </si>
  <si>
    <t>107808</t>
  </si>
  <si>
    <t>03-03-2026 11:23:44</t>
  </si>
  <si>
    <t>7f8a7953c24659282a4b592fda29e476c1b7b849ad02456f9edaa8f18d3396dce69867f5e462d8800214169c5bf806c0</t>
  </si>
  <si>
    <t>107809</t>
  </si>
  <si>
    <t>03-03-2026 11:23:06</t>
  </si>
  <si>
    <t>c35e32c0889fcb3c43508e11ef41ea26496818799ca9101fe3935d93b9c0d6eb8b7b9f367341136be33b978a4dcbe40b</t>
  </si>
  <si>
    <t>107810</t>
  </si>
  <si>
    <t>03-03-2026 11:23:10</t>
  </si>
  <si>
    <t>d2f02090cd1a79d595e42946d75ac96a75c259974876d4da18e7830f5949b40d05658ececd9591972d3aaad08b069bb6</t>
  </si>
  <si>
    <t>107811</t>
  </si>
  <si>
    <t>03-03-2026 11:23:14</t>
  </si>
  <si>
    <t>800161633</t>
  </si>
  <si>
    <t>Constructora Las Galias S A S</t>
  </si>
  <si>
    <t>7eaf40d676821fd972b92e491fc5a89cc77439eefd70050c85787b5bd9d17d986bb031e906de0ee246a78318462c7c50</t>
  </si>
  <si>
    <t>107812</t>
  </si>
  <si>
    <t>03-03-2026 11:23:24</t>
  </si>
  <si>
    <t>860510627</t>
  </si>
  <si>
    <t>Corporacion Universitaria Unitec</t>
  </si>
  <si>
    <t>bd61b8c968681020a6bc58fa03286a30672d43aa20033f757120b0d15d61aabf2468e616d6db9aab2bf0873585d64559</t>
  </si>
  <si>
    <t>107813</t>
  </si>
  <si>
    <t>03-03-2026 11:23:46</t>
  </si>
  <si>
    <t>709e1a91d33dcf08c12c5e2b08a6716b45aefaa9c8927b00db5d7920e90fa6452a08601ac8cb1d0c73b6fad46fb5ea6b</t>
  </si>
  <si>
    <t>107814</t>
  </si>
  <si>
    <t>03-03-2026 11:38:33</t>
  </si>
  <si>
    <t>45619aa839be03e0986e55b5b7940fcb6da923929eb6bf777c213999d45a71d27f159436f8aeb6f78e7e1df145db0882</t>
  </si>
  <si>
    <t>107815</t>
  </si>
  <si>
    <t>03-03-2026 11:38:36</t>
  </si>
  <si>
    <t>15576063822024</t>
  </si>
  <si>
    <t>Endpoints Corp</t>
  </si>
  <si>
    <t>5b50a994e42cf85ad904c4912eff2c730c9c5642b07d2babe711157c9478b78633c544f1b79fd376a28b95e3d691ba07</t>
  </si>
  <si>
    <t>107816</t>
  </si>
  <si>
    <t>03-03-2026 11:38:41</t>
  </si>
  <si>
    <t>830129327</t>
  </si>
  <si>
    <t>Farmatodo Colombia SAS</t>
  </si>
  <si>
    <t>aea4d6d3cb8cfb3c71dd5d004ce197796baa305136477c53716be6d66f5947ae0a697cef0037fa9c70e99b995058afa9</t>
  </si>
  <si>
    <t>107817</t>
  </si>
  <si>
    <t>03-03-2026 11:38:46</t>
  </si>
  <si>
    <t>21ddcbf25c0c61d4471f486e7ac0f89f463bd03093029c4597acdcdaf7f19d94c40be9e524d2f127ec10daa6a796b3fb</t>
  </si>
  <si>
    <t>107818</t>
  </si>
  <si>
    <t>03-03-2026 11:38:49</t>
  </si>
  <si>
    <t>d8f5355090471c7607ad77a97b7fd26373f7a853fe629acd65587aeb0626228451c68a0e5a63a95ac8ef0b0c0e55edf3</t>
  </si>
  <si>
    <t>107819</t>
  </si>
  <si>
    <t>03-03-2026 11:38:54</t>
  </si>
  <si>
    <t>91d2a35977d106f038f0da4834078553bf4bcca30ad962882d805a082a8ec714a71afb7394b96ab7702fa274f606fc8a</t>
  </si>
  <si>
    <t>107820</t>
  </si>
  <si>
    <t>03-03-2026 11:40:04</t>
  </si>
  <si>
    <t>8729eea99dcd9c42285b4011d33ddebcb36833ad436699fcfc5c8be04e1ce41e88dbc440750543ad90250671916d849a</t>
  </si>
  <si>
    <t>107821</t>
  </si>
  <si>
    <t>03-03-2026 11:39:03</t>
  </si>
  <si>
    <t>901476079</t>
  </si>
  <si>
    <t>Atech Bpo Slu Sucursal Colombia</t>
  </si>
  <si>
    <t>05d8b620190c2f2f6c608c10b69b1c88e3ad8b6b02e6067335be9995970c97e6d09dcc9132a4daf7956e3e8c66841b33</t>
  </si>
  <si>
    <t>107822</t>
  </si>
  <si>
    <t>03-03-2026 11:40:06</t>
  </si>
  <si>
    <t>b5a81a11ae8f595644abde07dcbd3bf033aee1afa097f3984d0df460a01dc4851f7bda07c4b42342d20d1266fc01a376</t>
  </si>
  <si>
    <t>107823</t>
  </si>
  <si>
    <t>03-03-2026 11:54:23</t>
  </si>
  <si>
    <t>830130106</t>
  </si>
  <si>
    <t>Soenergy International Colombia SAS</t>
  </si>
  <si>
    <t>1b1603533cfb047b2b4ba0bbbcc5e012251502bde021c6ffc9ef47fe92cd7fc3837b3445a2a084852a2a6e7d856c501d</t>
  </si>
  <si>
    <t>107824</t>
  </si>
  <si>
    <t>03-03-2026 11:54:27</t>
  </si>
  <si>
    <t>900268896</t>
  </si>
  <si>
    <t>Axon Group Limitada</t>
  </si>
  <si>
    <t>57de8105b8effd9299077db6f5391035f1a025b9bcadb09a5b9e81fb282dda58fd1611fd498612ba96727d68a7188bab</t>
  </si>
  <si>
    <t>107825</t>
  </si>
  <si>
    <t>03-03-2026 11:54:30</t>
  </si>
  <si>
    <t>830001133</t>
  </si>
  <si>
    <t>Chevyplan SA Sociedad Administradora De Planes De Autofinanciamiento Comercial</t>
  </si>
  <si>
    <t>9946a0c4bfd8fa397271f8b6b4db84b74254323765a4b797bc39bec7c5102666eee434eb0cf945b0c8bd6b9450b7e953</t>
  </si>
  <si>
    <t>107826</t>
  </si>
  <si>
    <t>03-03-2026 11:54:33</t>
  </si>
  <si>
    <t>860024746</t>
  </si>
  <si>
    <t>Universidad Central</t>
  </si>
  <si>
    <t>54b84bf686dcb37bf9e1ec01cd5158ab00e4272d4f7f03858de5f03469652af6568c30b0ed1794de21223aa3bdcb2132</t>
  </si>
  <si>
    <t>107827</t>
  </si>
  <si>
    <t>03-03-2026 11:54:38</t>
  </si>
  <si>
    <t>890101681</t>
  </si>
  <si>
    <t>Fundacion Universidad Del Norte</t>
  </si>
  <si>
    <t>2b7a8696240c19bc17536faa3048db0e4983a67f16d79521069daa7ed9b8ae226c6bf19df3e7501349a0b3fd92bc33f6</t>
  </si>
  <si>
    <t>107828</t>
  </si>
  <si>
    <t>03-03-2026 11:55:20</t>
  </si>
  <si>
    <t>900353434</t>
  </si>
  <si>
    <t>Dichter Neira Colombia SAS</t>
  </si>
  <si>
    <t>8d31505bf985c7559f3fa98e3124fc078411eff1771b034bd4ad6e4282613ae3aacf20bd06c7610072a16092d3f6386a</t>
  </si>
  <si>
    <t>107829</t>
  </si>
  <si>
    <t>03-03-2026 12:11:23</t>
  </si>
  <si>
    <t>807004307</t>
  </si>
  <si>
    <t>Ecologicas Group Empresarial S A S</t>
  </si>
  <si>
    <t>e516f8a554225ab32c6b150af2749aea0d5c1436c20dd149dd942338e0c09be2f698ca3d40b2b083f53403b36b40a831</t>
  </si>
  <si>
    <t>107830</t>
  </si>
  <si>
    <t>03-03-2026 12:10:29</t>
  </si>
  <si>
    <t>900081694</t>
  </si>
  <si>
    <t>Cameleco SAS</t>
  </si>
  <si>
    <t>9d2abaaaf69fcd400f60411a93a4e629a0bd1a1073c5248597c6cc7c2d5c2e33b02b4cb5352e59918aa23ed1cef86611</t>
  </si>
  <si>
    <t>107831</t>
  </si>
  <si>
    <t>03-03-2026 12:10:32</t>
  </si>
  <si>
    <t>e6981d616fff90d65cebbabfc0f1a194a3af492d0877fee005bbd3b1e4d061ccbd6bbd254bbc42726775257eddda527d</t>
  </si>
  <si>
    <t>107832</t>
  </si>
  <si>
    <t>03-03-2026 12:11:28</t>
  </si>
  <si>
    <t>f8e13e3970850f4b1248f71ab542fa74452dc3dbc762e1ff5d80b58c6edaf1795fc46f449a41667d974b2ffa13358856</t>
  </si>
  <si>
    <t>107833</t>
  </si>
  <si>
    <t>03-03-2026 12:11:20</t>
  </si>
  <si>
    <t>830069752</t>
  </si>
  <si>
    <t>Oval Consultoria Gerencial SAS</t>
  </si>
  <si>
    <t>6dc736b2bfc4dfc19b3989f4256623bc30fa4eba819dba5b22a954bb563af4cec49840161fda03e3d034ff30ee50c0a2</t>
  </si>
  <si>
    <t>107834</t>
  </si>
  <si>
    <t>03-03-2026 12:25:24</t>
  </si>
  <si>
    <t>bba6266277fd5ce97942b5d904f70444c33662ca0c3514a294ff12a723ae05bbb10e1c618c8e5276f752236bb96b5a63</t>
  </si>
  <si>
    <t>107835</t>
  </si>
  <si>
    <t>03-03-2026 12:25:14</t>
  </si>
  <si>
    <t>900554592</t>
  </si>
  <si>
    <t>Boydorr SAS</t>
  </si>
  <si>
    <t>bb1cd82f86548c98d5d3379c418e4b88903cfe63fca835c44788fd890c4b11412a62373810f06525f9c6058dc7ab22e7</t>
  </si>
  <si>
    <t>107836</t>
  </si>
  <si>
    <t>03-03-2026 12:25:19</t>
  </si>
  <si>
    <t>860065656</t>
  </si>
  <si>
    <t>Pollo Olimpico SA</t>
  </si>
  <si>
    <t>a60097510a3f52641dd9b8589ee5ee6ba5f6670821e0ab8a6d784f2348aedf54b152eb696d302f03b03a1dbe5180461b</t>
  </si>
  <si>
    <t>107837</t>
  </si>
  <si>
    <t>03-03-2026 12:25:23</t>
  </si>
  <si>
    <t>805001632</t>
  </si>
  <si>
    <t>Agencia De Aduanas Valley Customs SAS Nivel 1</t>
  </si>
  <si>
    <t>e82546f798ec6b8728e691eeefb1b7f775b9832398ca2f21a9cd675fdf83855c677b7e9b5fe08c98b941fcf75e57f0b9</t>
  </si>
  <si>
    <t>107838</t>
  </si>
  <si>
    <t>03-03-2026 12:25:31</t>
  </si>
  <si>
    <t>900373104</t>
  </si>
  <si>
    <t>Delta Light Colombia SAS</t>
  </si>
  <si>
    <t>5dbea736df7bd80857b32c38394713821d33cd9ec6a4b9801fcc4e19c024f0a8d1162f310aa100639b77c5d57671c696</t>
  </si>
  <si>
    <t>107839</t>
  </si>
  <si>
    <t>03-03-2026 12:25:38</t>
  </si>
  <si>
    <t>8ded84300699638f1bba03a9b252c6e4398838eb6e1a1a98470b6652a209a5165206898c9ede19c07544ef779e7f9869</t>
  </si>
  <si>
    <t>107840</t>
  </si>
  <si>
    <t>03-03-2026 12:25:42</t>
  </si>
  <si>
    <t>800208834</t>
  </si>
  <si>
    <t>Valley Cargo SAS</t>
  </si>
  <si>
    <t>85df3efd0868ac4a35ff78a416bc76ef7abe98567d19bd336a85867e85355c9d16721b43fac7a2f847a19c09b498a13d</t>
  </si>
  <si>
    <t>107841</t>
  </si>
  <si>
    <t>03-03-2026 12:40:45</t>
  </si>
  <si>
    <t>0ba9ac6009bd04fec666ba6f1a92ecaa6ed2e328dd72a5ab113f15f97322638666ba2708d709e01a046c1104f7dd16bc</t>
  </si>
  <si>
    <t>107842</t>
  </si>
  <si>
    <t>03-03-2026 12:40:47</t>
  </si>
  <si>
    <t>830089530</t>
  </si>
  <si>
    <t>Titularizadora Colombiana SA Hitos</t>
  </si>
  <si>
    <t>84f61fd248417f3ef724c79570e434c49562d1947e13b0cdc65800d1b8b3bce7932708ea90f339b566ae97b8728c8cdc</t>
  </si>
  <si>
    <t>107843</t>
  </si>
  <si>
    <t>03-03-2026 12:40:55</t>
  </si>
  <si>
    <t>830035263</t>
  </si>
  <si>
    <t>Lipesa Colombia SAS</t>
  </si>
  <si>
    <t>4fecee2c1dbaa1e7e0992350cdaf655817c6187cc0cb3fcbe33ba66d01cb27c652275b1d6b8bd4c5adbd807c1aa20420</t>
  </si>
  <si>
    <t>107844</t>
  </si>
  <si>
    <t>03-03-2026 12:40:59</t>
  </si>
  <si>
    <t>34d295c9d9a2b7f3c8e0bf9345592bed8a90f677daeb588670cd21472eb166963d053e64828f069dbba28d224ef33e5a</t>
  </si>
  <si>
    <t>107845</t>
  </si>
  <si>
    <t>03-03-2026 12:41:04</t>
  </si>
  <si>
    <t>bc8442479e33b9044fdcbd5b9bc50cb97224060d4fb79a87ec76fe458a8e541f496c903b0465ee5a5776e775d0ebb7cb</t>
  </si>
  <si>
    <t>107846</t>
  </si>
  <si>
    <t>03-03-2026 12:41:08</t>
  </si>
  <si>
    <t>900077707</t>
  </si>
  <si>
    <t>Pcs For All SAS</t>
  </si>
  <si>
    <t>8d28b41c89b04c0b3a3412f852bccf59a5bc8d6bea5cb2c79240d182a4a858d8979fb508ae50a3f748125d2a06beafec</t>
  </si>
  <si>
    <t>107847</t>
  </si>
  <si>
    <t>03-03-2026 12:41:57</t>
  </si>
  <si>
    <t>8d0e22b8e873939e3f923ed0a18b6dc38ae1345614fa1d56cf13d3026fbb929632288355b6f182782787b81a9de9e4dd</t>
  </si>
  <si>
    <t>107848</t>
  </si>
  <si>
    <t>03-03-2026 12:41:17</t>
  </si>
  <si>
    <t>817001672</t>
  </si>
  <si>
    <t>Colinagro SA</t>
  </si>
  <si>
    <t>3fc9eb247c1a446bee7956e0cb730d0dec70cc6dae0871d4236af57e4d5bbbcf625ce53b534bb5190855f4114ce48859</t>
  </si>
  <si>
    <t>107849</t>
  </si>
  <si>
    <t>03-03-2026 12:42:01</t>
  </si>
  <si>
    <t>900979802</t>
  </si>
  <si>
    <t>Hikvision Colombia SAS</t>
  </si>
  <si>
    <t>ceba909a9ff02f43ceb291b67815e9a24a1bd9abec1b6e0910311ea9c2a2ed313b55ec657663a451a3c809d8ab0dcf68</t>
  </si>
  <si>
    <t>107850</t>
  </si>
  <si>
    <t>03-03-2026 12:56:28</t>
  </si>
  <si>
    <t>901225165</t>
  </si>
  <si>
    <t>Euro Marcali SAS</t>
  </si>
  <si>
    <t>de17724cce6889e54a30845385dd78245bd7a52bcf32197a9a7e2d87da4069d6cca768990b21f70c1589bc3cde6030d2</t>
  </si>
  <si>
    <t>107851</t>
  </si>
  <si>
    <t>03-03-2026 12:56:32</t>
  </si>
  <si>
    <t>800215494</t>
  </si>
  <si>
    <t>Marcali Internacional SA</t>
  </si>
  <si>
    <t>a088b02db4d71e8e15bbbc718577ede65e599d9c4684c01a0ca01b2c3e3d09094dcc7a5a88efbd6ad38a04bc8d1f0c56</t>
  </si>
  <si>
    <t>107852</t>
  </si>
  <si>
    <t>03-03-2026 12:56:37</t>
  </si>
  <si>
    <t>6bdfe2b73d824db1339d4dae4f8c8676fc3dde7f27e4a03030ded04a5c7d1e2fb0c4d012c005e51ddd316f4bf73baf45</t>
  </si>
  <si>
    <t>107853</t>
  </si>
  <si>
    <t>03-03-2026 12:56:41</t>
  </si>
  <si>
    <t>860001576</t>
  </si>
  <si>
    <t>Marcali SA</t>
  </si>
  <si>
    <t>fce38d51563a840521a6fbb641a867fcccab03a7962e902e8dfa2258d3d203d6a9122b3e10a9144c644c79b67ca31389</t>
  </si>
  <si>
    <t>107854</t>
  </si>
  <si>
    <t>03-03-2026 12:56:46</t>
  </si>
  <si>
    <t>900842071</t>
  </si>
  <si>
    <t xml:space="preserve">Supermastick SAS </t>
  </si>
  <si>
    <t>6f35a6eaf105db1316573e5077e92ab6aa08e974b7d16300547e791b0cbed5fe6d09f12b476a777a962c5d39c9850733</t>
  </si>
  <si>
    <t>107855</t>
  </si>
  <si>
    <t>03-03-2026 12:56:51</t>
  </si>
  <si>
    <t>afe3b47ca36c5df4b6cd279c8667b8926c6d81e2c661911203d1a99d65ea0ca85f2b9082ccc3a5d7d9e9ae30c5dd329a</t>
  </si>
  <si>
    <t>107856</t>
  </si>
  <si>
    <t>03-03-2026 13:11:57</t>
  </si>
  <si>
    <t>e6c77b02e61a1b8d21dca816037df61d3b44f00d035101cfe4d389a148e70f08a72947f7ac832f46ece11d14c9883cc4</t>
  </si>
  <si>
    <t>107857</t>
  </si>
  <si>
    <t>03-03-2026 13:12:02</t>
  </si>
  <si>
    <t>8b1163dfa9f35d8c1dfc1f06f919f14d56fbbf5a7c3709d92e9b1528984b8838f29f7986e574b7579fdd01714b92c41b</t>
  </si>
  <si>
    <t>107858</t>
  </si>
  <si>
    <t>03-03-2026 13:12:06</t>
  </si>
  <si>
    <t>d4a996ad9f290348e7f8737d8d85564e416686abbe192b99ac03af24890a5a44386a16c5af0944a61436795bc99d3783</t>
  </si>
  <si>
    <t>107859</t>
  </si>
  <si>
    <t>03-03-2026 13:12:11</t>
  </si>
  <si>
    <t>860024986</t>
  </si>
  <si>
    <t>Plasticos Tecnicos SAS Pero Podra Emplear El Nombre Plastitec SAS</t>
  </si>
  <si>
    <t>0a338c7100ee42855b2335c069a091dbe31dbabeb1a23902de2033facfea67417fee2c2153583303557963d4d7544d18</t>
  </si>
  <si>
    <t>107860</t>
  </si>
  <si>
    <t>03-03-2026 13:12:16</t>
  </si>
  <si>
    <t>830096376</t>
  </si>
  <si>
    <t>Transportes Humadea SAS</t>
  </si>
  <si>
    <t>29183374146cf930bb775a6ee17b9b42f0ac3107a3d18a8fcaba46d7169641f3305ae4c7eb59ae00d1045ff12c75e4d4</t>
  </si>
  <si>
    <t>107861</t>
  </si>
  <si>
    <t>03-03-2026 13:12:20</t>
  </si>
  <si>
    <t>ae99a06c0786423c5098c0a03124a32b4b6d7d3d04416cef87b349a38ded44a4557a0e2864c738ef505809873c8101dd</t>
  </si>
  <si>
    <t>107862</t>
  </si>
  <si>
    <t>03-03-2026 13:12:25</t>
  </si>
  <si>
    <t>800081833</t>
  </si>
  <si>
    <t>Lineas Tecnicas De Cargamentos SAS</t>
  </si>
  <si>
    <t>a666c7ea01cc022b833e3783da5501b722bbe0abb580c19dfe160acbd5df7675ee7281e88efbaf6a5d00e25317d42088</t>
  </si>
  <si>
    <t>107863</t>
  </si>
  <si>
    <t>03-03-2026 14:12:45</t>
  </si>
  <si>
    <t>21ed22a477138178c07d872a2683f7349b26a78ed053f4bc21acd8e25f7f2560c84183c8bb022fbab46f867a64968472</t>
  </si>
  <si>
    <t>107864</t>
  </si>
  <si>
    <t>03-03-2026 14:12:49</t>
  </si>
  <si>
    <t>800090263</t>
  </si>
  <si>
    <t>Centro Agropecuario E Insumos Los Pinos SAS</t>
  </si>
  <si>
    <t>e3ef1175a62cf7ac1df9c852300d55483dab80f2ed17631c00e8f2d178b2a8d2efa7df0d0b3bb33a3f80259dc0dd0cc9</t>
  </si>
  <si>
    <t>107865</t>
  </si>
  <si>
    <t>03-03-2026 14:13:16</t>
  </si>
  <si>
    <t>860509265</t>
  </si>
  <si>
    <t>Publicaciones Semana SA</t>
  </si>
  <si>
    <t>8c1154e84c3c576fdd6493612639ef92c28657c15f36eb4971f3f9f5bee34d32af9f69780483bf4127fbf6a9689f3af1</t>
  </si>
  <si>
    <t>107866</t>
  </si>
  <si>
    <t>03-03-2026 14:12:58</t>
  </si>
  <si>
    <t>1ca5601313198c0ac7225c50434e7e830c9c1f3599f2b72cb764b6cd7a098785febc5a67c20abdc71cbbbf02a82ab230</t>
  </si>
  <si>
    <t>107867</t>
  </si>
  <si>
    <t>03-03-2026 14:13:03</t>
  </si>
  <si>
    <t>98aa87c745a589ec58693052ea2dd06a3af99e774151da74ae2938ee827e976be942a984924e62867a887be9052a2b13</t>
  </si>
  <si>
    <t>107868</t>
  </si>
  <si>
    <t>03-03-2026 14:13:07</t>
  </si>
  <si>
    <t>dc03cdb2222ee26249ce5fe8585f90b2fcd3c9873a6ccabd042d2e96ae1274c32ea6354bcb9d230bedce7e964c036421</t>
  </si>
  <si>
    <t>107869</t>
  </si>
  <si>
    <t>03-03-2026 14:28:15</t>
  </si>
  <si>
    <t>900483711</t>
  </si>
  <si>
    <t>Idom Consulting Engineering Architecture SAU</t>
  </si>
  <si>
    <t>17139608250acb17a9a6dc5db432c6c0272c12ddbcbdd69f572b8f5d1bd5ae0c0e160bc46976d82b0e87dec7e55c1ba3</t>
  </si>
  <si>
    <t>107870</t>
  </si>
  <si>
    <t>03-03-2026 14:28:18</t>
  </si>
  <si>
    <t>809b47f28828f868d6ea5ad048ef2a5d01227c61854cc384f50c40a476c4b474f49ee1eaecee1bc4c1f815b6e328a57c</t>
  </si>
  <si>
    <t>107871</t>
  </si>
  <si>
    <t>03-03-2026 14:28:23</t>
  </si>
  <si>
    <t>c5e5b66717009c5030a9c2fb4c63d06aeec953eea517fb714c8ec65461b6cdb09deded387653c8223d2c2cf72607fbe6</t>
  </si>
  <si>
    <t>107872</t>
  </si>
  <si>
    <t>03-03-2026 14:28:28</t>
  </si>
  <si>
    <t>0bd58a1adb394be956dd1f5619b5e9bd13fc84aa71408889909ee327fb1cc913cb84ced3fe7df1415ba66420960c7f3f</t>
  </si>
  <si>
    <t>107873</t>
  </si>
  <si>
    <t>03-03-2026 14:28:32</t>
  </si>
  <si>
    <t>12d3fa80d08f1b984745884b6d53a32f6fb66485c5c6973309234e9d15c233fadfc5c396fd265ed6ba181f3ca8969a93</t>
  </si>
  <si>
    <t>107874</t>
  </si>
  <si>
    <t>03-03-2026 14:28:38</t>
  </si>
  <si>
    <t>589409d9a7644a154095369d18d8b8db46bbc854bc8dd3999c587619ab5e0a9ad5582cfc182828f8276f2776d8faf386</t>
  </si>
  <si>
    <t>107875</t>
  </si>
  <si>
    <t>03-03-2026 14:43:44</t>
  </si>
  <si>
    <t>8306b84b2a45e5809687337a062f87039441f70e6be38c8f4ca4186e361d657d6e47eeec33ae07df7f3e9e3d81583f65</t>
  </si>
  <si>
    <t>107876</t>
  </si>
  <si>
    <t>03-03-2026 14:45:13</t>
  </si>
  <si>
    <t>3d5e7e2292d22604ac0a117cffe62dc1c82fc7b107c4b088c60ef63132451a694aff72be68a62b0bc41ad4d3a827d52a</t>
  </si>
  <si>
    <t>107877</t>
  </si>
  <si>
    <t>03-03-2026 14:43:52</t>
  </si>
  <si>
    <t>900652403</t>
  </si>
  <si>
    <t>Coopervision Colombia SAS</t>
  </si>
  <si>
    <t>8719bda9867978b15a287a9ff3c2b970ba335944891d18d8ddc92bf69b587012cc4290b4e1df53dbe120420624b6f6ef</t>
  </si>
  <si>
    <t>107878</t>
  </si>
  <si>
    <t>03-03-2026 14:43:57</t>
  </si>
  <si>
    <t>e9411c32344490dac7c15e920782ffbdc424bf6c96d263d1567355fc197f3acf9ac261f1945bc9a8d8f980ede74cebf1</t>
  </si>
  <si>
    <t>107879</t>
  </si>
  <si>
    <t>03-03-2026 14:44:03</t>
  </si>
  <si>
    <t>900042784</t>
  </si>
  <si>
    <t>Mexichem Servicios Colombia SAS</t>
  </si>
  <si>
    <t>983addb6e468d5cf62eb1c49086960717f56c7b9f24a13c9f81bbb76186c72e1c229c5301fa38e63f489dc11cf8e44f2</t>
  </si>
  <si>
    <t>107880</t>
  </si>
  <si>
    <t>03-03-2026 14:44:07</t>
  </si>
  <si>
    <t>901817892</t>
  </si>
  <si>
    <t>Inversiones Viale 26 SAS</t>
  </si>
  <si>
    <t>a0ae6028423c4976cc3846d8aa2ab1010f1ea5925d1c00e9b9316902514f944e7da72f39e3562019b51e37b1bae1e509</t>
  </si>
  <si>
    <t>107881</t>
  </si>
  <si>
    <t>03-03-2026 14:45:04</t>
  </si>
  <si>
    <t>48ec5922d4881893fe6e216062c7c02630bdc7b81debff1c7763ff6a4d52e410dc6167c45fc205d3f6029dddba11eb05</t>
  </si>
  <si>
    <t>107882</t>
  </si>
  <si>
    <t>03-03-2026 14:59:22</t>
  </si>
  <si>
    <t>901754811</t>
  </si>
  <si>
    <t>Jupi Jump San Rafael SAS</t>
  </si>
  <si>
    <t>403ef9b7904bbd999dcf526b140b1d533ac5c551fb4e1ffc320af3ee208a5fb08adf5270cfd7760de5b4862d8c079efc</t>
  </si>
  <si>
    <t>107883</t>
  </si>
  <si>
    <t>03-03-2026 15:00:43</t>
  </si>
  <si>
    <t>830101651</t>
  </si>
  <si>
    <t>Productos El Tomatico SAS</t>
  </si>
  <si>
    <t>3240e0386386dfdc349d6f677bbd2fc02adfa0d8b3882e4832793ad4e883d14514a763b7376eff3c77c6d3ccf036402a</t>
  </si>
  <si>
    <t>107884</t>
  </si>
  <si>
    <t>03-03-2026 14:59:30</t>
  </si>
  <si>
    <t>860040585</t>
  </si>
  <si>
    <t>Sunrise Cargo SAS</t>
  </si>
  <si>
    <t>99daac838a8569a8a47ca8e9b9b2c680498d8b9acce36c5dddb42eeed2510fac1a6720c6ebadaa8897c279e940dd30fe</t>
  </si>
  <si>
    <t>107885</t>
  </si>
  <si>
    <t>03-03-2026 14:59:35</t>
  </si>
  <si>
    <t>7a0a2605e3321053c02f5ad65fd3d8afcee1402d495c148e3ccabf72bb2cf46c612c905a2af4e0c99564cd0f9d06edf0</t>
  </si>
  <si>
    <t>107886</t>
  </si>
  <si>
    <t>03-03-2026 14:59:39</t>
  </si>
  <si>
    <t>897639df5b2a2d1c84077d88fb5557462955e0d9127334b0528092afdd55d5f51c8deea103c726f48daabcc08a014adf</t>
  </si>
  <si>
    <t>107887</t>
  </si>
  <si>
    <t>03-03-2026 14:59:44</t>
  </si>
  <si>
    <t>900654395</t>
  </si>
  <si>
    <t>Idear Negocios SAS</t>
  </si>
  <si>
    <t>4794a7ac0c9d1dc8737c8315730e689502fdbc8eac1bcdd8e20a3045c6bfbb7ba940689542dcb1ec4eb43153e8401a0f</t>
  </si>
  <si>
    <t>107888</t>
  </si>
  <si>
    <t>900106694</t>
  </si>
  <si>
    <t>Am Medical SAS</t>
  </si>
  <si>
    <t>42bddef13bc37723672c10d796143e85145fc209f3e36746cb1db6ce1f9030adbf0afdff43246a88f36b4e72ebad914b</t>
  </si>
  <si>
    <t>107889</t>
  </si>
  <si>
    <t>03-03-2026 14:59:55</t>
  </si>
  <si>
    <t>900208445</t>
  </si>
  <si>
    <t>Ceramica San Lorenzo Industrial De Colombia SA</t>
  </si>
  <si>
    <t>aaf110e3a606581f702d797ce2ab352508e8e37e53a15cdba14dd0bfd668f4fd752fcdeabbb55d3fbd445f203b9e30e4</t>
  </si>
  <si>
    <t>107890</t>
  </si>
  <si>
    <t>03-03-2026 15:21:18</t>
  </si>
  <si>
    <t>860066789</t>
  </si>
  <si>
    <t>Universidad El Bosque</t>
  </si>
  <si>
    <t>e2d399c08e982882dec5b9a202d31e0e995feb31695f06f06a25f8cdcfe50da6941c5495c783b5ecc6fe1fbd1e7a92ec</t>
  </si>
  <si>
    <t>107891</t>
  </si>
  <si>
    <t>03-03-2026 15:34:25</t>
  </si>
  <si>
    <t>900236520</t>
  </si>
  <si>
    <t>Cadena Comercial Oxxo Colombia SAS</t>
  </si>
  <si>
    <t>16aeb60ca6feec32c7449a2969d1e2305055568e2306fd850dc30dc5fedb05e0376afd330e1d6c06c07fad4e254ce248</t>
  </si>
  <si>
    <t>107892</t>
  </si>
  <si>
    <t>03-03-2026 15:34:34</t>
  </si>
  <si>
    <t>ff0ff63c805900b8f2d64807738616cdeb442aef07deb44a1f30c7097616e587cc5d1401a8aa2294ea5fe533c4452895</t>
  </si>
  <si>
    <t>107893</t>
  </si>
  <si>
    <t>03-03-2026 15:34:39</t>
  </si>
  <si>
    <t>900180801</t>
  </si>
  <si>
    <t>Belltech Colombia SA</t>
  </si>
  <si>
    <t>6559585ba7014336ada3a314b2680764c203291ebacfb2ba221a8f05c145a965b24f7a3c541e615f2a21d123d319f915</t>
  </si>
  <si>
    <t>107894</t>
  </si>
  <si>
    <t>03-03-2026 15:35:02</t>
  </si>
  <si>
    <t>900993690</t>
  </si>
  <si>
    <t>Manuelhmoreno SAS</t>
  </si>
  <si>
    <t>3e6a93fa82b46ebf416ff4c7898590549d6116d6ba78c3a7097692318e091a64c880b648d8767815fd6ab25a85bc69f1</t>
  </si>
  <si>
    <t>107895</t>
  </si>
  <si>
    <t>03-03-2026 15:35:12</t>
  </si>
  <si>
    <t>8ea808562965244cf37381fe162b993562656e5c5d18ba9fda0e16e9a4c92439127857bc930dbba54967ed3eff18dfa4</t>
  </si>
  <si>
    <t>107896</t>
  </si>
  <si>
    <t>03-03-2026 15:35:08</t>
  </si>
  <si>
    <t>901116616</t>
  </si>
  <si>
    <t>Colombian Shared Services SAS</t>
  </si>
  <si>
    <t>3d235138e5da63e36b03335dd2b21b56c9d29264932e857e6c4ffc9d8bff96177bf0313945c9b47632c5de9d8bcd273c</t>
  </si>
  <si>
    <t>107897</t>
  </si>
  <si>
    <t>03-03-2026 15:35:13</t>
  </si>
  <si>
    <t>c16cdb0a2992444d1d88d9c70210013617fe09366858fce187fad7fbbb9c49c305074212657f2ca04358cd3eb534200d</t>
  </si>
  <si>
    <t>107898</t>
  </si>
  <si>
    <t>03-03-2026 15:46:06</t>
  </si>
  <si>
    <t>21d400085815dedf5594f9a64ed15438e3674b926ac998e05be42eeb07321670ab8445236b5c301a463684a222000a7a</t>
  </si>
  <si>
    <t>107899</t>
  </si>
  <si>
    <t>03-03-2026 15:46:11</t>
  </si>
  <si>
    <t>cc643cfe259c0f30a147cfd73284d27c0796e937050380f8b5d3edff17b8fb272171ebf9180c446a69c236333649d7eb</t>
  </si>
  <si>
    <t>107900</t>
  </si>
  <si>
    <t>03-03-2026 15:46:14</t>
  </si>
  <si>
    <t>800118660</t>
  </si>
  <si>
    <t>Arkos Sistemas Arquitectonicos SA</t>
  </si>
  <si>
    <t>636b14e6c9ef364481dded961a9f43f100c81f665355a113b548260ec68e486a4b34191754abfde16cf6181dcca1343d</t>
  </si>
  <si>
    <t>107901</t>
  </si>
  <si>
    <t>03-03-2026 16:01:04</t>
  </si>
  <si>
    <t>15561972022015</t>
  </si>
  <si>
    <t>Compañia Ganadera Del Oeste SA</t>
  </si>
  <si>
    <t>fb8ed49e8b5b97e66b9482eed3616bc77d1d21fd414cea9fbdfee1c7d587a8e3aee5d07d883078422d3662f00b33844e</t>
  </si>
  <si>
    <t>107902</t>
  </si>
  <si>
    <t>03-03-2026 16:01:08</t>
  </si>
  <si>
    <t>43a6509870706235c1d11703a04d219663b62e1dfed9ee612c666546eca13ea5a2ab8455531fe049bd19992ef34926be</t>
  </si>
  <si>
    <t>107903</t>
  </si>
  <si>
    <t>03-03-2026 16:01:13</t>
  </si>
  <si>
    <t>830060858</t>
  </si>
  <si>
    <t>Ambientti Constructora Inmobiliaria S A S</t>
  </si>
  <si>
    <t>461ecd6a6a361954151a22aab1a54cdb1b191f3f0f88278f5a0b0cb09d8fceebff75e10a9a810ca162af3ace86c0084b</t>
  </si>
  <si>
    <t>107904</t>
  </si>
  <si>
    <t>03-03-2026 16:01:18</t>
  </si>
  <si>
    <t>25f5b3d2bc41c19e31b716a89064858c40dca81d9aefafd76af919a59950b219f53d43bc9ce11872820818aba665ad5b</t>
  </si>
  <si>
    <t>107905</t>
  </si>
  <si>
    <t>03-03-2026 16:01:23</t>
  </si>
  <si>
    <t>830092963</t>
  </si>
  <si>
    <t>Superpolo SAS</t>
  </si>
  <si>
    <t>32865ea1404c5d16fb2e461799d1bff7972df9e0df777b7917822b347d3a0d4449271e9a4521a79e42b84af8cde57539</t>
  </si>
  <si>
    <t>107906</t>
  </si>
  <si>
    <t>03-03-2026 16:01:37</t>
  </si>
  <si>
    <t>c14f10d64a872f594e6b66ac2bb10c7d8dfd1000a8b902b675a329f91caaabe1c8c26f083c9d8a17974820a4a64e637e</t>
  </si>
  <si>
    <t>107907</t>
  </si>
  <si>
    <t>03-03-2026 16:16:33</t>
  </si>
  <si>
    <t>900297009</t>
  </si>
  <si>
    <t>Fresenius Medical Care Andina SAS</t>
  </si>
  <si>
    <t>843da932321184f595d25bf5b79922d5dbb11bebd398dca0d8bf3a365dd786c468c9e79632ba9a308aa5787569c99dae</t>
  </si>
  <si>
    <t>107908</t>
  </si>
  <si>
    <t>03-03-2026 16:16:37</t>
  </si>
  <si>
    <t>7f30ef80d9086f48505dba3d56eb0f93d1ad73c87b12970d3dfb7c55e19e7e04f17ca3e75a2605692784d43433322da5</t>
  </si>
  <si>
    <t>107909</t>
  </si>
  <si>
    <t>03-03-2026 16:31:44</t>
  </si>
  <si>
    <t>901804480</t>
  </si>
  <si>
    <t>Breakfast Tbl SAS</t>
  </si>
  <si>
    <t>e5826281207f7c9cfb7e2bc4137ea70e51590383939a8eefb95040920d64aec967fc9e0c0dc0be5bb9288f6e998e2d13</t>
  </si>
  <si>
    <t>107910</t>
  </si>
  <si>
    <t>03-03-2026 16:31:48</t>
  </si>
  <si>
    <t>320715287</t>
  </si>
  <si>
    <t>Restart USA Inc</t>
  </si>
  <si>
    <t>110b87b333357ad76273ad70de62c29c8f3d9904dbd7501bc8c69ab7c5f2f3f2ca2d9dddbabfaa743a734cb3938a68e9</t>
  </si>
  <si>
    <t>107911</t>
  </si>
  <si>
    <t>04-03-2026</t>
  </si>
  <si>
    <t>04-03-2026 07:03:11</t>
  </si>
  <si>
    <t>900966568</t>
  </si>
  <si>
    <t>Thomas Processing &amp; System SAS</t>
  </si>
  <si>
    <t>aad13a942d9c6bb4834c5abdfa2a9b8b939f8521aa944be527737f6ebaad880bc3380efc32b3b43575505ac092f2999f</t>
  </si>
  <si>
    <t>107912</t>
  </si>
  <si>
    <t>04-03-2026 07:03:16</t>
  </si>
  <si>
    <t>860056070</t>
  </si>
  <si>
    <t>Universidad Antonio Nariño</t>
  </si>
  <si>
    <t>f72990caf2ccf79d3ea7cdb4d1f28d902a6b42181030e07ff1f9f66ff4bdf8b2dc0122e59667b2a8622a361776a880e7</t>
  </si>
  <si>
    <t>107913</t>
  </si>
  <si>
    <t>04-03-2026 07:03:21</t>
  </si>
  <si>
    <t>900454399</t>
  </si>
  <si>
    <t>Alkhorayef Zona Franca SAS</t>
  </si>
  <si>
    <t>0ea83e2f153e77b37d421b0a70f8e49504472dd9db1355a558e70016d78ceb362525eee04ad34e9c6fb46311db97f748</t>
  </si>
  <si>
    <t>107914</t>
  </si>
  <si>
    <t>04-03-2026 07:03:25</t>
  </si>
  <si>
    <t>860024041</t>
  </si>
  <si>
    <t>Aldeas Infantiles SOS Colombia</t>
  </si>
  <si>
    <t>51b8955a4e280797d7dd97730bf3e004c6573b59332cc6f8864389bf72f539971064c3b988b0b433f63bceec76b7a006</t>
  </si>
  <si>
    <t>107915</t>
  </si>
  <si>
    <t>04-03-2026 07:03:30</t>
  </si>
  <si>
    <t>900047981</t>
  </si>
  <si>
    <t>Banco Falabella SA</t>
  </si>
  <si>
    <t>a41e2835e464d3b1c41a3ca00b4a257a52ea935e4bf8f4ac4eb6adaa6842cb3ffc6f2e87f0c76993b4b31c2e632d685e</t>
  </si>
  <si>
    <t>107916</t>
  </si>
  <si>
    <t>04-03-2026 07:18:36</t>
  </si>
  <si>
    <t>800145882</t>
  </si>
  <si>
    <t>Corporacion Centro De Investigacion En Palma De Aceite Cenipalma</t>
  </si>
  <si>
    <t>b654e936527a3bd25f604b96f335986cc3a23deaed3382068e640babc8ff4a0b446bf9768db874d266fd0390fdd8a82c</t>
  </si>
  <si>
    <t>107917</t>
  </si>
  <si>
    <t>04-03-2026 07:18:41</t>
  </si>
  <si>
    <t>901342082</t>
  </si>
  <si>
    <t>E-Somos Alimentacion SAS</t>
  </si>
  <si>
    <t>0fa778ad09aa415dbd35d48bce34f823314100421bc04260959e9d56aa5677dc7fda11fb5121d8f41f8b8da519d0d690</t>
  </si>
  <si>
    <t>107918</t>
  </si>
  <si>
    <t>04-03-2026 07:18:45</t>
  </si>
  <si>
    <t>8c17b1b3423eec44b577f232cc7383524b22c4b217b28151a15d965910e2436d4aef2e8d7c44d0600517a581ad64531f</t>
  </si>
  <si>
    <t>107919</t>
  </si>
  <si>
    <t>04-03-2026 07:18:52</t>
  </si>
  <si>
    <t>d464c6385eba76759fdd7c40f421180843ae0d46fb0bbc450ada0066a1f7ab133c8d90aa85025090ed4da8c86f9b5e86</t>
  </si>
  <si>
    <t>107920</t>
  </si>
  <si>
    <t>04-03-2026 07:18:55</t>
  </si>
  <si>
    <t>7cfa0f5dbbc4d49667b0880bd142e72ea75342d009262f0b0031b3a3bcd56fb932a20e02cf456ed3583d3adb6fa605fe</t>
  </si>
  <si>
    <t>107921</t>
  </si>
  <si>
    <t>04-03-2026 07:34:01</t>
  </si>
  <si>
    <t>900259195</t>
  </si>
  <si>
    <t>Turbana Foods SAS</t>
  </si>
  <si>
    <t>e0fed6adb359c115af6e3ed31f560c09d54e52c670a38fbf35b0582f1cbf4fc971d25d0654ba2aebf05675dfcf718fde</t>
  </si>
  <si>
    <t>107922</t>
  </si>
  <si>
    <t>04-03-2026 07:34:06</t>
  </si>
  <si>
    <t>830077866</t>
  </si>
  <si>
    <t>Fondo Para La Accion Ambiental Y La Niñez</t>
  </si>
  <si>
    <t>507a6a75fa3f296a72aaad2a7d8f612d8714b253384c0245d4f4021d9efa0326751f0af777ae1fc124d51a84de311dbe</t>
  </si>
  <si>
    <t>107923</t>
  </si>
  <si>
    <t>04-03-2026 07:34:10</t>
  </si>
  <si>
    <t>5f838dc152cda9ac2a37ea0a80a22d7d530fc25a7fb90125dc9f33efdb802873a39feb15008cfb621a3f8714ddd699a7</t>
  </si>
  <si>
    <t>107924</t>
  </si>
  <si>
    <t>04-03-2026 07:34:15</t>
  </si>
  <si>
    <t>830000324</t>
  </si>
  <si>
    <t>Teleset SAS</t>
  </si>
  <si>
    <t>88e4b8ded65431dd8c5f46653238cfb245fa1f0028f7476c4c8b0397163f3d275b426e320c8667d5aa10e02d1e54f765</t>
  </si>
  <si>
    <t>107925</t>
  </si>
  <si>
    <t>04-03-2026 07:34:20</t>
  </si>
  <si>
    <t>3bf2be8c17a7a1f2902cfc1e810ddb70d928a911f785f10440ab995dfa527a577a9c2e228b4cec0a1b418533e74831bc</t>
  </si>
  <si>
    <t>107926</t>
  </si>
  <si>
    <t>04-03-2026 07:34:24</t>
  </si>
  <si>
    <t>bcb673078dd1e5bb36b0c11599c0066678795dd9ff901edb19bd2b08d9021f44e7611d0d47825bb2db1f13da714db31a</t>
  </si>
  <si>
    <t>107927</t>
  </si>
  <si>
    <t>04-03-2026 07:34:29</t>
  </si>
  <si>
    <t>f24b015d23f424c68d325ff4ae93afa3ae94b47813a0038a2a4d3d36d4bb858456ba869b07bb64aef016702a1b06b7cd</t>
  </si>
  <si>
    <t>107928</t>
  </si>
  <si>
    <t>04-03-2026 07:34:34</t>
  </si>
  <si>
    <t>901371316</t>
  </si>
  <si>
    <t>Onboard Logistics Colombia SAS</t>
  </si>
  <si>
    <t>b6e547fb00e7b11332712c7b8e06def4298e6dc7f63c6790e88bfcaef52c5a11c96a4ccd2b11c1b55026726a652d41ac</t>
  </si>
  <si>
    <t>107929</t>
  </si>
  <si>
    <t>04-03-2026 07:49:40</t>
  </si>
  <si>
    <t>860000656</t>
  </si>
  <si>
    <t>Hmv Ingenieros Ltda</t>
  </si>
  <si>
    <t>763dc493c50c0afc510c152ce2c45e7747fcbd880981d35742ace4fe921030bbcee87bf3a6eb53303750a1dd89df8174</t>
  </si>
  <si>
    <t>107930</t>
  </si>
  <si>
    <t>04-03-2026 07:49:44</t>
  </si>
  <si>
    <t>900236553</t>
  </si>
  <si>
    <t>Logistica Ferretera SAS</t>
  </si>
  <si>
    <t>91bc0bbb2d89871d5b66b22205971834623e0b1341106c208b072ebb41df89d734c78c4a902f9133ffdc624a7439944e</t>
  </si>
  <si>
    <t>107931</t>
  </si>
  <si>
    <t>04-03-2026 07:49:50</t>
  </si>
  <si>
    <t>901754581</t>
  </si>
  <si>
    <t>Aquamech Systems SAS</t>
  </si>
  <si>
    <t>eccdc21fffcb024e57d02ee48f354370bbbd1453183ed92899e0d6055b763b9657c5aa4abf472799d0ffc1b46abbac32</t>
  </si>
  <si>
    <t>107932</t>
  </si>
  <si>
    <t>04-03-2026 07:49:53</t>
  </si>
  <si>
    <t>901101746</t>
  </si>
  <si>
    <t>Kaizen Group Ingenieria SAS</t>
  </si>
  <si>
    <t>5189a8c0c88392f95a36cb742f6aa9dd2d4e2cf428abf6ebc36206c856b0fa5771140e226f8a0e74e7fa84e35bc61b8d</t>
  </si>
  <si>
    <t>107933</t>
  </si>
  <si>
    <t>04-03-2026 07:49:58</t>
  </si>
  <si>
    <t>7f54926b5189c277f786ab901fb4fb1c27f6b32c99917ee514ca24869caa15b09d87f364d43a290e9df09cdc0f598060</t>
  </si>
  <si>
    <t>107934</t>
  </si>
  <si>
    <t>04-03-2026 07:50:03</t>
  </si>
  <si>
    <t>2d50d864f1030f3cd403a9bd0b9d47a8aca31c429e0346038a2253cdbe8698c195a626cf99fc9384c693fd12f9b14aae</t>
  </si>
  <si>
    <t>04-03-2026 08:05:09</t>
  </si>
  <si>
    <t>900518245</t>
  </si>
  <si>
    <t>Carat Colombia SAS</t>
  </si>
  <si>
    <t>ee4c43ded7b6e7babe85be848b20f8b512ffa87a2a410fdd3e3bb052c047960655fea1095f0e0efeaa9dd919105ade3b</t>
  </si>
  <si>
    <t>107936</t>
  </si>
  <si>
    <t>04-03-2026 08:05:14</t>
  </si>
  <si>
    <t>800120681</t>
  </si>
  <si>
    <t>Croydon Colombia SA</t>
  </si>
  <si>
    <t>720212907fa7d6bab94873fcc09597b8f221cfcc98785310ea6e8acf401afa2c5446f19782cd27fbd929edb4ad852cd3</t>
  </si>
  <si>
    <t>107937</t>
  </si>
  <si>
    <t>04-03-2026 08:05:18</t>
  </si>
  <si>
    <t>abbb846d6d32568e763d7e001535114b229c6b34939a676b81faaf4a1f348dd35d2b4c589830394f39e435730e75991c</t>
  </si>
  <si>
    <t>107938</t>
  </si>
  <si>
    <t>04-03-2026 08:05:23</t>
  </si>
  <si>
    <t>6cb6da274f9782d6a27928057cbf42821ae70f4c2f8143073bdfa7812ea4434babcdc9ee9dff00ca9c16e1c0819a3f3e</t>
  </si>
  <si>
    <t>107939</t>
  </si>
  <si>
    <t>04-03-2026 08:05:27</t>
  </si>
  <si>
    <t>900896981</t>
  </si>
  <si>
    <t>Endress+Hauser Colombia SAS</t>
  </si>
  <si>
    <t>375349a92ba1339eca304ac25c024887b7617bb196fc98a1027368e5d0acab9f62f0f86002b03bc04129002203ba5bed</t>
  </si>
  <si>
    <t>107940</t>
  </si>
  <si>
    <t>04-03-2026 08:05:32</t>
  </si>
  <si>
    <t>99705c1a22fa1082065a2b42780feefca2860d80b4c86fc619c46bd8ced5c53d09e01e34bb309382973bd75190b4f59b</t>
  </si>
  <si>
    <t>107941</t>
  </si>
  <si>
    <t>04-03-2026 08:20:38</t>
  </si>
  <si>
    <t>fbeabc912d30bb803ef30f8efa6d63c802917ef0a01c48e99a0ce74d0960e5ce64e4c0887e8380c49d40ac596b3697fc</t>
  </si>
  <si>
    <t>107942</t>
  </si>
  <si>
    <t>04-03-2026 08:20:43</t>
  </si>
  <si>
    <t>1bfc5254fb93bc1c8a29f8d43b37fd863ffaa63b660dc1804525cdbb1d86a5b18871d73ffe9f211bd9b2175df021dc72</t>
  </si>
  <si>
    <t>107943</t>
  </si>
  <si>
    <t>04-03-2026 08:20:48</t>
  </si>
  <si>
    <t>830073329</t>
  </si>
  <si>
    <t>Ikusi Redes Colombia SAS</t>
  </si>
  <si>
    <t>9fecfcf8ba4f7e959048c9a36e4d10b0fcfe280a542acb22876aee24808595578222db1832b149a3ab603b068ea366bd</t>
  </si>
  <si>
    <t>107944</t>
  </si>
  <si>
    <t>04-03-2026 08:20:52</t>
  </si>
  <si>
    <t>830511597</t>
  </si>
  <si>
    <t>Kantar Worldpanel Peru SA Sucursal Colombia</t>
  </si>
  <si>
    <t>8ab0da76e9fc2617d1026b9041607a149174b8d5980f1c5e64d8f822694030aa6fe1c9aaa6ba8de387674466e8d32fdc</t>
  </si>
  <si>
    <t>107945</t>
  </si>
  <si>
    <t>04-03-2026 08:20:56</t>
  </si>
  <si>
    <t>e5eac4af772870ffa105466e0ff5bf32c5414c837cec2e562e5dfea9656ff0e6905f112057d2889b098a6cc663038864</t>
  </si>
  <si>
    <t>107946</t>
  </si>
  <si>
    <t>04-03-2026 08:21:01</t>
  </si>
  <si>
    <t>9765114e3f638694022a64c92f07cb9b60978b647df06ffca5341c38e5445ec96bca68315cf5cd9d7c1d42b3d798081b</t>
  </si>
  <si>
    <t>107947</t>
  </si>
  <si>
    <t>04-03-2026 08:36:07</t>
  </si>
  <si>
    <t>860015542</t>
  </si>
  <si>
    <t>Universidad De La Salle</t>
  </si>
  <si>
    <t>52272ef6244268cf03ce6ea56811001c1c75bb07c62582db6ad01bc8ccc1ca2e9e0ffad7babe0385913a0d630015d4b5</t>
  </si>
  <si>
    <t>107948</t>
  </si>
  <si>
    <t>04-03-2026 08:36:12</t>
  </si>
  <si>
    <t>19677e7e59b28b7d0cb69782ac95102c5a530c5228497c67b2506ed7332a2f6e32dbe4e4302967ded755eb9d2af35aa8</t>
  </si>
  <si>
    <t>107949</t>
  </si>
  <si>
    <t>04-03-2026 08:36:17</t>
  </si>
  <si>
    <t>c295c26e76b1ceb98566dc0946d636f1b4810f79024742821ee02bbf20aa4cdc09d5ad857c3518385d1c62f0b5b44eeb</t>
  </si>
  <si>
    <t>107950</t>
  </si>
  <si>
    <t>04-03-2026 08:36:21</t>
  </si>
  <si>
    <t>76a0d518bbffb824859bc5b1ec1e743f812e635ec6fdbcd97464471c31c5de8d3b11f0a65a892b1121ecbc5a66301181</t>
  </si>
  <si>
    <t>107951</t>
  </si>
  <si>
    <t>04-03-2026 08:36:25</t>
  </si>
  <si>
    <t>830095262</t>
  </si>
  <si>
    <t>Qmax Solutions Colombia</t>
  </si>
  <si>
    <t>043b4591f2e3396c5c9cf151d001e503bff41297f409d4e94bdefb30adbb115896d2d88ea0055a783ef983ed3afd653c</t>
  </si>
  <si>
    <t>107952</t>
  </si>
  <si>
    <t>04-03-2026 08:36:30</t>
  </si>
  <si>
    <t>b94e79a59a8eeda6a3cdba83a2dc3a105748d44e645a37dce586a17b70b2fc3c23e786d560524447a19df564490db780</t>
  </si>
  <si>
    <t>107953</t>
  </si>
  <si>
    <t>04-03-2026 08:51:36</t>
  </si>
  <si>
    <t>925c10a733579d263837d44fe6fb601fc487e6b3202d4f86393f57d6f244e777c7f1dc26890b468f431444e2a9b53919</t>
  </si>
  <si>
    <t>107954</t>
  </si>
  <si>
    <t>04-03-2026 08:51:41</t>
  </si>
  <si>
    <t>900059238</t>
  </si>
  <si>
    <t>Makro Supermayorista SAS</t>
  </si>
  <si>
    <t>cf963623ee6c2ecb1194f33952fb63921be9550e8c8285ab459365733cb8b642ed07a95030c298cbf017005143eefe76</t>
  </si>
  <si>
    <t>107955</t>
  </si>
  <si>
    <t>04-03-2026 08:51:45</t>
  </si>
  <si>
    <t>830005028</t>
  </si>
  <si>
    <t>Administradora Country SAS</t>
  </si>
  <si>
    <t>09ddf03460726641567adc3eaa0e8c211f0998b789108bf94508527b5dd7b1dd2d72a41c197e3996d2ccd8de235b3942</t>
  </si>
  <si>
    <t>107956</t>
  </si>
  <si>
    <t>04-03-2026 09:06:52</t>
  </si>
  <si>
    <t>521cd666d681140193bc3e2743bb6ec617455a7d6efe9dbc42ced5d013dac8c8ea29a0ed43c10d8c8d3286ff11bd673c</t>
  </si>
  <si>
    <t>107957</t>
  </si>
  <si>
    <t>04-03-2026 09:21:58</t>
  </si>
  <si>
    <t>900060799</t>
  </si>
  <si>
    <t>Idemia Identity &amp; Security Sucursal Colombia</t>
  </si>
  <si>
    <t>dfbaa2774c7a1d83588c8c56a0d34f9604997072b5e33222a5d468a3893fceea69620c5d7d1126f359db2e9b20073ec0</t>
  </si>
  <si>
    <t>107958</t>
  </si>
  <si>
    <t>04-03-2026 09:22:03</t>
  </si>
  <si>
    <t>800092198</t>
  </si>
  <si>
    <t>Universidad Mariana</t>
  </si>
  <si>
    <t>39255f1b1166a7250a3d44df90ed958f5096ee68d3ab25f520d687c66efa309a8798f5ec7ed3f2ce74464b06310f961b</t>
  </si>
  <si>
    <t>107959</t>
  </si>
  <si>
    <t>04-03-2026 09:22:08</t>
  </si>
  <si>
    <t>37ea7e4b44fa2f2f0a2b31fff65ad93e4a86f8250f7d293e88444427e641257ef40d59e6ab4f39af4ee23d3f215b83ca</t>
  </si>
  <si>
    <t>107960</t>
  </si>
  <si>
    <t>04-03-2026 09:22:13</t>
  </si>
  <si>
    <t>901751651</t>
  </si>
  <si>
    <t>Rocket Multiservices SAS</t>
  </si>
  <si>
    <t>18a525b79fa8f006aa953757ba9c8bcaa6acba4e34872823e339cadf9ae021148c9fdf0307c64470255647935c65ce58</t>
  </si>
  <si>
    <t>107961</t>
  </si>
  <si>
    <t>04-03-2026 09:22:17</t>
  </si>
  <si>
    <t>830018004</t>
  </si>
  <si>
    <t>Correcol Corredores Colombianos De Seguros Corredores De Seguros SA</t>
  </si>
  <si>
    <t>a445389637ee8b7762f74a8577dee7f70fff2595e290cb7aa3879318898f560ec1800284e8ec3152fb0c912c4f9c136e</t>
  </si>
  <si>
    <t>107962</t>
  </si>
  <si>
    <t>04-03-2026 09:37:23</t>
  </si>
  <si>
    <t>1016036846</t>
  </si>
  <si>
    <t>Maria Alejandra Zambrano Suarez</t>
  </si>
  <si>
    <t>58b0311bf989bc89cb39435ce2bd695bf6fedbd6b711afc618b02ac2433c6cad31be267427987ce510edc73b1b019322</t>
  </si>
  <si>
    <t>107963</t>
  </si>
  <si>
    <t>04-03-2026 09:37:28</t>
  </si>
  <si>
    <t>860072279</t>
  </si>
  <si>
    <t>Doble A Ingenieria SAS</t>
  </si>
  <si>
    <t>017a99ea92d7f863b8a6e6492d0d121ecbad5ed3ac434c42509cfaac45d46ffe38d89cb129a2894c3dd3b32849d940cb</t>
  </si>
  <si>
    <t>107964</t>
  </si>
  <si>
    <t>04-03-2026 09:37:33</t>
  </si>
  <si>
    <t>a25671434020a70dc472a5234b398a467a311db8f93a9232eb7e7fb70589845fb481f3c61cefa8721c46caa6ac60c345</t>
  </si>
  <si>
    <t>107965</t>
  </si>
  <si>
    <t>04-03-2026 09:52:42</t>
  </si>
  <si>
    <t>cb1e7bbca54df07715c4aaa7f1461f83ac1fb1d109fd1a6a09488a51070837e35d406043bb401132aec855daa6ef4197</t>
  </si>
  <si>
    <t>107966</t>
  </si>
  <si>
    <t>04-03-2026 09:52:47</t>
  </si>
  <si>
    <t>a7caf8c697c6e740a672db95e1e6d5427a95026730b4076e15629022299430167dc4543e3f221f8d9fdb2504532a8904</t>
  </si>
  <si>
    <t>107967</t>
  </si>
  <si>
    <t>04-03-2026 09:52:52</t>
  </si>
  <si>
    <t>8f5b0e0bd0881a7c2163ea6710a198751591171ab2ab163510dca07349adafe914d82ca72f2b4c2c8a052b132e1fce2a</t>
  </si>
  <si>
    <t>107968</t>
  </si>
  <si>
    <t>04-03-2026 09:52:56</t>
  </si>
  <si>
    <t>7f8ff8159dbe453d9dffa8fe0dfa7d53bcc0c3ba16f1ba8f058c294cf9d819c00c625837b79daaaba7faa694824ffd44</t>
  </si>
  <si>
    <t>107969</t>
  </si>
  <si>
    <t>04-03-2026 10:38:07</t>
  </si>
  <si>
    <t>984a135403b9ccc49b3f2c0dfbfc8e5d78c1811f61acdbd3494da13edbcd81a871377bf304b7c5a7d1fd301b0a3bfa91</t>
  </si>
  <si>
    <t>107970</t>
  </si>
  <si>
    <t>04-03-2026 10:38:10</t>
  </si>
  <si>
    <t>96227b5507498234adaf1819d8552680e80d3c8fbecded83680d40443f4563de1fb28fc581326208eaca6062e6fde5cc</t>
  </si>
  <si>
    <t>107971</t>
  </si>
  <si>
    <t>04-03-2026 10:38:15</t>
  </si>
  <si>
    <t>8b4c9f69509160aabecd21b47b6bccad4f26a5405d5fc008544bb0bd911263836337f428fc45ea3bb5c74465f6f6f5fe</t>
  </si>
  <si>
    <t>107972</t>
  </si>
  <si>
    <t>04-03-2026 10:38:19</t>
  </si>
  <si>
    <t>4cf8602ee0599e9b551a437d8c9934619d6b9755a0728f3bf31905024e5facdec121c3ae1826d2c10bc1ec6fbe9d44a9</t>
  </si>
  <si>
    <t>107973</t>
  </si>
  <si>
    <t>04-03-2026 10:38:24</t>
  </si>
  <si>
    <t>f593586a800b371487f85ce8cc627aeb7747be191eb873cc6c0cb89d4f84cc643ffe2e5d480ce52729867394f59ba0d2</t>
  </si>
  <si>
    <t>107974</t>
  </si>
  <si>
    <t>04-03-2026 10:53:33</t>
  </si>
  <si>
    <t>5bb6914e738101bf8f2649a94d5863fa4a0c694dc368bec22e1c084b3d456719662f0b479f7f3d744deea711abbf37ed</t>
  </si>
  <si>
    <t>107975</t>
  </si>
  <si>
    <t>04-03-2026 10:53:37</t>
  </si>
  <si>
    <t>1cd74b6e486bcc76845bd550a0e3f2b9bfc5d6f04b05694cd51ff02cd853c94417e7c269a840456e592ac45c32c4cc8c</t>
  </si>
  <si>
    <t>107976</t>
  </si>
  <si>
    <t>04-03-2026 10:53:42</t>
  </si>
  <si>
    <t>0a1ca25fc13f97f2dfeefc488731011650b8a8420a1a75efe43cc2ca2e96b651ae0fb4114be0e0969733d12e37058306</t>
  </si>
  <si>
    <t>107977</t>
  </si>
  <si>
    <t>04-03-2026 11:38:52</t>
  </si>
  <si>
    <t>545f9a27c59096c79d64d7298ab35c959dc8f872bb6285a2835925b29e5264235b37be289a3a63b80d9a794a76ca89d3</t>
  </si>
  <si>
    <t>107978</t>
  </si>
  <si>
    <t>04-03-2026 11:38:56</t>
  </si>
  <si>
    <t>900031088</t>
  </si>
  <si>
    <t>Comercializadora Internacional Bananeros Unidos De Santa Martha SAS</t>
  </si>
  <si>
    <t>b8371676bebb99995ff33b3db2904e97dc418400c2d942cf78bb43ff441a804bcda4948b90b31892cbeb15f60a708ce8</t>
  </si>
  <si>
    <t>107979</t>
  </si>
  <si>
    <t>04-03-2026 11:39:01</t>
  </si>
  <si>
    <t>96922a6419f226b781a769fb19c4bc64e683085ee6fdac1f5cdc4e5a8ae62deaed236e9b50508ef5737b44cc42e961dc</t>
  </si>
  <si>
    <t>107980</t>
  </si>
  <si>
    <t>04-03-2026 12:29:16</t>
  </si>
  <si>
    <t>830079015</t>
  </si>
  <si>
    <t>Meltec Comunicaciones SAS</t>
  </si>
  <si>
    <t>9d13fe3d12bfccfe86b8041879c026bbdf0f34a555390582184badb4d827f3237bd6ba9cdec64a5af403bdbd9ca3af5c</t>
  </si>
  <si>
    <t>107981</t>
  </si>
  <si>
    <t>04-03-2026 12:29:30</t>
  </si>
  <si>
    <t>860533413</t>
  </si>
  <si>
    <t>IRCC SAS Industria De Restaurantes Casuales SAS</t>
  </si>
  <si>
    <t>6da975ddfa1ba320045e8f0d5c114a301449dfddb7a960f862552e481de952d4f5de43e753d7003e86c0801131a3e4f0</t>
  </si>
  <si>
    <t>107982</t>
  </si>
  <si>
    <t>8ffbc2c60e943bcff26c57a99eec56967345a05867d85436fbe3c60b1c8e623bd4a3b4ae6d44ae5e2afa7ee7d75b17f7</t>
  </si>
  <si>
    <t>107983</t>
  </si>
  <si>
    <t>04-03-2026 12:29:35</t>
  </si>
  <si>
    <t>830032436</t>
  </si>
  <si>
    <t>Intexus S A S</t>
  </si>
  <si>
    <t>b5a895272b962233243d2efc099922bfeab7b16ad31fd59ccc3566c018f4010d9c7e68454351a122cee3e486b83f07c8</t>
  </si>
  <si>
    <t>107984</t>
  </si>
  <si>
    <t>800207192</t>
  </si>
  <si>
    <t xml:space="preserve">Syntofarma S A </t>
  </si>
  <si>
    <t>10f0e6f35f7ff18ca3ec234e61d274dced91e4eefc2d38da8cb0d03378948446e9a5a9504ba3bb75f3b1e77bc0d1b189</t>
  </si>
  <si>
    <t>107985</t>
  </si>
  <si>
    <t>04-03-2026 12:29:38</t>
  </si>
  <si>
    <t>ebb24371ce61c9027a466f9df8173b6a14185e57fda0a7168008d7ec045a1748d5c7ae90c101eb1522a51676c1bf6a1d</t>
  </si>
  <si>
    <t>107986</t>
  </si>
  <si>
    <t>04-03-2026 12:29:42</t>
  </si>
  <si>
    <t>900311257</t>
  </si>
  <si>
    <t>Casa De Contenidos K SAS</t>
  </si>
  <si>
    <t>0ead831c5d1fec1d4a677cfbca8e332a4f0d3bfab9f21487d4710838f6a832d48bce9267227a34f263f57502da3630a8</t>
  </si>
  <si>
    <t>107987</t>
  </si>
  <si>
    <t>04-03-2026 12:29:45</t>
  </si>
  <si>
    <t>2662e89ea1265aa83ec48e358ba13228a238cbe5381ef64b0d29fba3e20dbceff61b16668e3d2b1b1ec5aa1308ef15eb</t>
  </si>
  <si>
    <t>107988</t>
  </si>
  <si>
    <t>04-03-2026 12:46:18</t>
  </si>
  <si>
    <t>c8a52eeded87d0081fe93e1f459c4e7716fcd53dbcdb36e5857d8342991a3ba15e513bd756059879129d23d270b982b5</t>
  </si>
  <si>
    <t>107989</t>
  </si>
  <si>
    <t>04-03-2026 12:46:21</t>
  </si>
  <si>
    <t>900241101</t>
  </si>
  <si>
    <t>Acf Technologies Colombia SAS</t>
  </si>
  <si>
    <t>c29148834f5d9afe1279b5ef7b9d152260cd80f1d821f8ea189617bb1f4edebd0984e08db3f54d1df58e1b8c3834e22c</t>
  </si>
  <si>
    <t>107990</t>
  </si>
  <si>
    <t>04-03-2026 12:46:23</t>
  </si>
  <si>
    <t>900228543</t>
  </si>
  <si>
    <t>Biotechnis SAS</t>
  </si>
  <si>
    <t>ab04d36129371c00ad085098b2c7fb44b95074780472d9222c0ae272a61ae993bc520234ed9d4e5647fb1a6689ae148a</t>
  </si>
  <si>
    <t>107991</t>
  </si>
  <si>
    <t>04-03-2026 12:47:08</t>
  </si>
  <si>
    <t>900555485</t>
  </si>
  <si>
    <t>Tecnologia Plastica Tecnosa SAS</t>
  </si>
  <si>
    <t>ba41d18792faa4351a345ce7f617b5f4f910b24d54f322c04b56c154ee2f91cbbd1a3fea2e1c33c8e95464918db18a36</t>
  </si>
  <si>
    <t>107992</t>
  </si>
  <si>
    <t>04-03-2026 12:46:27</t>
  </si>
  <si>
    <t>7f3ed08089573db63ea352427c0660a9bfb2cde64d83b8b766c7e9e3ed835645249e5b81076b1c5413bb8333c9c2b74d</t>
  </si>
  <si>
    <t>107993</t>
  </si>
  <si>
    <t>04-03-2026 12:46:30</t>
  </si>
  <si>
    <t>a64d43b1d6ec6f1a5672d541b0902d9b9b23c0cf1812bdff9dbf5770f46f57427159322bcc2a6e610b548b8c1746f984</t>
  </si>
  <si>
    <t>107994</t>
  </si>
  <si>
    <t>04-03-2026 13:40:49</t>
  </si>
  <si>
    <t>838000257</t>
  </si>
  <si>
    <t>Fundacion Hematologica Colombia</t>
  </si>
  <si>
    <t>e56f18163767f828d1e3913f2bb14fa2ac4d60d1a33092cba0148aa1aee8dbcb1f3aa8f21ce71079c57824982ae79978</t>
  </si>
  <si>
    <t>107995</t>
  </si>
  <si>
    <t>04-03-2026 13:05:22</t>
  </si>
  <si>
    <t>be6c9de9edd89860d0d69a6dbf4a236e8c9886f6148aa52194b688be816c076a2efed7ec1e8fc44ee53aa07bb4c01dc2</t>
  </si>
  <si>
    <t>107996</t>
  </si>
  <si>
    <t>04-03-2026 13:05:23</t>
  </si>
  <si>
    <t>901916856</t>
  </si>
  <si>
    <t>Green Emerald Mining Services SAS</t>
  </si>
  <si>
    <t>170fe0059ee4ffd08f5ffc2dfc52b928e7f52d2faa84db872fbf84128ae0d2418f726be8ae72775fcb035fc70f3d23a9</t>
  </si>
  <si>
    <t>107997</t>
  </si>
  <si>
    <t>6c2f0c7d6e20448c5d030230409221b901c1ce937bc262d14b4c594136e1e358a814bbf36271e024023527241f3cde67</t>
  </si>
  <si>
    <t>107998</t>
  </si>
  <si>
    <t>04-03-2026 13:05:24</t>
  </si>
  <si>
    <t>14e82eb41a043256dc3e1c1232a9d5dd34799b914a1ca61d2bed699304e42df4d2556b174673944689d5cf513a9afe0a</t>
  </si>
  <si>
    <t>107999</t>
  </si>
  <si>
    <t>04-03-2026 13:15:40</t>
  </si>
  <si>
    <t>0ec8c2b6380fb6b7d779ea9b47314e95a4df49c12d819bc67fa9084299426780fef3b2bd0e5dc7932340108d1f86ad48</t>
  </si>
  <si>
    <t>108000</t>
  </si>
  <si>
    <t>04-03-2026 13:15:50</t>
  </si>
  <si>
    <t>db23411b9eed7d43fa711606e6581565a526f9c68c03a5d98947d44484d5f404e95575e5540732f904393e995c59e132</t>
  </si>
  <si>
    <t>108001</t>
  </si>
  <si>
    <t>04-03-2026 13:15:44</t>
  </si>
  <si>
    <t>10051d29797595cb6f76de0f362003198d17bb5ef572315a6b35051472059dcd7e5f3a9f704c16eafe44c089a6f71ed6</t>
  </si>
  <si>
    <t>108002</t>
  </si>
  <si>
    <t>04-03-2026 14:11:06</t>
  </si>
  <si>
    <t>900080177</t>
  </si>
  <si>
    <t>Marcali Sakura SAS</t>
  </si>
  <si>
    <t>d81ab0c57f49069e941eaba7a2a0332eeeb92285abb4b34968b07759bba595064ea893382c49bb37ccecef9c2105e517</t>
  </si>
  <si>
    <t>108003</t>
  </si>
  <si>
    <t>04-03-2026 14:11:10</t>
  </si>
  <si>
    <t>13eb1d799a3cda80bbb3c5946066e01e36f7452399b3d682360bdd65eaa3360a94c3110ed025f9236688325d6ac2a92d</t>
  </si>
  <si>
    <t>108004</t>
  </si>
  <si>
    <t>04-03-2026 14:26:16</t>
  </si>
  <si>
    <t>48be20bd4493a8476e057d28cf26cb57bc5a98dcff2aaaf3eabae1f76433607d97819aa62342f7978862d775b8b3c508</t>
  </si>
  <si>
    <t>108005</t>
  </si>
  <si>
    <t>04-03-2026 14:26:21</t>
  </si>
  <si>
    <t>d346c83b09b895d915ad1fbf0ed3bc07fb28c87c8bed741fc36f4770a69e5527cf0a32d3c75d437ab03df30392269fba</t>
  </si>
  <si>
    <t>108006</t>
  </si>
  <si>
    <t>04-03-2026 14:26:28</t>
  </si>
  <si>
    <t>08f20b9b67f0edb87f402958debb8ffeebee47daaf519fc23898d562501dc2d879795c7ecac396e209b1bb476ea32289</t>
  </si>
  <si>
    <t>108007</t>
  </si>
  <si>
    <t>04-03-2026 14:41:39</t>
  </si>
  <si>
    <t>9c6e4a94adc197b8779e8556da1dc4fe54f93316755dca655337f50146a0281002a1ae2d06481fb66b966c8dc26a9e46</t>
  </si>
  <si>
    <t>108008</t>
  </si>
  <si>
    <t>04-03-2026 14:41:44</t>
  </si>
  <si>
    <t>ca45191b4eef23cbf482843d05324a367e62b5fbc05f3e08383925a52a915d89cd58b86da6a7dbf696076de38f8ceb10</t>
  </si>
  <si>
    <t>108009</t>
  </si>
  <si>
    <t>04-03-2026 14:41:49</t>
  </si>
  <si>
    <t>a57d445f41b10cb5664976ee988c4df1e94c6790051d31ad77975276e427c8cc27a56e61bc048fa162b3b18d117dec00</t>
  </si>
  <si>
    <t>108010</t>
  </si>
  <si>
    <t>04-03-2026 14:41:54</t>
  </si>
  <si>
    <t>947b385d449b70659389f1fcc9d16a18a93c2ed454366b16b6c1d0c8e977218c4df95f04982614d6f1163f935dab6c64</t>
  </si>
  <si>
    <t>108011</t>
  </si>
  <si>
    <t>04-03-2026 14:57:24</t>
  </si>
  <si>
    <t>df4d9de3ec8414c5eefa0a96fbb0a08480d701e251829f9d13cdd544fa8ee7b733579ad2be06deb5d6ef601711c35fcd</t>
  </si>
  <si>
    <t>108012</t>
  </si>
  <si>
    <t>04-03-2026 14:57:29</t>
  </si>
  <si>
    <t>900962559</t>
  </si>
  <si>
    <t>Ecomedics SAS</t>
  </si>
  <si>
    <t>c5cd99f6f4c79705097d698aa81c431d6c6ef4f8007e95aeaca200cca05fd7fd14fd6e3dea93d9fc129ad8edd670b7ba</t>
  </si>
  <si>
    <t>108013</t>
  </si>
  <si>
    <t>04-03-2026 14:57:26</t>
  </si>
  <si>
    <t>860512249</t>
  </si>
  <si>
    <t>Yanbal De Colombia SAS</t>
  </si>
  <si>
    <t>1c2915169031f66a235656c261e023d174b1a61cf5339dc0d506b917c3fdcd97f31200fc41bfe13bef3e41f896c3f292</t>
  </si>
  <si>
    <t>108014</t>
  </si>
  <si>
    <t>04-03-2026 14:57:31</t>
  </si>
  <si>
    <t>211009693b842589da54cdd6a8bd28a0ab52682aa7649e255bed3a6906c838e612f612647e1c9c42f2fe660ff3031bc4</t>
  </si>
  <si>
    <t>108015</t>
  </si>
  <si>
    <t>04-03-2026 14:57:32</t>
  </si>
  <si>
    <t>bfd68e3aae16db9bf89add1ec6fa69b7e528cf0bba14729c00dbc23e7290c2745dc5e0c8fece6c593e02d357655a5bcc</t>
  </si>
  <si>
    <t>108016</t>
  </si>
  <si>
    <t>04-03-2026 14:57:34</t>
  </si>
  <si>
    <t>a309f22b4cddca6aef1e573693c3dc4fc45326fd0b10b4246171650b463f7b52bcfd367bc7798ab1be1f66990e2398d4</t>
  </si>
  <si>
    <t>108017</t>
  </si>
  <si>
    <t>04-03-2026 15:12:36</t>
  </si>
  <si>
    <t>fae54e72ebfb8883ce713ecf05d07a1ff7e730dc5e9fa2af7361985f404361665cb733921434392ac09f3584614c4180</t>
  </si>
  <si>
    <t>108018</t>
  </si>
  <si>
    <t>04-03-2026 15:13:04</t>
  </si>
  <si>
    <t>d8fc068dbcfb66b026904408cefaf6b6021f380ddee7e8f999813e090817a1d0c153c648a682d9ffae999ea141001409</t>
  </si>
  <si>
    <t>108019</t>
  </si>
  <si>
    <t>04-03-2026 15:13:05</t>
  </si>
  <si>
    <t>830050228</t>
  </si>
  <si>
    <t>Adecco Servicios Colombia S A</t>
  </si>
  <si>
    <t>6fe5c7f51be837ef6354d05ce9c150cba622ae3684650449e5b3a42867cf92a286db6bdf552c9f749fbebef6e0a57c38</t>
  </si>
  <si>
    <t>108020</t>
  </si>
  <si>
    <t>04-03-2026 15:13:06</t>
  </si>
  <si>
    <t>450224a182780f84326a7e21f676047fa72882899c7f330737bea42da9fe57febf8c26d47b93de29f6e72d9219cd41d1</t>
  </si>
  <si>
    <t>108021</t>
  </si>
  <si>
    <t>04-03-2026 15:13:10</t>
  </si>
  <si>
    <t>860032909</t>
  </si>
  <si>
    <t>Credibanco SA</t>
  </si>
  <si>
    <t>87576149ed73d39b85afdc9e86e228c285861a42eab15c10e5a934a1ccdc270fa1a8075bf6213e4ec12a0c62ace5fe0b</t>
  </si>
  <si>
    <t>108022</t>
  </si>
  <si>
    <t>04-03-2026 15:13:12</t>
  </si>
  <si>
    <t>ec727bf59dc89cbd071044dbf01534e539d3329e833ea7cc37b0ecfc9b4322757c9d089ac48a49ff1f32b84db84799fd</t>
  </si>
  <si>
    <t>108023</t>
  </si>
  <si>
    <t>0853e3a14c1c1a4e48b9ba2c52d8aebfcb90748bd84ab94096ecb464a18158e7d9fc63dca4bd971f109636b9251bdd89</t>
  </si>
  <si>
    <t>108024</t>
  </si>
  <si>
    <t>04-03-2026 15:28:08</t>
  </si>
  <si>
    <t>26cfd0cb1bf0a7feec272745efae594e1934fa215297b12c9a8f0ea7a3676f2ab29f3f596211debb8fc3d875580fac25</t>
  </si>
  <si>
    <t>108025</t>
  </si>
  <si>
    <t>04-03-2026 15:28:12</t>
  </si>
  <si>
    <t>3653a00a54a77c919ed84b4c6525c45cf992ada289affa7f69f0ef2e14f268bd7fabab1049d2277d6934599f0441d9b9</t>
  </si>
  <si>
    <t>108026</t>
  </si>
  <si>
    <t>04-03-2026 15:28:17</t>
  </si>
  <si>
    <t>901605639</t>
  </si>
  <si>
    <t xml:space="preserve">Tivit Colombia Tecnologia S A S </t>
  </si>
  <si>
    <t>609808b18b97979eb15bf0602bc52e3ac1a05e3df1f6da0314f75a05ff243b4f83ee86904d15fa357ce253476a441e29</t>
  </si>
  <si>
    <t>108027</t>
  </si>
  <si>
    <t>04-03-2026 15:28:22</t>
  </si>
  <si>
    <t>ed455ec144dfb60bab544e306b204b969e74d1148988e0ec345c2764fa4309007ad5cb5fa4fb5406dfaea311bc82b445</t>
  </si>
  <si>
    <t>108028</t>
  </si>
  <si>
    <t>04-03-2026 15:43:28</t>
  </si>
  <si>
    <t>860091575</t>
  </si>
  <si>
    <t>Sistemas Integrales De Manejo Ambiental Sima Ltda</t>
  </si>
  <si>
    <t>010cd67ef86a12cfd92b185104f3a0dfe67c2ca2e9e433db171221b796d50402dded850a5256b5192e60dcac400be055</t>
  </si>
  <si>
    <t>108029</t>
  </si>
  <si>
    <t>04-03-2026 15:43:33</t>
  </si>
  <si>
    <t>848786640b1d054f04ce756ed9824bec652512647c531bfec6c476f3fc284bee853cff07a630bd569d6697b71aded7a9</t>
  </si>
  <si>
    <t>108030</t>
  </si>
  <si>
    <t>04-03-2026 15:43:37</t>
  </si>
  <si>
    <t>890912395</t>
  </si>
  <si>
    <t>Fundacion Amigos Del Teatro Mayor</t>
  </si>
  <si>
    <t>de46353f184a3b52bf31a0c10a7f8a268209458dd5ea3be1e7aa21766017d1b25a79e74b0f820210c812480be5595e3e</t>
  </si>
  <si>
    <t>108031</t>
  </si>
  <si>
    <t>04-03-2026 15:43:43</t>
  </si>
  <si>
    <t>2068d2dbc1fc766f1d8d8168c18c340c0a903d6605370071403375c741fb11d24a1255a25475183743b4be915647e344</t>
  </si>
  <si>
    <t>108032</t>
  </si>
  <si>
    <t>04-03-2026 15:43:47</t>
  </si>
  <si>
    <t>052f457928e0b62c629f52827bba4b6c536888391a2095da1ebf162d877ff80779b0e62ce5d636563ebba66d913e9a87</t>
  </si>
  <si>
    <t>108033</t>
  </si>
  <si>
    <t>04-03-2026 15:43:53</t>
  </si>
  <si>
    <t>860513247</t>
  </si>
  <si>
    <t>Industrial Hotelera Y Alimentos SAS Dialimentos SAS</t>
  </si>
  <si>
    <t>e305580706d1ae9d981e468cf13ee0cbc12a2615cc5539ba30f917b2addfa4528868017ae3ada453316f9005869ecb25</t>
  </si>
  <si>
    <t>108034</t>
  </si>
  <si>
    <t>04-03-2026 15:43:57</t>
  </si>
  <si>
    <t>84f0f1fc298dcf3412b6445c6c694d40b743be3f4122669bc517b20b93859e9fff9527ef2c71f9fe315f40fd44a53761</t>
  </si>
  <si>
    <t>108035</t>
  </si>
  <si>
    <t>04-03-2026 15:59:03</t>
  </si>
  <si>
    <t>5676943e07f0d9e89c5cb5759e1bd6fce1ae9e95a74c41ef4065fc713f5e3dc483cee3d57c5ab08e7d8f62694e2d9a48</t>
  </si>
  <si>
    <t>108036</t>
  </si>
  <si>
    <t>04-03-2026 15:59:07</t>
  </si>
  <si>
    <t>0f07decd65bb6d36d4d24f5a6443c2fec075b664c9cce67dea8a3808ff7d448a73533473ac010dbe7dbfbe510b4cf54b</t>
  </si>
  <si>
    <t>108037</t>
  </si>
  <si>
    <t>04-03-2026 15:59:12</t>
  </si>
  <si>
    <t>82ea58521c0d2f186211ffe8147b672437db53173a796a4e1461077a0273e8660c31c71c0432eefe93567ad3d0386316</t>
  </si>
  <si>
    <t>108038</t>
  </si>
  <si>
    <t>04-03-2026 15:59:16</t>
  </si>
  <si>
    <t>778126dc8ae2786142758c096d5dac003c28ca14d2024248698588e0623ac2c86cf36c18a4b7bdf315b59b3576840f0e</t>
  </si>
  <si>
    <t>108039</t>
  </si>
  <si>
    <t>04-03-2026 15:59:20</t>
  </si>
  <si>
    <t>830046757</t>
  </si>
  <si>
    <t>Compañia Internacional De Alimentos Agropecuarios Cialta SAS</t>
  </si>
  <si>
    <t>71741209fc1129e66423814f68ad86dbbbad4a5526b8c5fb3b8dd919cab8fdb8228b3f09b68b85152fa445bd20f1fbc0</t>
  </si>
  <si>
    <t>108040</t>
  </si>
  <si>
    <t>04-03-2026 16:14:26</t>
  </si>
  <si>
    <t>79de883c2175781adaba66bed689012a44d97f020160e117635d85a8d3e9ae61a1eb2c38a3bcbc0f2c0b86bf411c7bdd</t>
  </si>
  <si>
    <t>108041</t>
  </si>
  <si>
    <t>04-03-2026 16:14:31</t>
  </si>
  <si>
    <t>900267502</t>
  </si>
  <si>
    <t>Asociados Del Gremio Medico Cooperativa De Trabajo Asociado</t>
  </si>
  <si>
    <t>a718de67e4f6cd8cb59142d9bacfa9a2900cd7ff56352291ed90e84d323787848a8a9fe9445c075144badd49ed91b50f</t>
  </si>
  <si>
    <t>108042</t>
  </si>
  <si>
    <t>04-03-2026 16:14:36</t>
  </si>
  <si>
    <t>815004859</t>
  </si>
  <si>
    <t>Multipagas SAS</t>
  </si>
  <si>
    <t>3c6b227169e7ddd8d1b06282edea6cb1295b0a22355ce2919d813b2fcab95fa70a00baaa014c91843a9a19cc7990176a</t>
  </si>
  <si>
    <t>108043</t>
  </si>
  <si>
    <t>04-03-2026 16:14:40</t>
  </si>
  <si>
    <t>830097673</t>
  </si>
  <si>
    <t>Recaudos De Valores SAS</t>
  </si>
  <si>
    <t>f576d7d2cf32cb21d1bddbaa2c35af5ec8e75b41d84eb131b35f7daf6258d8cf793fc15218a51078d2c754a13fb21c89</t>
  </si>
  <si>
    <t>108044</t>
  </si>
  <si>
    <t>04-03-2026 16:14:44</t>
  </si>
  <si>
    <t>800177014</t>
  </si>
  <si>
    <t>Policlinico Social Del Norte LTDA</t>
  </si>
  <si>
    <t>d0fc7567719c798c1e9371a8785799835e50c41231a7a9cae22807d1a8cf3f1a361a4b1eac68f752ce81ed8ebe68a244</t>
  </si>
  <si>
    <t>108045</t>
  </si>
  <si>
    <t>04-03-2026 16:14:49</t>
  </si>
  <si>
    <t>1c9fdea7dcff20ae0e92dfc9f4749863fb53c77ac4fc9ee3182277234b46234f6cc74cf64204754dff5ea85e4bd976cb</t>
  </si>
  <si>
    <t>108046</t>
  </si>
  <si>
    <t>04-03-2026 16:14:53</t>
  </si>
  <si>
    <t>830084232</t>
  </si>
  <si>
    <t>Fundacion Panamericana Para El Desarrollo Colombia Fupad Col</t>
  </si>
  <si>
    <t>97e2e4c1523d34e1a5b736f68b1c1c61995adac89cef14b4404586f8cefe8fb71a319920d1c37891bbea938e254842af</t>
  </si>
  <si>
    <t>108047</t>
  </si>
  <si>
    <t>04-03-2026 16:30:00</t>
  </si>
  <si>
    <t>900883688</t>
  </si>
  <si>
    <t>Brink´S Incorporated Sucursal Colombia</t>
  </si>
  <si>
    <t>8eb0d1b94ca57bf377b2df05736e9f340843d3b6332b02baaa78d5d24abd4f8a6dda630f1a991ff4c519f20dbfc0cb52</t>
  </si>
  <si>
    <t>108048</t>
  </si>
  <si>
    <t>04-03-2026 16:30:04</t>
  </si>
  <si>
    <t>901321010</t>
  </si>
  <si>
    <t>Impacta Btl S A S</t>
  </si>
  <si>
    <t>a8b1f423fb5158901c80a0e67263fe16e4d2cb89ce0688cedd78a3b680b2ab7e13362ca01435b06ebcc7d23d21c687b3</t>
  </si>
  <si>
    <t>05-03-2026</t>
  </si>
  <si>
    <t>05-03-2026 07:46:32</t>
  </si>
  <si>
    <t>800130907</t>
  </si>
  <si>
    <t>Salud Total Entidad Promotora De Salud Del Regimen Contributivo Y Del Regimen Subsidiado SA</t>
  </si>
  <si>
    <t>aceptacion expresa</t>
  </si>
  <si>
    <t>44c56fd4e4f4d167410dd819ec473880da848e9cd192f4ff5c982453a68ac3aaa208c237f3fb87a0280876ec2eab2167</t>
  </si>
  <si>
    <t>108050</t>
  </si>
  <si>
    <t>05-03-2026 07:46:37</t>
  </si>
  <si>
    <t>c750896d712d7d6ad2f9bfd46501c5bd240b45d3810dba196a9ec4b338433e6962e9bc4c740a61aee17bbb00c0373ada</t>
  </si>
  <si>
    <t>108051</t>
  </si>
  <si>
    <t>05-03-2026 07:46:41</t>
  </si>
  <si>
    <t>Aceptacion Expresa</t>
  </si>
  <si>
    <t>1f790e41d9a9cf19a4b5969b6d2bc30dd3502b47b457297f429c595832fa0fcdb39558d441bc003e0ba334fb6d970f16</t>
  </si>
  <si>
    <t>108052</t>
  </si>
  <si>
    <t>05-03-2026 07:46:46</t>
  </si>
  <si>
    <t>13b7d00d5ac2df8678d5d2c7f454325026368c4e94e0fdc6682b42b07d12691e91237bc00bdde4e432435ea01cc39950</t>
  </si>
  <si>
    <t>108053</t>
  </si>
  <si>
    <t>05-03-2026 08:01:52</t>
  </si>
  <si>
    <t>67482cddcb7096a0e0754214158b321eee33d53e7c71cf528ef81e4c8b4c7ff098445c118ab4909b0a389d0ce41414b7</t>
  </si>
  <si>
    <t>05-03-2026 08:01:56</t>
  </si>
  <si>
    <t>NC6017</t>
  </si>
  <si>
    <t>d0f2aa461dc7500b9241865f502c5d65f09f3ec746e6a89509c62cd758550176d5259a0cfd3ada2f66785d2e05ce4431</t>
  </si>
  <si>
    <t>108055</t>
  </si>
  <si>
    <t>05-03-2026 08:02:01</t>
  </si>
  <si>
    <t>830039329</t>
  </si>
  <si>
    <t>Image Quality Outsourcing SAS</t>
  </si>
  <si>
    <t>ecd2eec92b5292bc60652dc04352feac0475fc481f29b869f618ec786a18db81dfd0a669bce5a6eb211127e2db88f8a4</t>
  </si>
  <si>
    <t>108056</t>
  </si>
  <si>
    <t>05-03-2026 08:17:09</t>
  </si>
  <si>
    <t>0c7c91eeead70317ca6ff8a188b89e6ad0f8c432c608a28e0c838a6ab388e2f8b2fa3e7f8b16b9c1b00f23b2a8bb2d20</t>
  </si>
  <si>
    <t>108057</t>
  </si>
  <si>
    <t>05-03-2026 08:17:14</t>
  </si>
  <si>
    <t>900439672</t>
  </si>
  <si>
    <t>Actual Colombia Inmobiliaria SAS</t>
  </si>
  <si>
    <t>1b10bc8ea34f3f3abb830f6764f1e67343a7c06fc0e64de8879f39098e0c164fb8c80c103aa0525e7a2e7ab7848f5bf2</t>
  </si>
  <si>
    <t>108058</t>
  </si>
  <si>
    <t>05-03-2026 08:17:19</t>
  </si>
  <si>
    <t>901732247</t>
  </si>
  <si>
    <t>Thunder Production SAS</t>
  </si>
  <si>
    <t>2217fcf25c377e5e9bacc8a0c4671e2ca5c5cf68a439d0d74c0a10c38b722e0b0f9e7254fbb674513cb058a104b05a26</t>
  </si>
  <si>
    <t>108059</t>
  </si>
  <si>
    <t>05-03-2026 08:17:24</t>
  </si>
  <si>
    <t>58de6de30edde66d21115914c9cfa9a5c555cc756d0289d7beeb4e8932e2368eef03a0d6abfd8d10cdf66be663f0cd71</t>
  </si>
  <si>
    <t>108060</t>
  </si>
  <si>
    <t>05-03-2026 08:17:28</t>
  </si>
  <si>
    <t>84ad9293be8fcccef6817ac4ab76977c7b4a48faf7214f2ff965702d5db91914f7297da05a35105337f68dadd50a9089</t>
  </si>
  <si>
    <t>108061</t>
  </si>
  <si>
    <t>05-03-2026 08:17:35</t>
  </si>
  <si>
    <t>5ce573729e1ea889114350786962140bbab9424279bec44f6850e0a725f452ccfcc0cc50197e61c686ed4c6657f26209</t>
  </si>
  <si>
    <t>108062</t>
  </si>
  <si>
    <t>05-03-2026 09:32:48</t>
  </si>
  <si>
    <t>830075451</t>
  </si>
  <si>
    <t>Pinturas Tito Pabon SAS</t>
  </si>
  <si>
    <t>95e4de150ae22f88339ce43340b8730b37874f18276f7eb49927db0076a539ca5b0963608c3c58d96783eed37394c378</t>
  </si>
  <si>
    <t>108063</t>
  </si>
  <si>
    <t>05-03-2026 09:47:54</t>
  </si>
  <si>
    <t>51f1b3269eabd66d40e833e14dba9c9889216bb0b2245d97208787ee2c670a8dad79889f190739293288d1e85e272c48</t>
  </si>
  <si>
    <t>108064</t>
  </si>
  <si>
    <t>05-03-2026 10:03:54</t>
  </si>
  <si>
    <t>a39bff830ade5f47b07a8cf3b6fe4b38734d4ebf4afd17ac8b515cbc5dc681e59f6626fe0d18a14bd7d63f1faedf82ef</t>
  </si>
  <si>
    <t>108065</t>
  </si>
  <si>
    <t>05-03-2026 10:03:42</t>
  </si>
  <si>
    <t>860006754</t>
  </si>
  <si>
    <t>Corporacion Cultural Alexander Von Humboldt Deutscher Schulverein</t>
  </si>
  <si>
    <t>42f247b48ae430146c94bd08384b90916e836aaeaa7e13e50896d98c6cca017966ae4d53456d5ee0af25640f67d9a87c</t>
  </si>
  <si>
    <t>108066</t>
  </si>
  <si>
    <t>05-03-2026 10:03:23</t>
  </si>
  <si>
    <t>cc5d576d6f60c23584ee06d493f7bcab459ecfe519b88cc52a8b5ff2a3791aa54078e92b978a350ff41125456b60b242</t>
  </si>
  <si>
    <t>108067</t>
  </si>
  <si>
    <t>05-03-2026 10:18:16</t>
  </si>
  <si>
    <t>bbc2b4a56269519948b15cd7774bfa53bd97bd5481072caf87616cfd810baf2a54c4232b8afb8108bc3b7e7c93ed1acf</t>
  </si>
  <si>
    <t>108068</t>
  </si>
  <si>
    <t>05-03-2026 10:18:21</t>
  </si>
  <si>
    <t>900509172</t>
  </si>
  <si>
    <t xml:space="preserve">Corporacion Universitaria De Asturias </t>
  </si>
  <si>
    <t>60ee29786c2a2614d688ac5dba1c7dbbee71dfa6959c35df1b958acbd568b13a547ab828a3387395a05a2c086f68bbe8</t>
  </si>
  <si>
    <t>108069</t>
  </si>
  <si>
    <t>05-03-2026 10:33:27</t>
  </si>
  <si>
    <t>900935262</t>
  </si>
  <si>
    <t>General Business Machines De Colombia SAS</t>
  </si>
  <si>
    <t>484cb913df2bf190af840c9696d3a56b150ddea16609d917166ec7f15d7b61e243361db7264cf136d73f103991e9fed2</t>
  </si>
  <si>
    <t>108070</t>
  </si>
  <si>
    <t>05-03-2026 10:33:32</t>
  </si>
  <si>
    <t>94d0731b367f2f3c23469a3d58d0d1086f5ee8fb61b1eb65dbf6aa4cbedea4c707f9f07cebfccaa1fa052c4efae5e89d</t>
  </si>
  <si>
    <t>108071</t>
  </si>
  <si>
    <t>05-03-2026 10:48:39</t>
  </si>
  <si>
    <t>900324784</t>
  </si>
  <si>
    <t xml:space="preserve">Consultec International Sucursal Colombia </t>
  </si>
  <si>
    <t>eb8e2d18c1e4037cf86f8740a35c635bc6b59dd9ba026a3159e32a10fdcba7446644734a27d7a5b63ce52b8dc80912c6</t>
  </si>
  <si>
    <t>108072</t>
  </si>
  <si>
    <t>05-03-2026 11:33:54</t>
  </si>
  <si>
    <t>b36ea20f72843b632752d3f633f74999cc7f8b900d84674c3b3575d604f504e67c5afde26f583d3858264fb0a38bb74f</t>
  </si>
  <si>
    <t>108073</t>
  </si>
  <si>
    <t>05-03-2026 11:33:56</t>
  </si>
  <si>
    <t>f02e85240041f75d1c81747c3f81b2a9740b3cabfd578298492f39012da3bc9f042f84308035c4bf5d362148bb4d8420</t>
  </si>
  <si>
    <t>108074</t>
  </si>
  <si>
    <t>05-03-2026 11:33:59</t>
  </si>
  <si>
    <t>901783463</t>
  </si>
  <si>
    <t>Asistencias Y Servicios Automatizados Ya SAS</t>
  </si>
  <si>
    <t>b637597a89f5cdbac63c759d447eda7c62cd034f4317107bfe3a3062a0b7804088cee58130f311cf8675f09a8d86b253</t>
  </si>
  <si>
    <t>108075</t>
  </si>
  <si>
    <t>05-03-2026 11:34:04</t>
  </si>
  <si>
    <t>c45ff3d6cc2f3c4f4123662f55ece400a9bd95ded549e5f3e7518b6e97dc2db058b4d81266f3bbfdd0c799f517bb4567</t>
  </si>
  <si>
    <t>108076</t>
  </si>
  <si>
    <t>05-03-2026 11:34:09</t>
  </si>
  <si>
    <t>860028601</t>
  </si>
  <si>
    <t>Finanzauto SA BIC</t>
  </si>
  <si>
    <t>afa6ac3cd6626284948dff1687c8ccbf89fea33d9e079f7bab4bc4260bdc0585cf208ee9032418d69f358ba45916e9ad</t>
  </si>
  <si>
    <t>108077</t>
  </si>
  <si>
    <t>05-03-2026 11:34:14</t>
  </si>
  <si>
    <t>860050390</t>
  </si>
  <si>
    <t>PromoteC LTDA Agencia De Seguros</t>
  </si>
  <si>
    <t>2a12663105fd855ddfdbc0639b9826e07a3a7cccc25c18e6e86314c6fbd7e4e33abf68d7ebb6a4e88985ab1570c50c01</t>
  </si>
  <si>
    <t>108078</t>
  </si>
  <si>
    <t>05-03-2026 11:34:19</t>
  </si>
  <si>
    <t>6029486212dd6394f5a865c1c2a816992f1a9261a590e48735114538317dc0a99d7ebc2e237f8c40058ec8aa2bac5a22</t>
  </si>
  <si>
    <t>108079</t>
  </si>
  <si>
    <t>05-03-2026 11:34:25</t>
  </si>
  <si>
    <t>900356846</t>
  </si>
  <si>
    <t>Ortiz Construcciones Y Proyectos SA Sucursal Colombia</t>
  </si>
  <si>
    <t>c9a3ac0888ea4ac3b9989a8b35fa922302dd2d0cf627c1f4a7568c741c2b3ae2764a47e1714ba401d512cdab71243664</t>
  </si>
  <si>
    <t>108080</t>
  </si>
  <si>
    <t>05-03-2026 11:34:30</t>
  </si>
  <si>
    <t>849ce9e212688e73ada4e1ed3801fb4af2d0411f898a0de30c8215fcacf86cfe648d1668716086ee7fbe91dcae758e2b</t>
  </si>
  <si>
    <t>108081</t>
  </si>
  <si>
    <t>05-03-2026 11:49:36</t>
  </si>
  <si>
    <t>00fa0e907a767f48710ef60ac2968c5c0d47eb1f16c6374365dfdfa7a71535433558c190c3a06c3a8b50fa8dfe64ce48</t>
  </si>
  <si>
    <t>108082</t>
  </si>
  <si>
    <t>05-03-2026 11:49:41</t>
  </si>
  <si>
    <t>860007668</t>
  </si>
  <si>
    <t>Alambres Y Mallas SAS</t>
  </si>
  <si>
    <t>ce1344c0ea518119ff981bc6d056a3b6830858d3bb6a0c134851c3c33704b350d42501d701b77a18c94be520a4377b58</t>
  </si>
  <si>
    <t>108083</t>
  </si>
  <si>
    <t>05-03-2026 11:49:46</t>
  </si>
  <si>
    <t>95dfc50da1f35cb0ac97fabff9edab4dc39b1cd92fafbea982857181e98fe0ae88f9f412efdaffdb9fdc7f65580acbc1</t>
  </si>
  <si>
    <t>108084</t>
  </si>
  <si>
    <t>05-03-2026 11:49:51</t>
  </si>
  <si>
    <t>800067956</t>
  </si>
  <si>
    <t>Elite Facility Management SAS</t>
  </si>
  <si>
    <t>b68e2edea4168d6f6f15b657eaa48b4ad09826f3798a35fbb985b535d078860dcfb057b06339a81c02ea2406c624fa4d</t>
  </si>
  <si>
    <t>108085</t>
  </si>
  <si>
    <t>05-03-2026 11:49:55</t>
  </si>
  <si>
    <t>860010799</t>
  </si>
  <si>
    <t>Istituzione Leonardo Da Vinci</t>
  </si>
  <si>
    <t>45092e58d8f6af24541cbb613b22514a82b7841a3dbd080200d464d13377f047213f75dc07d4c13be3cb0491c0fa4668</t>
  </si>
  <si>
    <t>108086</t>
  </si>
  <si>
    <t>05-03-2026 12:05:02</t>
  </si>
  <si>
    <t>860065726</t>
  </si>
  <si>
    <t>Suministros Industriales De Colombia SAS</t>
  </si>
  <si>
    <t>56b09283c70f1c7178579bfdfda30ce4fe0e0f2ea186676612b4aa3d38bade3b24c4a46dd5253859fb066bb1a1935465</t>
  </si>
  <si>
    <t>108087</t>
  </si>
  <si>
    <t>05-03-2026 12:20:08</t>
  </si>
  <si>
    <t>860052175</t>
  </si>
  <si>
    <t>Inversuap SAS</t>
  </si>
  <si>
    <t>1b5d7f4b75ed9fded8a1b960d35ac1f37f5c8ad922fbe2f088e78f6c21858371c4eec62ff744e158345600819f2702ca</t>
  </si>
  <si>
    <t>108088</t>
  </si>
  <si>
    <t>05-03-2026 12:20:14</t>
  </si>
  <si>
    <t>860008384</t>
  </si>
  <si>
    <t>Instituto Barraquer De America</t>
  </si>
  <si>
    <t>5f6ebb704eb9d00e4dca57d448bc30354041763c6b5e2db91a83ba5cd491bb0c426f290aa35f3728c881dd46b251a0fe</t>
  </si>
  <si>
    <t>108089</t>
  </si>
  <si>
    <t>05-03-2026 12:20:17</t>
  </si>
  <si>
    <t>900794325</t>
  </si>
  <si>
    <t>Robertet Andina S A S</t>
  </si>
  <si>
    <t>073324cf42e0c5b4e1b6bdd329c4a5bd106d5b89c05a9a454e59edb1648aab6034e3b005bf81a7f5a03819173a19c183</t>
  </si>
  <si>
    <t>108090</t>
  </si>
  <si>
    <t>05-03-2026 12:20:22</t>
  </si>
  <si>
    <t>e4a71dd39fc85790ac9845cd0b68b6ab2a483cb8356b8a482266e200f22bd3497032ae6999600ea42ef048f30cca71f9</t>
  </si>
  <si>
    <t>108091</t>
  </si>
  <si>
    <t>05-03-2026 12:20:27</t>
  </si>
  <si>
    <t>a652445d0f16d784a1ef0301b19e409e7d73edc5c9a36244e8da3958f63ffdadbf88ce539285a3ca43b16bfcfb1776f4</t>
  </si>
  <si>
    <t>108092</t>
  </si>
  <si>
    <t>05-03-2026 12:20:33</t>
  </si>
  <si>
    <t>f68da170cc0b119397dc0c8e1ce9ebc74bcda0916a07a5721af4ad2664c12a3e5dca0d07908d19d004918728bf0fc980</t>
  </si>
  <si>
    <t>108093</t>
  </si>
  <si>
    <t>05-03-2026 12:20:37</t>
  </si>
  <si>
    <t>2663ea4e94f13476902d85fd8ed33f4abbf3e927f6f933278258e60a5794446d94f87a529247f669fc86bca5c4a4398d</t>
  </si>
  <si>
    <t>108094</t>
  </si>
  <si>
    <t>05-03-2026 12:20:43</t>
  </si>
  <si>
    <t>800236772</t>
  </si>
  <si>
    <t>Acumuladores Duncan SAS</t>
  </si>
  <si>
    <t>515eef08c8cfcc0e899288751f6683ec61e8a1f0c6f1a6dd123238aac6ad37967641ca90997369b1e5ee617d132055ee</t>
  </si>
  <si>
    <t>108095</t>
  </si>
  <si>
    <t>05-03-2026 12:20:47</t>
  </si>
  <si>
    <t>901179692</t>
  </si>
  <si>
    <t>FCL Impart SAS</t>
  </si>
  <si>
    <t>52bdbf7cea201da6a1a3cb854e04465a7a1a66a5538b61ef49511859178a10e3715d397d7190644a42fbd916ec132965</t>
  </si>
  <si>
    <t>108096</t>
  </si>
  <si>
    <t>05-03-2026 12:20:53</t>
  </si>
  <si>
    <t>900463851</t>
  </si>
  <si>
    <t>Duty Free Americas San Andres SAS</t>
  </si>
  <si>
    <t>bfaa1ae58ab9129b6f4d8d66689dc8c520fea1624a34b50f638ce09c117a831f01132835881ea349891a952fd0b1c2d1</t>
  </si>
  <si>
    <t>108097</t>
  </si>
  <si>
    <t>05-03-2026 12:20:57</t>
  </si>
  <si>
    <t>890401802</t>
  </si>
  <si>
    <t>Prosegur Vigilancia Y Seguridad Privada LTDA</t>
  </si>
  <si>
    <t>af46a47ad4cd592a9760c47b5e62ddf45e77514f7a5356e55ba538ae28c63c95862d0edf107892ed840d55296503acbe</t>
  </si>
  <si>
    <t>108098</t>
  </si>
  <si>
    <t>05-03-2026 12:21:02</t>
  </si>
  <si>
    <t>901383974</t>
  </si>
  <si>
    <t>Mondi Cartagena SAS</t>
  </si>
  <si>
    <t>Recibo Bien y/o Servicio</t>
  </si>
  <si>
    <t>e14a4ac824decec0e1196c96c2c805a13d7aacf1e1feb01a57079ec8eb05faf95071fb0d756efa996c229ccbe3fed28c</t>
  </si>
  <si>
    <t>108099</t>
  </si>
  <si>
    <t>05-03-2026 12:36:56</t>
  </si>
  <si>
    <t>0d11da8979cb0bc3fc20e679efa138b2b8cef890c1c457c2e8d564c3d1e92b19ca0c1705ccd26f50b9c12f19ed3a3695</t>
  </si>
  <si>
    <t>108100</t>
  </si>
  <si>
    <t>05-03-2026 12:37:03</t>
  </si>
  <si>
    <t>bd155a63d31a5ccbfc96ad4ab8bd704e23ac9cb7c1b153c19713f50c234b4c567741d8b7e6ebd3b764b4c3c4e328881d</t>
  </si>
  <si>
    <t>108101</t>
  </si>
  <si>
    <t>05-03-2026 12:36:57</t>
  </si>
  <si>
    <t>900216225</t>
  </si>
  <si>
    <t>Soldaduras West Arco SAS</t>
  </si>
  <si>
    <t>3208011e7bd99ca3a3ff7ab3c65f87566f24c4eca6d7135db8c9650c16e544456cc591337fb945840df6793dbe3f2aab</t>
  </si>
  <si>
    <t>108102</t>
  </si>
  <si>
    <t>05-03-2026 12:36:59</t>
  </si>
  <si>
    <t>860504772</t>
  </si>
  <si>
    <t>Efectimedios SAS</t>
  </si>
  <si>
    <t>36d1a1fc508a6dc7c06cf44aeb245420708c2dcc9ef54e0d976d10b4657f80d90e08385494938e0e05e3df2c38edef3f</t>
  </si>
  <si>
    <t>108103</t>
  </si>
  <si>
    <t>05-03-2026 12:37:06</t>
  </si>
  <si>
    <t>522ab777c7b52b1af0d40cbf1fb26bf744d2771766708d071b8437afb21585db261340d34b70e8157e284baf615ce1bd</t>
  </si>
  <si>
    <t>108104</t>
  </si>
  <si>
    <t>860001978</t>
  </si>
  <si>
    <t>Cabarria IQA SAS</t>
  </si>
  <si>
    <t>2537f10d0fda92c47da45e28eafc01e1f93ca4c876a3d4572b8d69c57c017c84803086e354fd285713b5e016e4872a5e</t>
  </si>
  <si>
    <t>108105</t>
  </si>
  <si>
    <t>05-03-2026 12:37:09</t>
  </si>
  <si>
    <t>800237608</t>
  </si>
  <si>
    <t>Central De Insumos Y Materias Primas Para La Industria Alimentaria SAS</t>
  </si>
  <si>
    <t>dc38f5f69d9e619e7f7f1d19dae15719980d9068da082e629eec3c46cf1fe75b5c4572bc80980fa0948d0071f78bf221</t>
  </si>
  <si>
    <t>108106</t>
  </si>
  <si>
    <t>05-03-2026 12:37:02</t>
  </si>
  <si>
    <t>a1df053be5b5a00b2f553bf753fb89dddd722f793af7dd622ab93a5bc03df536c88aa406d981d2d8d4834e69c867e231</t>
  </si>
  <si>
    <t>108107</t>
  </si>
  <si>
    <t>05-03-2026 12:37:04</t>
  </si>
  <si>
    <t>900393381</t>
  </si>
  <si>
    <t>Awp Colombia SAS</t>
  </si>
  <si>
    <t>1636af0d1186aa3f2c5f26501a4d2d2c4282d12c2926b5771f21f9e0d22d5470e5a7cbbd1595e521c46fac19b89e27ce</t>
  </si>
  <si>
    <t>108108</t>
  </si>
  <si>
    <t>05-03-2026 12:37:10</t>
  </si>
  <si>
    <t>901380344</t>
  </si>
  <si>
    <t>Buk Col SAS</t>
  </si>
  <si>
    <t>e617e59dbfef37ac314c80382473485b1b0280cf9f8361007c4b93f8abf7131d05d4f2e209006903208d1d16fcdc4e32</t>
  </si>
  <si>
    <t>108109</t>
  </si>
  <si>
    <t>05-03-2026 12:37:11</t>
  </si>
  <si>
    <t>47fefe25cedd6d9db2bb1049211ff8ec3c155fa4d2466c2b39d26bf1572ee1d73ad49688d0a45cb76ea5edb5a0cbe7a8</t>
  </si>
  <si>
    <t>108110</t>
  </si>
  <si>
    <t>05-03-2026 20:42:30</t>
  </si>
  <si>
    <t>900771900</t>
  </si>
  <si>
    <t>Hilton Worldwide Manage Branchco Limited</t>
  </si>
  <si>
    <t>d7781f34bc5db29743b1ca6d8f012e44773b5923146ebc859fbebd89f816ffaa0fba36020baa69a65fa970ec67293b81</t>
  </si>
  <si>
    <t>108111</t>
  </si>
  <si>
    <t>05-03-2026 12:53:18</t>
  </si>
  <si>
    <t>0bb7eb6031af5017f7f65885e25435ba4e1c1be7934d75ed8f6bb55d193ed31e798ac05aae10b0b8318ce358bcaae680</t>
  </si>
  <si>
    <t>108112</t>
  </si>
  <si>
    <t>05-03-2026 12:53:19</t>
  </si>
  <si>
    <t>61ec1063982627a84013e9909a344da611c73ba3376de6bf45a1956743db47aa2b8b9a66f2a823689903d453b5845c1d</t>
  </si>
  <si>
    <t>108113</t>
  </si>
  <si>
    <t>2d28b4e169bb4c457e82967e66e23b308ec1d82852910da4cbdcfb3ebca038cb43bb218c472022bf6c6b6cf87056d2b6</t>
  </si>
  <si>
    <t>108114</t>
  </si>
  <si>
    <t>05-03-2026 12:52:14</t>
  </si>
  <si>
    <t>900170865</t>
  </si>
  <si>
    <t>Compañia Colombiana De Seguridad Transbank LTDA</t>
  </si>
  <si>
    <t>a9802399c267cfaa6ae6473da199c320d341227719a404c53d4e9db2dfc1d120cc46b25d54eb30a3462106c6e3613731</t>
  </si>
  <si>
    <t>108115</t>
  </si>
  <si>
    <t>05-03-2026 12:52:19</t>
  </si>
  <si>
    <t>900488297</t>
  </si>
  <si>
    <t>Knauf De Colombia SAS</t>
  </si>
  <si>
    <t>a723853c427ab7aecad04b434a23d6e70e3927fad650fca147ad87878d8f1a78c8ece804eac373e9a07640153b250cad</t>
  </si>
  <si>
    <t>108116</t>
  </si>
  <si>
    <t>05-03-2026 12:53:15</t>
  </si>
  <si>
    <t>900797309</t>
  </si>
  <si>
    <t>Knauf Distribuidora SAS</t>
  </si>
  <si>
    <t>8848d56becd2803d7d1fa531a4607034403acbde239cf03d5ce9540933c83269b880e72e94b757b92c663146eb691c5f</t>
  </si>
  <si>
    <t>108117</t>
  </si>
  <si>
    <t>79e462a98a940870fa61d93f591ae288cc7cc7c4a09dcad28a8ba71b87642a0b6e472adbbf05f67d03add80b3887a9aa</t>
  </si>
  <si>
    <t>108118</t>
  </si>
  <si>
    <t>05-03-2026 12:53:21</t>
  </si>
  <si>
    <t>017770757b7ee926086684c519ec703e310d5032884c9a5bb58b8c2327afcc2e4ccea59f50cd9fb961cbc29372398d29</t>
  </si>
  <si>
    <t>108119</t>
  </si>
  <si>
    <t>05-03-2026 12:53:22</t>
  </si>
  <si>
    <t>900139569</t>
  </si>
  <si>
    <t>Paneltec SAS</t>
  </si>
  <si>
    <t>0623d7b4eb7b3d5aebfddf8fd7ceb82d06c3ac24bce253c2e48cef658d333d4bca7b73eb4317296227f5bc92d809566e</t>
  </si>
  <si>
    <t>108120</t>
  </si>
  <si>
    <t>380e678c2cf5d9af3b2685031df8897bc5023609b4395958af415f101c52bce6dc585c830ae0da7c1f5d76927bd8d8d8</t>
  </si>
  <si>
    <t>108121</t>
  </si>
  <si>
    <t>05-03-2026 12:53:24</t>
  </si>
  <si>
    <t>57ce7ba9c558418f51c1ce8c28f7c947e571401e4b42cece9234b3bda3265cac4defffbe04c3a17560ad426b27ad42ad</t>
  </si>
  <si>
    <t>108122</t>
  </si>
  <si>
    <t>05-03-2026 12:53:26</t>
  </si>
  <si>
    <t>d037a91ca574e7522535f92a83c07a9416e246cbfaa68527f3bfc20b4270591d01ad0a3e35608c8dbb50e9051ff75908</t>
  </si>
  <si>
    <t>108123</t>
  </si>
  <si>
    <t>05-03-2026 12:54:33</t>
  </si>
  <si>
    <t>41f65a88e188ef56c6ed1ce46f7e556d8f5580cf15c4d079d3aa4e803ff3e13deb50497e28c76be45d5d50b7e81e8b7f</t>
  </si>
  <si>
    <t>108124</t>
  </si>
  <si>
    <t>05-03-2026 13:08:02</t>
  </si>
  <si>
    <t>3c48315448a1c408474df30a568704abe38ee86d3bbe1aee045d38d2f328a42c292311258c578b81a29324d724cfa041</t>
  </si>
  <si>
    <t>108125</t>
  </si>
  <si>
    <t>05-03-2026 13:08:06</t>
  </si>
  <si>
    <t>860066942</t>
  </si>
  <si>
    <t>Caja De Compensacion Familiar Compensar</t>
  </si>
  <si>
    <t>d1740ab05dae8b92d5ba4498a1f25f82443eb7c42fda794bf0487f8376f810b9f817b1a908fb0a902231c4d7e1b57046</t>
  </si>
  <si>
    <t>108126</t>
  </si>
  <si>
    <t>05-03-2026 13:08:11</t>
  </si>
  <si>
    <t>830022818</t>
  </si>
  <si>
    <t>Data File SA</t>
  </si>
  <si>
    <t>eec92b9550ee8aae59753b33adbdca68209115dc91f8d59e3124023db9184b42c3ece32aa4aa2eac586864e4d521688e</t>
  </si>
  <si>
    <t>108127</t>
  </si>
  <si>
    <t>05-03-2026 14:23:23</t>
  </si>
  <si>
    <t>c3a4332a28a7cd8e1fa4dcbb2b1ae971a7d51336075a61dc239031667b49cc414974e49ace9f53e8c74cb9a5f89dfba1</t>
  </si>
  <si>
    <t>108128</t>
  </si>
  <si>
    <t>05-03-2026 14:23:27</t>
  </si>
  <si>
    <t>900603554</t>
  </si>
  <si>
    <t>Sten Colombia Sistemas Tecnicos De Encofrados SAS</t>
  </si>
  <si>
    <t>d717b8715570ca56b5a9b616a06f6e0a18a757be891c4f5e042d234ca30eda53c739ca91f57ff7b4edcac2503cef5d1d</t>
  </si>
  <si>
    <t>108129</t>
  </si>
  <si>
    <t>05-03-2026 14:23:32</t>
  </si>
  <si>
    <t>74204cd41a190864a33a4d975a6196d2491e9edafaf5a441a625629ec02a136025c4fb695cda151d1999e44031e25f84</t>
  </si>
  <si>
    <t>108130</t>
  </si>
  <si>
    <t>05-03-2026 14:23:37</t>
  </si>
  <si>
    <t>860020089</t>
  </si>
  <si>
    <t>Sociedad Colombiana De Pediatria</t>
  </si>
  <si>
    <t>ec8fe3e3b5b18d32adf24a1cc73efd7bb42b7e9c6a697b302115aa68b4f12def3d02d3e875769afb949d964d38a95ab6</t>
  </si>
  <si>
    <t>108131</t>
  </si>
  <si>
    <t>05-03-2026 14:23:42</t>
  </si>
  <si>
    <t>890903055</t>
  </si>
  <si>
    <t>Integral SA</t>
  </si>
  <si>
    <t>e333729ecb5a6766d569d04775da6369b1744c25ec26dd5f105d684337c76f17b1be454393ea45c2ae27e31ec60b04dc</t>
  </si>
  <si>
    <t>108132</t>
  </si>
  <si>
    <t>05-03-2026 14:23:47</t>
  </si>
  <si>
    <t>900443255</t>
  </si>
  <si>
    <t>Grupo Trinity SAS</t>
  </si>
  <si>
    <t>a0ea78f9e351900f3972c948c012c86179a6996b40beb9912f9e546539c6751908706cc2d4db01d089e56978f13307aa</t>
  </si>
  <si>
    <t>108133</t>
  </si>
  <si>
    <t>05-03-2026 14:38:53</t>
  </si>
  <si>
    <t>901811099</t>
  </si>
  <si>
    <t>Consultec Offshore Zona Franca SAS</t>
  </si>
  <si>
    <t>a0ac820eb5d7142a85dfd11bb93f400990b961bd7979d63cf6411acd626482fecfeabd7e53385ca4909c6ff4ef0414e2</t>
  </si>
  <si>
    <t>108134</t>
  </si>
  <si>
    <t>05-03-2026 14:38:58</t>
  </si>
  <si>
    <t>3448bf784b2bb29858fe49ae09d287c5c9ce46bf56d26d8be195616cc25321e87d9a07b369bb8b8beafd464b4207e4bc</t>
  </si>
  <si>
    <t>108135</t>
  </si>
  <si>
    <t>05-03-2026 14:39:03</t>
  </si>
  <si>
    <t>900592369</t>
  </si>
  <si>
    <t>Quironprevencion Colombia SAS</t>
  </si>
  <si>
    <t>89fc55f457d93ed02f571ae6a038f1b92d43dc16de2e839557a66857ac3c635bf1fc0edbb1b668f457b266b23d22f19b</t>
  </si>
  <si>
    <t>108136</t>
  </si>
  <si>
    <t>05-03-2026 14:39:07</t>
  </si>
  <si>
    <t>a53a946171dce9b4edbe220a31493f299a1e242663c55db0fcc838953ba80b538487eeb6a2f490ed0976a5c8909564a5</t>
  </si>
  <si>
    <t>108137</t>
  </si>
  <si>
    <t>05-03-2026 14:54:40</t>
  </si>
  <si>
    <t>860026123</t>
  </si>
  <si>
    <t xml:space="preserve">Cooperativa Nacional De Droguistas Detallistas </t>
  </si>
  <si>
    <t>1ad1f5acdff5ca6c81146238685b03f533013385fdc3fa74de93f6794b2a0b1a90746d1ef2f09f57a1c241156f178bef</t>
  </si>
  <si>
    <t>108138</t>
  </si>
  <si>
    <t>05-03-2026 14:54:44</t>
  </si>
  <si>
    <t>800206979</t>
  </si>
  <si>
    <t>Expreso Viajes Y Turismo Expreso SAS</t>
  </si>
  <si>
    <t>ebade447e1f912a5ff3a861dcdf3f864cbb3561933731204a4ca37155580e1c14353621bd812d12e899223e44cce6368</t>
  </si>
  <si>
    <t>108139</t>
  </si>
  <si>
    <t>05-03-2026 14:54:50</t>
  </si>
  <si>
    <t>830035105</t>
  </si>
  <si>
    <t>Placecol SA</t>
  </si>
  <si>
    <t>1c21708176cbbee0bf297edd8379caf5a7dff6a46b93e9fce8c9e79d1948f7930c6ff355cb2d01dadd191f514db7217d</t>
  </si>
  <si>
    <t>108140</t>
  </si>
  <si>
    <t>05-03-2026 15:09:48</t>
  </si>
  <si>
    <t>e07923f02a1ed6f991ac790b70fa3513db145cd07be07c32a6c76cb41b8568526c9393f90e714ca112cbefb525bbbd84</t>
  </si>
  <si>
    <t>108141</t>
  </si>
  <si>
    <t>05-03-2026 15:09:50</t>
  </si>
  <si>
    <t>860050906</t>
  </si>
  <si>
    <t>Adecco Colombia S A</t>
  </si>
  <si>
    <t>81f16972adaee2068eca78e5e395713f8c21b04174e459d0309d3ee59130fd58acb9a5e8ea29170bc5f0c264c2d7ef9c</t>
  </si>
  <si>
    <t>108142</t>
  </si>
  <si>
    <t>05-03-2026 15:09:55</t>
  </si>
  <si>
    <t>890929877</t>
  </si>
  <si>
    <t>Newrest Services Colombia SA</t>
  </si>
  <si>
    <t>b4ae6263e1437eaaa3457ee90f145b737fb0e96c73d40f413b1bed4a48f677114d883214f1500c763117d3ae0496fc94</t>
  </si>
  <si>
    <t>108143</t>
  </si>
  <si>
    <t>05-03-2026 15:10:00</t>
  </si>
  <si>
    <t>Reclamo</t>
  </si>
  <si>
    <t>5ac1fe75dfe6086deb14ccb9100c501bf1272c9aea7f1692d3f0eff193089a7403fb1ad522c6b19bb4e4383271bcdf6c</t>
  </si>
  <si>
    <t>108144</t>
  </si>
  <si>
    <t>05-03-2026 15:10:07</t>
  </si>
  <si>
    <t>f55aec9419c5008681d826147cabe6e70d16e167725b938fca26696893bb5ac51d5821aeacfe8e655a8074d96e90ed8a</t>
  </si>
  <si>
    <t>05-03-2026 15:10:11</t>
  </si>
  <si>
    <t>847d2e0b37e09a597a1c6e3ee5a02f451fcaca90613c82c1782a97b13a8c7ca113f395636bd228a4a0e7be91abd1ac80</t>
  </si>
  <si>
    <t>108146</t>
  </si>
  <si>
    <t>05-03-2026 15:25:06</t>
  </si>
  <si>
    <t>800072972</t>
  </si>
  <si>
    <t>Colegio Colombo Ingles Del Huila Y Cia Ltda</t>
  </si>
  <si>
    <t>0e2828b9539a7c992d209892a774805467fc3e4cf00ae4a7803b340d8b8aec2a0990d439f3c74e37a8c905c18d1ed58f</t>
  </si>
  <si>
    <t>108147</t>
  </si>
  <si>
    <t>05-03-2026 15:25:10</t>
  </si>
  <si>
    <t>860078643</t>
  </si>
  <si>
    <t>Politecnico Grancolombiano</t>
  </si>
  <si>
    <t>9879e75e300014c84fc73a4bfab26f050f3ec981ff979900c27184a06b601dc71e25341bebba4edf746b8f5a22f5ac13</t>
  </si>
  <si>
    <t>108148</t>
  </si>
  <si>
    <t>05-03-2026 15:25:13</t>
  </si>
  <si>
    <t>8270f2e856967c20e52fd9a9b2cc48f68187e9003946efd11c9d60be368a40a465df0b0e93378b08ac7e4be987799780</t>
  </si>
  <si>
    <t>108149</t>
  </si>
  <si>
    <t>05-03-2026 15:40:49</t>
  </si>
  <si>
    <t>900480172</t>
  </si>
  <si>
    <t>Operador Alia Sas</t>
  </si>
  <si>
    <t>66f31a6dfc0c01575dbcbee6be3558c6972ce2c599ba5f38f9ba3b6e2bc12a7d350ba5caf43d45e20ad3e0a81d897c6d</t>
  </si>
  <si>
    <t>108150</t>
  </si>
  <si>
    <t>05-03-2026 15:40:50</t>
  </si>
  <si>
    <t>901819545</t>
  </si>
  <si>
    <t>Vado Combustibles SAS</t>
  </si>
  <si>
    <t>5e73cb61b32d70be7f04aa7e15f6bec6fea59b60c7d5104e9ac3a60892e9e926d4628857f6cadd1dec5663fcfa9c7204</t>
  </si>
  <si>
    <t>108151</t>
  </si>
  <si>
    <t>05-03-2026 15:42:03</t>
  </si>
  <si>
    <t>b1972f937b8f60bd9adafa8c93b32342321e99129cc0e41caec72c161bbeef31e7f28e4bd750a48bbbddbdbdcd775123</t>
  </si>
  <si>
    <t>108152</t>
  </si>
  <si>
    <t>05-03-2026 15:40:53</t>
  </si>
  <si>
    <t>4169a70884c0d20f601580f99ca5c05f3a317536706b3451e651510d7090497b556fbbe5af8b6ee3a6c712d3a55ecd5f</t>
  </si>
  <si>
    <t>108153</t>
  </si>
  <si>
    <t>05-03-2026 15:42:04</t>
  </si>
  <si>
    <t>6355f2f9ac0addc688d80b0120f700d79f18952e01dddc8ad5db7b7158fff9c2e89447ad116095175fbcf11ea0c4eff9</t>
  </si>
  <si>
    <t>108154</t>
  </si>
  <si>
    <t>33fcfd13d20435ec0d334073fcf86b03d69366eaabdeb07b7b2a6d958095db4c41e6cea96a9c187fe5c12300e00c62a6</t>
  </si>
  <si>
    <t>108155</t>
  </si>
  <si>
    <t>05-03-2026 15:41:01</t>
  </si>
  <si>
    <t>2d3d1fe76d0b48bbabf217fe1e5e3511795b7e8716ff8a53a8b02c02e100e20ab716e7a6978a306c5691005f85e6e08e</t>
  </si>
  <si>
    <t>108156</t>
  </si>
  <si>
    <t>05-03-2026 15:41:11</t>
  </si>
  <si>
    <t>5c109e63b826c83465ff8eede1900e20f1cf76100fb8cd1930301599e285786d91716d54bbb37305879b3579698d5d62</t>
  </si>
  <si>
    <t>108157</t>
  </si>
  <si>
    <t>05-03-2026 15:55:56</t>
  </si>
  <si>
    <t>830080641</t>
  </si>
  <si>
    <t>Partequipos S A S</t>
  </si>
  <si>
    <t>5577b140fe3fe2600595be25edd69a8523d725be6386f61b122ab0353d67b67242348edc0fcafcc98a6a3242a9048fac</t>
  </si>
  <si>
    <t>108158</t>
  </si>
  <si>
    <t>05-03-2026 15:56:01</t>
  </si>
  <si>
    <t>815000863</t>
  </si>
  <si>
    <t>Avidesa De Occidente SA</t>
  </si>
  <si>
    <t>f34dd38605dee0abbede0969305e138a68b0e20fb11469d52cfbd5a2762c00eab627d99dae47e1bd8034f7b4e5fcdf9a</t>
  </si>
  <si>
    <t>108159</t>
  </si>
  <si>
    <t>05-03-2026 15:56:05</t>
  </si>
  <si>
    <t>6e4c25fb2f26e64f7811d52f4df68ab67266d30ad1acf8f76f016b596f2b482a9d7a937b302d536d9b4f6f38f2d14054</t>
  </si>
  <si>
    <t>108160</t>
  </si>
  <si>
    <t>05-03-2026 15:56:10</t>
  </si>
  <si>
    <t>830507707</t>
  </si>
  <si>
    <t>Pc Quick SAS</t>
  </si>
  <si>
    <t>603af4f763c11e2bb4e9256985611041c28aa657c9fe773004d913878dc201f2f70af14b2d33b5e0dad46112ed62ab78</t>
  </si>
  <si>
    <t>108161</t>
  </si>
  <si>
    <t>05-03-2026 15:56:15</t>
  </si>
  <si>
    <t>860019021</t>
  </si>
  <si>
    <t>Asociacion Para La Enseñanza Aspaen</t>
  </si>
  <si>
    <t>3377b52aac344b6cf98b95371e914247be73921c1a1217ecd015196a3c77f1b73a3c500598e16cdd4887484879eab7a8</t>
  </si>
  <si>
    <t>108162</t>
  </si>
  <si>
    <t>05-03-2026 15:57:19</t>
  </si>
  <si>
    <t>800032071</t>
  </si>
  <si>
    <t>Embotelladora Capri Ltda</t>
  </si>
  <si>
    <t>d0f24f69815f655de4bb282198e37eb3997c66b52851231904462c1c27399421a93b363b4ed10d9294e4f1b384b295f3</t>
  </si>
  <si>
    <t>108163</t>
  </si>
  <si>
    <t>05-03-2026 15:57:24</t>
  </si>
  <si>
    <t>900132714</t>
  </si>
  <si>
    <t>Domat SAS</t>
  </si>
  <si>
    <t>d8c8242d7a9623cf96b17c0f9b241e349fdd56a97da2263bab4046b576f3a85a003156348bb40ea4033588925a3a8f2d</t>
  </si>
  <si>
    <t>108164</t>
  </si>
  <si>
    <t>05-03-2026 16:11:33</t>
  </si>
  <si>
    <t>830012863</t>
  </si>
  <si>
    <t>Goddard Catering Group Bogota SAS</t>
  </si>
  <si>
    <t>e77db501a0f9bada928d532ae0dbd446de86faab9a963fe3926c88799ef709879b8f558978f3f92e1cbe4686a3737743</t>
  </si>
  <si>
    <t>108165</t>
  </si>
  <si>
    <t>05-03-2026 16:11:36</t>
  </si>
  <si>
    <t>900430148</t>
  </si>
  <si>
    <t>Goddard Catering Group Colombia SAS</t>
  </si>
  <si>
    <t>a0dbc8dd2a2464de4d325592dbf4a6d7878dca2de40e68a1a122c50999a6b0bd58f34590225a075f7334992af5a33ba3</t>
  </si>
  <si>
    <t>108166</t>
  </si>
  <si>
    <t>05-03-2026 16:11:40</t>
  </si>
  <si>
    <t>73a8d0723d3d77bfb1e63c7674cc0b632827e5c3bab3ddea659b1489196d761fbbd7febf19270a9adf545b0aea960788</t>
  </si>
  <si>
    <t>108167</t>
  </si>
  <si>
    <t>05-03-2026 16:11:45</t>
  </si>
  <si>
    <t>c76c82bccf7db3f282602ab4a74b0dba910504af9f45c16173c07e68f363e2362fc7a247052ff4baa75769af85246466</t>
  </si>
  <si>
    <t>108168</t>
  </si>
  <si>
    <t>05-03-2026 16:11:49</t>
  </si>
  <si>
    <t>900671249</t>
  </si>
  <si>
    <t>Power Systems Services Global SAS</t>
  </si>
  <si>
    <t>c6f551b02daaaaee77c817f570d528e1991e8093de714d874e4be3a1d8fc9757730aa1f38f08de00baa2eb51d47b0e83</t>
  </si>
  <si>
    <t>108169</t>
  </si>
  <si>
    <t>05-03-2026 16:11:54</t>
  </si>
  <si>
    <t>22de9183e6c38dd550cd7130134ce24226713b123519a53cf713736d0d2a9324a24c7ec72009fa24d386500f5d238937</t>
  </si>
  <si>
    <t>108170</t>
  </si>
  <si>
    <t>05-03-2026 16:12:00</t>
  </si>
  <si>
    <t>860000100</t>
  </si>
  <si>
    <t>Hachcolombia SAS</t>
  </si>
  <si>
    <t>8498bdcdccbcc3d896014578ac0e56cdc4aae3cf28d0cba76ef072b7562e7e30130ea010b15c6f093d4edea2c1cf7045</t>
  </si>
  <si>
    <t>108171</t>
  </si>
  <si>
    <t>06-03-2026</t>
  </si>
  <si>
    <t>06-03-2026 06:58:29</t>
  </si>
  <si>
    <t>6a3356007f70d4d3d5e867e9ab301f01fff09d1d963864c9888f8c387bb82cd7a90bbaaed7d0c2c8ece817a611b1018e</t>
  </si>
  <si>
    <t>108172</t>
  </si>
  <si>
    <t>06-03-2026 06:58:34</t>
  </si>
  <si>
    <t>800126785</t>
  </si>
  <si>
    <t>Emermedica SA Servicios De Ambulancia Prepagados</t>
  </si>
  <si>
    <t>7a2a4f0a5f471ad2ed6982c90b1d5a83a7820d45531d616a4e6a9a4eb9e5427b2a776c14056c8bb1628d706bde772612</t>
  </si>
  <si>
    <t>108173</t>
  </si>
  <si>
    <t>06-03-2026 06:58:38</t>
  </si>
  <si>
    <t>e525ec3f83552565866c63477e823ef3ae3b9ec32137eb08bcb7c450f2514c67fddc49640c0ee47d4fa16660c3f45ef6</t>
  </si>
  <si>
    <t>108174</t>
  </si>
  <si>
    <t>06-03-2026 06:58:43</t>
  </si>
  <si>
    <t>901295344</t>
  </si>
  <si>
    <t>Industria Nacional De Agregados Reciclados SAS</t>
  </si>
  <si>
    <t>37afe957aca8b343ca4d8eb400c7993be9980bf0e91659fe1e3b19856397487504731e9cb2a84aab8966875241998612</t>
  </si>
  <si>
    <t>108175</t>
  </si>
  <si>
    <t>06-03-2026 06:58:47</t>
  </si>
  <si>
    <t>901438401</t>
  </si>
  <si>
    <t>24K Global Logistics SAS</t>
  </si>
  <si>
    <t>2749ec1ee42fad165803012999d38cecef9d7fb97d8b2da595a72d982578d7812955fc70e9e639d5124fdce1c8b13872</t>
  </si>
  <si>
    <t>108176</t>
  </si>
  <si>
    <t>06-03-2026 06:58:52</t>
  </si>
  <si>
    <t>900822643</t>
  </si>
  <si>
    <t>Exlservice Colombia SAS</t>
  </si>
  <si>
    <t>91b0cdd3359e48377090ee3e4e7fa78ff24e1c0ef8c8f2d034b0b946738ff826e6698300df3d7b3b08dc72c26cb2f2a8</t>
  </si>
  <si>
    <t>108177</t>
  </si>
  <si>
    <t>06-03-2026 06:58:57</t>
  </si>
  <si>
    <t>900302276</t>
  </si>
  <si>
    <t>Bymedia SAS</t>
  </si>
  <si>
    <t>8377404881f653f2cdd6775fc34278c3c38fa190f92ea383193b49b554ebd13767453e223317f8b38f60de3390f6bf6a</t>
  </si>
  <si>
    <t>108178</t>
  </si>
  <si>
    <t>06-03-2026 08:14:08</t>
  </si>
  <si>
    <t>be6b33115ad320f97523543e81d99a0a763dd5155ba31935cb1025a5b0a4063a37489b79dd8575d480249259f1a78646</t>
  </si>
  <si>
    <t>108179</t>
  </si>
  <si>
    <t>06-03-2026 08:14:13</t>
  </si>
  <si>
    <t>1ee8b564619c895ddc3b8cc65fc9342a5a7ecf782f098ca1263d105af3ea6187b6e0e1237a6da14016da731a14ab1ac3</t>
  </si>
  <si>
    <t>108180</t>
  </si>
  <si>
    <t>06-03-2026 08:14:18</t>
  </si>
  <si>
    <t>34c6cff8f946d2c0cc9c714a1c545477a3e5555d9bd75cfeb0e7a473afbe67f5de1a31af746c783c281269df40fd9fd4</t>
  </si>
  <si>
    <t>108181</t>
  </si>
  <si>
    <t>06-03-2026 08:14:23</t>
  </si>
  <si>
    <t>5bd8282e2d2710a39373c13c091069a5b07669bdbadd569392b31de0b0269d3f7accb01c0d9dde25c818409b0b87f7e5</t>
  </si>
  <si>
    <t>108182</t>
  </si>
  <si>
    <t>06-03-2026 08:29:29</t>
  </si>
  <si>
    <t>900128566</t>
  </si>
  <si>
    <t>NTT Data Colombia SAS</t>
  </si>
  <si>
    <t>08372e4a5c66dc13691aad6b83c79f06b71dc8fee2dfbf6e215e7a19b7b0f1bfa1f3e0dc02446a8cadeee50e3e4d2a9e</t>
  </si>
  <si>
    <t>108183</t>
  </si>
  <si>
    <t>06-03-2026 08:59:37</t>
  </si>
  <si>
    <t>900323811</t>
  </si>
  <si>
    <t>Worley Colombia SAS</t>
  </si>
  <si>
    <t>572e9c589abbe69e0a418026a53e2e64f10de9fe4ef3f74f22032b28cfc3ec197c905cc0dca1186e28094d3bf309ae4a</t>
  </si>
  <si>
    <t>108184</t>
  </si>
  <si>
    <t>06-03-2026 09:00:35</t>
  </si>
  <si>
    <t>860510863</t>
  </si>
  <si>
    <t>Inverleoka SAS</t>
  </si>
  <si>
    <t>103ee10c7ba869d5672f3645ab1dacf5805ed19cc5dbaea204451277810ad3595b5f345314d3d18fd860a6391ff0fde3</t>
  </si>
  <si>
    <t>108185</t>
  </si>
  <si>
    <t>06-03-2026 09:00:29</t>
  </si>
  <si>
    <t>830047411</t>
  </si>
  <si>
    <t>Kata SAS</t>
  </si>
  <si>
    <t>56ff9f236de7489748932a65c7adad1ee893a17888e1e2dd3bdf04d4df070e4c842c64508921f69cdfeb1912037ed009</t>
  </si>
  <si>
    <t>108186</t>
  </si>
  <si>
    <t>06-03-2026 08:59:52</t>
  </si>
  <si>
    <t>800018165</t>
  </si>
  <si>
    <t>Jargu SA Corredores De Seguros</t>
  </si>
  <si>
    <t>b0dccbcc652632d4f408a0a6a6ba989110b5f734305494ac2cff42cacab372059c839aaa31ff60c6f157309bee6e4c8c</t>
  </si>
  <si>
    <t>108187</t>
  </si>
  <si>
    <t>06-03-2026 09:00:34</t>
  </si>
  <si>
    <t>830020915</t>
  </si>
  <si>
    <t>Informa Colombia SA</t>
  </si>
  <si>
    <t>6d4e9f9c060960c0ff96d516198343b3bdd33b10794c1189f7aed83a4273883ffb5ff98ee666041fcde0b614df620549</t>
  </si>
  <si>
    <t>108188</t>
  </si>
  <si>
    <t>06-03-2026 09:30:03</t>
  </si>
  <si>
    <t>830142201</t>
  </si>
  <si>
    <t>Mts Consultoria + Gestion SAS</t>
  </si>
  <si>
    <t>9dcddc6d1ec81aeff9ecfb9670cf0b3701752ccf48e7bea2061b0ee0bcdc89f5e00d61a78ce162bd5f0e10db44d89261</t>
  </si>
  <si>
    <t>108189</t>
  </si>
  <si>
    <t>06-03-2026 10:15:19</t>
  </si>
  <si>
    <t>901345524</t>
  </si>
  <si>
    <t xml:space="preserve">Corporacion Colombia Crea Talento </t>
  </si>
  <si>
    <t>5725698f5451b3f473031f7165783c91f601b5e1e9d0265e28755b392e33ca3088183d6875895bbd60040c66b26c587f</t>
  </si>
  <si>
    <t>108190</t>
  </si>
  <si>
    <t>06-03-2026 10:15:21</t>
  </si>
  <si>
    <t>901718585</t>
  </si>
  <si>
    <t>Agencia De Aduanas Asociacion Aduanera Internacional SAS Nivel 2</t>
  </si>
  <si>
    <t>ba01930876244ea8c34131855d0d81151ebceacd224d82764a9861a685019247ccd89de6b3906965e2947111b7fa2d1d</t>
  </si>
  <si>
    <t>108191</t>
  </si>
  <si>
    <t>06-03-2026 10:30:28</t>
  </si>
  <si>
    <t>5952dd7e4623ad859b34efff190393489ca0d5498484352983c05bbab0add8fdc83fb48d362a6da246b3a90cc1994510</t>
  </si>
  <si>
    <t>108192</t>
  </si>
  <si>
    <t>06-03-2026 10:30:33</t>
  </si>
  <si>
    <t>4316c8894ba995cb2c5245dc8838615e9a320a7016e58f4d718683061b0f3517d6c415496f37aac254c656d93608a464</t>
  </si>
  <si>
    <t>108193</t>
  </si>
  <si>
    <t>06-03-2026 10:30:37</t>
  </si>
  <si>
    <t>d70b462d410e967fb0f3bccf7316e99df954377377688b019775a803b9b3b88f702dc941eeb4517d409d4b6e38cafaac</t>
  </si>
  <si>
    <t>108194</t>
  </si>
  <si>
    <t>06-03-2026 10:46:11</t>
  </si>
  <si>
    <t>860508470</t>
  </si>
  <si>
    <t>Preflex SAS</t>
  </si>
  <si>
    <t>e2f4eaa5999d12a5030571b3694e010293acb866c7a66367fd854ab91d17952904339739e99c435aac0b9518ec509538</t>
  </si>
  <si>
    <t>108195</t>
  </si>
  <si>
    <t>06-03-2026 10:46:13</t>
  </si>
  <si>
    <t>b3acf585ae2fe4fca3bc6dc1b98e3cd22684975668ed6f0a13de65480804b52ac6473481e5f30d4837e9b03b45f15f55</t>
  </si>
  <si>
    <t>108196</t>
  </si>
  <si>
    <t>06-03-2026 10:46:16</t>
  </si>
  <si>
    <t>860006626</t>
  </si>
  <si>
    <t>Oftalmos SA</t>
  </si>
  <si>
    <t>3fd63b3fdaf3ead74056143637aa042f7cc3aaf5d33c215046ea663c9a2f2f66be533517f47dbe41c86520bffeba0e20</t>
  </si>
  <si>
    <t>108197</t>
  </si>
  <si>
    <t>06-03-2026 10:46:46</t>
  </si>
  <si>
    <t>860028462</t>
  </si>
  <si>
    <t xml:space="preserve">Covinoc S A </t>
  </si>
  <si>
    <t>4938617b46b28c809baed7d34e80b974233d0d27f6f640fe604b79c950fa4a753410d48318f372a8ab8389288fad6e0f</t>
  </si>
  <si>
    <t>108198</t>
  </si>
  <si>
    <t>06-03-2026 10:46:51</t>
  </si>
  <si>
    <t>86bc2a18248a1878c406a2dca0fd7dedc76ea834a0e4738c46c9f33dd2b34f916f54f66eb327fef45030d980fcd2ebb6</t>
  </si>
  <si>
    <t>108199</t>
  </si>
  <si>
    <t>06-03-2026 11:04:50</t>
  </si>
  <si>
    <t>901289668</t>
  </si>
  <si>
    <t>Regional Business Colombia SAS</t>
  </si>
  <si>
    <t>5eb068ef34b2730b85cc3172c014acafbfd7b15eebf1600e2fb81259d63831b33e43537b42993175b9506967f0f14870</t>
  </si>
  <si>
    <t>108200</t>
  </si>
  <si>
    <t>06-03-2026 11:04:41</t>
  </si>
  <si>
    <t>830068318</t>
  </si>
  <si>
    <t xml:space="preserve">Xcb De Colombia Limited Sucursal Colombiana </t>
  </si>
  <si>
    <t>3b02cf3fb5de2b136abeaab3c35c04ae55e0ec96da516c1670a059607cc2eda72a3d95286bae03b9de372685cbbac3f5</t>
  </si>
  <si>
    <t>108201</t>
  </si>
  <si>
    <t>06-03-2026 11:04:52</t>
  </si>
  <si>
    <t>252d2d030f0270a379086226f0e8e6ecdfcbdd40cc8599f237ba52aeda8d965bfa11890f4b4e6495a970d7acfc2dfac3</t>
  </si>
  <si>
    <t>108202</t>
  </si>
  <si>
    <t>06-03-2026 11:04:44</t>
  </si>
  <si>
    <t>900123436</t>
  </si>
  <si>
    <t>Sociedad Integral De Especialistas En Salud SAS</t>
  </si>
  <si>
    <t>2b91ee1e5d5c418492a1bdfc971770e07ce9144d2080713c3aec385b662178712e4384d2ea95c4f7186aac70dcd30e1a</t>
  </si>
  <si>
    <t>108203</t>
  </si>
  <si>
    <t>06-03-2026 11:21:05</t>
  </si>
  <si>
    <t>f4ca63bc9f4f4a0b431e5bd4c1185fb7d54a73bffdb863820c30370649ee25c09c9f38dac82756d77ac732cf86fa9797</t>
  </si>
  <si>
    <t>108204</t>
  </si>
  <si>
    <t>06-03-2026 11:32:16</t>
  </si>
  <si>
    <t>cb69500d3a0952261115556c1296ba4bb474eab511940e3ff9fcf27563f7404861b79f986aaa0f3fa4c7fa292d273880</t>
  </si>
  <si>
    <t>108205</t>
  </si>
  <si>
    <t>06-03-2026 11:32:17</t>
  </si>
  <si>
    <t>096cd64311a9bc17c9b54c9b05b8c9674383cce088e1133b33b515a482ebef5a320bb4e123c809cfd1039df668f97b07</t>
  </si>
  <si>
    <t>108206</t>
  </si>
  <si>
    <t>860079024</t>
  </si>
  <si>
    <t>Representaciones Del Mundo SAS Repremundo</t>
  </si>
  <si>
    <t>948202265fd97fd32fbfbbc837b9f8e4cdfcd859122a9845d76e340c76576ce8623572f7ac4ef9d2185441002aeefeaf</t>
  </si>
  <si>
    <t>108207</t>
  </si>
  <si>
    <t>06-03-2026 11:32:18</t>
  </si>
  <si>
    <t>2518e7aaa5d6df4d244e9eb9b759baa630ae5618b2ccf041a4e2a683aa2a6a72a0b61f0ee2a9d74b20a91a2c1b9c5d18</t>
  </si>
  <si>
    <t>108208</t>
  </si>
  <si>
    <t>06-03-2026 11:32:20</t>
  </si>
  <si>
    <t>900418860</t>
  </si>
  <si>
    <t>Marketing Oil Company SAS</t>
  </si>
  <si>
    <t>07df00a5b71ffe99989b23def2d1f4ea63c5a86af36435e47329dbbbf315c600cfbb37e5af8fb1d893b717d9ebc78d8a</t>
  </si>
  <si>
    <t>108209</t>
  </si>
  <si>
    <t>06-03-2026 11:32:22</t>
  </si>
  <si>
    <t>900184924</t>
  </si>
  <si>
    <t>Robert Bosch Ltda</t>
  </si>
  <si>
    <t>e49381d6eec7682a3f1795ad5138f112e08bc12f95b4de6caf2094a7771b6ef7492236b6532fa0ec6e22355252b2ba45</t>
  </si>
  <si>
    <t>108210</t>
  </si>
  <si>
    <t>06-03-2026 11:47:06</t>
  </si>
  <si>
    <t>900688066</t>
  </si>
  <si>
    <t>Financiera Juriscoop SA Compañia De Financiamiento</t>
  </si>
  <si>
    <t>ce46b5a56fa78b890bcc7c42d15bea30e380b109b553a580eb8e46c30576d066d56ecb9f27f32ec645e218308718cab8</t>
  </si>
  <si>
    <t>108211</t>
  </si>
  <si>
    <t>06-03-2026 11:47:11</t>
  </si>
  <si>
    <t>e03e10e8eb1f24f9d31e85560ef550bffb00058e87fbac3eb8da2bf2949a4e3920bc94836a295f76930c8d849ceac1c2</t>
  </si>
  <si>
    <t>108212</t>
  </si>
  <si>
    <t>06-03-2026 11:47:16</t>
  </si>
  <si>
    <t>900407432</t>
  </si>
  <si>
    <t>L&amp;C SAS</t>
  </si>
  <si>
    <t>2dda09bfc7955f240f70747a29ac55d6c692fc3c07d9388e66b8c800b12e0b196731a453106c0f42c832bc8def9ea191</t>
  </si>
  <si>
    <t>108213</t>
  </si>
  <si>
    <t>06-03-2026 11:47:21</t>
  </si>
  <si>
    <t>edd0fa3c5e62ff024b2c21df7ac37329312d3881644101fea7e0e3cd72139691b514eb2c54b80581f0abba15ba3ec888</t>
  </si>
  <si>
    <t>108214</t>
  </si>
  <si>
    <t>06-03-2026 11:48:41</t>
  </si>
  <si>
    <t>812f731ac0847f103329a039687e78cb8e8f0d47d387e968158b8e2083441709cf48084d10e66f26adc4aba6de6f7a77</t>
  </si>
  <si>
    <t>108215</t>
  </si>
  <si>
    <t>06-03-2026 11:47:30</t>
  </si>
  <si>
    <t>c6d98e8569652ff234f58f1caf0be0e28ea93bf214701da6b9e8fafe2f4000ac8b428feca225e18092017965dcf47930</t>
  </si>
  <si>
    <t>108216</t>
  </si>
  <si>
    <t>06-03-2026 11:47:35</t>
  </si>
  <si>
    <t>900197294</t>
  </si>
  <si>
    <t>Petroservices Company SAS</t>
  </si>
  <si>
    <t>56f57ec9c7376605acde3088930054e0cee96e8a8a5942526fc4e9dd1be8837d1944cf5df8295273da69175f2ad6a13d</t>
  </si>
  <si>
    <t>108217</t>
  </si>
  <si>
    <t>696cf9ba21037c0bbd7369b5ea621d9cc53edb5124da457a82321ba72c6ce3b5b2d864b231c8b06615842f5760cb1ff1</t>
  </si>
  <si>
    <t>108218</t>
  </si>
  <si>
    <t>06-03-2026 11:47:45</t>
  </si>
  <si>
    <t>900670175</t>
  </si>
  <si>
    <t>Banaorganico SAS</t>
  </si>
  <si>
    <t>9af93fed289bcd82464beaa762c52b67800cfb932ab6b65e9025c5b729bc92a7a086d51772274a30a8752b6c1e62d0e5</t>
  </si>
  <si>
    <t>108219</t>
  </si>
  <si>
    <t>06-03-2026 12:02:51</t>
  </si>
  <si>
    <t>900081559</t>
  </si>
  <si>
    <t>Reditos Empresariales SA</t>
  </si>
  <si>
    <t>9cf4f908420e1d5bdd602b38812f099d578fa78b3fdb355f7ef9cfac5575d4d34d8efaf004a0f7807a2121c28015941d</t>
  </si>
  <si>
    <t>108220</t>
  </si>
  <si>
    <t>06-03-2026 12:02:56</t>
  </si>
  <si>
    <t>900294794</t>
  </si>
  <si>
    <t>Comite De Estudios Medicos  SAS</t>
  </si>
  <si>
    <t>179b4f524468b760fb2a72e6dcc4fe2e8f9ece60086b0f3f785a3a76c15bf089a1cca43f37af9fa6453a81a7efac01cc</t>
  </si>
  <si>
    <t>108221</t>
  </si>
  <si>
    <t>06-03-2026 12:03:01</t>
  </si>
  <si>
    <t>d014d84d9ad257019b02a80dedaadaf5d0bcadfd5c0a36dceee413ee468258fb4c6f6a0c228b8817c796ba1ab379e06a</t>
  </si>
  <si>
    <t>108222</t>
  </si>
  <si>
    <t>06-03-2026 12:18:07</t>
  </si>
  <si>
    <t>800143577</t>
  </si>
  <si>
    <t>Productos Doña Dicha SAS</t>
  </si>
  <si>
    <t>c3bcffdf2933f2b037adc49015f6f121d828eebb3d096b396e3b370cd66518c7f6dbb1358a989a612739b7da05efda39</t>
  </si>
  <si>
    <t>108223</t>
  </si>
  <si>
    <t>06-03-2026 12:33:15</t>
  </si>
  <si>
    <t>860048182</t>
  </si>
  <si>
    <t>Inversiones Libra SA</t>
  </si>
  <si>
    <t>93890ee11e4b85430c2556845c7af48bb5561ee310bc78d1fdcc8d9876f30c8354e519d7f88862a0f6ffb5d632392426</t>
  </si>
  <si>
    <t>108224</t>
  </si>
  <si>
    <t>06-03-2026 12:48:23</t>
  </si>
  <si>
    <t>c998ef98bccd88c9d2d2ee5d0f2af1337ec5a6b809d4b9dea5297e9a36c67e28fa88653795f255635fdc5b184a4d8dc4</t>
  </si>
  <si>
    <t>108225</t>
  </si>
  <si>
    <t>06-03-2026 12:48:28</t>
  </si>
  <si>
    <t>800066001</t>
  </si>
  <si>
    <t>Centro Medico Oftalmologico Y Laboratorio Clinico Andrade Narvaez Sociedad Por Acciones Simplificada</t>
  </si>
  <si>
    <t>4534f6f5b67fdb28fe89720fb7e15cf27d13d50c4b9bce18c965cb99ee5d2c7409abb800f5b37622d812a5339fbf5ad5</t>
  </si>
  <si>
    <t>108226</t>
  </si>
  <si>
    <t>06-03-2026 12:48:33</t>
  </si>
  <si>
    <t>79e3356eb2f6d8a05beea5a34cf2187632145f190caa7f5de1f5ffb2ca00156a65fc9430ef61aa3cc6dc47ed32a93b72</t>
  </si>
  <si>
    <t>108227</t>
  </si>
  <si>
    <t>06-03-2026 12:48:37</t>
  </si>
  <si>
    <t>0daa37b166f739a7cae8c64519c54e5c2d06d76a09dbbb1c90e21636d4c53b81e83cf4cea742638b2ded22ddaab259a6</t>
  </si>
  <si>
    <t>108228</t>
  </si>
  <si>
    <t>06-03-2026 12:48:53</t>
  </si>
  <si>
    <t>fdc85e253d7d457a7ab7dac36e7db608f85fb052e451446c8a4816ce68cc8b326e257a5f7c3a05b8f10af974c69f6f70</t>
  </si>
  <si>
    <t>108229</t>
  </si>
  <si>
    <t>06-03-2026 12:48:46</t>
  </si>
  <si>
    <t>f144f7a15db13e73a36fcc674f6ce4577fb1a08a6d1164cd7415fc0e04ac72e4222a25ca70da5af42f78e124f201bbef</t>
  </si>
  <si>
    <t>108230</t>
  </si>
  <si>
    <t>06-03-2026 13:03:53</t>
  </si>
  <si>
    <t>800028326</t>
  </si>
  <si>
    <t>Novasoft S A S</t>
  </si>
  <si>
    <t>e83fbe7fae32772521dd3fb033b80de65b51a60e6bc09a173e7dbe7fdf596a2b9661230ba6f27bd3d7284d9bf4432523</t>
  </si>
  <si>
    <t>108231</t>
  </si>
  <si>
    <t>06-03-2026 14:19:05</t>
  </si>
  <si>
    <t>830088759</t>
  </si>
  <si>
    <t>Eminss SAS</t>
  </si>
  <si>
    <t>5998a8d946a8cca4c963a9690dd21676b351f06798da46bb15d9644badc46cc593d1a56984149bd1eea7d85cc1d1bd10</t>
  </si>
  <si>
    <t>108232</t>
  </si>
  <si>
    <t>06-03-2026 14:19:10</t>
  </si>
  <si>
    <t>860006333</t>
  </si>
  <si>
    <t>Yara Colombia SA</t>
  </si>
  <si>
    <t>d97253918f2102d2c7d199ad65f6cfe8615c0cf31b81a9400bcbad81b76100a50f864f13d95f9785c7196470dae4f930</t>
  </si>
  <si>
    <t>108233</t>
  </si>
  <si>
    <t>06-03-2026 14:34:16</t>
  </si>
  <si>
    <t>830122431</t>
  </si>
  <si>
    <t>Marketing Services De Colombia SAS</t>
  </si>
  <si>
    <t>028aff2dcf602bd53e3b97c6c82a66800701d5668f656e129383adfcc56dae88bd8aceb10f2785309fc65589bcee3291</t>
  </si>
  <si>
    <t>108234</t>
  </si>
  <si>
    <t>06-03-2026 14:34:20</t>
  </si>
  <si>
    <t>1b14fd1942adf6fa6f84c8316a9d4fc5f2b236eb01f4a60684d826e574e91f59212368740559fa385c608f6b67071ee2</t>
  </si>
  <si>
    <t>108235</t>
  </si>
  <si>
    <t>06-03-2026 14:34:25</t>
  </si>
  <si>
    <t>900208029</t>
  </si>
  <si>
    <t>Logytech Mobile SAS</t>
  </si>
  <si>
    <t>cb47c3e32e4fd6240a00c8f7f10a77846bd8ac58f91782ff8e8d102b0ef47b7dcec59c563a0ddbe6a584d417c4248b4d</t>
  </si>
  <si>
    <t>108236</t>
  </si>
  <si>
    <t>06-03-2026 14:35:06</t>
  </si>
  <si>
    <t>289fe8c69ab9d19c3f63d286aded99fb75280b10e6193d0e5cf007a1be2da76dae2e7ca4fc9b8607a64d9d2497e5ff2c</t>
  </si>
  <si>
    <t>108237</t>
  </si>
  <si>
    <t>06-03-2026 14:34:35</t>
  </si>
  <si>
    <t>860020058</t>
  </si>
  <si>
    <t>Distribuidora Toyota SAS</t>
  </si>
  <si>
    <t>c7f4db1aab82ad529cccb96db5fadf3024044dcaac5a7c68e4a268c25f104df60ca4efc8d554c32d2099bffbd7d4a345</t>
  </si>
  <si>
    <t>108238</t>
  </si>
  <si>
    <t>06-03-2026 14:34:40</t>
  </si>
  <si>
    <t>7030b85200375a446a517f9678e191e1aeb4c2726e691156145e8bdec36b605b6cd861363860027399da325d96d61487</t>
  </si>
  <si>
    <t>108239</t>
  </si>
  <si>
    <t>06-03-2026 14:49:46</t>
  </si>
  <si>
    <t>0b7e083cde9d3cb998ce8ce829bb54e1480124228aa895cce2864564e534b768c1f7fd04a48319e802cb3f7ef5659afc</t>
  </si>
  <si>
    <t>108240</t>
  </si>
  <si>
    <t>06-03-2026 15:05:01</t>
  </si>
  <si>
    <t>7df9181590bbfc4a325f925e437b0f3be738f2b5b4a1caf53f6607a995383ffceb20bf049783da83ed15f01a343a6f13</t>
  </si>
  <si>
    <t>108241</t>
  </si>
  <si>
    <t>06-03-2026 15:05:04</t>
  </si>
  <si>
    <t>860029846</t>
  </si>
  <si>
    <t>Asociacion Nacional De Comercio Exterior</t>
  </si>
  <si>
    <t>8f5b296387b250549d99d81d5110240b981d3251cbf0d71b58d8daa506195896d003e9e5bd6833e022b1d40bea4637ab</t>
  </si>
  <si>
    <t>108242</t>
  </si>
  <si>
    <t>06-03-2026 15:20:10</t>
  </si>
  <si>
    <t>901303824</t>
  </si>
  <si>
    <t>Inversiones Mcn SAS</t>
  </si>
  <si>
    <t>b2775a8aa292e9409d310c284597dd06c58d06322590a43624eb9e4d099189fd4b029e6e3d022bd876a2cb4a77642fb2</t>
  </si>
  <si>
    <t>108243</t>
  </si>
  <si>
    <t>06-03-2026 15:21:29</t>
  </si>
  <si>
    <t>900353873</t>
  </si>
  <si>
    <t>Scania Colombia SAS</t>
  </si>
  <si>
    <t>a5000dacb4b8ed8c3e609e85bc1d97f078f0d59e68a32fcdbf6930872be162f28b7c9ed89dae68bc660c5be78a867fa1</t>
  </si>
  <si>
    <t>108244</t>
  </si>
  <si>
    <t>06-03-2026 15:20:13</t>
  </si>
  <si>
    <t>b5ad2ef67dd17b42414c0127d0bbc33e9d41da4ea75f983912acf9596141fe7bd6109cab058ae8037b0f5af04ca8e613</t>
  </si>
  <si>
    <t>108245</t>
  </si>
  <si>
    <t>06-03-2026 15:20:17</t>
  </si>
  <si>
    <t>830037843</t>
  </si>
  <si>
    <t>Winner Group SA</t>
  </si>
  <si>
    <t>c78550246ae33c8e1a2a4133daa9b0de01420e6d0550563e8b01d5ad2cb0b801ab06fecffb9043b9bbec17efb7b220c4</t>
  </si>
  <si>
    <t>108246</t>
  </si>
  <si>
    <t>06-03-2026 15:35:24</t>
  </si>
  <si>
    <t>900725066</t>
  </si>
  <si>
    <t xml:space="preserve">Uni2 Microcredito S A S </t>
  </si>
  <si>
    <t>30c0c92b101b09abc060099339e5838213c8abec573e3f7679d514d219b0cfa721d1f9a9e254b205dec7270e128040c7</t>
  </si>
  <si>
    <t>108247</t>
  </si>
  <si>
    <t>06-03-2026 15:35:29</t>
  </si>
  <si>
    <t>800200635</t>
  </si>
  <si>
    <t>Titan Group SAS</t>
  </si>
  <si>
    <t>19daa3fd8abc20e78ed8ebe90d1c8ece1f11688d79c6791f615d93f06eb55613a25a07ba25c22a709011b60c4b4842bf</t>
  </si>
  <si>
    <t>108248</t>
  </si>
  <si>
    <t>06-03-2026 15:35:33</t>
  </si>
  <si>
    <t>43e33b3ce7672d79b5a2a95b1d1f9640c1fe289dd7031b4176e2cb5ce8fa67fa7fce44d9e3fd8380fb2ed8c6c3faee71</t>
  </si>
  <si>
    <t>108249</t>
  </si>
  <si>
    <t>06-03-2026 15:35:38</t>
  </si>
  <si>
    <t>ca599864e667c1781a86f666a2edef32eb0c8116c9317b66033aa4e5ee2524af3ca38befac10fbb8c3bdd901871d9088</t>
  </si>
  <si>
    <t>108250</t>
  </si>
  <si>
    <t>06-03-2026 15:51:09</t>
  </si>
  <si>
    <t>ec062b04766b405bc66480ea258cd5975ad556c5e0df905bfec8b9146becf24a736acb7e3b90cd4cde29c9c7984eb0b9</t>
  </si>
  <si>
    <t>108251</t>
  </si>
  <si>
    <t>06-03-2026 15:50:48</t>
  </si>
  <si>
    <t>901882241</t>
  </si>
  <si>
    <t>Dalog Americas SAS</t>
  </si>
  <si>
    <t>27a9c0fed04cf2d1074a68cf70c5e1e618deb6c1e92cc10f6b7f2c2e04e841fb0c6413e9bbdb140f2bc3da92fb286f3d</t>
  </si>
  <si>
    <t>108252</t>
  </si>
  <si>
    <t>06-03-2026 15:50:54</t>
  </si>
  <si>
    <t>5159b61f5795f3a53f1053b00682dacb5676150581d101fabd186f6acaadb740fa68218ee1477a4d8894e6a6d743c069</t>
  </si>
  <si>
    <t>108253</t>
  </si>
  <si>
    <t>06-03-2026 15:50:58</t>
  </si>
  <si>
    <t>16c7015948dfea99cc77267263c4170c06291dc222b15c62a91a1d9c781b683db9a0bbd4aac08c1396ce26d1cc03d678</t>
  </si>
  <si>
    <t>108254</t>
  </si>
  <si>
    <t>06-03-2026 15:51:03</t>
  </si>
  <si>
    <t>900301478</t>
  </si>
  <si>
    <t>Soldepye Soluciones De Potencia E Ingenieria SAS</t>
  </si>
  <si>
    <t>7d3b186201f8142549c6884275ed16eb588d3260fee23b99c221f0f28edfc930c97fb5fda0cce64baef14f74a0bb5e9d</t>
  </si>
  <si>
    <t>108255</t>
  </si>
  <si>
    <t>06-03-2026 16:06:10</t>
  </si>
  <si>
    <t>9860117cb3b01fcc28c4c11d07ff7311bf14c505d9e7238df4675a0f77617dcf92ff35e48bdc4f641970c5c21973da61</t>
  </si>
  <si>
    <t>108256</t>
  </si>
  <si>
    <t>06-03-2026 16:06:13</t>
  </si>
  <si>
    <t>800005255</t>
  </si>
  <si>
    <t>Ultra Seguridad Limitada</t>
  </si>
  <si>
    <t>348f526d72a2aa2779bf450b739a7904e3a67789af62cf06a2e06c4d4b0c38aef0cd4cb2f9c71f7a82fd804acc6e33a0</t>
  </si>
  <si>
    <t>108257</t>
  </si>
  <si>
    <t>06-03-2026 16:06:18</t>
  </si>
  <si>
    <t>52354056</t>
  </si>
  <si>
    <t>Angela Mercedes Paris Beltran</t>
  </si>
  <si>
    <t>73ed28c917973d3e0f809c45187c79f5c317e6d638e0ac3763a3a1ed15ac5df32f0b1847ed86705a774bf613b08edb7f</t>
  </si>
  <si>
    <t>108258</t>
  </si>
  <si>
    <t>06-03-2026 16:06:27</t>
  </si>
  <si>
    <t>e5c38a8fd6219b77831e1eee46d49622054ec1cc580ae3f06ebe6e111c35fc7e4430979432c6088fe94952714255e301</t>
  </si>
  <si>
    <t>108259</t>
  </si>
  <si>
    <t>06-03-2026 16:06:30</t>
  </si>
  <si>
    <t>08431a7e8dc58ae6dd1f71ae144deda4f056031eb73c0905a019ae71895cd8fa142da4c76e913a9e45143895358b98b0</t>
  </si>
  <si>
    <t>108260</t>
  </si>
  <si>
    <t>06-03-2026 16:21:33</t>
  </si>
  <si>
    <t>912b3460920c971de71d1023e60c5a0061eed8c10c360270e80eec7ef10d3e701aaba4a3ab2d78d9c68430a7d162cdec</t>
  </si>
  <si>
    <t>108261</t>
  </si>
  <si>
    <t>06-03-2026 16:21:38</t>
  </si>
  <si>
    <t>5067938fe57fa8141cd5f5bca186fef603c5b7598ca50476b3d163accd64b617153fe8e1575e6a46efd7a1096bd16746</t>
  </si>
  <si>
    <t>108262</t>
  </si>
  <si>
    <t>09-03-2026</t>
  </si>
  <si>
    <t>09-03-2026 06:42:20</t>
  </si>
  <si>
    <t>830063747</t>
  </si>
  <si>
    <t>Transforma Mejora Y Tecnologia SAS</t>
  </si>
  <si>
    <t>58739a0b8eea5f6292dda68d8c9f66081e4cc78848132bb1e02e8ea71c34e81f9fe0349709770a5c66463fa7ee263bfd</t>
  </si>
  <si>
    <t>108263</t>
  </si>
  <si>
    <t>09-03-2026 06:57:27</t>
  </si>
  <si>
    <t>cf3fccace8e6445490fda5946a1b660507955610292b0c6a7a1e4cebe85d85df3bfdb08a743f55b67d07a25bc9d7778f</t>
  </si>
  <si>
    <t>108264</t>
  </si>
  <si>
    <t>09-03-2026 06:57:31</t>
  </si>
  <si>
    <t>885e5433ca1d9581ad92107479a467781409849ba9a1b6edb497ddaca5ec903e4232fc9d9225adc8fe86efe308c1eae8</t>
  </si>
  <si>
    <t>108265</t>
  </si>
  <si>
    <t>09-03-2026 07:27:39</t>
  </si>
  <si>
    <t>800061512</t>
  </si>
  <si>
    <t>Basic Farm SAS</t>
  </si>
  <si>
    <t>3f39107d0dbcf9eb36acbb062dd591bb2655216c5691a4a09547cbfa0d90d9bc1da841ea5c31557a3fe35e39626a3eb8</t>
  </si>
  <si>
    <t>108266</t>
  </si>
  <si>
    <t>09-03-2026 07:27:43</t>
  </si>
  <si>
    <t>5e9d976313a19012ad620885ff175bc0d85ec04e5e66f2d5240ca943e8f8701b6e912040705a05cc82eb62a0a01d29c3</t>
  </si>
  <si>
    <t>108267</t>
  </si>
  <si>
    <t>09-03-2026 08:12:52</t>
  </si>
  <si>
    <t>108cb8a41abad5b342e4d71d3c35f1d1cc808f0225bd4f12ed8454ec6e7612fb3d9f2c2c0fe8dce679519bb089935475</t>
  </si>
  <si>
    <t>108268</t>
  </si>
  <si>
    <t>09-03-2026 08:58:02</t>
  </si>
  <si>
    <t>2162e886d3e86d6d95c0a92b580589e58ccdb8abadbc1f3bb0863b655f13bc970f63bf88385a0461387f5052fdcd45ce</t>
  </si>
  <si>
    <t>108269</t>
  </si>
  <si>
    <t>09-03-2026 09:13:08</t>
  </si>
  <si>
    <t>e0d0a90abad6da4900f7ceebfbb705c9d48c71a5be6a728562f0fe5b590a99cf1d6b77e21b4dc83c226b9f6fa97eb4c6</t>
  </si>
  <si>
    <t>108270</t>
  </si>
  <si>
    <t>09-03-2026 09:28:14</t>
  </si>
  <si>
    <t>4cb448f5cc5d03d69548f7522e0e6f268de36fe4eea99905bfcf9f5e72a9d41c99b36f48cca2cb1f0b3c293607e2ebdf</t>
  </si>
  <si>
    <t>108271</t>
  </si>
  <si>
    <t>09-03-2026 09:28:18</t>
  </si>
  <si>
    <t>32d578b5798aedc06ccbceb4bb743a46ea903a7a2ca459f75b90c62c7fc548623ee48c3da8fb892747fbdecbc80e7083</t>
  </si>
  <si>
    <t>108272</t>
  </si>
  <si>
    <t>09-03-2026 09:58:26</t>
  </si>
  <si>
    <t>901043512</t>
  </si>
  <si>
    <t>Plasdecor SAS</t>
  </si>
  <si>
    <t>53e2bd456a076f2870c5356d5d76cb059148b592152b5738665e8b98a409dc0c7ae35477b51f6caec2dbad8e99974b8f</t>
  </si>
  <si>
    <t>108273</t>
  </si>
  <si>
    <t>09-03-2026 09:58:31</t>
  </si>
  <si>
    <t>890311875</t>
  </si>
  <si>
    <t>Schneider Electric De Colombia S A S</t>
  </si>
  <si>
    <t>a61e7ae1e2cbbfe4815b77109b8eafa5afc5bd4d92718044bd245d12a36ad0d34a89966e54aacb36a59a273fcc040590</t>
  </si>
  <si>
    <t>108274</t>
  </si>
  <si>
    <t>09-03-2026 09:58:37</t>
  </si>
  <si>
    <t>830036108</t>
  </si>
  <si>
    <t>Sed International De Colombia S.A.S</t>
  </si>
  <si>
    <t>34e28ae69129ad9df141973e6e67d5b874ffd067fea5702299d5c6419fdb39476c6174880ed4967c01ce0410695aa72a</t>
  </si>
  <si>
    <t>108275</t>
  </si>
  <si>
    <t>09-03-2026 10:13:42</t>
  </si>
  <si>
    <t>d42def66e91a480ae5425eed8e815754e74feded3e6cc876bc7acc5cef3d7aec01630ef0d8e970b3e72c5fcd2c4a0469</t>
  </si>
  <si>
    <t>108276</t>
  </si>
  <si>
    <t>09-03-2026 10:13:47</t>
  </si>
  <si>
    <t>860511886</t>
  </si>
  <si>
    <t>Industrias La Coruña SAS</t>
  </si>
  <si>
    <t>5b652aeb2ae7b4cded001ad5f2f1ff6df0bbbc479c43c9b112c71db57baa77fd74feecb23f9087beb7cdd763fafac673</t>
  </si>
  <si>
    <t>108277</t>
  </si>
  <si>
    <t>09-03-2026 10:43:54</t>
  </si>
  <si>
    <t>830121176</t>
  </si>
  <si>
    <t>Mb Tech De Colombia SAS</t>
  </si>
  <si>
    <t>47a37d2d017f3e9194b0ea5aa9ab5e836207cc12c6f0a20d82867bf7e9a4b769b2d6a8a49a6f8c3f528b9709626a9112</t>
  </si>
  <si>
    <t>108278</t>
  </si>
  <si>
    <t>09-03-2026 10:43:59</t>
  </si>
  <si>
    <t>800195603</t>
  </si>
  <si>
    <t>CYC Trading SAS</t>
  </si>
  <si>
    <t>fa4e95015cc8a4fa54a34cd9352cd20b1874ca16f59450f066b733cf0dd22322698c3161377eb9d3bd0997c9e3df9c73</t>
  </si>
  <si>
    <t>108279</t>
  </si>
  <si>
    <t>09-03-2026 10:44:04</t>
  </si>
  <si>
    <t>d2af0bc0184556162bf1b700c5a420c2bea0ee55fd788d571f2be8c948bd8d22799744aed081ce4b130fbaa2d544c255</t>
  </si>
  <si>
    <t>108280</t>
  </si>
  <si>
    <t>09-03-2026 10:44:09</t>
  </si>
  <si>
    <t>830067414</t>
  </si>
  <si>
    <t>Kaeser Compresores De Colombia SAS</t>
  </si>
  <si>
    <t>a941112416576df7c30fb216b2b94ddf78436e96fa80d2c13efafc60f8af390630cf61ccee62fcb2d45a75335d4af378</t>
  </si>
  <si>
    <t>108281</t>
  </si>
  <si>
    <t>09-03-2026 10:44:14</t>
  </si>
  <si>
    <t>900777099</t>
  </si>
  <si>
    <t>Monterra Productora Y Comercializadora Agroindustrial Colombiana SAS</t>
  </si>
  <si>
    <t>491943720d1ade85eae73af0db6a1e24286a5f82486fbb4793112da6f8e067742b7809bfd19740848b119f37c80b22f8</t>
  </si>
  <si>
    <t>108282</t>
  </si>
  <si>
    <t>09-03-2026 10:59:21</t>
  </si>
  <si>
    <t>8f64931487b3782b7edc0801a148c7cf83e5d25c297d011e5374bd4478558c9e1d60b453616af413199cd8a7ee5c8fc5</t>
  </si>
  <si>
    <t>108283</t>
  </si>
  <si>
    <t>09-03-2026 10:59:24</t>
  </si>
  <si>
    <t>c70702c6ca3e155cd4acef341fa8dd34ed34d25e0c4c1d1da59163c6f1c1c344420e7d488a739f929664a6dea45fc61b</t>
  </si>
  <si>
    <t>108284</t>
  </si>
  <si>
    <t>09-03-2026 10:59:28</t>
  </si>
  <si>
    <t>c00a19d342c544199b7b4eea4f84428fd38d745ab512e50cb0461fb8e719e332c12bccfbd3d260d9e60fc1eaf0112604</t>
  </si>
  <si>
    <t>108285</t>
  </si>
  <si>
    <t>09-03-2026 10:59:33</t>
  </si>
  <si>
    <t>800194600</t>
  </si>
  <si>
    <t>La Corporacion Colombiana De Investigacion Agropecuaria Agrosavia</t>
  </si>
  <si>
    <t>8ec11ace68354d43ab69ec41699feb0d7af3fbcf55c2a6f82636a56946ed0ef88914d1826a1704474501deb9cbc70aa8</t>
  </si>
  <si>
    <t>108286</t>
  </si>
  <si>
    <t>09-03-2026 10:59:39</t>
  </si>
  <si>
    <t>1eab15710dccaf85e027161553bced451ed94ecf0c2a1a3403f55f498a90054efa3165999be5fdfce6c9603a96a80cc4</t>
  </si>
  <si>
    <t>108287</t>
  </si>
  <si>
    <t>09-03-2026 10:59:42</t>
  </si>
  <si>
    <t>e7a47a8cc753e0f8cf02f1df6ddfbb73fd58a76f8b12d2b7f4fa63fb1ea57b2b22e17cd9404cb451ec03da2cc3f28e28</t>
  </si>
  <si>
    <t>108288</t>
  </si>
  <si>
    <t>09-03-2026 10:59:48</t>
  </si>
  <si>
    <t>45d629abc4081e506f4fa5a4350a67284d342637cd4d01dbb4b93d8a0050d872219add8379602de565b613ac84c3981f</t>
  </si>
  <si>
    <t>108289</t>
  </si>
  <si>
    <t>09-03-2026 11:14:54</t>
  </si>
  <si>
    <t>891856718</t>
  </si>
  <si>
    <t>Duflo Servicios Integrales SAS</t>
  </si>
  <si>
    <t>54c34098c625395a750e04da0791c02337458632d3956da4a2dc1ea783b8f6b4abdce4084428851e1aff20af44994328</t>
  </si>
  <si>
    <t>108290</t>
  </si>
  <si>
    <t>09-03-2026 11:14:58</t>
  </si>
  <si>
    <t>900193601</t>
  </si>
  <si>
    <t>Assisprex SAS</t>
  </si>
  <si>
    <t>e540c1d71d947e4911670a3d12ff2857935b080e214514f0817a36f6f349708c0211ad29c9f7211472657d97425a87fa</t>
  </si>
  <si>
    <t>108291</t>
  </si>
  <si>
    <t>09-03-2026 11:15:03</t>
  </si>
  <si>
    <t>804006673</t>
  </si>
  <si>
    <t>I T C Soluciones Tecnologicas SAS</t>
  </si>
  <si>
    <t>5680a135cdddb5d0def3bfbcfc5756ec28ef978239c957369295d9565db0c2cf334def72a665666227ee106bb8a7ee45</t>
  </si>
  <si>
    <t>108292</t>
  </si>
  <si>
    <t>09-03-2026 11:30:09</t>
  </si>
  <si>
    <t>830094312</t>
  </si>
  <si>
    <t>Visual Point SAS</t>
  </si>
  <si>
    <t>b55a271c189e129a86906fab0486641af0d5d35cc8f2ab3c2f48033ac9663293aae4b209247d78602521ab5306be7293</t>
  </si>
  <si>
    <t>108293</t>
  </si>
  <si>
    <t>09-03-2026 11:30:14</t>
  </si>
  <si>
    <t>900825795</t>
  </si>
  <si>
    <t>Proteccion Agropecuaria De Colombia SAS</t>
  </si>
  <si>
    <t>0469aabae0256236fd22bc02d59d4822b9e42ffc179fb8dc2858ec256364152682b1a135d238bc002e106b1a9b5d7c9b</t>
  </si>
  <si>
    <t>108294</t>
  </si>
  <si>
    <t>09-03-2026 11:45:24</t>
  </si>
  <si>
    <t>fd015bcd228e285b0d953f28bef2c1af60d8c9fd3a3df2c8fefaec4ade4968ff96e4ee0da168fe2437aabe2700ac3379</t>
  </si>
  <si>
    <t>108295</t>
  </si>
  <si>
    <t>09-03-2026 11:45:28</t>
  </si>
  <si>
    <t>57910181ab542aa3d02ba66088f75b39b03a7a25db600b27bcca0851d31e72edd294156d5b6822f412e77e8dca424a9d</t>
  </si>
  <si>
    <t>108296</t>
  </si>
  <si>
    <t>09-03-2026 11:45:31</t>
  </si>
  <si>
    <t>50668069f1c07c5255aba5e09ed2febcb0538912cfde7fd6e11e620fe62db49169e620237dd702b84daff13b28e8b7c2</t>
  </si>
  <si>
    <t>108297</t>
  </si>
  <si>
    <t>09-03-2026 11:45:36</t>
  </si>
  <si>
    <t>830076044</t>
  </si>
  <si>
    <t xml:space="preserve">Pidamos Marketing Total S A S </t>
  </si>
  <si>
    <t>14fa54c3302f93cf4f650b1dd7db7ed9e3689df00b12d7e3d0fabc7929dc79bf656786564be69685b21866bc94042932</t>
  </si>
  <si>
    <t>108298</t>
  </si>
  <si>
    <t>09-03-2026 11:47:13</t>
  </si>
  <si>
    <t>901133874</t>
  </si>
  <si>
    <t>U Fit SAS</t>
  </si>
  <si>
    <t>7c143a80bfefc27c0aa57bced8eca996b671630d4ad6d027a3e89e86dde8e67913a1f86eab03860c9a649d232e41fa24</t>
  </si>
  <si>
    <t>108299</t>
  </si>
  <si>
    <t>09-03-2026 11:47:12</t>
  </si>
  <si>
    <t>dfd328de8aac65678ce2d6761ec3dded19ae761abab61c219d6d972450794f98dabafc508c31826c1023246d595e8822</t>
  </si>
  <si>
    <t>108300</t>
  </si>
  <si>
    <t>09-03-2026 11:48:36</t>
  </si>
  <si>
    <t>860015905</t>
  </si>
  <si>
    <t>Clinica Nuestra Señora De La Paz</t>
  </si>
  <si>
    <t>60e73af9a7957661472b35573d04af5b63c36b05565ef8cb5ca448097afc10df8142a23cd0f9be0629edf5a458c4e84e</t>
  </si>
  <si>
    <t>108301</t>
  </si>
  <si>
    <t>09-03-2026 11:47:28</t>
  </si>
  <si>
    <t>3f93e05bfc42cff4d0ed550303f876de6095e2b1e8ea91ff7c22410008bfa523b2acbe98426263d04b0ab698887c3afd</t>
  </si>
  <si>
    <t>108302</t>
  </si>
  <si>
    <t>09-03-2026 11:47:47</t>
  </si>
  <si>
    <t>e56fcdb691b33eada1a48c5ba43b13a40f42691730804b8b686f011ed5d8285dc89a261e1c00ebebd79b70fd4b593ec1</t>
  </si>
  <si>
    <t>108303</t>
  </si>
  <si>
    <t>09-03-2026 12:04:26</t>
  </si>
  <si>
    <t>3b6c85502fffc53c3c723efdf68e20fcd1dc86ee4da0a6cbc1d0db3a9743da8b633c77c96943347b5f2caeb1b3b52d84</t>
  </si>
  <si>
    <t>108304</t>
  </si>
  <si>
    <t>09-03-2026 12:05:23</t>
  </si>
  <si>
    <t>96d27fa622b0174af4208cc5d0e1d64a66ed3afc68ff9a6fb32c3b77e7124768f1f446d085ffa63389c8f995963283c3</t>
  </si>
  <si>
    <t>108305</t>
  </si>
  <si>
    <t>09-03-2026 12:04:30</t>
  </si>
  <si>
    <t>900404109</t>
  </si>
  <si>
    <t>Wpp Colombia SAS</t>
  </si>
  <si>
    <t>79a6a496f4359d6500017f7402d56dee9798ac4f4c133fba4bf14c25f68eef736eb24f3dd5df7e8eb90aa78bbc99b8ba</t>
  </si>
  <si>
    <t>108306</t>
  </si>
  <si>
    <t>09-03-2026 12:04:32</t>
  </si>
  <si>
    <t>7d6120dc27dd331e243f85a0a36d7d5afdc5577338e07923490a92ea40f288d1826e6fe7f5c1176c00929ed590da914e</t>
  </si>
  <si>
    <t>108307</t>
  </si>
  <si>
    <t>09-03-2026 12:04:40</t>
  </si>
  <si>
    <t>800240190</t>
  </si>
  <si>
    <t>VML Group Colombia SAS</t>
  </si>
  <si>
    <t>1a727660e1ba84ba6f4cbefd5d4d3ac4ec57d8e7eb004dcfbb3f8115b6c83ca6abb6582cf717df7f32d5df15cd18cd97</t>
  </si>
  <si>
    <t>108308</t>
  </si>
  <si>
    <t>09-03-2026 12:20:45</t>
  </si>
  <si>
    <t>501a8e570a37ec6984449ca2767154e1ae68aedece6fcc0764dae5d11a0f84f259925ba117892302067b3da5980f0dec</t>
  </si>
  <si>
    <t>108309</t>
  </si>
  <si>
    <t>09-03-2026 12:20:47</t>
  </si>
  <si>
    <t>889649a2eb85fcc99b93852296b651964d3dbb6fb4ee43ee8907ea0c4c28c7451ff1af9277fbcd8fd7d99c8d4d2f21ff</t>
  </si>
  <si>
    <t>108310</t>
  </si>
  <si>
    <t>09-03-2026 12:20:49</t>
  </si>
  <si>
    <t>3ee0d83f9fc7335741099e043f417c7a3a06950eeec9e906b860a6de9b819664e60e74b1681cbc8038dbf8961f68d4dc</t>
  </si>
  <si>
    <t>108311</t>
  </si>
  <si>
    <t>09-03-2026 12:20:50</t>
  </si>
  <si>
    <t>860067561</t>
  </si>
  <si>
    <t>Joyco SAS</t>
  </si>
  <si>
    <t>a10fcf8df8f8c53acc315bd920e6fdc991460007a7972f0a627d44d4067543d492e92c1a239404da5d4a86baad093f73</t>
  </si>
  <si>
    <t>108312</t>
  </si>
  <si>
    <t>09-03-2026 12:21:43</t>
  </si>
  <si>
    <t>860041367</t>
  </si>
  <si>
    <t>Cavelier Abogados S A S</t>
  </si>
  <si>
    <t>d51047c07b27addd6e48784fdf37b30362ac3ac92a783e044f0d908b7918a2124041fc64d53cd020f45cf2fa40b92dec</t>
  </si>
  <si>
    <t>108313</t>
  </si>
  <si>
    <t>09-03-2026 12:20:58</t>
  </si>
  <si>
    <t>900582598</t>
  </si>
  <si>
    <t>Administradora Clinica La Colina S A S</t>
  </si>
  <si>
    <t>dd2c4bf750dd66dd9f82beed0f9a456a853d17f4e5ebbda10ba6a65ec8e6c99b13cadf76c1faa271f9ff8eb058b1f09b</t>
  </si>
  <si>
    <t>108314</t>
  </si>
  <si>
    <t>09-03-2026 12:21:45</t>
  </si>
  <si>
    <t>830053693</t>
  </si>
  <si>
    <t>Inetum Colombia SAS</t>
  </si>
  <si>
    <t>6f950c990c4a13ed8ce704f816b4cd0bfbee8054d118eac2857910e545b0be1d931d22bbfbc4373e838481da417d34c1</t>
  </si>
  <si>
    <t>108315</t>
  </si>
  <si>
    <t>09-03-2026 12:33:24</t>
  </si>
  <si>
    <t>900387076</t>
  </si>
  <si>
    <t>Inetum España SA Sucursal Colombia</t>
  </si>
  <si>
    <t>dab1cb75c6703183a39a598fdc019106b0354069bbf30787fa10a98ebb623a0d1eeac4f3e779af2834748b53658cf599</t>
  </si>
  <si>
    <t>108316</t>
  </si>
  <si>
    <t>09-03-2026 12:33:28</t>
  </si>
  <si>
    <t>830000844</t>
  </si>
  <si>
    <t>Business People Unlimited SAS</t>
  </si>
  <si>
    <t>f3e6aca6d350f9b061ff3a834456a86f5e4bf624069753d7d1b8ceca230a0cb9a3900f32a26f77ceffc3b447a8279219</t>
  </si>
  <si>
    <t>108317</t>
  </si>
  <si>
    <t>09-03-2026 12:33:31</t>
  </si>
  <si>
    <t>890106278</t>
  </si>
  <si>
    <t>Casa De La Valvula SAS</t>
  </si>
  <si>
    <t>077bf54f7aea443cd1b5965d737835708f600ae3adf3a8ab87b3015ef0bef89f09306afe761c517bb9bad6b6d6f516ce</t>
  </si>
  <si>
    <t>108318</t>
  </si>
  <si>
    <t>09-03-2026 12:33:33</t>
  </si>
  <si>
    <t>800210556</t>
  </si>
  <si>
    <t>Pasar Express SAS</t>
  </si>
  <si>
    <t>5dbc0228feb8e3fba2da0a3fa30fd23d0cb97708d00fc2cfc0f569d18cd252beb5f402c48ce19c64e04c0828cbbe2691</t>
  </si>
  <si>
    <t>108319</t>
  </si>
  <si>
    <t>09-03-2026 12:33:36</t>
  </si>
  <si>
    <t>900356278</t>
  </si>
  <si>
    <t>Digital Copy Soluciones Digitales SAS</t>
  </si>
  <si>
    <t>d3a75d892a6d88f613246fdc9a172f3aa0bcb15dd3f15407e7d6749f9f4071c419e1279000765f7c8b6d74e8ae3ca119</t>
  </si>
  <si>
    <t>108320</t>
  </si>
  <si>
    <t>09-03-2026 12:33:38</t>
  </si>
  <si>
    <t>830123869</t>
  </si>
  <si>
    <t>Saufer Soluciones SAS</t>
  </si>
  <si>
    <t>d8cb56fc2621be789867cf310216cef48dbb8de3047d723abf3dce02ad1ce03c0629adf1f7e83f68551b5acc1cf1bd8d</t>
  </si>
  <si>
    <t>108321</t>
  </si>
  <si>
    <t>09-03-2026 12:33:43</t>
  </si>
  <si>
    <t>276d88ca744cca36049875823d971d9973c9e8cb02cf91fbce6dcd6c644f5efb94a2cdd423f9826bf63c4c052a120496</t>
  </si>
  <si>
    <t>108322</t>
  </si>
  <si>
    <t>09-03-2026 12:34:30</t>
  </si>
  <si>
    <t>860009107</t>
  </si>
  <si>
    <t xml:space="preserve">Fundacion Colegio Anglo Colombiano </t>
  </si>
  <si>
    <t>261fb7aa6a7bf2eeda4c9dc009c87ce1e4e7abae67a61f6edd653f091213d79041e4abb38b96db9426a0585b0ef749fa</t>
  </si>
  <si>
    <t>108323</t>
  </si>
  <si>
    <t>09-03-2026 12:33:45</t>
  </si>
  <si>
    <t>900399161</t>
  </si>
  <si>
    <t>Torre Amadeus PH</t>
  </si>
  <si>
    <t>df265ea4f6884878d028dc1d7d0d12f8321ab4f289a9704c7abc646ac9f6f9bd3a1a8ad438024e7865a82349b79e5e2a</t>
  </si>
  <si>
    <t>108324</t>
  </si>
  <si>
    <t>09-03-2026 12:47:55</t>
  </si>
  <si>
    <t>53d3c7b7c06217f9a8ff3799b54a4dfe018f43da3edf103251c93dcc247b968c5d117633d575526465b35c44a162e9b8</t>
  </si>
  <si>
    <t>108325</t>
  </si>
  <si>
    <t>09-03-2026 12:48:01</t>
  </si>
  <si>
    <t>76b9c326bb0efe095ff469ab7d44a66599a37777eebcf7c396effb4507a61cbc460438f212c6a7716e1b37101a428b06</t>
  </si>
  <si>
    <t>108326</t>
  </si>
  <si>
    <t>09-03-2026 13:03:06</t>
  </si>
  <si>
    <t>900504374</t>
  </si>
  <si>
    <t>Helios Technology &amp; Innovation SAS</t>
  </si>
  <si>
    <t>3753a2761b3201cd68245bb0c84cf640ee9f3fe4f7eb9924f58bf1c8b29d60e7034449f57bd1c8db22ce2494b352c731</t>
  </si>
  <si>
    <t>108327</t>
  </si>
  <si>
    <t>09-03-2026 13:03:10</t>
  </si>
  <si>
    <t>56f01961b2df9431789f3f0f08a99449f2e2a7344eb8c06cd16cc54f9ecbb124295dfca9e40d61793457951796aa85d0</t>
  </si>
  <si>
    <t>108328</t>
  </si>
  <si>
    <t>09-03-2026 13:03:17</t>
  </si>
  <si>
    <t>832006599</t>
  </si>
  <si>
    <t>Inzignia Construction SA</t>
  </si>
  <si>
    <t>e57be417aea791301edb9da7246d17087e458f8906deff5ee836eddbb710d689084fbd76387ee68c6ef24453a9405408</t>
  </si>
  <si>
    <t>108329</t>
  </si>
  <si>
    <t>09-03-2026 13:18:22</t>
  </si>
  <si>
    <t>830051928</t>
  </si>
  <si>
    <t>Don Maiz SAS</t>
  </si>
  <si>
    <t>e9980cdef6520feb4b815c66907a8e3bf16b13bf481e259da785a89b642b838fd91ed30369645d625a13e2983924670e</t>
  </si>
  <si>
    <t>108330</t>
  </si>
  <si>
    <t>09-03-2026 14:18:32</t>
  </si>
  <si>
    <t>901291402</t>
  </si>
  <si>
    <t>Neocol Distribuidor SAS</t>
  </si>
  <si>
    <t>fbb4c7cd999111bb8a46c8dc79d4364281070116a83fe11e363350eb75f9ffcc5c1c0cc93c58bea175addde21debb921</t>
  </si>
  <si>
    <t>108331</t>
  </si>
  <si>
    <t>09-03-2026 14:18:37</t>
  </si>
  <si>
    <t>572476cbbe3a6a50d01bdf2fb8409864bdf7f2f7a7e40f7fa246dfab8ad273e31d617f28cc21778bbd95b10fe611b8e4</t>
  </si>
  <si>
    <t>108332</t>
  </si>
  <si>
    <t>09-03-2026 14:18:42</t>
  </si>
  <si>
    <t>900320056</t>
  </si>
  <si>
    <t>Pamacol Technologies SAS</t>
  </si>
  <si>
    <t>f8ef2fa133e13b5b590a63fe3d718f9f55d4292987c86dc9912dbf8194491d3b0841a12668a6b5bf1eb250a57011ea28</t>
  </si>
  <si>
    <t>108333</t>
  </si>
  <si>
    <t>09-03-2026 14:18:46</t>
  </si>
  <si>
    <t>bcdf65382904f7b6ccd2f867c1fd5e85c96f06d0d442125ebd2ad604d89c83eec6ea1c4b547245c197bdb93be422d202</t>
  </si>
  <si>
    <t>108334</t>
  </si>
  <si>
    <t>09-03-2026 14:18:51</t>
  </si>
  <si>
    <t>900744272</t>
  </si>
  <si>
    <t>HY Cite Enterprises Colombia SAS</t>
  </si>
  <si>
    <t>f7c7d72e9cf6dcd0f497a18cea8f1ac98f6f44bdcbcb81171973ff1864011a2a6618b1d5b3dbce6c2088af5dd0f6c1bd</t>
  </si>
  <si>
    <t>108335</t>
  </si>
  <si>
    <t>09-03-2026 14:18:55</t>
  </si>
  <si>
    <t>860025614</t>
  </si>
  <si>
    <t>Confederacion Colombiana De Camaras De Comercio Confecamaras</t>
  </si>
  <si>
    <t>0f6d77de8834e7b0b72ecd2cc8e488845ce8e4fd80f2647f7434ff9aa624fb52716178e81e3cfde802337325f374e444</t>
  </si>
  <si>
    <t>108336</t>
  </si>
  <si>
    <t>09-03-2026 14:19:00</t>
  </si>
  <si>
    <t>d9d5c65781fba5b04540a81ca6bf232de02ec2d4cdebfcc71bf704c4eee5e4b2cd75fceeebb42389e28e96a7b71b0f71</t>
  </si>
  <si>
    <t>108337</t>
  </si>
  <si>
    <t>09-03-2026 14:19:04</t>
  </si>
  <si>
    <t>4412c1083cba2ee230018590c0e21a180915b8d45d22ab92cb111d510b00c9c3307c74c6d09c6a2b5932e13902ed0901</t>
  </si>
  <si>
    <t>108338</t>
  </si>
  <si>
    <t>09-03-2026 14:34:11</t>
  </si>
  <si>
    <t>830054539</t>
  </si>
  <si>
    <t>Patrimonios Autonomos Fiduciaria Bancolombia SA Sociedad Fiduciaria</t>
  </si>
  <si>
    <t>959a9254c4bf13e26f18267b816add5994457b9aa10e50c407ff202f39ad8cf3bb70d6d433205bb322ef996e6ab0536a</t>
  </si>
  <si>
    <t>108339</t>
  </si>
  <si>
    <t>09-03-2026 14:34:16</t>
  </si>
  <si>
    <t>795c7d3eaa67d829ce8e572f7e7dda42b1abce31a316b5a70a9cee0f38a52319b37e4923e52e9180e930e3ef99dd31a6</t>
  </si>
  <si>
    <t>108340</t>
  </si>
  <si>
    <t>09-03-2026 14:34:20</t>
  </si>
  <si>
    <t>901154681</t>
  </si>
  <si>
    <t>Vmc Cloud S A S</t>
  </si>
  <si>
    <t>626082704247118d75ff3e524a9bab71f6e755a6ffe647c43f817e2d7a8bbbfb376a8e95c6f2b7fc6a388642f6c4516a</t>
  </si>
  <si>
    <t>108341</t>
  </si>
  <si>
    <t>09-03-2026 14:34:24</t>
  </si>
  <si>
    <t>9a3a37fd26aa09846671997d14372d6f837a8afc6e67057772fdb03fe62687aec514a9bc5495c602d84df4a4b7864ef5</t>
  </si>
  <si>
    <t>108342</t>
  </si>
  <si>
    <t>09-03-2026 14:49:31</t>
  </si>
  <si>
    <t>860078308</t>
  </si>
  <si>
    <t>Confederacion Colombiana Del Algodon Conalgodon</t>
  </si>
  <si>
    <t>4d5708aa916f49549df2fc3852e2c173d34d3227056e46de8d61f666331c7fe5c92291ad1cf9addee78ec497780f2ffb</t>
  </si>
  <si>
    <t>108343</t>
  </si>
  <si>
    <t>09-03-2026 14:49:35</t>
  </si>
  <si>
    <t>860090721</t>
  </si>
  <si>
    <t>Colviseg Colombiana De Vigilancia Y Seguridad Ltda</t>
  </si>
  <si>
    <t>cc2f3ab6a58383e499709ada52019eb7e0165447c20d329c87bf6220126621ec82f9fd6b2eade55c52c43474fa9a4bd8</t>
  </si>
  <si>
    <t>108344</t>
  </si>
  <si>
    <t>09-03-2026 15:04:41</t>
  </si>
  <si>
    <t>72484c249fbac7ba4f6aae68ec06f489aee24d49970864028058600742afc10658df285fb4b90af8981fcb82d5d4bb14</t>
  </si>
  <si>
    <t>108345</t>
  </si>
  <si>
    <t>09-03-2026 15:04:46</t>
  </si>
  <si>
    <t>830034723</t>
  </si>
  <si>
    <t>Mercantil Colpatria SA</t>
  </si>
  <si>
    <t>d2abcee96b4041985adc1403213c5538e5ffb7669a5914999a22bfaf3fd598813268907b2f0d8cdcfa35d29cdb1fb5c9</t>
  </si>
  <si>
    <t>108346</t>
  </si>
  <si>
    <t>09-03-2026 15:04:51</t>
  </si>
  <si>
    <t>830014450</t>
  </si>
  <si>
    <t>Ingenieria Y Telecomunicaciones SAS</t>
  </si>
  <si>
    <t>661a1019f08693beb7ff8bd070f01dc2d53e11eb6926798ec8ff757ab90337943db2b5e985413f0aa34ee73f9071c72f</t>
  </si>
  <si>
    <t>108347</t>
  </si>
  <si>
    <t>09-03-2026 15:04:56</t>
  </si>
  <si>
    <t>901146434</t>
  </si>
  <si>
    <t>Area Limpia Distrito Capital SAS E.S.P</t>
  </si>
  <si>
    <t>e3865dcc4fd224343247706cd4ade13f845ca001937e0310e0bece4483ccc4005f6c17a279c2ab75ddf8a9dd96d09613</t>
  </si>
  <si>
    <t>108348</t>
  </si>
  <si>
    <t>09-03-2026 15:05:00</t>
  </si>
  <si>
    <t>900948028</t>
  </si>
  <si>
    <t>Electronic For You Security And Entertainment SAS</t>
  </si>
  <si>
    <t>7b7e8fc86e5fd98251c24c41b7c55f5b8c32067763b946b8c3c40496a980fc773d492432d71b46b9221f53b2fb02c75a</t>
  </si>
  <si>
    <t>108349</t>
  </si>
  <si>
    <t>09-03-2026 15:05:05</t>
  </si>
  <si>
    <t>860010305</t>
  </si>
  <si>
    <t>Club Campestre El Rancho</t>
  </si>
  <si>
    <t>7ae775426c643cad11b6b40cc94577df1a9c9c1fea54a8476c4b3f44f6b32d61a43bb7d79b3dfb370ab46bea13654225</t>
  </si>
  <si>
    <t>108350</t>
  </si>
  <si>
    <t>09-03-2026 15:05:11</t>
  </si>
  <si>
    <t>900527898</t>
  </si>
  <si>
    <t>Sikorsky Material Services LLC Sucursal Colombia</t>
  </si>
  <si>
    <t>6ec2250f75938b255d321fc203fde4ce38b921912c6967800153fca45da1330787e91e573bbd1cce19256d449846aef4</t>
  </si>
  <si>
    <t>108351</t>
  </si>
  <si>
    <t>09-03-2026 15:05:15</t>
  </si>
  <si>
    <t>830081407</t>
  </si>
  <si>
    <t>Ajecolombia SAS</t>
  </si>
  <si>
    <t>5f33421902e4b11004eeaa6e1aa99f0051b106d1d1c6f55fffaaacde761d08a23e558e16bdf04c50e55a8d736271886c</t>
  </si>
  <si>
    <t>108352</t>
  </si>
  <si>
    <t>09-03-2026 15:05:20</t>
  </si>
  <si>
    <t>72dce4af6cd1ed46ef3af7f4d08979be49903acf25026be4f71f66dea5d5755c3ed408d1b03f42e1bff39a7dfa436ea1</t>
  </si>
  <si>
    <t>108353</t>
  </si>
  <si>
    <t>09-03-2026 15:05:25</t>
  </si>
  <si>
    <t>813000008</t>
  </si>
  <si>
    <t>Atp Ingenieria SAS En Reorganizacion</t>
  </si>
  <si>
    <t>b8d888de7aeef2fea26c4ba7315e300c893c28e5edf8b1f7d29bc4064c37fadcbb7dd6b1172953d0c025c064fd377f5b</t>
  </si>
  <si>
    <t>108354</t>
  </si>
  <si>
    <t>09-03-2026 15:05:30</t>
  </si>
  <si>
    <t>69eafc55daf805e87459faeb84aeaddba9b3f076fbb3a61eb2176afee60a3d2dfff71fe77361f33ca95cb1f890c63a8b</t>
  </si>
  <si>
    <t>108355</t>
  </si>
  <si>
    <t>09-03-2026 15:05:35</t>
  </si>
  <si>
    <t>830515294</t>
  </si>
  <si>
    <t>Godoy Cordoba Abogados SAS</t>
  </si>
  <si>
    <t>f37548c68a68c8721a96171ba225c938bffa5e1b5794e067d68a986d5476385e0c08eee86481dcbedc59eefdabe58c51</t>
  </si>
  <si>
    <t>108356</t>
  </si>
  <si>
    <t>09-03-2026 15:20:40</t>
  </si>
  <si>
    <t>a4df09ca79e406502453b96bbab85e0f03708a8ab3732f3b0c3fff5bd6528fe65f0eea534f0bf835fa19561929c4d8b5</t>
  </si>
  <si>
    <t>108357</t>
  </si>
  <si>
    <t>09-03-2026 15:20:45</t>
  </si>
  <si>
    <t>7817f90eb27eb63fd3b2bae18d4d8b782813c359ddef23b168319720c0fc46217685a7f79ac0d7e829313c89d8909c2f</t>
  </si>
  <si>
    <t>108358</t>
  </si>
  <si>
    <t>09-03-2026 15:20:50</t>
  </si>
  <si>
    <t>e54efd9f4c31b9392f656f8ab4316ceb2fccba67abbfca5da9468e2c9545ec7ec9f28c036beefe7e076a132d55693ee3</t>
  </si>
  <si>
    <t>108359</t>
  </si>
  <si>
    <t>09-03-2026 15:20:55</t>
  </si>
  <si>
    <t>95f5f33ddd2422759b09143d8226179f87d93527327c6b161a8135a5056160d6129f9efe696ddd039b1385a6a7e7253a</t>
  </si>
  <si>
    <t>108360</t>
  </si>
  <si>
    <t>09-03-2026 15:20:59</t>
  </si>
  <si>
    <t>3d810442bd6ac1007e13a1b94dfef82f0730c091c3e7841130200e105095deac2810073916d42fb3986fbbdc36394c7f</t>
  </si>
  <si>
    <t>108361</t>
  </si>
  <si>
    <t>09-03-2026 15:21:03</t>
  </si>
  <si>
    <t>6ba19aee071bc808b582233c09f149853067deb48b789246781f8f8ae0f9d36a55d5175445c978f8f00651f9b1c2d19e</t>
  </si>
  <si>
    <t>108362</t>
  </si>
  <si>
    <t>09-03-2026 15:21:08</t>
  </si>
  <si>
    <t>900604590</t>
  </si>
  <si>
    <t xml:space="preserve">P&amp;P Systems Colombia SAS En Reorganizacion </t>
  </si>
  <si>
    <t>5f1ceef1ecc39d4a8640e047eb8a02799e8000a07e78b2735ea19a0a0c99acf0f192bb799989a8463f0a863abeb45e3e</t>
  </si>
  <si>
    <t>108363</t>
  </si>
  <si>
    <t>09-03-2026 15:21:13</t>
  </si>
  <si>
    <t>d4fe3d250ab688abc76068410a9817e90d2249c1e23d006ce01ea6ac3928a062ccb1beadd49b367096d7fe9e6d5f8986</t>
  </si>
  <si>
    <t>108364</t>
  </si>
  <si>
    <t>09-03-2026 15:21:17</t>
  </si>
  <si>
    <t>bdbf44d7f9e7de32f84556de074b3ae52a7c85c2b47002373973664289c096c4c82ac947675df72ffd93dfb44e0a9ebb</t>
  </si>
  <si>
    <t>108365</t>
  </si>
  <si>
    <t>09-03-2026 15:36:30</t>
  </si>
  <si>
    <t>860023053</t>
  </si>
  <si>
    <t>Howden Corredores De Seguros SA</t>
  </si>
  <si>
    <t>599dffd280663c93a4b0dc7b289a35828f5a3b6c7bc2cfde28296110d42a71e056dfbca19768a021fdbe8724d1c3d93e</t>
  </si>
  <si>
    <t>108366</t>
  </si>
  <si>
    <t>09-03-2026 15:36:34</t>
  </si>
  <si>
    <t>900422533</t>
  </si>
  <si>
    <t>Nutrabiotics SAS</t>
  </si>
  <si>
    <t>d2427e1c90b7b942ea9a17a9c38b0e667ab34cca5e21a64993988eb9a66cfc16ac485fea00b3c8c063c6193158511c49</t>
  </si>
  <si>
    <t>108367</t>
  </si>
  <si>
    <t>09-03-2026 15:36:39</t>
  </si>
  <si>
    <t>7b695e25ca156fef8d5d99f3131e882185584dbce321e8178e3ab433ca8f8aadb725b7dc767e747fdf0ec126999432a1</t>
  </si>
  <si>
    <t>108368</t>
  </si>
  <si>
    <t>09-03-2026 15:36:44</t>
  </si>
  <si>
    <t>5afb59a2aa95ca01a152496797ec305c23901c779cac8114354c01fdfbb40c475d75a914b11f3f8ae56844a99a7826e4</t>
  </si>
  <si>
    <t>108369</t>
  </si>
  <si>
    <t>09-03-2026 15:51:50</t>
  </si>
  <si>
    <t>860509804</t>
  </si>
  <si>
    <t>Cwt Travel Services Colombia SAS</t>
  </si>
  <si>
    <t>b798e51efe654c62cffef07f3af82f389d85f2bfcc92b1865ea9f3034feb3cd4c875964104919d978b06a888ae7c8b7c</t>
  </si>
  <si>
    <t>108370</t>
  </si>
  <si>
    <t>09-03-2026 15:51:56</t>
  </si>
  <si>
    <t>cf434771e1941e818dc3b744d6acbf923493e6124b604b5d8a097c1896ea1ea307d5f43369578d4e969baed09473c337</t>
  </si>
  <si>
    <t>108371</t>
  </si>
  <si>
    <t>09-03-2026 15:52:00</t>
  </si>
  <si>
    <t>800149149</t>
  </si>
  <si>
    <t>Alimentos Balanceados Tequendama SA Albateq SA</t>
  </si>
  <si>
    <t>839e3d86fdf56245ebd8cac40e31ca7f16ba6af65438713c181c8376dc485de6599a6dafc8786e948515d6dc71f6e24b</t>
  </si>
  <si>
    <t>108372</t>
  </si>
  <si>
    <t>09-03-2026 15:52:04</t>
  </si>
  <si>
    <t>67cf4080fa9b24cebb152214dd5004f3176ff32f042e070268f087a7ba40025fc8289ded83165fe9d1738e89c2d5643d</t>
  </si>
  <si>
    <t>108373</t>
  </si>
  <si>
    <t>09-03-2026 16:07:11</t>
  </si>
  <si>
    <t>ae566195ab71572b7d31fe99df894141e0d26d7036575f6f4aec6ed48ae3543905b09e610fc022f03166f7ff5a3c35fe</t>
  </si>
  <si>
    <t>108374</t>
  </si>
  <si>
    <t>09-03-2026 16:07:18</t>
  </si>
  <si>
    <t>890903253</t>
  </si>
  <si>
    <t>Triguisar De Colombia SA</t>
  </si>
  <si>
    <t>046e48078f4922f4e549fee7feb558662be25e4403144d8f7568a2c0e8e8c41e350a339486ff55ffe4bd66c2275014f7</t>
  </si>
  <si>
    <t>108375</t>
  </si>
  <si>
    <t>09-03-2026 16:07:38</t>
  </si>
  <si>
    <t>d395199aeb98d97b9e762e31f1ea515c9da5b249ad007e559ec2a0f9798ce842493f8052720242934c2b716c80b045b3</t>
  </si>
  <si>
    <t>108376</t>
  </si>
  <si>
    <t>09-03-2026 16:07:26</t>
  </si>
  <si>
    <t>900385232</t>
  </si>
  <si>
    <t>Conjunto Residencial Sierras Del Este Propiedad Horizontal</t>
  </si>
  <si>
    <t>04a397dcf769294d03666ca022c0c290d68c6521bb565855dc2fe0ed6583bcd8bbdf7e1198986cf9c13c832014b6f8b3</t>
  </si>
  <si>
    <t>108377</t>
  </si>
  <si>
    <t>09-03-2026 16:22:32</t>
  </si>
  <si>
    <t>900888439</t>
  </si>
  <si>
    <t>Neogreen Construction SAS</t>
  </si>
  <si>
    <t>c1d120cc2db1908e57864adc700c7885537313e4ce96cf38e667fb888f3ffd3f3227b99f4ace8a4d9c1a3eafd907ea75</t>
  </si>
  <si>
    <t>108378</t>
  </si>
  <si>
    <t>09-03-2026 16:22:37</t>
  </si>
  <si>
    <t>900033883</t>
  </si>
  <si>
    <t>Quimicos Integrales SAS</t>
  </si>
  <si>
    <t>9a84338b6f314d137af2c346e9d2a4221af26e35b2533a992c3811de5f1357c723a38997f1a69d783e0b950349dce19d</t>
  </si>
  <si>
    <t>108379</t>
  </si>
  <si>
    <t>09-03-2026 16:22:41</t>
  </si>
  <si>
    <t>8462b0258b92bcfc7b6eff2d1d5bdb145715ee54b46475f2775cd009976031e3b8eed6769ae88315c83a7ffd125b319d</t>
  </si>
  <si>
    <t>108380</t>
  </si>
  <si>
    <t>09-03-2026 16:37:49</t>
  </si>
  <si>
    <t>a3347af7489f6feadf5af6084998dee42ff8a08c73d3b0e71c8b16ae5e883b6b2a03544c3ac1638dacb7ae12cca9e36a</t>
  </si>
  <si>
    <t>108381</t>
  </si>
  <si>
    <t>09-03-2026 16:37:53</t>
  </si>
  <si>
    <t>830008300</t>
  </si>
  <si>
    <t>Centro De Control De Cancer SAS</t>
  </si>
  <si>
    <t>3662cbdb2efc9d867f36471c64677fece394384780bf2f30fede97bfed4634734b8dd5046ae39d5a87b2ee443379edf3</t>
  </si>
  <si>
    <t>108382</t>
  </si>
  <si>
    <t>10-03-2026</t>
  </si>
  <si>
    <t>10-03-2026 07:09:17</t>
  </si>
  <si>
    <t>204b91d9781598a2f19022675014f65653176a5dfcd64e1b39d66a1c41aefff344e94e15667632a2d656c00cdd2bfdaa</t>
  </si>
  <si>
    <t>108383</t>
  </si>
  <si>
    <t>10-03-2026 07:09:21</t>
  </si>
  <si>
    <t>618c8dd84940265fa7daeb19311fbdc8307a4711762cc46fc7a8e56fc9cf876642f1ba4a3b9747dbf245241aa362ea11</t>
  </si>
  <si>
    <t>108384</t>
  </si>
  <si>
    <t>10-03-2026 07:09:26</t>
  </si>
  <si>
    <t>b433ecc52ede23e8c58ddf0fe74469a3528e8c5961e448ee67ef1eaf764b51e0d647e573576c1c85138a2e2b3f6fa999</t>
  </si>
  <si>
    <t>108385</t>
  </si>
  <si>
    <t>10-03-2026 07:09:31</t>
  </si>
  <si>
    <t>900030829</t>
  </si>
  <si>
    <t>Promotora Caledonia SAS</t>
  </si>
  <si>
    <t>da4e78a986a0b67782c23467374341e2072b155312f141754f1b0938ba90cc511b5ff8671006ad5fea4afe19df456cd2</t>
  </si>
  <si>
    <t>108386</t>
  </si>
  <si>
    <t>10-03-2026 07:09:35</t>
  </si>
  <si>
    <t>900270701</t>
  </si>
  <si>
    <t>BR Group SA</t>
  </si>
  <si>
    <t>a7457c7c2c7d884cdeb5a865cfeb1b5f714f82be3320e37ce80db66239919f4b8b9d391bb7517a14f24eff50f27870ec</t>
  </si>
  <si>
    <t>108387</t>
  </si>
  <si>
    <t>10-03-2026 07:09:40</t>
  </si>
  <si>
    <t>f953c6f3a6a6ec9ac43799f5e7d95ae1e85efd760b3d8363bd1f8fa7e4104eeb5e2cffc66ea570f72f6a5a9cec354404</t>
  </si>
  <si>
    <t>108388</t>
  </si>
  <si>
    <t>10-03-2026 07:09:45</t>
  </si>
  <si>
    <t>800116871</t>
  </si>
  <si>
    <t>C I Importex SA</t>
  </si>
  <si>
    <t>28591aaba98a24c03b568807347ac106b8bae65d2ef90920b0db0632d9e74c5802f59317ee3f5305f12db075856ee23d</t>
  </si>
  <si>
    <t>108389</t>
  </si>
  <si>
    <t>10-03-2026 07:09:50</t>
  </si>
  <si>
    <t>28b67a15a3915f4b6abc1605be77599ad53bb69781b5769940265d681d0a89291c42edbcd290deb06fd1ed530befc55b</t>
  </si>
  <si>
    <t>108390</t>
  </si>
  <si>
    <t>10-03-2026 07:09:54</t>
  </si>
  <si>
    <t>860007627</t>
  </si>
  <si>
    <t xml:space="preserve">Compañia De Jesus </t>
  </si>
  <si>
    <t>dbd492212229ee8bd8ed3d3efadb9eda37efcc28ceab9843ec23c278739e1f00f82950921c6e9364b7e1dc70244d80bb</t>
  </si>
  <si>
    <t>108391</t>
  </si>
  <si>
    <t>10-03-2026 07:25:00</t>
  </si>
  <si>
    <t>1bdee215eff02939f7a37a367769a1237bf82eeeacbbf41a074efeadc9489bf8ab4b4e3f340051f324a84187cb1ef5ea</t>
  </si>
  <si>
    <t>108392</t>
  </si>
  <si>
    <t>10-03-2026 07:25:05</t>
  </si>
  <si>
    <t>860074389</t>
  </si>
  <si>
    <t>Grupo Empresarial Oikos SAS</t>
  </si>
  <si>
    <t>d824e2ce3d5d7f6b6f3eeced7c5629d2bce9819d2f4f59341c778cac45fcff9344784fd96e9078090811a24eb4435dfe</t>
  </si>
  <si>
    <t>108393</t>
  </si>
  <si>
    <t>10-03-2026 07:25:09</t>
  </si>
  <si>
    <t>274af12630212b6039ae492653de8783ea903e0038d7b3d5a17c6b811c60883b577a08b4d04c70d16be5a28bf5ecb422</t>
  </si>
  <si>
    <t>108394</t>
  </si>
  <si>
    <t>10-03-2026 07:25:15</t>
  </si>
  <si>
    <t>707c0d587fbaa16db81f3bfad59af03451cd1ff5afb1a7c583ae052174c9aef5bbb5899e339527922385160b6723ce8d</t>
  </si>
  <si>
    <t>108395</t>
  </si>
  <si>
    <t>10-03-2026 07:40:21</t>
  </si>
  <si>
    <t>901019138</t>
  </si>
  <si>
    <t>Consorcio Ruta 40</t>
  </si>
  <si>
    <t>7bcc2cd1df2f01a44580d217adbdba0675806ecbd6d8d40bd81b274a73896d1d449c35fddbe43f4b8158db0f33bf7b26</t>
  </si>
  <si>
    <t>108396</t>
  </si>
  <si>
    <t>10-03-2026 07:40:25</t>
  </si>
  <si>
    <t>239e034a676704660a4e52d486e2b29414d79157cbedfe7e3a780eeefbe65088bb44b20e1cbdebadf5f4dfcd0d8a2bb9</t>
  </si>
  <si>
    <t>108397</t>
  </si>
  <si>
    <t>10-03-2026 07:55:31</t>
  </si>
  <si>
    <t>fd2f9a26b72f0654de3b445bf1a161190b021dc0ba9691a19303177bf0434d6988212c0743ca2b168a1f135f6f736c7d</t>
  </si>
  <si>
    <t>108398</t>
  </si>
  <si>
    <t>10-03-2026 07:55:36</t>
  </si>
  <si>
    <t>c7f3480690d5da493785257426654963af427d71e053f460f4b75aafb629a1b4239b2c3c9361ac1746f99281b6b594bc</t>
  </si>
  <si>
    <t>108399</t>
  </si>
  <si>
    <t>10-03-2026 07:55:41</t>
  </si>
  <si>
    <t>800034362</t>
  </si>
  <si>
    <t>Laboratorios De Especialidades Cosmeticas Esko Ltda</t>
  </si>
  <si>
    <t>7bcbee09632287494152031e480f5d44fe65365cb7e579cf576b909b6a87f4bd5f8d604885a72dee62effac974fdc8a1</t>
  </si>
  <si>
    <t>108400</t>
  </si>
  <si>
    <t>10-03-2026 07:55:45</t>
  </si>
  <si>
    <t>830132182</t>
  </si>
  <si>
    <t>Maz Proyectos Inmobiliarios SAS</t>
  </si>
  <si>
    <t>d819bcfe4ff2155b439d790bf861fc3b3fb6e542582e302e7941f794cecbe3407aa2ab5938895c9597e341b84532038a</t>
  </si>
  <si>
    <t>108401</t>
  </si>
  <si>
    <t>10-03-2026 07:55:50</t>
  </si>
  <si>
    <t>860002837</t>
  </si>
  <si>
    <t>Ospinas Y Cia SA</t>
  </si>
  <si>
    <t>713a970e15f06ef13950008f392cdee44e44c83b1d2e2a686ed201d4b403255a66bcfb9a51e5552cfac2948f33a9c018</t>
  </si>
  <si>
    <t>108402</t>
  </si>
  <si>
    <t>10-03-2026 08:10:58</t>
  </si>
  <si>
    <t>b625aaa1b53aa16439955eaf679fec333b32c93d1eabc9ffb65940c84e8157b37aea11dde461e66318952e74ad3aca2a</t>
  </si>
  <si>
    <t>108403</t>
  </si>
  <si>
    <t>10-03-2026 08:11:04</t>
  </si>
  <si>
    <t>811028339</t>
  </si>
  <si>
    <t>Iuvity Colombia LTDA</t>
  </si>
  <si>
    <t>614d102a5ee53ff21f44f7fa20619e941adce92000aae231aa3eb23b0cc4e4c4c7d49990138b90ae5408d2459eff78ce</t>
  </si>
  <si>
    <t>108404</t>
  </si>
  <si>
    <t>10-03-2026 08:11:10</t>
  </si>
  <si>
    <t>900200435</t>
  </si>
  <si>
    <t>Cardif Colombia Seguros Generales SA</t>
  </si>
  <si>
    <t>a97a0acac49e4aa09a071be4825ff081dd3315b93172319d6f8aa10e293e509216c223caa6b284f093eda8c2cce0b572</t>
  </si>
  <si>
    <t>108405</t>
  </si>
  <si>
    <t>10-03-2026 08:11:17</t>
  </si>
  <si>
    <t>860030839</t>
  </si>
  <si>
    <t>Dorfan SAS</t>
  </si>
  <si>
    <t>e553443d3c16295e2d8f06bd329d51532d34ac26fbef44ad15de948dadae454892a440f09f780f253d17f8e2190460d6</t>
  </si>
  <si>
    <t>108406</t>
  </si>
  <si>
    <t>10-03-2026 08:11:20</t>
  </si>
  <si>
    <t>79e4e8099edd6eeed855ec1fa6caf374c6d6457f3b32a9e1fa80e5667e39d862c75c347264b7d2eab9f2d0dd1509a5cb</t>
  </si>
  <si>
    <t>108407</t>
  </si>
  <si>
    <t>10-03-2026 08:11:24</t>
  </si>
  <si>
    <t>860008018</t>
  </si>
  <si>
    <t>Estudios Tecnicos SAS</t>
  </si>
  <si>
    <t>46b0855f8f18a099b555fdc8ecc78b9a519d4809cddd9ba40f74508c34459729c61831d3ca26c1ddba9055022faeba05</t>
  </si>
  <si>
    <t>108408</t>
  </si>
  <si>
    <t>10-03-2026 08:26:31</t>
  </si>
  <si>
    <t>860001986</t>
  </si>
  <si>
    <t>Ingenieros Consultores Civiles Y Electricos SAS</t>
  </si>
  <si>
    <t>38740c99cc5e59ad4627da87e9e9871171ee16a226224c0e2632850ba99268a13c6954f31292dd9531b0505d9b76b012</t>
  </si>
  <si>
    <t>108409</t>
  </si>
  <si>
    <t>10-03-2026 08:26:37</t>
  </si>
  <si>
    <t>860049921</t>
  </si>
  <si>
    <t>SGS Colombia SAS</t>
  </si>
  <si>
    <t>b782de82796fc6131cae2d9bb726257e0c7fd3d94496f017d7d046c7bf6a1d87fc713b60033ecb0b01024837d5da47e2</t>
  </si>
  <si>
    <t>108410</t>
  </si>
  <si>
    <t>10-03-2026 08:26:57</t>
  </si>
  <si>
    <t>002ce789c4295bfff2a2e01218cb91a6372fb66f421bb5e038cb24db3586a3b46b91af5dbcb0d5ff5275372dcc3fa3bf</t>
  </si>
  <si>
    <t>108411</t>
  </si>
  <si>
    <t>10-03-2026 08:41:57</t>
  </si>
  <si>
    <t>8775b542daaf1f77d646318cd4411f512df0f7fd3e0da46650c11d102821c3b16e13680b5fb0a9266317c2c0ac59194b</t>
  </si>
  <si>
    <t>108412</t>
  </si>
  <si>
    <t>f783257d989451e174951e03e43f94316ea53e2b19d0deabec237fb3dca352d707ab1e9cb22ccfe0bd93e5efa8d32cf7</t>
  </si>
  <si>
    <t>108413</t>
  </si>
  <si>
    <t>10-03-2026 08:56:59</t>
  </si>
  <si>
    <t>f9c40de62f0f72e2be1f9c2dd22e7d89aebb65a26a49af035213dbea58654328c9af986701d46e9cc2aba9eb0b286013</t>
  </si>
  <si>
    <t>108414</t>
  </si>
  <si>
    <t>10-03-2026 08:57:04</t>
  </si>
  <si>
    <t>900203461</t>
  </si>
  <si>
    <t>Comercializadora Colombiana De Carbones Y Coques SAS C I</t>
  </si>
  <si>
    <t>b02f9b1831c284e65a53424e322969d80cffbbc793f6db06bc2d9faf7cd50cf3c0e24a6f3c3cc9d2f742ab8e97786a14</t>
  </si>
  <si>
    <t>108415</t>
  </si>
  <si>
    <t>10-03-2026 08:57:45</t>
  </si>
  <si>
    <t>eb9401c0e477b48ccf0bf8c94e6098c48ae9a235feff107d7bc3d07d56c432ce048e16295f7cdfefde0dec4f52e9cbde</t>
  </si>
  <si>
    <t>108416</t>
  </si>
  <si>
    <t>10-03-2026 08:57:13</t>
  </si>
  <si>
    <t>860001778</t>
  </si>
  <si>
    <t>Industrias Ivor SA Casa Inglesa</t>
  </si>
  <si>
    <t>7e70febbf7081ae54257f26109cb41455ab1b0ec4565fd055c3de35367e13a6a0c1c3016d0bcc94f3997528ee66c1a57</t>
  </si>
  <si>
    <t>108417</t>
  </si>
  <si>
    <t>10-03-2026 08:57:34</t>
  </si>
  <si>
    <t>391ed273fd4b209cd0dcc23943c420cbdd603a54c4ab53bcd27dda6a65a4c76fec4421ff89bb699a1f1e58b65dcd30f6</t>
  </si>
  <si>
    <t>108418</t>
  </si>
  <si>
    <t>10-03-2026 08:57:22</t>
  </si>
  <si>
    <t>602f7881bbbf234bb9963f75e0e8df0b2aa1252478df0924f6ab9042b1bc65c2270f08c4437ff9ad817ece17ffd89fb9</t>
  </si>
  <si>
    <t>108419</t>
  </si>
  <si>
    <t>10-03-2026 09:12:48</t>
  </si>
  <si>
    <t>901841535</t>
  </si>
  <si>
    <t>Gi-In Positiva 2024</t>
  </si>
  <si>
    <t>7eb778798335b5f973e5b7105e144c73b100a497842ada0b9bfd425bf878b831b1c74699cf7343e1e9651a9248970f9d</t>
  </si>
  <si>
    <t>108420</t>
  </si>
  <si>
    <t>10-03-2026 09:12:42</t>
  </si>
  <si>
    <t>a49f6e8839581a8b619275b6a19c5a108baff8861203959b8b74bd22688050c56ec7d517554a01e09099aecf3a6eba6c</t>
  </si>
  <si>
    <t>108421</t>
  </si>
  <si>
    <t>10-03-2026 09:12:47</t>
  </si>
  <si>
    <t>a4fcb5c170905c2982654d7da12a37a7084c1bacb881418361615ef8ed227cfc8c111c5185f373e6a8f630c10de1fe46</t>
  </si>
  <si>
    <t>108422</t>
  </si>
  <si>
    <t>10-03-2026 09:12:55</t>
  </si>
  <si>
    <t>900284732</t>
  </si>
  <si>
    <t>Phd Colombia SAS</t>
  </si>
  <si>
    <t>25015ebde516fe85e4fa33ffb68c881e6cce21774af9b31b30fc33ede54a120c0127172265f9453e8581751605d43e97</t>
  </si>
  <si>
    <t>108423</t>
  </si>
  <si>
    <t>10-03-2026 09:12:56</t>
  </si>
  <si>
    <t>900057522</t>
  </si>
  <si>
    <t>Mediawise Solutions SAS</t>
  </si>
  <si>
    <t>d376d606b3e99ae412dd6ec59557b38dc80d0772fa44a58daf9214c047a191ac8a569caf93a4d409d0dac4e0532a3e3c</t>
  </si>
  <si>
    <t>108424</t>
  </si>
  <si>
    <t>10-03-2026 09:13:08</t>
  </si>
  <si>
    <t>830058056</t>
  </si>
  <si>
    <t>Omd Colombia SAS</t>
  </si>
  <si>
    <t>cf66398c56c7d2ef44a22b5d8fb21c90df6536ecff07d3a94afa493f566a78ccd3c8fa75aca7b1b840ec5a8484ac95c1</t>
  </si>
  <si>
    <t>108425</t>
  </si>
  <si>
    <t>10-03-2026 09:13:05</t>
  </si>
  <si>
    <t>da397b7a085d772d273662add78d271dae980ba372b8b4c36ec8bd36e6d3e49afbfdaa4b0da73f1ff867fa1587861e91</t>
  </si>
  <si>
    <t>108426</t>
  </si>
  <si>
    <t>10-03-2026 09:28:12</t>
  </si>
  <si>
    <t>bd6ff60734edaaf203bbbca200c2e12f9fa5792426f3d5029ccaff49f734835a948116c1a0191c5b6cb8b07496a3de1d</t>
  </si>
  <si>
    <t>108427</t>
  </si>
  <si>
    <t>10-03-2026 09:43:22</t>
  </si>
  <si>
    <t>de8d53786ddbdc92f40e7a24c8d985d4c684a56fa2d9cf77e5c33d2a58ef6873fc266ac0074ffee1d354254fb91d80be</t>
  </si>
  <si>
    <t>108428</t>
  </si>
  <si>
    <t>10-03-2026 09:43:27</t>
  </si>
  <si>
    <t>985dcc99041f24d8713b7f2c8f598cfc0236c3f80a509be152ac295834a51b5c6524122423bd42bf89f2450e1038632e</t>
  </si>
  <si>
    <t>108429</t>
  </si>
  <si>
    <t>10-03-2026 09:43:32</t>
  </si>
  <si>
    <t>82d0ec632327d6262f624151e69ce131e3c3f40d442ae83759079732c9bc3c7414817156c8d14961402a4d57757937bb</t>
  </si>
  <si>
    <t>108430</t>
  </si>
  <si>
    <t>10-03-2026 09:58:38</t>
  </si>
  <si>
    <t>e4d3fe9884e5faefba56476a8c2125cf75e2aee0c32ba949e9b266cef9cc27faf4561a251d56182ac7efdfb63b7d4338</t>
  </si>
  <si>
    <t>108431</t>
  </si>
  <si>
    <t>10-03-2026 09:58:42</t>
  </si>
  <si>
    <t>f2b9b54dc80401abe5d5d945d55ea425d95cbdc25f0b0eda85bbb7048ae52dd3d7855fd4f0bd62ef11082914052a0a4c</t>
  </si>
  <si>
    <t>108432</t>
  </si>
  <si>
    <t>10-03-2026 09:58:47</t>
  </si>
  <si>
    <t>bc2c0e8d8174d0cade2cd00dcbbddaa82336850f155095f05df3ed51d4460622458f4f29b563efc10991401b3cddd635</t>
  </si>
  <si>
    <t>108433</t>
  </si>
  <si>
    <t>10-03-2026 10:13:58</t>
  </si>
  <si>
    <t>b2a762eb0012654774450131783676acf7e1e63309641dbef2ba3e30f4caf17e303a43053c0110ef9960e5c4308c635d</t>
  </si>
  <si>
    <t>108434</t>
  </si>
  <si>
    <t>10-03-2026 11:14:30</t>
  </si>
  <si>
    <t>901900189</t>
  </si>
  <si>
    <t>Grupo De Entretenimiento La Unica SAS</t>
  </si>
  <si>
    <t>482bc8e8801a4d99400592f3808eef117cc675adb52b9d14825b6a4781ae3787a376aebecb8d2c6a70176619eec90e30</t>
  </si>
  <si>
    <t>108435</t>
  </si>
  <si>
    <t>10-03-2026 11:29:36</t>
  </si>
  <si>
    <t>860015536</t>
  </si>
  <si>
    <t xml:space="preserve">Hospital Universitario San Ignacio </t>
  </si>
  <si>
    <t>e1b98d998a5201fff556be9ad66cdb75b5fc1cf795b4d992c1eb07eca29b0e82dd0e41ecfdfb0b4adeaeb1a8a6dd5925</t>
  </si>
  <si>
    <t>108436</t>
  </si>
  <si>
    <t>10-03-2026 11:29:40</t>
  </si>
  <si>
    <t>860014047</t>
  </si>
  <si>
    <t>Asociacion Colombiana De Aviadores Civiles ACDAC</t>
  </si>
  <si>
    <t>24505e922cac98977b1eb64818e53e2a0845ec003870a128a4765282ac72680fe1183cf8a115b4bb5236c24dbdcb9549</t>
  </si>
  <si>
    <t>108437</t>
  </si>
  <si>
    <t>10-03-2026 11:29:44</t>
  </si>
  <si>
    <t>39fc422c8b6f841976cd2e5de4ccc9d814a6766e8af3a7db9e3a426a16fc7fec8100949980c64af445ffb54298c5e903</t>
  </si>
  <si>
    <t>108438</t>
  </si>
  <si>
    <t>10-03-2026 11:29:49</t>
  </si>
  <si>
    <t>860519556</t>
  </si>
  <si>
    <t>Deloitte Asesores Y Consultores SAS</t>
  </si>
  <si>
    <t>6791fa2ba03de0cc03e169a0e4bced0f095cfd7037f23e6d419a38b1b5e3bdf7421bbb4d941cfaad71c001f55bace873</t>
  </si>
  <si>
    <t>108439</t>
  </si>
  <si>
    <t>10-03-2026 11:29:54</t>
  </si>
  <si>
    <t>b445a635e91f0063164883f954fb9701c19d93a09891cd966c0c5ccf9993e2726a84552b2b6c158fb33b9792c5005aed</t>
  </si>
  <si>
    <t>108440</t>
  </si>
  <si>
    <t>10-03-2026 11:45:20</t>
  </si>
  <si>
    <t>bfab6bc73ccb2b474953b43d808128afa2bf750f9a1df2890d2b897efc99545fd078f1f9318f372ce1fd12d6de86bb82</t>
  </si>
  <si>
    <t>108441</t>
  </si>
  <si>
    <t>10-03-2026 11:45:05</t>
  </si>
  <si>
    <t>ee89055da71f8064bad4e75633ec641ba42e7cd1b11b320b5ed4d5326017fe62fadc4ac1a8ffde0ef751bd60fe82feb7</t>
  </si>
  <si>
    <t>108442</t>
  </si>
  <si>
    <t>10-03-2026 11:45:11</t>
  </si>
  <si>
    <t>830109831</t>
  </si>
  <si>
    <t>Multinexa SAS</t>
  </si>
  <si>
    <t>0a2a8f68b33fb16e6a6206f92ca35bb3f60a6e10cb3a69c2cf6386673a5d119e27680a283ec3d9e38287b969a05cd7e3</t>
  </si>
  <si>
    <t>108443</t>
  </si>
  <si>
    <t>10-03-2026 11:45:16</t>
  </si>
  <si>
    <t>7814c4f37b9eb5cffa01f5e7f0ac6aa0e7acae29482b7244f3c8be4384a8d5c0acdcea82884714f0d4dc0338de7910ef</t>
  </si>
  <si>
    <t>108444</t>
  </si>
  <si>
    <t>10-03-2026 11:45:24</t>
  </si>
  <si>
    <t>830013819</t>
  </si>
  <si>
    <t>Cas Colombo American School SAS</t>
  </si>
  <si>
    <t>1c79b4957477f1d2c9d9313961f265a0b060ee2813dc770b160154702be4959003c79f19b6749a5930c9dbf43360c21c</t>
  </si>
  <si>
    <t>108445</t>
  </si>
  <si>
    <t>10-03-2026 11:45:25</t>
  </si>
  <si>
    <t>830004748</t>
  </si>
  <si>
    <t>Pricewaterhousecoopers Information Services SAS</t>
  </si>
  <si>
    <t>a69b9b9ed3e209e2364aeedf8effb0da0fcece51579befe5a52cc270767cbeaa2bf7e3ddc28fb029bed45da086c30d46</t>
  </si>
  <si>
    <t>108446</t>
  </si>
  <si>
    <t>10-03-2026 11:45:39</t>
  </si>
  <si>
    <t>860046645</t>
  </si>
  <si>
    <t>Pricewaterhousecoopers Asesores Gerenciales SAS</t>
  </si>
  <si>
    <t>720cc0f4b9366b173003e74c1a81502bf6f0f6e5c3b654b84d8afa95b12e2b4bdc819c41838c75a6e485925812173d4d</t>
  </si>
  <si>
    <t>108447</t>
  </si>
  <si>
    <t>10-03-2026 11:45:35</t>
  </si>
  <si>
    <t>900943048</t>
  </si>
  <si>
    <t>Pwc Contadores Y Auditores SAS</t>
  </si>
  <si>
    <t>59162fe63f49fdb3cf18f89e7915447c02daa253e9751ace876e00d914b34203040ccca6344cc25af598c3668783825f</t>
  </si>
  <si>
    <t>108448</t>
  </si>
  <si>
    <t>10-03-2026 11:45:42</t>
  </si>
  <si>
    <t>830040455</t>
  </si>
  <si>
    <t>Pricewaterhousecoopers Servicios Legales Y Tributarios SAS</t>
  </si>
  <si>
    <t>c37fb91f1ea7d34d6d5fed27c15f2f847cd7cf2de4f62da7454e4de42340ab070401ba522a076795054bb6213fc73205</t>
  </si>
  <si>
    <t>108449</t>
  </si>
  <si>
    <t>901924401</t>
  </si>
  <si>
    <t>MDV Distribuidora SAS</t>
  </si>
  <si>
    <t>9ee5c82990d6f2bf2860798bb972f8a68e86fb8077a64901ade30b76c5e1f9f80cacd7865f94a3008ccfdf3805efd067</t>
  </si>
  <si>
    <t>108450</t>
  </si>
  <si>
    <t>10-03-2026 11:45:51</t>
  </si>
  <si>
    <t>7096297e674d1a90144c31e9d0b2567e77019ce5601c1e4dbeef3be58cb8c101291878ded841fed4dfa703de23e2f00d</t>
  </si>
  <si>
    <t>108451</t>
  </si>
  <si>
    <t>10-03-2026 12:00:53</t>
  </si>
  <si>
    <t>a1ca9ae21e42cad3a2ea403b518d64395f8c507cee4ca1654413c04774841ac32232444469e83c2f443fdfe8c9a6b4d8</t>
  </si>
  <si>
    <t>108452</t>
  </si>
  <si>
    <t>10-03-2026 12:00:58</t>
  </si>
  <si>
    <t>830113916</t>
  </si>
  <si>
    <t xml:space="preserve">Cooperativa De Profesionales Sanitas </t>
  </si>
  <si>
    <t>3cf0d6acf15ee7a6fd42d0ac55eb487313a9a27e5446d8dedb61af002e1eeaaecb13725ee13dc4213a0d2d541f8f4c0e</t>
  </si>
  <si>
    <t>108453</t>
  </si>
  <si>
    <t>10-03-2026 12:01:03</t>
  </si>
  <si>
    <t>a06931e71d067c048a54c3e4ff87c220c5ddaddb4be5ec4d96dd742f31d319b9f87e5d5aaacd2b37bab73351ef0eb9e1</t>
  </si>
  <si>
    <t>108454</t>
  </si>
  <si>
    <t>10-03-2026 12:01:08</t>
  </si>
  <si>
    <t>9d1b9eaf56b8682eafdc52f9db0c706c35b9331f38935972d994bff1998910c5dcc3fef4db96e2e452428c9daf5cb8c8</t>
  </si>
  <si>
    <t>108455</t>
  </si>
  <si>
    <t>10-03-2026 12:01:14</t>
  </si>
  <si>
    <t>860503159</t>
  </si>
  <si>
    <t>Pash SAS</t>
  </si>
  <si>
    <t>48431b0d63b46ab3200c375a37fa92b80df97e18b5fa94fc25582f75e6cca86d129ca8ec2652b3b9c0edf55526d3fe33</t>
  </si>
  <si>
    <t>108456</t>
  </si>
  <si>
    <t>10-03-2026 12:16:20</t>
  </si>
  <si>
    <t>d837c932d9230236bcb22b441b5a639e9c399a10eca236617f38c273aec08416bd6ebf26c222cd86bf83b6ef1870ff64</t>
  </si>
  <si>
    <t>108457</t>
  </si>
  <si>
    <t>10-03-2026 12:16:25</t>
  </si>
  <si>
    <t>6189925c82cae51347bb99e7cd32e8c6661b63d47a04378af1bc39bd7c3be59ebe71d8baf0cb5daf87e9e0a6be1a76b5</t>
  </si>
  <si>
    <t>108458</t>
  </si>
  <si>
    <t>10-03-2026 12:16:50</t>
  </si>
  <si>
    <t>647ef24ed5585e730abaeb452a510a6537beb42cdd025b29ec8951c7f63c27a21698303ead8b0218bc449519812f9a10</t>
  </si>
  <si>
    <t>108459</t>
  </si>
  <si>
    <t>10-03-2026 12:16:36</t>
  </si>
  <si>
    <t>7dd36a434369beaafae54fb010ab281288bc57a2567ebfe32acc3be77cf95c17a7111edf99c7c9dfbea4bb5891517b50</t>
  </si>
  <si>
    <t>108460</t>
  </si>
  <si>
    <t>10-03-2026 12:31:41</t>
  </si>
  <si>
    <t>f456bd9cd15efa0a878cfd6cc69000853bda6df605351a307443e92a6f449df284ef385fecf7f65217c3616fcdda2322</t>
  </si>
  <si>
    <t>108461</t>
  </si>
  <si>
    <t>10-03-2026 12:31:45</t>
  </si>
  <si>
    <t>0e5e6e245484559c8ab4a09ed5a93082429cb7303e1eb0115f1faaeaf3eba84aec8e720ae26f5807189aadf41dd63d38</t>
  </si>
  <si>
    <t>108462</t>
  </si>
  <si>
    <t>10-03-2026 12:31:50</t>
  </si>
  <si>
    <t>3ee40ce50f67f4c89e7f8a3eba1e9892ca484bda962563f6a8545ee46b470f9c975a09fd40f00f3997eea4e2ed9a6883</t>
  </si>
  <si>
    <t>108463</t>
  </si>
  <si>
    <t>10-03-2026 12:31:58</t>
  </si>
  <si>
    <t>9e01dca251e11d1d666313015cfd3379b52c15a5fd26b62c4bb0365a6d12e587e58b9b0b71e7ffb147872694306a04aa</t>
  </si>
  <si>
    <t>108464</t>
  </si>
  <si>
    <t>10-03-2026 12:32:07</t>
  </si>
  <si>
    <t>860525156</t>
  </si>
  <si>
    <t>Valrex SAS</t>
  </si>
  <si>
    <t>cc2923e301d2839e1db6b77a23092c40353c5b0a1437379c8661117cd1496e1f488fb5de1eb0c555f61f7f5b6aa127d7</t>
  </si>
  <si>
    <t>108465</t>
  </si>
  <si>
    <t>10-03-2026 14:17:17</t>
  </si>
  <si>
    <t>860006745</t>
  </si>
  <si>
    <t>Congregacion De Hermanas De Caridad Dominicas De La Representacion De La Santisima Virgen</t>
  </si>
  <si>
    <t>6af75a096bd245545c503fbd0ede0be040845b85947034adbb8fab13f1b14b8dc2030b7ac3a869ce7a9c829a0575ad63</t>
  </si>
  <si>
    <t>108466</t>
  </si>
  <si>
    <t>10-03-2026 14:17:22</t>
  </si>
  <si>
    <t>900936456</t>
  </si>
  <si>
    <t>Zeven Logistics SAS</t>
  </si>
  <si>
    <t>9f6f04cbe8bf541eef93e5df0d955c85c35f280e3afd5a7c9ecab08029e2ae99e95276a068810a2121593603c18e2e1e</t>
  </si>
  <si>
    <t>108467</t>
  </si>
  <si>
    <t>10-03-2026 14:17:27</t>
  </si>
  <si>
    <t>4720cd3c885555c42c3a7b5252e5bd93ec55f56947c3f28d7575a48f5e5468402d168f5adebfd52cbfc481a2caf194e4</t>
  </si>
  <si>
    <t>108468</t>
  </si>
  <si>
    <t>10-03-2026 14:32:33</t>
  </si>
  <si>
    <t>860007972</t>
  </si>
  <si>
    <t>Sony Music Entertainment Colombia SAS</t>
  </si>
  <si>
    <t>d1900d18e8801cd6950c79a9c4f7bde09d7980b0195ba6666fd721deb96b25c2678f2139ec758ccbfffa4ccb058d0414</t>
  </si>
  <si>
    <t>108469</t>
  </si>
  <si>
    <t>10-03-2026 14:32:38</t>
  </si>
  <si>
    <t>76f030d90c60aba0918e9f7d3dc20840f5b7a8e515892f72e5466db2daaab90ce275bbaf41d23db6b5b0a17106d3ac48</t>
  </si>
  <si>
    <t>108470</t>
  </si>
  <si>
    <t>10-03-2026 14:32:42</t>
  </si>
  <si>
    <t>830104929</t>
  </si>
  <si>
    <t>Logistica Repremundo SAS</t>
  </si>
  <si>
    <t>2fea2eb59c0f836097b99ddff35dc83c78297bd9dd5f24da7489164e0d37ef320ad71c7bdbbb4f2c4553d926bb804b2c</t>
  </si>
  <si>
    <t>108471</t>
  </si>
  <si>
    <t>10-03-2026 14:32:47</t>
  </si>
  <si>
    <t>a8b4121f7eb0937a880b7071db00625918f612c8ed1982dea1822f43d6826f006564b4b9f819658903aa17f3565dd916</t>
  </si>
  <si>
    <t>108472</t>
  </si>
  <si>
    <t>10-03-2026 14:32:51</t>
  </si>
  <si>
    <t>c2205291ddef7130b06a81e7874f5814e5d91279fc3edc5750cb7f1356fb880b98995b5fea5d85fd5110a88885a3d284</t>
  </si>
  <si>
    <t>108473</t>
  </si>
  <si>
    <t>10-03-2026 14:47:58</t>
  </si>
  <si>
    <t>830014193</t>
  </si>
  <si>
    <t>Thomas Seguridad Integral Ltda</t>
  </si>
  <si>
    <t>6c532d7db5882757766d17cf9b87395cdc6ff38f413f9988390eb7ba456bd12d273d7fc7aa431667aa54139ecf95ffd9</t>
  </si>
  <si>
    <t>108474</t>
  </si>
  <si>
    <t>10-03-2026 14:48:02</t>
  </si>
  <si>
    <t>fdc8e75040fef9b266beed3efaf57fdd7668095985fcd357ca3b0fe1db0bea4ab627efdeb5d0afcccaeca8ed22060360</t>
  </si>
  <si>
    <t>108475</t>
  </si>
  <si>
    <t>10-03-2026 14:48:07</t>
  </si>
  <si>
    <t>830059718</t>
  </si>
  <si>
    <t>Aecsa SAS</t>
  </si>
  <si>
    <t>0e5395c670bdf1c9185af2f91dad2fd8463e7dc5cd8099f1f30734d39619fa00cb0ab3696ea36e3acdea2e677fbd1299</t>
  </si>
  <si>
    <t>108476</t>
  </si>
  <si>
    <t>10-03-2026 15:03:34</t>
  </si>
  <si>
    <t>cd76977930ccbdd8f1cea6ff9d0751cdea6dd0b0945cff104a4c969dde2b1df26fb84bf030a5ded2edd35dfb71e28893</t>
  </si>
  <si>
    <t>108477</t>
  </si>
  <si>
    <t>10-03-2026 15:03:38</t>
  </si>
  <si>
    <t>9fc78a67371902d1460610dd368949ad8537e6acc2d10488c683477e21f0b3d0b9cbc4fc30a8f67da3d57fba66b6c5f4</t>
  </si>
  <si>
    <t>108478</t>
  </si>
  <si>
    <t>10-03-2026 15:18:31</t>
  </si>
  <si>
    <t>391426dc7e22b04353b00a2d1e9536d233cfd9188ea42fd904f707bffbf165b084fa8ae826014e711c78170a24def5bc</t>
  </si>
  <si>
    <t>108479</t>
  </si>
  <si>
    <t>10-03-2026 15:34:02</t>
  </si>
  <si>
    <t>09c7b04b356cf4f32c1efbca5a60e76d564575bfc0384f60085a19749e3a3c907a3f6ed23124b4f1b6f6a40590d36eff</t>
  </si>
  <si>
    <t>108480</t>
  </si>
  <si>
    <t>10-03-2026 15:34:04</t>
  </si>
  <si>
    <t>27d995bc686a3cba0c3870d381efc04886ecacc55f7af28609994e14e683c60e76a036b917177fc0e8306f53da3893e2</t>
  </si>
  <si>
    <t>108481</t>
  </si>
  <si>
    <t>10-03-2026 15:34:08</t>
  </si>
  <si>
    <t>59344b6c8535e107b099f52c32fdb651fcc6ee9b2fc901b5cdeccdd5d9c936342c30a907cd99b5214d8fda9392eae541</t>
  </si>
  <si>
    <t>108482</t>
  </si>
  <si>
    <t>10-03-2026 15:34:13</t>
  </si>
  <si>
    <t>901861678</t>
  </si>
  <si>
    <t>Consorcio Sisben SV 2024</t>
  </si>
  <si>
    <t>bf31f74ad34313dc7e62062b9e19d21d0e4cf26c6921c2abb157514dce73d320a2ed0eb6b8000149292576956c8aa416</t>
  </si>
  <si>
    <t>108483</t>
  </si>
  <si>
    <t>10-03-2026 15:34:17</t>
  </si>
  <si>
    <t>5f41992117aff3962050bdef1c9f866df107b07e7eebc805399864dc3fa5943c474fb6a597fd0b05a1a08527f6871e86</t>
  </si>
  <si>
    <t>108484</t>
  </si>
  <si>
    <t>10-03-2026 15:34:22</t>
  </si>
  <si>
    <t>7ff064d95ed40a9814f3c7fd64dc65a5c4ed5e67219e85bb8173b00d05b245802cd85dc9b30ab91aeb40ba2e4327b59b</t>
  </si>
  <si>
    <t>108485</t>
  </si>
  <si>
    <t>10-03-2026 15:34:27</t>
  </si>
  <si>
    <t>4b47ac55e08ed53ddeeaebda5d5812665c51b298859089ccd4f618eb0c2b4e074835e1553afb0162bb8707b9cc6feed7</t>
  </si>
  <si>
    <t>108486</t>
  </si>
  <si>
    <t>10-03-2026 15:49:32</t>
  </si>
  <si>
    <t>811033238</t>
  </si>
  <si>
    <t>Provenzal SAS</t>
  </si>
  <si>
    <t>e209e0153840c2791a519bc626b1dd70826ef5f4bab5398c9e0428e5d0ea7ba435e7598e1e210f5ad91f2c0dd1489270</t>
  </si>
  <si>
    <t>108487</t>
  </si>
  <si>
    <t>10-03-2026 15:49:37</t>
  </si>
  <si>
    <t>4fcdd00594a89279231c88e0513b424e4637c399abaabea9621622b4adfa484bfb5fd8e64880045e90dab69d3f2d0244</t>
  </si>
  <si>
    <t>108488</t>
  </si>
  <si>
    <t>10-03-2026 15:49:41</t>
  </si>
  <si>
    <t>901337070</t>
  </si>
  <si>
    <t>Nateevo Digital SAS</t>
  </si>
  <si>
    <t>c97f3103e690aabce6ab7f640362c0826f5fd354e6777cfb35eb7ce45e7bc57e39a39f3efc687a56a8a96f5641877968</t>
  </si>
  <si>
    <t>108489</t>
  </si>
  <si>
    <t>10-03-2026 15:49:46</t>
  </si>
  <si>
    <t>8413a4a20eefeca69de0441c1e46cac8b590cc378ee8f4207b33f658590c7135267c65a55fcb12e7cc5338fa0a5a0f3e</t>
  </si>
  <si>
    <t>108490</t>
  </si>
  <si>
    <t>10-03-2026 15:49:50</t>
  </si>
  <si>
    <t>d62fc8263ebc0b7399a48214f0e9a6c7a9470ff532b4c8d00c3e6d22f1d02f53810888e8a8a79dc735c03dab5cb42c88</t>
  </si>
  <si>
    <t>108491</t>
  </si>
  <si>
    <t>10-03-2026 15:49:56</t>
  </si>
  <si>
    <t>830002181</t>
  </si>
  <si>
    <t>Grupo Mok Colombia SAS</t>
  </si>
  <si>
    <t>d09586e97e883c6ec30283296450c5e52cd06912e37b02892cbc99d83de1b1dc573f03d6d53b6c6e04641652c01a9434</t>
  </si>
  <si>
    <t>108492</t>
  </si>
  <si>
    <t>10-03-2026 15:50:00</t>
  </si>
  <si>
    <t>696a80b7558a1de1608bda8f943d2dd34026e983753f646868edb8770e6ac9b1258d928f0ceff5ff74de527f17b212c2</t>
  </si>
  <si>
    <t>108493</t>
  </si>
  <si>
    <t>10-03-2026 15:50:05</t>
  </si>
  <si>
    <t>115124de2def6ce2e947d4f06c51ea41cb6f01a75936a42870d00baf739459673ad67d63dfcfc97bcfb698b482bc6a0a</t>
  </si>
  <si>
    <t>108494</t>
  </si>
  <si>
    <t>10-03-2026 15:50:09</t>
  </si>
  <si>
    <t>901938866</t>
  </si>
  <si>
    <t>Consorcio Vial JJ-ACI</t>
  </si>
  <si>
    <t>e38b0ae26d48259ae7c90c0ccbc3541930e598a55ec82914b22a4fbcc60e30364f1ba7ee4557a2e81dcd034840fcf506</t>
  </si>
  <si>
    <t>108495</t>
  </si>
  <si>
    <t>10-03-2026 16:05:16</t>
  </si>
  <si>
    <t>900611019</t>
  </si>
  <si>
    <t>Boticario Colombia S A S</t>
  </si>
  <si>
    <t>6282126f25a7091a89aa6f70848c5eaa789587b1d897d9c73961bcdb14d90b4ec6296418dc6288b73bd6a82e93e5d17d</t>
  </si>
  <si>
    <t>108496</t>
  </si>
  <si>
    <t>10-03-2026 16:05:21</t>
  </si>
  <si>
    <t>4516ca998910ef730acaef93585bd05490bda0fac0ce0fdad54c96e5cf2bf7aa398f39bc410e5ea54aca4aab6255fff7</t>
  </si>
  <si>
    <t>108497</t>
  </si>
  <si>
    <t>10-03-2026 16:05:25</t>
  </si>
  <si>
    <t>94240928be73fc0e6f0b43eb327ae3aaa739ace3dcdac15d73b6b11fc8982ff4b28b90d12df7ff10d8416439d5262e92</t>
  </si>
  <si>
    <t>108498</t>
  </si>
  <si>
    <t>10-03-2026 16:05:29</t>
  </si>
  <si>
    <t>1016016466</t>
  </si>
  <si>
    <t>Freddy Andres Peña Sanchez</t>
  </si>
  <si>
    <t>cf28e7d605cd1c457fcc5a12bbc7a056cef2d208614bf68eb09830abb3cc4c46d02e8445aeb01d73ef2e998892112be8</t>
  </si>
  <si>
    <t>108499</t>
  </si>
  <si>
    <t>10-03-2026 16:05:34</t>
  </si>
  <si>
    <t>abe95e8be7f3e858d557c0a22cce5d5f18d0c2c0a6fe28e1c95c5ad2504a05c56670532cc61bd1f9738321a94ecf28e7</t>
  </si>
  <si>
    <t>108500</t>
  </si>
  <si>
    <t>10-03-2026 16:05:39</t>
  </si>
  <si>
    <t>99f1dee3d5132f34343592a06c17df249230d825d54ac8e7f21a0eb5bc49e96b3e192ecffb9b71dcc37a72ae18315370</t>
  </si>
  <si>
    <t>108501</t>
  </si>
  <si>
    <t>10-03-2026 16:05:43</t>
  </si>
  <si>
    <t>c824692ac80b6fcef9e070e79195ff3be18cb51e7396d0e96284b230cf48e2a6ba4b876efee87321f9426b10e3fb8a0c</t>
  </si>
  <si>
    <t>108502</t>
  </si>
  <si>
    <t>10-03-2026 16:05:48</t>
  </si>
  <si>
    <t>860038800</t>
  </si>
  <si>
    <t>Inversiones Ventura SAS</t>
  </si>
  <si>
    <t>60edf641c3d70f6d97242979369d1f3a32e4af076f97f44fcc9e690de20e40250914caa90cce39a57bc75893544f7779</t>
  </si>
  <si>
    <t>108503</t>
  </si>
  <si>
    <t>10-03-2026 16:05:52</t>
  </si>
  <si>
    <t>7b89057c4082a127525cbad8f7ae0706d19c770eb47d2b195df66532280c8295b4c8384bf8a5b4a2a7eef75b5e85ef95</t>
  </si>
  <si>
    <t>108504</t>
  </si>
  <si>
    <t>10-03-2026 16:21:03</t>
  </si>
  <si>
    <t>3ecc4f743e754ffa9d055be6156168ec92837ae34164d64eaf9923fe1e172aa662211abcf24d01e1d93fc6e48e27615c</t>
  </si>
  <si>
    <t>108505</t>
  </si>
  <si>
    <t>10-03-2026 16:21:08</t>
  </si>
  <si>
    <t>860023338</t>
  </si>
  <si>
    <t>Asociacion De Egresados De La Universidad De Los Andes Uniandinos</t>
  </si>
  <si>
    <t>efbdc4b5d4a39a72d73ba85e4fbe2ba3e9651e01e2ae0af66a01c7439a01b8cfa5beb539d023623067a9d5665616d1ac</t>
  </si>
  <si>
    <t>108506</t>
  </si>
  <si>
    <t>11-03-2026</t>
  </si>
  <si>
    <t>11-03-2026 07:52:37</t>
  </si>
  <si>
    <t>890400246</t>
  </si>
  <si>
    <t>Industrias De Refrigeracion Comercial SA Indufrial SA Reorganizacion Empresarial</t>
  </si>
  <si>
    <t>52fd2a0a1d91cdd369e04f31145338641c5278b1c7c2c82ee205e2930009c5bdfff6ecdd8d1a4b3cdbf717cf0e671796</t>
  </si>
  <si>
    <t>108507</t>
  </si>
  <si>
    <t>11-03-2026 07:52:42</t>
  </si>
  <si>
    <t>901108023</t>
  </si>
  <si>
    <t>Express Luck Colombia SAS</t>
  </si>
  <si>
    <t>e72fb4455ab0842b9ae2211599643c5d4340c9527b850a55402d97b555367ae3520ffa7e4609add55df4411ca1e94733</t>
  </si>
  <si>
    <t>108508</t>
  </si>
  <si>
    <t>11-03-2026 07:52:46</t>
  </si>
  <si>
    <t>900171388</t>
  </si>
  <si>
    <t>Soluciones En Enfermeria Clinica SAS</t>
  </si>
  <si>
    <t>57e31d126c80cf96edd25c9b6819f775ce2496cc552b6d14744bcdcbb533a896fc75b1b44f766397b3ffb135a72df83b</t>
  </si>
  <si>
    <t>108509</t>
  </si>
  <si>
    <t>11-03-2026 08:22:58</t>
  </si>
  <si>
    <t>295e7f4194ee8e6700f8bac27776c9678563b21e1f7326ad9adcfea264f9e4e78438e97abdc241988a83982c2752f279</t>
  </si>
  <si>
    <t>108510</t>
  </si>
  <si>
    <t>11-03-2026 08:23:04</t>
  </si>
  <si>
    <t>68d36050a506d81b70530789b14d07e482efb14e001c480c3397a16ec83a3da911ff1318c8fe1fcab2e34e6d52177305</t>
  </si>
  <si>
    <t>108511</t>
  </si>
  <si>
    <t>11-03-2026 08:23:11</t>
  </si>
  <si>
    <t>50e3ddbbf1e7d2b8d594b18937915631741f8234e298ec216683ecd994d9ff9a96ec14d4ef6afbaf9846d4efe868e659</t>
  </si>
  <si>
    <t>108512</t>
  </si>
  <si>
    <t>11-03-2026 08:23:18</t>
  </si>
  <si>
    <t>900483105</t>
  </si>
  <si>
    <t>Cambridge LLC Sucursal Colombia</t>
  </si>
  <si>
    <t>b6adf0659512bbe60897c76e586d15c8d4874843891146909cf6bc0e963d03a514b544a519a8b04dbe1152d61b47219a</t>
  </si>
  <si>
    <t>108513</t>
  </si>
  <si>
    <t>11-03-2026 08:53:15</t>
  </si>
  <si>
    <t>800149816</t>
  </si>
  <si>
    <t>AON Reinsurance Colombia Limitada Corredores De Reaseguros</t>
  </si>
  <si>
    <t>67d26522e2534d66b3dcfe0f69f360906dc5b7b7c37ea57ff6e333c144c2bf007f936f954e18dea970c248cd393c99a8</t>
  </si>
  <si>
    <t>108514</t>
  </si>
  <si>
    <t>11-03-2026 08:53:20</t>
  </si>
  <si>
    <t>27d5c7ed2df08b185d55545fd6e9fb65c50c4189ace1e5c6e5de1d326db825a78e75c655bb4c644572e04d15175cf997</t>
  </si>
  <si>
    <t>108515</t>
  </si>
  <si>
    <t>11-03-2026 09:08:27</t>
  </si>
  <si>
    <t>23a88452e71392d7e663bb6a195f0feac7fc48af17bac75082268bf99d984092d4b5fcdc32c5f1075b99ae59fecb7342</t>
  </si>
  <si>
    <t>108516</t>
  </si>
  <si>
    <t>11-03-2026 09:08:32</t>
  </si>
  <si>
    <t>900833971</t>
  </si>
  <si>
    <t>Ricova SAS</t>
  </si>
  <si>
    <t>9264519d07cb303f9e49b78cb05d263123d1e8150363234e71e026b21b617ffaacd71f09fd5722c6fe0c54db629cdf04</t>
  </si>
  <si>
    <t>108517</t>
  </si>
  <si>
    <t>11-03-2026 09:23:38</t>
  </si>
  <si>
    <t>85652c6129544134ff4294470a797c551a4c5512cfd547c2672272088fa3968cafbf20607be99adc401ed679afb34111</t>
  </si>
  <si>
    <t>108518</t>
  </si>
  <si>
    <t>11-03-2026 09:23:42</t>
  </si>
  <si>
    <t>52323f816bc0e557b04d5e3e68bb6a9c3e99e91211ad7e8379150b1e637d4afb93f16c8fee9370013153cdc1b5d22604</t>
  </si>
  <si>
    <t>108519</t>
  </si>
  <si>
    <t>11-03-2026 09:53:59</t>
  </si>
  <si>
    <t>188a6fb3bd84398451b4fbf88ca86a6964b965ae87e84bc77bfe21c199da3fbcb25d7a4894e51bc03790189724a23a6d</t>
  </si>
  <si>
    <t>108520</t>
  </si>
  <si>
    <t>11-03-2026 10:09:04</t>
  </si>
  <si>
    <t>800063606</t>
  </si>
  <si>
    <t>Santiago Velez &amp; Asociados Corredores De Seguros SA</t>
  </si>
  <si>
    <t>061982154208404789d96b40beed5b49368c99a5944ec7161268a290fd7be67eddd7c0499a04b306e490a6b30e04b217</t>
  </si>
  <si>
    <t>108521</t>
  </si>
  <si>
    <t>11-03-2026 10:09:09</t>
  </si>
  <si>
    <t>218896460016</t>
  </si>
  <si>
    <t xml:space="preserve">Ultramel SA </t>
  </si>
  <si>
    <t>aef05ddb799190d2ed283a3847f12bcff2a5df38717556ba4c38f48304d9fb5f758afa049a54bada2674445474d2d29b</t>
  </si>
  <si>
    <t>108522</t>
  </si>
  <si>
    <t>11-03-2026 11:09:23</t>
  </si>
  <si>
    <t>830024974</t>
  </si>
  <si>
    <t>Natura Cosmeticos LTDA</t>
  </si>
  <si>
    <t>1ad9660598035fe83fde7c61f38e50a07b23f0579221e103c50e9597717d3dea8817466443a5dbc9c970c17c9a683c41</t>
  </si>
  <si>
    <t>108523</t>
  </si>
  <si>
    <t>11-03-2026 11:09:29</t>
  </si>
  <si>
    <t>ffad5fbd59c3ac59b32f14c42032e9bae626cf9712f894d2dea43156a22cfb82a62a0558a40bd0e950cef9bfbae7dc0b</t>
  </si>
  <si>
    <t>108524</t>
  </si>
  <si>
    <t>11-03-2026 11:09:33</t>
  </si>
  <si>
    <t>38c7d3ce48a6389e1972297723a1277877274653dd9a0875c17ab43d5c743005d0dcb037d40f0d331011b99a64458423</t>
  </si>
  <si>
    <t>108525</t>
  </si>
  <si>
    <t>11-03-2026 11:09:37</t>
  </si>
  <si>
    <t>9f5eb02b96e6de1d9e7dfe32076e0495e3f4cdce2b909743e9b420f2244b2b948856052110e75de4da76807ce4cd38cc</t>
  </si>
  <si>
    <t>108526</t>
  </si>
  <si>
    <t>11-03-2026 11:09:42</t>
  </si>
  <si>
    <t>6c3c19baefad9331209c28ce75fc9a2444eb16a199905226d9f30abeedd6f86788878eea7cf183afc5d27b2528608a03</t>
  </si>
  <si>
    <t>108527</t>
  </si>
  <si>
    <t>11-03-2026 11:25:53</t>
  </si>
  <si>
    <t>901117560</t>
  </si>
  <si>
    <t>Epiroc Colombia SAS</t>
  </si>
  <si>
    <t>954678d7b21f2389fa28ac372d75da00bc0cb8321c079c44ffad3e563aa673599f05d234900fd6db47aa44f285bda98e</t>
  </si>
  <si>
    <t>108528</t>
  </si>
  <si>
    <t>11-03-2026 11:26:00</t>
  </si>
  <si>
    <t>437a25d31c5eef656b59af879a14ebcca2ef92c3eb789e54e17e0e92764d9dc6a5c4b08f909b58b42965326987a6a1e9</t>
  </si>
  <si>
    <t>108529</t>
  </si>
  <si>
    <t>11-03-2026 11:40:07</t>
  </si>
  <si>
    <t>901695387</t>
  </si>
  <si>
    <t>Consorcio Datafile Procesos Y Servicios</t>
  </si>
  <si>
    <t>c415b3bc81bedab7b05838ff25a6c858eddb0130d295ff778cb3fa91e2aae7acd504b8f4c20a70dc142ae9716843f224</t>
  </si>
  <si>
    <t>108530</t>
  </si>
  <si>
    <t>11-03-2026 11:40:12</t>
  </si>
  <si>
    <t>901904304</t>
  </si>
  <si>
    <t>Scatec Solutions Colombia SAS</t>
  </si>
  <si>
    <t>c9ed0e90c69a63d90043a4227cd7bbcb2c6f86ae23bd10789b0bd0d82a8144a0ba03bf950c562ca076c5d708b214769a</t>
  </si>
  <si>
    <t>108531</t>
  </si>
  <si>
    <t>11-03-2026 11:40:16</t>
  </si>
  <si>
    <t>6cdfca0c7c119dff27cfd326e66fddb4c5f52e35a935b865f187265cfdc9d37533f467d9712693fbd5798fb4a0012b1d</t>
  </si>
  <si>
    <t>108532</t>
  </si>
  <si>
    <t>11-03-2026 11:40:21</t>
  </si>
  <si>
    <t>abc007b8d67dc341045ed2c539456ad6e7ca37682e43ee6d32389e76ea210309e458cc60649b0fda8ef5368aa2ec14ce</t>
  </si>
  <si>
    <t>108533</t>
  </si>
  <si>
    <t>11-03-2026 11:40:25</t>
  </si>
  <si>
    <t>6474ce0ebc40500731d853d96f6ed796f4ed735453e621a23e89c59150cf09119e0bb76bb2217375dd64213e0374366c</t>
  </si>
  <si>
    <t>108534</t>
  </si>
  <si>
    <t>11-03-2026 11:55:31</t>
  </si>
  <si>
    <t>830014825</t>
  </si>
  <si>
    <t>Papeles Primavera S A S</t>
  </si>
  <si>
    <t>cad764643981db5158a59ea2a630142878b044c1127997c338c053d8efda7325e91c05804a7d1d4b7aa647f820788f16</t>
  </si>
  <si>
    <t>108535</t>
  </si>
  <si>
    <t>11-03-2026 12:10:39</t>
  </si>
  <si>
    <t>89364cfe9aa5dfbf811792cbf1e8c713a9429bbae05695f177ba212b7221506b5c47857adb9704ed7e3cc14123b091b3</t>
  </si>
  <si>
    <t>108536</t>
  </si>
  <si>
    <t>11-03-2026 12:10:44</t>
  </si>
  <si>
    <t>57d65a7ba3065e47ab38205049b66358fcc87e82fe9e1872ee44c13b964ba0e146859b7c4b708e1beac57c5869e68496</t>
  </si>
  <si>
    <t>108537</t>
  </si>
  <si>
    <t>11-03-2026 12:25:49</t>
  </si>
  <si>
    <t>830016145</t>
  </si>
  <si>
    <t>Corpoeducacion</t>
  </si>
  <si>
    <t>905f332e76315c7eb74f6795f0e38f561ddd8b6a93a0b132af36bb01ded44811f1f46a0b69fc95e6f75acd3fa6b10468</t>
  </si>
  <si>
    <t>108538</t>
  </si>
  <si>
    <t>11-03-2026 12:25:53</t>
  </si>
  <si>
    <t>901248246</t>
  </si>
  <si>
    <t>Excellence Logging Latin America Limited, Sucursal Colombiana</t>
  </si>
  <si>
    <t>5eb309e25895c6737e7938d862494e03e79c2818a1541dac621e6e8be3d5e2246f79cb4b8d15fc4a76eb63e5137dfb49</t>
  </si>
  <si>
    <t>108539</t>
  </si>
  <si>
    <t>11-03-2026 12:25:59</t>
  </si>
  <si>
    <t>830510078</t>
  </si>
  <si>
    <t>Agropecuaria Tarqui SAS</t>
  </si>
  <si>
    <t>cb3196689fc5fd5b143d4d9a84ad4fd0447719e98abe4cd0b0bb62726848040986901d4fbf968716d11d661a98d274b4</t>
  </si>
  <si>
    <t>108540</t>
  </si>
  <si>
    <t>11-03-2026 12:26:04</t>
  </si>
  <si>
    <t>860517356</t>
  </si>
  <si>
    <t>Rematec SAS</t>
  </si>
  <si>
    <t>b7d81c6563a0076b8d6f5afec1c346174c5144b6962fd0732dc6581da86f90c4281f01936cb8b42004b64b225ee83f91</t>
  </si>
  <si>
    <t>108541</t>
  </si>
  <si>
    <t>11-03-2026 12:26:09</t>
  </si>
  <si>
    <t>800106962</t>
  </si>
  <si>
    <t>Omnitempus Limitada</t>
  </si>
  <si>
    <t>7091dd2a6294ab999d7ca91d3a0c702e4813f6a9b2913986e74521b4fcbd82c555774414294e479cfb08f830dd9f89e1</t>
  </si>
  <si>
    <t>108542</t>
  </si>
  <si>
    <t>11-03-2026 12:26:14</t>
  </si>
  <si>
    <t>2c08e3606dc93f390f93012f95e7bd7424ba03e29b50e40c76b70898c0e1178cfb0c7cf9a52e0d2d9f7bc6da3ec5b939</t>
  </si>
  <si>
    <t>108543</t>
  </si>
  <si>
    <t>11-03-2026 12:41:21</t>
  </si>
  <si>
    <t>830020109</t>
  </si>
  <si>
    <t>Varichem De Colombia G Environmental Proteccion Service SAS</t>
  </si>
  <si>
    <t>49025ed93880760c3c36adbcc2aac8c6f6f539ed1da3b22199c406616d452104072764f93d7beac3ec700b668f9e7af1</t>
  </si>
  <si>
    <t>108544</t>
  </si>
  <si>
    <t>11-03-2026 12:41:26</t>
  </si>
  <si>
    <t>901907841</t>
  </si>
  <si>
    <t xml:space="preserve">Consorcio Inter - Cp </t>
  </si>
  <si>
    <t>d3c1beee04c5251916af47481ddca5d8339ebe60eb41b5f1e96256714f57b77513f63b631a0a083b925c6e51235154ed</t>
  </si>
  <si>
    <t>108545</t>
  </si>
  <si>
    <t>11-03-2026 12:41:32</t>
  </si>
  <si>
    <t>901567122</t>
  </si>
  <si>
    <t>Consorcio Intersede 2022</t>
  </si>
  <si>
    <t>c0f2e57fec2fba5c47aafc72262cdc4a71045e7f8298d5ddf505a2979f159b94fa3613b0e634a2517c88e93e6484fb70</t>
  </si>
  <si>
    <t>108546</t>
  </si>
  <si>
    <t>11-03-2026 12:41:38</t>
  </si>
  <si>
    <t>018dce66a1450114f4bee873f1089fea4498799b14f63989f6b5031a1c92246a35e942e01918aa15191404001173ebf6</t>
  </si>
  <si>
    <t>108547</t>
  </si>
  <si>
    <t>11-03-2026 12:56:44</t>
  </si>
  <si>
    <t>9f2099cd434a06c3ca6debbb5c59bb54ad631c79119de99ce48afad536419110f0a62e64363cf842b0dacd762a99039f</t>
  </si>
  <si>
    <t>108548</t>
  </si>
  <si>
    <t>11-03-2026 13:11:51</t>
  </si>
  <si>
    <t>589e37292b3388f66e5c7ae5efe9266c99d1eab7b4ec028b34eee10039b45e24ad09e22d1c0343b8004ae62ec7534bbe</t>
  </si>
  <si>
    <t>108549</t>
  </si>
  <si>
    <t>11-03-2026 13:11:56</t>
  </si>
  <si>
    <t>900703363</t>
  </si>
  <si>
    <t>Gigas Hosting Colombia SAS</t>
  </si>
  <si>
    <t>21ebf6ba94d7095a6f82a66759d343e77d32398ac904af01f64239f4fc966bb2a3300966c2fee301240c31fe92b7a7b0</t>
  </si>
  <si>
    <t>108550</t>
  </si>
  <si>
    <t>11-03-2026 13:12:01</t>
  </si>
  <si>
    <t>800154155</t>
  </si>
  <si>
    <t>Centro Comercial Plaza De Las Americas-Propiedad Horizontal</t>
  </si>
  <si>
    <t>c62e1e6e6cacd2b5ff0568e9fa01325883d582192790bc6f83bebed1b0a5c115e654b7219f00ab789f389e817a58ba5f</t>
  </si>
  <si>
    <t>108551</t>
  </si>
  <si>
    <t>11-03-2026 14:12:11</t>
  </si>
  <si>
    <t>830074564</t>
  </si>
  <si>
    <t>Fundacion Instituto Alberto Merani I A M</t>
  </si>
  <si>
    <t>318e9f7aa7d74608bcce9ff877e515ad87eedab845d7cb0fb58e7ce3f21e8fcae88f4449b0a4330983b681429ea1af78</t>
  </si>
  <si>
    <t>108552</t>
  </si>
  <si>
    <t>11-03-2026 14:27:23</t>
  </si>
  <si>
    <t>900297153</t>
  </si>
  <si>
    <t>Coaspharma SAS</t>
  </si>
  <si>
    <t>c888bd1b0c47b015d2ffa2dc1d6650d82d8076aab6a0685a26cf220a6b9b100c266d87785b9f110ddea8703fd946f62d</t>
  </si>
  <si>
    <t>108553</t>
  </si>
  <si>
    <t>11-03-2026 14:27:28</t>
  </si>
  <si>
    <t>34a6f473fe3060ac09b3a1387cfdfc106561d15c94dbec417618e575358c95f795ba6460ac50290a2ced316fa79f6d9f</t>
  </si>
  <si>
    <t>108554</t>
  </si>
  <si>
    <t>11-03-2026 14:27:33</t>
  </si>
  <si>
    <t>04f4ed1162fb7bfc02779963cfcc91cb4a1be9cc276811359b97f9819415d5af270258da064c97f5c19d1b104961a4d8</t>
  </si>
  <si>
    <t>108555</t>
  </si>
  <si>
    <t>11-03-2026 14:27:39</t>
  </si>
  <si>
    <t>860005813</t>
  </si>
  <si>
    <t>Deloitte &amp; Touche SAS</t>
  </si>
  <si>
    <t>c106d3d0f99ff0c7648fc96f351ffed088741f2beb589162eb2b2ba8ae316b89cd0725e781abde62e506db248aadb013</t>
  </si>
  <si>
    <t>108556</t>
  </si>
  <si>
    <t>11-03-2026 14:42:44</t>
  </si>
  <si>
    <t>2a3fa5957fe9902ebd72a3ab981ee57b23c8a02ee5a503aea5b17a5e4df5e6dc42e74e9d78eae1cd58701eec91d42d86</t>
  </si>
  <si>
    <t>108557</t>
  </si>
  <si>
    <t>11-03-2026 14:57:53</t>
  </si>
  <si>
    <t>06129b1d4bfc5bf128e2e001d16994b9244d6104cecc84145dc489173061ed85cb05ee450243597b378bc0ed602aa2a1</t>
  </si>
  <si>
    <t>108558</t>
  </si>
  <si>
    <t>11-03-2026 14:57:57</t>
  </si>
  <si>
    <t>800019102</t>
  </si>
  <si>
    <t>Interasesores Asesores Empresariales Administrativos SA</t>
  </si>
  <si>
    <t>b49e1371e516ddec010219f105de2d26d22b0ba5992d8fe8ee8801f04915be31c5b92cf708377d1dbe2b4e7e2b5e7974</t>
  </si>
  <si>
    <t>108559</t>
  </si>
  <si>
    <t>11-03-2026 14:58:03</t>
  </si>
  <si>
    <t>901204179</t>
  </si>
  <si>
    <t>Ccla Development Colombia SAS</t>
  </si>
  <si>
    <t>5d9875bf5740567e2c2b5e54a6ec671e38d427cd70d0205208af654dd40068051c9bf65dea4fa046984a900cfa7a70b7</t>
  </si>
  <si>
    <t>108560</t>
  </si>
  <si>
    <t>11-03-2026 14:58:08</t>
  </si>
  <si>
    <t>96edb025c0ab9d9d16e813ce223b4019bb73570a6542df52d5a4d182b7fe81a08d49bc268d7b75517e16096c3852f896</t>
  </si>
  <si>
    <t>108561</t>
  </si>
  <si>
    <t>11-03-2026 14:58:12</t>
  </si>
  <si>
    <t>62e7816ad18f338605bb66ac552b315468a278c8d7d1d6c51f05b38a652b6bc481958b2e7d573bc01a19396c190c0d6c</t>
  </si>
  <si>
    <t>108562</t>
  </si>
  <si>
    <t>11-03-2026 14:58:18</t>
  </si>
  <si>
    <t>060cfaa8529727c8f0197bb4ae0b44322b80c37a677a81ff530964396de43697eed2ea2b1ac7ade8d655afa7fb8d88c6</t>
  </si>
  <si>
    <t>108563</t>
  </si>
  <si>
    <t>11-03-2026 15:13:24</t>
  </si>
  <si>
    <t>8c743e4aeead3b92a74d1dd535c3a0974c1de0e7ef402a7deb6ddab46d683b33ae7f77d98b7e03bd601a7723279c5863</t>
  </si>
  <si>
    <t>108564</t>
  </si>
  <si>
    <t>11-03-2026 15:13:29</t>
  </si>
  <si>
    <t>900840044</t>
  </si>
  <si>
    <t>White Services SAS</t>
  </si>
  <si>
    <t>d87ff114dc9208375b334d0a750935eb7f3e1f2ef5b466ff04a3e056852e787d25c5ac9d5d81f2c0222e317daefd3f30</t>
  </si>
  <si>
    <t>108565</t>
  </si>
  <si>
    <t>11-03-2026 15:13:33</t>
  </si>
  <si>
    <t>900154405</t>
  </si>
  <si>
    <t xml:space="preserve">Covisian Colombia S A S </t>
  </si>
  <si>
    <t>a2c80862ef84ad97c49ff80c0f9c2961305a8da2042f6d1df677bad769b0d3ae8b120839a60f100837e41df38f4b35c1</t>
  </si>
  <si>
    <t>108566</t>
  </si>
  <si>
    <t>11-03-2026 15:13:38</t>
  </si>
  <si>
    <t>ea2987f495c7fd911117ea78133f8ea21f09f2f1afdcecf68fa04b400615c599ff67f26a9361adfb67ec77847d39a9b1</t>
  </si>
  <si>
    <t>108567</t>
  </si>
  <si>
    <t>11-03-2026 15:13:44</t>
  </si>
  <si>
    <t>732cc24897891d85ffa106daf4e56be3fa6a39b04688ee20af5111cb0f66c35bf26e0e6b6e944c7f2230077543480743</t>
  </si>
  <si>
    <t>108568</t>
  </si>
  <si>
    <t>11-03-2026 15:13:58</t>
  </si>
  <si>
    <t>15ebc31ba4cd46ae44302034b30c98f0facde076c46d71fa1802796451e03a1c781885f17fd9633f490e9ca22431d4c9</t>
  </si>
  <si>
    <t>108569</t>
  </si>
  <si>
    <t>11-03-2026 15:29:07</t>
  </si>
  <si>
    <t>ad47cfdb3b8e8955fe179784e5d682871f876373459dd8e9000027843d039853f7380b60f5875e3c44e253340b3eea4b</t>
  </si>
  <si>
    <t>108570</t>
  </si>
  <si>
    <t>11-03-2026 15:29:11</t>
  </si>
  <si>
    <t>f05fa884f094befa84b56f7707c7f8eca87625d279320356b72186fc3df9bbb0927cb540396047b42436f6e24a960608</t>
  </si>
  <si>
    <t>108571</t>
  </si>
  <si>
    <t>11-03-2026 15:29:16</t>
  </si>
  <si>
    <t>860051853</t>
  </si>
  <si>
    <t>Fundacion Universitaria De Ciencias De La Salud</t>
  </si>
  <si>
    <t>d3af88af97e65c980d9d842eba8fa627a21edcdf54f4a6424cdc0910a75fd90f6af18df7a2192a37db3913d8d0fdfd2d</t>
  </si>
  <si>
    <t>108572</t>
  </si>
  <si>
    <t>11-03-2026 15:44:22</t>
  </si>
  <si>
    <t>900360482</t>
  </si>
  <si>
    <t>Entelgy Colombia SAS</t>
  </si>
  <si>
    <t>30ad51dcfc8fc6de117cac489a82ed9bb95d98e04d43a59cdb6495cddb841042fb72b17be32fd75ac6aab3504f0605cb</t>
  </si>
  <si>
    <t>108573</t>
  </si>
  <si>
    <t>11-03-2026 15:44:27</t>
  </si>
  <si>
    <t>dfdd41c497fbdda6313fe7735f575e77b8b8b4b42b2f2a92421df80c2e2e5815793ad61c83aee87ebd97bc2d89aa2464</t>
  </si>
  <si>
    <t>108574</t>
  </si>
  <si>
    <t>11-03-2026 15:44:31</t>
  </si>
  <si>
    <t>901152286</t>
  </si>
  <si>
    <t>Castillo Y Asociados Ingenieria SAS</t>
  </si>
  <si>
    <t>c220fbaf36f583d605ad2f536252ce7f83e0fe64b2d8fc41976200ac167573adc88b4df0729dfb62e5a31e39e7e1eb77</t>
  </si>
  <si>
    <t>108575</t>
  </si>
  <si>
    <t>11-03-2026 15:44:37</t>
  </si>
  <si>
    <t>c27bf0f4ccc4b9b325882eba7c025522d3d9715e1623e1ef5025e1f705e8b37a3a92b35f91c76978b10fe64de4f8fef3</t>
  </si>
  <si>
    <t>108576</t>
  </si>
  <si>
    <t>11-03-2026 15:59:47</t>
  </si>
  <si>
    <t>901443323</t>
  </si>
  <si>
    <t>Grupo Babel Colombia SAS</t>
  </si>
  <si>
    <t>a85ff24d65f28b4a98eac9cff7baad185c9f1ff938b7dc7e026d56cc91eaa999bd97b332aaac86eb5fe21bc1a9e8e8ad</t>
  </si>
  <si>
    <t>108577</t>
  </si>
  <si>
    <t>11-03-2026 15:59:52</t>
  </si>
  <si>
    <t>520cac91110ee1b4a722917e0afb454678e9ae7e845ea50d82753b4d4012dae1d0bd75655c8f7a780069c21e1c061d59</t>
  </si>
  <si>
    <t>108578</t>
  </si>
  <si>
    <t>11-03-2026 15:59:56</t>
  </si>
  <si>
    <t>54208f7c4b1b92e89d8e769e5cc6c6bea56fa32f7b34cb4cfd4176fe14b11fe3a445b15732d9161662a97a5a100f6436</t>
  </si>
  <si>
    <t>108579</t>
  </si>
  <si>
    <t>11-03-2026 16:15:03</t>
  </si>
  <si>
    <t>900665411</t>
  </si>
  <si>
    <t>Bythewave SAS</t>
  </si>
  <si>
    <t>af1ce1a654893d22b1903ce791e6f213fa0b88cd37f31a549054e95c1b86c60530f069b9133fa71035f04ecdfa7c1cd6</t>
  </si>
  <si>
    <t>108580</t>
  </si>
  <si>
    <t>11-03-2026 16:15:07</t>
  </si>
  <si>
    <t>6d8a7ac8453cb5ce5c30bd26d605df4eac3496b05dd4d8bb7a04799c8a1fdc286dacbb4b2faaa40d92347db0c9a1f635</t>
  </si>
  <si>
    <t>108581</t>
  </si>
  <si>
    <t>11-03-2026 16:15:12</t>
  </si>
  <si>
    <t>1048847378</t>
  </si>
  <si>
    <t>Dilma Constanza Cuesta Rubiano</t>
  </si>
  <si>
    <t>94a221ccbd4b640fca028dac9cec4541f81af5900667505a8e0b26d9704e6593ce0bff8863db6e80ad3426e858ccbbe8</t>
  </si>
  <si>
    <t>108582</t>
  </si>
  <si>
    <t>11-03-2026 16:30:18</t>
  </si>
  <si>
    <t>830050256</t>
  </si>
  <si>
    <t>Expeditors De Colombia Limitada</t>
  </si>
  <si>
    <t>02516e9036f6e33470c6aebab636b0bc0894f70aa06bdc09419ea2177583724d07786701c98486dc90bd0a7a020b459e</t>
  </si>
  <si>
    <t>108583</t>
  </si>
  <si>
    <t>11-03-2026 16:30:23</t>
  </si>
  <si>
    <t>800244309</t>
  </si>
  <si>
    <t>Axa Asistencia Colombia SA</t>
  </si>
  <si>
    <t>60ca3645a2505a55984c13cdee994dceeee81f99b4664224c121a18c3b1615d36a60973aa22fe3228e3b5e730d4a0908</t>
  </si>
  <si>
    <t>108584</t>
  </si>
  <si>
    <t>11-03-2026 16:30:28</t>
  </si>
  <si>
    <t>830055791</t>
  </si>
  <si>
    <t>Axity Colombia Sociedad Por Acciones Simplificada</t>
  </si>
  <si>
    <t>294900b8056160dad0e6894851e7699e00a7bb20af4a8a82ea0f32b2e04e61e550f021934321a9ebca2adbeb507f0391</t>
  </si>
  <si>
    <t>108585</t>
  </si>
  <si>
    <t>11-03-2026 16:30:33</t>
  </si>
  <si>
    <t>830021100</t>
  </si>
  <si>
    <t>Terminales Automotrices SA En Reorganizacion</t>
  </si>
  <si>
    <t>ae1a972b5ae95914464f2abc003e5ceca3f6bb098661fdcd72b0097a45ca194fae2a19323cafa96f71bba2be9dcfcfa7</t>
  </si>
  <si>
    <t>108586</t>
  </si>
  <si>
    <t>12-03-2026</t>
  </si>
  <si>
    <t>12-03-2026 07:01:56</t>
  </si>
  <si>
    <t>53dfc5485ddb7ef10eab919ec15b9134f78f51e95d020859346b474db6ccbdcd0c30ab3b4cdb45d73671f03a3fb00e02</t>
  </si>
  <si>
    <t>108587</t>
  </si>
  <si>
    <t>12-03-2026 07:02:00</t>
  </si>
  <si>
    <t>9c9e1e4dbf9b7a9e951332c1e503a3a3563df6765803acb8d7abac81a7f8043091e40dab6fece9be10a1bdb50b45e352</t>
  </si>
  <si>
    <t>108588</t>
  </si>
  <si>
    <t>12-03-2026 07:02:05</t>
  </si>
  <si>
    <t>900478755</t>
  </si>
  <si>
    <t>Centak Export Zf SAS</t>
  </si>
  <si>
    <t>640f7a67320325b29d1fa2fe20e871522a15a1ac83daa0f78ed0424843817f00773329ecbddc836fff325b7434d14bd7</t>
  </si>
  <si>
    <t>108589</t>
  </si>
  <si>
    <t>12-03-2026 07:02:10</t>
  </si>
  <si>
    <t>ddc726befdff8a2e3a1fad03ef91c34ae8dd9bf97ba915e8286cc87c95d8f3cde9adaaeeffa154dda210b45fa7240d1d</t>
  </si>
  <si>
    <t>108590</t>
  </si>
  <si>
    <t>12-03-2026 07:02:14</t>
  </si>
  <si>
    <t>ab471e92974a6b2da9373918a019a41764a8b16be4995ed5c54b641bcb6e3733b066ccbe6b8165b73f519a9d8d1eab5b</t>
  </si>
  <si>
    <t>108591</t>
  </si>
  <si>
    <t>12-03-2026 07:02:19</t>
  </si>
  <si>
    <t>30d25a3d0bd538d5ec56d6c8130cd5aa1638b26e2e32d5be38e6a2ae7919238e72b2e99ea487627aaac69823dba00dd4</t>
  </si>
  <si>
    <t>108592</t>
  </si>
  <si>
    <t>12-03-2026 07:02:24</t>
  </si>
  <si>
    <t>fc15c0fde7969e589bc4bb17de7f0b2aa3a2a95683804445c87c61ef65780cc6253e4eaf4b9c5a3561807280061db588</t>
  </si>
  <si>
    <t>108593</t>
  </si>
  <si>
    <t>12-03-2026 07:17:30</t>
  </si>
  <si>
    <t>1dfe608b02649e6d1cd38696e38e5cf248c7e8506b813711fcd188367d5fbb3011563d31130a40a58df068af07843a64</t>
  </si>
  <si>
    <t>108594</t>
  </si>
  <si>
    <t>12-03-2026 07:32:37</t>
  </si>
  <si>
    <t>830000687</t>
  </si>
  <si>
    <t>Sew Eurodrive Colombia Ltda</t>
  </si>
  <si>
    <t>8054e5799eb4ddffe4419c60f21f50a3f0e82056c7d482063504dadf8f9976d9e595a774fe3b93e7c925e9280b7d7a0f</t>
  </si>
  <si>
    <t>108595</t>
  </si>
  <si>
    <t>12-03-2026 08:02:44</t>
  </si>
  <si>
    <t>1e097fae8b04f46d83a84afc712e9a7436d864412d3f41630bc6dc724bc31d0038829f7e5a6305276341d297f6db0363</t>
  </si>
  <si>
    <t>108596</t>
  </si>
  <si>
    <t>12-03-2026 08:32:56</t>
  </si>
  <si>
    <t>820f8451431b6a1c7fec638775d21b7e44d0c8b347b2580a07e37c256413f93d4afce6c249cb51ffaf344026aff3ffeb</t>
  </si>
  <si>
    <t>108597</t>
  </si>
  <si>
    <t>12-03-2026 08:33:00</t>
  </si>
  <si>
    <t>800022558</t>
  </si>
  <si>
    <t>Baterias Willard SA</t>
  </si>
  <si>
    <t>051148bb7329f5496c26364dfe6a3ea7d5796f26ba3cffa0bfc4b22c00e5518189ae8f9dc70f3445e8d2d2029e4a679c</t>
  </si>
  <si>
    <t>108598</t>
  </si>
  <si>
    <t>12-03-2026 08:48:03</t>
  </si>
  <si>
    <t>860020342</t>
  </si>
  <si>
    <t xml:space="preserve">Comunidad Franciscana Provincia De La Santa Fe </t>
  </si>
  <si>
    <t>877d8afd3f8edd3f2e026953f3efe9479f7ca0aee933396363a01db96c060aea6b4724cf474e1e0522715c07c90be967</t>
  </si>
  <si>
    <t>108599</t>
  </si>
  <si>
    <t>12-03-2026 08:48:07</t>
  </si>
  <si>
    <t>ad38d2ec126fe38ae0993339a8875628debb632bad3c3856a2347e152ea6a29b3d9cefba60d44f2322315d470c5188fa</t>
  </si>
  <si>
    <t>108600</t>
  </si>
  <si>
    <t>12-03-2026 09:03:13</t>
  </si>
  <si>
    <t>46c54fec61a6fae08eff0ffa0b30edc6373cd97cf6e49c6b87d3a786548ae8947f9cb9ca18267363e67ebddfbcfc1077</t>
  </si>
  <si>
    <t>108601</t>
  </si>
  <si>
    <t>12-03-2026 09:03:18</t>
  </si>
  <si>
    <t>195dae3f0131c4ea4a7ae15c700e5bacb94804184d36cdd3eff8e18ceb805e8f477bc73da3a060b00c86935649a26629</t>
  </si>
  <si>
    <t>108602</t>
  </si>
  <si>
    <t>12-03-2026 09:03:23</t>
  </si>
  <si>
    <t>ca3ead54e1c3afbff423b61ce1eee57687eb12d5d1f6b80f02ae9472ba3e74e03c8c0eeb4c51de37c9c9a23ac2887090</t>
  </si>
  <si>
    <t>108603</t>
  </si>
  <si>
    <t>12-03-2026 09:03:28</t>
  </si>
  <si>
    <t>30913bf3ea606ed44ef888a2f1824d0625a1b65c463835067a2b3f066d11b6ef5c86f1c2032c4ef752d9fa80f39dc528</t>
  </si>
  <si>
    <t>108604</t>
  </si>
  <si>
    <t>12-03-2026 09:03:32</t>
  </si>
  <si>
    <t>bd0c2ec4eba9a52d861cb9bb0cac2ed24a69f3d6856b585ebb1159d3996a999dad55d1a3eacdffc974dd9cbe0ff83b15</t>
  </si>
  <si>
    <t>108605</t>
  </si>
  <si>
    <t>12-03-2026 09:03:37</t>
  </si>
  <si>
    <t>e108b276e462342d4a1adcbd08908329c594963388212029e80391bac59c57f84655c1cf18253a8598843ef1826fbbe2</t>
  </si>
  <si>
    <t>108606</t>
  </si>
  <si>
    <t>12-03-2026 09:03:41</t>
  </si>
  <si>
    <t>1249785288008e13d336405b4743ce3c149fdcf9bf4d4a165fc43adc65a1060045aec4674398f66e0d1760fb88f9e34b</t>
  </si>
  <si>
    <t>108607</t>
  </si>
  <si>
    <t>12-03-2026 09:03:46</t>
  </si>
  <si>
    <t>b41da5b996d7c462fd07f74955b6d015968455f9ed3ace54b4ab9391cc81078611a2a397c10d61e979163488934f8086</t>
  </si>
  <si>
    <t>108608</t>
  </si>
  <si>
    <t>12-03-2026 09:18:52</t>
  </si>
  <si>
    <t>f971dd6414adc6e83c625e560cfb8db0569eaf79d9b86862e56f69669ac85a4e3d8daebc7143a4b438a587728e6a7f8a</t>
  </si>
  <si>
    <t>108609</t>
  </si>
  <si>
    <t>12-03-2026 09:18:56</t>
  </si>
  <si>
    <t>49c30b9576826f0b9781ef66fa81086aef0c45bd6fd498b810aea1364cd43386b9d31e86f76f4b1eda01522460cd90f9</t>
  </si>
  <si>
    <t>108610</t>
  </si>
  <si>
    <t>12-03-2026 09:34:03</t>
  </si>
  <si>
    <t>2a646d2f68b872825d4f2f506bed4ad79224e217d832780bdfb7094ab5492938c3d6805635ba150dbea7c5f27e1d7ec6</t>
  </si>
  <si>
    <t>108611</t>
  </si>
  <si>
    <t>12-03-2026 10:04:12</t>
  </si>
  <si>
    <t>1d7ef9311395c7015b2246a03c2383c0146fc379991e41cfeb20bfebe9b66f06af23ca5f2d74d67478994e855501a66d</t>
  </si>
  <si>
    <t>108612</t>
  </si>
  <si>
    <t>12-03-2026 10:04:16</t>
  </si>
  <si>
    <t>63e9701be0389e7bef8e95e564ccd4a2899c632a3bc4e9e0b93d7c2f2ef381292d0edad2240571667fce9b652f8d3664</t>
  </si>
  <si>
    <t>108613</t>
  </si>
  <si>
    <t>12-03-2026 10:04:20</t>
  </si>
  <si>
    <t>860048112</t>
  </si>
  <si>
    <t>Construcciones Arrecife SAS</t>
  </si>
  <si>
    <t>72477396936d68d62f27b13e7ad290b448e0faa7eb5a93c5e187980aa8c49c0c6db32601eba4403a9a360b2b800d0209</t>
  </si>
  <si>
    <t>108614</t>
  </si>
  <si>
    <t>12-03-2026 10:19:26</t>
  </si>
  <si>
    <t>900252395</t>
  </si>
  <si>
    <t>Consorcio Generacion Ituango</t>
  </si>
  <si>
    <t>e0e97374d14b54db4e514c23a8637db7efce74bc4a08b0c0383a75bbc2efd4d9600fd76c4dfd42e053b0c1fc5f771b9d</t>
  </si>
  <si>
    <t>108615</t>
  </si>
  <si>
    <t>12-03-2026 11:04:43</t>
  </si>
  <si>
    <t>305fc079164f830a96d8de064d2d40774b638caabd2bb424f90461899f4c2cd0a1398b0dfacd4f84aab62f6d5d9b6e1d</t>
  </si>
  <si>
    <t>108616</t>
  </si>
  <si>
    <t>12-03-2026 11:04:48</t>
  </si>
  <si>
    <t>860033227</t>
  </si>
  <si>
    <t>Cooperativa Empresarial Multiactiva Popular</t>
  </si>
  <si>
    <t>da976ddd5a0160f5644bb3507e45a3039dc820533b8ca1d475116cb9a78bd1608ef59cec7878b6f80b7e7e08557027c6</t>
  </si>
  <si>
    <t>108617</t>
  </si>
  <si>
    <t>12-03-2026 11:20:23</t>
  </si>
  <si>
    <t>0d97bfb79cc3ec40c1f372a2b1202b45d07fd6f560061548bb18d50e65b2f738b7b37f1dfa30d677a147e9bb90f587f5</t>
  </si>
  <si>
    <t>108618</t>
  </si>
  <si>
    <t>12-03-2026 11:20:30</t>
  </si>
  <si>
    <t>b0987610a634586bf33595911c5fe99e2c7325e996f8174bf09272d272c735d990991ab2d2a3d29e2a50130fb4b5433d</t>
  </si>
  <si>
    <t>108619</t>
  </si>
  <si>
    <t>12-03-2026 11:21:22</t>
  </si>
  <si>
    <t>e965b68a09545df0b751be07e0d4c94b63073d75373f08e57e2e2d3c16c599e43c6fdefbc9c6f68b586c67ef3c2ee9f2</t>
  </si>
  <si>
    <t>108620</t>
  </si>
  <si>
    <t>12-03-2026 11:20:32</t>
  </si>
  <si>
    <t>5924140d2d2e78e7463a6ad38d46c49148a41d24274d2341c20ec21dfa7badaffa08bcfdfb97255aad53e8ac00a41541</t>
  </si>
  <si>
    <t>108621</t>
  </si>
  <si>
    <t>12-03-2026 11:35:13</t>
  </si>
  <si>
    <t>830037893</t>
  </si>
  <si>
    <t xml:space="preserve">Inversiones Rueda Angel Limitada </t>
  </si>
  <si>
    <t>aa8fb4bf5dc928dcdfd8ac4040bc01ed5c34f1f86b8271206b4baea9bbac1670c30f10c07fd9611777f27c24c605a33d</t>
  </si>
  <si>
    <t>108622</t>
  </si>
  <si>
    <t>12-03-2026 11:35:18</t>
  </si>
  <si>
    <t>860039884</t>
  </si>
  <si>
    <t xml:space="preserve">Club Militar De Golf </t>
  </si>
  <si>
    <t>d0ce30119b9e3d8596ed9a93e7a3ab8b0749b6735435f7b6ed0d8f91547e4f0adcbdb8f2c1920abd2e22e250ef23b7f1</t>
  </si>
  <si>
    <t>108623</t>
  </si>
  <si>
    <t>12-03-2026 11:35:22</t>
  </si>
  <si>
    <t>a5d5d5b396b82c5b084f1aefb71fd9f59bf974d548348f25fcde17fa7ac5b11767f8b705422ad3317436467091441a86</t>
  </si>
  <si>
    <t>108624</t>
  </si>
  <si>
    <t>12-03-2026 11:35:28</t>
  </si>
  <si>
    <t>d4902d1a2915a8f6a6faa5f1a9d66933f11a36519ca22a6671d5ec9ad8f9e0ff04cfb1035e9476798541b8f0569b6723</t>
  </si>
  <si>
    <t>108625</t>
  </si>
  <si>
    <t>12-03-2026 11:50:33</t>
  </si>
  <si>
    <t>92bd4e3e866cdc2d4d63259f0cfec9179a9a2de1724b4ff1796d161a3c439792d0d4fb8f40fa002aaac94b4293dc68b2</t>
  </si>
  <si>
    <t>108626</t>
  </si>
  <si>
    <t>12-03-2026 11:50:38</t>
  </si>
  <si>
    <t>26484c7a1f35782c848bced62ccc07d1e3cbcfbbe48c00fcd62f67c3c1e4804322b20f99d75f4e012c0b2bf1429063ce</t>
  </si>
  <si>
    <t>108627</t>
  </si>
  <si>
    <t>12-03-2026 11:50:44</t>
  </si>
  <si>
    <t>44139d0e8f98c4adae19d5b05c590965d421d21b277692ff074eed8b56b0cf52b77539b0ba9439f532b9634a521a8f03</t>
  </si>
  <si>
    <t>108628</t>
  </si>
  <si>
    <t>12-03-2026 11:50:48</t>
  </si>
  <si>
    <t>800122811</t>
  </si>
  <si>
    <t>Cotel SAS</t>
  </si>
  <si>
    <t>f0c0a1fde34b02531b8f966727fbda10e8a4eab02d785ee18bd062896c48d4ff7f489c6109c67ac3f9db12a2eeb31119</t>
  </si>
  <si>
    <t>108629</t>
  </si>
  <si>
    <t>12-03-2026 11:50:52</t>
  </si>
  <si>
    <t>900824185</t>
  </si>
  <si>
    <t>Hp Colombia SAS</t>
  </si>
  <si>
    <t>3d676ab31e67797171f4a687b1cbae15c55f2f41fe12a619ac05aa0b22e31375f24875be438155d7fcbb431473ca1519</t>
  </si>
  <si>
    <t>108630</t>
  </si>
  <si>
    <t>12-03-2026 12:05:58</t>
  </si>
  <si>
    <t>d86c59aaa5ede83170e5645a94cdf0efc2438b8081aa34d15fec193e061b26e1004d46f805bf537e175a2fd63be6f60f</t>
  </si>
  <si>
    <t>108631</t>
  </si>
  <si>
    <t>12-03-2026 12:06:02</t>
  </si>
  <si>
    <t>9ad4b4564a640f1dd2d31059b68423e5e37d95d2eb5836b5117dfd08f9e2e37cb071635604823dddb16b85a9bca5f9be</t>
  </si>
  <si>
    <t>108632</t>
  </si>
  <si>
    <t>12-03-2026 12:06:07</t>
  </si>
  <si>
    <t>7298f27e8be09e34bec824f5ba3184cb822a3c189fdaa993bef1559bec312df7b10ac3b076ac781f66b7e72a447b76c4</t>
  </si>
  <si>
    <t>108633</t>
  </si>
  <si>
    <t>12-03-2026 12:21:13</t>
  </si>
  <si>
    <t>4ab1ed8f3cf8c9f47e69c81dbcb36ac9703f7aea86f9e6bc1c84debed17f7400bf381bde6b340ca834d99f450235d13c</t>
  </si>
  <si>
    <t>108634</t>
  </si>
  <si>
    <t>12-03-2026 12:21:17</t>
  </si>
  <si>
    <t>1d55cd5dac98993a6249d59bbb44b3c6aabd7fd157831c27a19401f49b6881c0b48ab730998fb907e338ee5efaaa9bec</t>
  </si>
  <si>
    <t>108635</t>
  </si>
  <si>
    <t>12-03-2026 12:21:23</t>
  </si>
  <si>
    <t>6ab3a4fc5a00f1133467f41507d8e0e2752aceb165742024e700605faa6a86d9ec268185c9c73c5f8c24d4aade7526f5</t>
  </si>
  <si>
    <t>108636</t>
  </si>
  <si>
    <t>12-03-2026 12:36:29</t>
  </si>
  <si>
    <t>ae0355f975e44d15ad43873138c2d94deecf72c2210ce4cd1b4632a03d8f9276db930a812ffe1b17026b00986c05636e</t>
  </si>
  <si>
    <t>108637</t>
  </si>
  <si>
    <t>12-03-2026 12:36:33</t>
  </si>
  <si>
    <t>4505259c6ea6dcf28627ecf53ecfa3c8b0c0be26f50fb0fc38f54b5359b663f2ef8756a9a536bd0b825ffde1a85ecd15</t>
  </si>
  <si>
    <t>108638</t>
  </si>
  <si>
    <t>12-03-2026 12:36:38</t>
  </si>
  <si>
    <t>002158e2b15c1740595af867b4dbb1437b51fcc97048c015d8ea184d2d0e47997fad0e00c541359b2babea86c34137ad</t>
  </si>
  <si>
    <t>108639</t>
  </si>
  <si>
    <t>12-03-2026 12:51:44</t>
  </si>
  <si>
    <t>830021150</t>
  </si>
  <si>
    <t>Gamboa &amp; Chalela SAS</t>
  </si>
  <si>
    <t>a332e51c79bc0539ae081fd6d2e4d38a4ad009b37352fb1370f6547b74e84902cdfa4864f608a410e0cffbf491612b4d</t>
  </si>
  <si>
    <t>108640</t>
  </si>
  <si>
    <t>12-03-2026 12:51:49</t>
  </si>
  <si>
    <t>900916608</t>
  </si>
  <si>
    <t>Gavinco Ingenieros Consultores SAS</t>
  </si>
  <si>
    <t>6ede894d54da752412e61b2dc8009a54a92da986367fa70f7426752bf87eae894926f6cb6505314840871675a8e87dc0</t>
  </si>
  <si>
    <t>108641</t>
  </si>
  <si>
    <t>12-03-2026 12:51:53</t>
  </si>
  <si>
    <t>901900502</t>
  </si>
  <si>
    <t>Consorcio Inter - Pas</t>
  </si>
  <si>
    <t>4c780d5909b197486569f36d06d9da9b9ed4e8d886fbe9c87950e8b53ed3e48ce9abf013f32b26e1e0eb0b60263e71e5</t>
  </si>
  <si>
    <t>108642</t>
  </si>
  <si>
    <t>12-03-2026 13:07:01</t>
  </si>
  <si>
    <t>860045210</t>
  </si>
  <si>
    <t>Ropim SAS</t>
  </si>
  <si>
    <t>1fac6921a2b3aebd3bd0c9ae54d8fc310dfab99ac0130ca048e922f2e77c9395c31b0e04c6e7e730ec0e7b403e2fc4ac</t>
  </si>
  <si>
    <t>108643</t>
  </si>
  <si>
    <t>12-03-2026 13:22:07</t>
  </si>
  <si>
    <t>830031886</t>
  </si>
  <si>
    <t>Creative Colors SA</t>
  </si>
  <si>
    <t>ee6ec0198cabe333623f16b8aa8faa345c1c27b407fce96649b09547c7613d102d8874ff7c0e8ff00c6098adff8866b1</t>
  </si>
  <si>
    <t>108644</t>
  </si>
  <si>
    <t>12-03-2026 14:22:17</t>
  </si>
  <si>
    <t>900298025</t>
  </si>
  <si>
    <t>Curquin SAS</t>
  </si>
  <si>
    <t>1b1f6a8b6f46b44b0c6e232a963d79710d27df0f5ae80c39cae10193ff9bd13e548b830f3f987d776229ae759cdc7539</t>
  </si>
  <si>
    <t>108645</t>
  </si>
  <si>
    <t>12-03-2026 14:22:22</t>
  </si>
  <si>
    <t>901415307</t>
  </si>
  <si>
    <t>Infinitoo Services SAS</t>
  </si>
  <si>
    <t>804bce07d25c1f7190a70e539fe507e4dceeab89594e321f9aba6e0a3e6f3ba91e95aaa15337ebedddaed1bf4822d7dd</t>
  </si>
  <si>
    <t>108646</t>
  </si>
  <si>
    <t>12-03-2026 14:22:26</t>
  </si>
  <si>
    <t>830105984</t>
  </si>
  <si>
    <t>Apicom SAS</t>
  </si>
  <si>
    <t>5de2615ea13c70d9146613a732d8efa0f1ef85e63dc7fc1dae41d7373e6d78f9bc933e49c42eaffd33e48c825bfc4a27</t>
  </si>
  <si>
    <t>108647</t>
  </si>
  <si>
    <t>12-03-2026 14:22:31</t>
  </si>
  <si>
    <t>f285bcf9209d483a903e7013319217a2aad462ec23b9c75d13aca3682682cdb505ba619b184aa159bbad50c2667bdaef</t>
  </si>
  <si>
    <t>108648</t>
  </si>
  <si>
    <t>12-03-2026 14:22:36</t>
  </si>
  <si>
    <t>de7486088f19d807cf4ad3a25db99c66e67141b0c2e37965963fc8108be277c33c2dc9601aac08cb2c8f221d973af211</t>
  </si>
  <si>
    <t>108649</t>
  </si>
  <si>
    <t>12-03-2026 14:37:42</t>
  </si>
  <si>
    <t>901033503</t>
  </si>
  <si>
    <t>Boydorr Nutrition SAS</t>
  </si>
  <si>
    <t>1e56eb6a8ef1ef71ecc241dbbc38338bc9b71b7ca628e212bea491f8ad05e404d525e52452fecd23bc2672b4238a3e8c</t>
  </si>
  <si>
    <t>108650</t>
  </si>
  <si>
    <t>12-03-2026 14:37:46</t>
  </si>
  <si>
    <t>900162414</t>
  </si>
  <si>
    <t>Ingeniería Y Tecnología De Servicios SAS</t>
  </si>
  <si>
    <t>f7c1b58e27a881f02da3fe6e35fdb54d7e9bbd5c78ce7e77a1d563325c9661afa4eedce27c9b99f96210604d1711ccf9</t>
  </si>
  <si>
    <t>108651</t>
  </si>
  <si>
    <t>12-03-2026 14:52:53</t>
  </si>
  <si>
    <t>860000332</t>
  </si>
  <si>
    <t>Lincoln Soldaduras De Colombia Ltda</t>
  </si>
  <si>
    <t>1fab60261aded2fa4a29a8e924edfb1966aec7fcf9eaf4d2db8e761a44288171f0cc133b757c7859c7bafadb989a4331</t>
  </si>
  <si>
    <t>108652</t>
  </si>
  <si>
    <t>12-03-2026 14:52:57</t>
  </si>
  <si>
    <t>890802586</t>
  </si>
  <si>
    <t>Arme SAS</t>
  </si>
  <si>
    <t>5e10d0a5a34460bb55cda0addb999b6d58ca1eeb869d6e7f35c5485f9dfaf202aa2486ceefce1c30b57bb7acd44cd1cf</t>
  </si>
  <si>
    <t>108653</t>
  </si>
  <si>
    <t>12-03-2026 15:08:03</t>
  </si>
  <si>
    <t>06ba76a88f701e2c520bd94ba8bc209b576006766879c81b20c0867d00eb8211269b7687b6285648a0059266463aa9a1</t>
  </si>
  <si>
    <t>108654</t>
  </si>
  <si>
    <t>12-03-2026 15:23:09</t>
  </si>
  <si>
    <t>900494141</t>
  </si>
  <si>
    <t>Ayesa Ingenieria Y Arquitectura S A U Sucursal Colombia</t>
  </si>
  <si>
    <t>d433ced0979ef5c1a99aa4ca6bb11e117e2fb95e5b6654bdbc86b27f407489263622863ba72f4988c6726f0d17ea4be7</t>
  </si>
  <si>
    <t>108655</t>
  </si>
  <si>
    <t>12-03-2026 15:38:42</t>
  </si>
  <si>
    <t>f81aa8d4467c1cac59aff337917f33d1bb9bbcbce770c0a9937452e30cb8e72999f92ae1d76caf222ccb10ea1794e268</t>
  </si>
  <si>
    <t>108656</t>
  </si>
  <si>
    <t>12-03-2026 15:38:21</t>
  </si>
  <si>
    <t>efa7af3a1d067d1b3eb5b0e3a45e12cf2321551f0574f01412947e80e85cff9c98c50ee71a224d8cf7d6d72c87c54743</t>
  </si>
  <si>
    <t>108657</t>
  </si>
  <si>
    <t>12-03-2026 15:38:25</t>
  </si>
  <si>
    <t>901494846</t>
  </si>
  <si>
    <t>Overnia S A S</t>
  </si>
  <si>
    <t>1b64f4bc9e67477792655caab4a262c51cd3c1e07435737b3637ffaf980f7ccfe313ceae6f47b9b5e2f01689c9e8783e</t>
  </si>
  <si>
    <t>108658</t>
  </si>
  <si>
    <t>901386993</t>
  </si>
  <si>
    <t>Zaneo SAS</t>
  </si>
  <si>
    <t>7718fc2cbf3439c29024e79b5ad23e7ed03219095d58c5d59a27e9322b96c5d34f0ad2ee46f3b5d07512a1d0ffd3b98a</t>
  </si>
  <si>
    <t>108659</t>
  </si>
  <si>
    <t>12-03-2026 15:38:35</t>
  </si>
  <si>
    <t>6692baa32809213e711164f54efc83f5c23c501d6c913daf7b636a4a02e831ca53141911b106150c89c613b4f4be3402</t>
  </si>
  <si>
    <t>108660</t>
  </si>
  <si>
    <t>12-03-2026 15:53:40</t>
  </si>
  <si>
    <t>900195994</t>
  </si>
  <si>
    <t>Dagelec Ltda</t>
  </si>
  <si>
    <t>7c72c69344e4fa69e4f2926bba63497581425b0fbc8b09db81b5fdf1f3830c79ebc58932ee60889cb18a8b638a3a07f4</t>
  </si>
  <si>
    <t>108661</t>
  </si>
  <si>
    <t>12-03-2026 15:53:45</t>
  </si>
  <si>
    <t>830033825</t>
  </si>
  <si>
    <t>Smart Training Society SAS</t>
  </si>
  <si>
    <t>8a7a8dc2f82890e44b81599528c1042c99342526ed12fb9f048f50f663b2f2e38f2514ffbe614adf701939dfca95005a</t>
  </si>
  <si>
    <t>108662</t>
  </si>
  <si>
    <t>12-03-2026 15:53:49</t>
  </si>
  <si>
    <t>800103826</t>
  </si>
  <si>
    <t>Champion Air Cargo De Colombia Ltda</t>
  </si>
  <si>
    <t>b513e13f456ed90d29a528f3d7ed08df0bd3c641351d00c7c1e058fd61ed984dcd3a95383fe6958d29790bf58180262c</t>
  </si>
  <si>
    <t>108663</t>
  </si>
  <si>
    <t>12-03-2026 15:53:54</t>
  </si>
  <si>
    <t>75d5f791e018065060e30db09e8e1fa50ec70025bd332e53d1aa784e6b1ae8e7c05d5b7d54b381e56b9c90da63ca5a80</t>
  </si>
  <si>
    <t>108664</t>
  </si>
  <si>
    <t>12-03-2026 16:09:00</t>
  </si>
  <si>
    <t>9fae04473868dd3bbf5cc6ab8481882285edda025fd005f9736c5f544909edb8390872c6356b4f94f5ea0fe1594bb0c9</t>
  </si>
  <si>
    <t>108665</t>
  </si>
  <si>
    <t>12-03-2026 16:09:05</t>
  </si>
  <si>
    <t>54341b8fc25aa4c212acb91d952b4054ca2effa358e1d46e5f447aa6c456b97b6be1f1ec3674c296e180c38251e7cbfd</t>
  </si>
  <si>
    <t>108666</t>
  </si>
  <si>
    <t>12-03-2026 16:24:10</t>
  </si>
  <si>
    <t>0c6c4bc9bfcb8087db5500d7cfcf3ce8229cee9b9cc314f0dba394d62cd40a7eaeb38c9e5bed55fa94fda1628abf1924</t>
  </si>
  <si>
    <t>108667</t>
  </si>
  <si>
    <t>13-03-2026</t>
  </si>
  <si>
    <t>13-03-2026 08:16:28</t>
  </si>
  <si>
    <t>c4acaa7f2ad70e77032d90931fd3a7758ead82a4741744193d6a8bf9f18cac846cc248bdd59c6137de9714c6121a6690</t>
  </si>
  <si>
    <t>108668</t>
  </si>
  <si>
    <t>13-03-2026 08:17:32</t>
  </si>
  <si>
    <t>91245ed0d07d4eb5515ab9dc8f2c010d9425d599c6d6a8718bdb01ec2f959e8497264840cb809b688d12a44f0472b586</t>
  </si>
  <si>
    <t>108669</t>
  </si>
  <si>
    <t>13-03-2026 08:26:01</t>
  </si>
  <si>
    <t>4de9309162c63012209cbe766691c4c887b52bbffc115c0df8d058c22329180d1f3467d4a33c11f0c475f515a6dbf14e</t>
  </si>
  <si>
    <t>108670</t>
  </si>
  <si>
    <t>13-03-2026 08:26:06</t>
  </si>
  <si>
    <t>860511458</t>
  </si>
  <si>
    <t>Agrointegral Andina SAS</t>
  </si>
  <si>
    <t>86a364f5e8b7328d8103c65731b363d21645b8b3118e6cba00a01f9362949c8bc1a6a65e1bc0b9618eb60cde4811f00d</t>
  </si>
  <si>
    <t>108671</t>
  </si>
  <si>
    <t>13-03-2026 08:26:12</t>
  </si>
  <si>
    <t>805020771</t>
  </si>
  <si>
    <t>Agricultura Y Servicios S A S</t>
  </si>
  <si>
    <t>d3c53eaa312bdc04d89c0f8b644c76692d0f22b2eee49a33d5173a5042bd4e47ba76013445ac06ff8fadc659fc612934</t>
  </si>
  <si>
    <t>108672</t>
  </si>
  <si>
    <t>13-03-2026 08:26:16</t>
  </si>
  <si>
    <t>2414b57c1a75ba80f353d156f918e321115f4b0268b22c77af9a06058bf182bb5d3c104c6ea454963f99a0a679a92379</t>
  </si>
  <si>
    <t>108673</t>
  </si>
  <si>
    <t>13-03-2026 08:26:21</t>
  </si>
  <si>
    <t>e597c8e472167a69ade14a2c9f3060917abb5bb9b4cc5a5be072f2686e0e924ca146284474a42088c80180b430aff25a</t>
  </si>
  <si>
    <t>108674</t>
  </si>
  <si>
    <t>13-03-2026 08:26:32</t>
  </si>
  <si>
    <t>900111343</t>
  </si>
  <si>
    <t>Cicsa Colombia SAS</t>
  </si>
  <si>
    <t>07e2593f07090c5605ca77feea87a3f7960c5442491de2902f3ee52cf7b57d7bb19b3d489f4d24b6a23002a496764823</t>
  </si>
  <si>
    <t>108675</t>
  </si>
  <si>
    <t>13-03-2026 08:26:37</t>
  </si>
  <si>
    <t>900375325</t>
  </si>
  <si>
    <t>Tabasco Oc Llc Sucursal Colombia</t>
  </si>
  <si>
    <t>9b3f551078f29521366c3ae8c450387002eb68eee77affd974321dafbaf2968312ab448b1d5f4962b50983a7a42aae84</t>
  </si>
  <si>
    <t>108676</t>
  </si>
  <si>
    <t>13-03-2026 08:26:41</t>
  </si>
  <si>
    <t>860005114</t>
  </si>
  <si>
    <t>Messer Colombia SA</t>
  </si>
  <si>
    <t>b64383e7eb8fa9d860870ee4b8e48aa732889b9528bccb2fc5eb1c10ab235c2ef9e26e5e3d402667b88ae2d80febdd74</t>
  </si>
  <si>
    <t>108677</t>
  </si>
  <si>
    <t>13-03-2026 08:26:46</t>
  </si>
  <si>
    <t>9373ee80a85848396a0dba83c06c50e3d2bc9af087a6f5a2ed654c952d01259ab8b882eb695a7038a1abf837d2062938</t>
  </si>
  <si>
    <t>108678</t>
  </si>
  <si>
    <t>13-03-2026 08:41:53</t>
  </si>
  <si>
    <t>e700dd3a7b7b5eb7916540f4b7ec91cd02b31cb102fbcf0dfaaaea650d91397959d815f50303e4e0cc5aef4187f77075</t>
  </si>
  <si>
    <t>108679</t>
  </si>
  <si>
    <t>13-03-2026 08:41:57</t>
  </si>
  <si>
    <t>631152af64fc1155be02dc4b0fede00f7c14b400cb3d026c624ab4ca68c8d78c4a1822491437d80fd2fa83ceec52afe4</t>
  </si>
  <si>
    <t>108680</t>
  </si>
  <si>
    <t>13-03-2026 08:42:01</t>
  </si>
  <si>
    <t>f9433b8871cbd6f9326aacbb250fe29f1e4c4dcdd8548f3faee46ca28e3a4b801676165b3a6555f1ef5425e9c3e8458c</t>
  </si>
  <si>
    <t>108681</t>
  </si>
  <si>
    <t>13-03-2026 08:42:06</t>
  </si>
  <si>
    <t>c65e4f26a8eeca594a1da66e4ab5991bd27586b0cc5bcfdfdf627c66950adf0c89db11d8e482f07d39ec381397bfdcc0</t>
  </si>
  <si>
    <t>108682</t>
  </si>
  <si>
    <t>13-03-2026 08:42:13</t>
  </si>
  <si>
    <t>8ff364dabe59c7d8fd18a6367d0e2d4b79f72d8f2d1d667204596a4af5f4be2f18d65ee21f1360292d471d5e59452d0d</t>
  </si>
  <si>
    <t>108683</t>
  </si>
  <si>
    <t>13-03-2026 08:57:20</t>
  </si>
  <si>
    <t>860504589</t>
  </si>
  <si>
    <t>Acaire</t>
  </si>
  <si>
    <t>c6efd8bf350e136aa90609b095ae791de266551a18ed5c21f7be4e9c305d56c9137100a07aa3ab102d6f151e8c8ed895</t>
  </si>
  <si>
    <t>108684</t>
  </si>
  <si>
    <t>13-03-2026 08:57:24</t>
  </si>
  <si>
    <t>41ff304348643e670b59c4a3d13f6149bf107c9a6395c12c0e9f8b50434f6963476528cff8046e11f58acd3941eb7c7a</t>
  </si>
  <si>
    <t>108685</t>
  </si>
  <si>
    <t>13-03-2026 08:57:30</t>
  </si>
  <si>
    <t>900396967</t>
  </si>
  <si>
    <t>Industrial Aceitera Del Casanare SA Sucursal Colombia</t>
  </si>
  <si>
    <t>f5c2ce0de6af07227ffc7e61f67cec6c084ef88db20382ca2c36aab11242f768fc11dafc1b97c9136b25bffe070e7d55</t>
  </si>
  <si>
    <t>108686</t>
  </si>
  <si>
    <t>13-03-2026 09:12:37</t>
  </si>
  <si>
    <t>811022981</t>
  </si>
  <si>
    <t>Soberana SAS</t>
  </si>
  <si>
    <t>f2015c128d360a0017f8777b61920f24a35f762a7721b9c94083edec120ffb9628091eb684fa0728dfe9bc59f09749f6</t>
  </si>
  <si>
    <t>108687</t>
  </si>
  <si>
    <t>13-03-2026 09:27:42</t>
  </si>
  <si>
    <t>b1f5a5ebff19dfc8c0af84a097cf08bc5749bad27649a4ee2a4639be266a52ff88a1a2d33bd89a53ff297c772d3cab1b</t>
  </si>
  <si>
    <t>108688</t>
  </si>
  <si>
    <t>13-03-2026 09:42:49</t>
  </si>
  <si>
    <t>c0e1f473cb1c9f19176a1c36bb15fb3e967e30afbe3de5d5f6865d7ef54bde1a9165d4d04402bbfb05991473cb2c2765</t>
  </si>
  <si>
    <t>108689</t>
  </si>
  <si>
    <t>13-03-2026 09:42:55</t>
  </si>
  <si>
    <t>900502435</t>
  </si>
  <si>
    <t>Holland &amp; Knight Colombia SAS</t>
  </si>
  <si>
    <t>38c36f2265ce9a0a813c881a39a056e8a22294971fc8c33ddc62d67a42d4ef550d15cc6a1b7b71063384e20c44bda20d</t>
  </si>
  <si>
    <t>108690</t>
  </si>
  <si>
    <t>13-03-2026 09:42:59</t>
  </si>
  <si>
    <t>c94f0e7e45e657ee03163e98fbfa798c1ab58db996af94bf5c003e0f0144ee8fcc9ce91be23bb42a2f5387c74e9d803a</t>
  </si>
  <si>
    <t>108691</t>
  </si>
  <si>
    <t>13-03-2026 09:43:02</t>
  </si>
  <si>
    <t>6f3f2e9157782da1142add3ef487d8f5e0f4c1dcc694cbfb8cf05709a3841c644d4ebbb0ba1a9e9709dd4044ee2c2413</t>
  </si>
  <si>
    <t>108692</t>
  </si>
  <si>
    <t>13-03-2026 09:43:07</t>
  </si>
  <si>
    <t>3f096c47f1a1e59cf78ab31aba892a15f41ad42fe8e81534c44abe66c3adcc149ebb6df7c1bd9a726b977cce16f3910e</t>
  </si>
  <si>
    <t>108693</t>
  </si>
  <si>
    <t>13-03-2026 09:43:49</t>
  </si>
  <si>
    <t>860005289</t>
  </si>
  <si>
    <t>Ascensores Schindler De Colombia SAS</t>
  </si>
  <si>
    <t>449bab7f0007a0b1a7245ff21287f482316e845338aa30799e77cf6cf4a9eb4e7c7a003cbe7b39dde762368898b85a42</t>
  </si>
  <si>
    <t>108694</t>
  </si>
  <si>
    <t>13-03-2026 09:43:17</t>
  </si>
  <si>
    <t>830092675</t>
  </si>
  <si>
    <t>Axure Technologies SA</t>
  </si>
  <si>
    <t>a7b274cae488aeaec3f0799d37d7265b6e8950f56c2625682a8b87537d2d4ba08fc8e08fab842b11ee04c49d8f90764d</t>
  </si>
  <si>
    <t>108695</t>
  </si>
  <si>
    <t>13-03-2026 09:58:23</t>
  </si>
  <si>
    <t>830015970</t>
  </si>
  <si>
    <t>Campo Alto Acesalud SAS</t>
  </si>
  <si>
    <t>6765695fac6a93eb6727c10774ee9a7bd81c4f4b23ad3404de8bbb7f5f1ba4d679ea1b041a3a9110fe8de887d1beb630</t>
  </si>
  <si>
    <t>108696</t>
  </si>
  <si>
    <t>13-03-2026 09:58:27</t>
  </si>
  <si>
    <t>860070530</t>
  </si>
  <si>
    <t>Invet SAS</t>
  </si>
  <si>
    <t>0f295646935ae08c00628ee34138048d8bbbb40b49bebecbb0015dddc2aefbb55e6a85a905df87fa40477482757f1d9a</t>
  </si>
  <si>
    <t>108697</t>
  </si>
  <si>
    <t>13-03-2026 09:58:51</t>
  </si>
  <si>
    <t>860010371</t>
  </si>
  <si>
    <t>Corporacion Organizacion El Minuto De Dios-OMD-</t>
  </si>
  <si>
    <t>4dfce88cb440bd8adf27fbc9c6a002b90e2f8c5f7007039e6d3bc5b563f451667dd2d776756c4eeeed4dd7a1201efb05</t>
  </si>
  <si>
    <t>108698</t>
  </si>
  <si>
    <t>13-03-2026 09:59:23</t>
  </si>
  <si>
    <t>860501145</t>
  </si>
  <si>
    <t>Duquesa SAS BIC</t>
  </si>
  <si>
    <t>155ce1b15a8bb0a9905a02550e892f1e3a92c992dbe76e2fa95e52e3003e9b727b4986cf56d3b292a744f27a6a55511f</t>
  </si>
  <si>
    <t>108699</t>
  </si>
  <si>
    <t>13-03-2026 09:58:40</t>
  </si>
  <si>
    <t>900110590</t>
  </si>
  <si>
    <t>General Rigs Services SAS</t>
  </si>
  <si>
    <t>25f60e006dfe3bb14dfa869edde856c571690ead62c45ec9568a4559efbd9bc7013544441010ee6325964e393c4376e9</t>
  </si>
  <si>
    <t>108700</t>
  </si>
  <si>
    <t>13-03-2026 09:58:45</t>
  </si>
  <si>
    <t>901122559</t>
  </si>
  <si>
    <t>Esmeraldas Mining Services SAS</t>
  </si>
  <si>
    <t>2e230c75d77e7e3309a3fd8a07605fab31365eb7fcddf9ebacded16eaacd649c736c2e2edf89134335f98d385cb0e6cd</t>
  </si>
  <si>
    <t>108701</t>
  </si>
  <si>
    <t>acaba36cf49b0ffcfa4aedc409e23e81eaa337a40e3b4e9246fce5f7d60563fc3cfb7c824a5305c3ec70a491dc33cdd2</t>
  </si>
  <si>
    <t>108702</t>
  </si>
  <si>
    <t>c6667cd7426af7844786a8d4ee255ff0846f9f64f51be2f6be01562c77e7098855922d57da1f79fafc05c6c38fee2aa0</t>
  </si>
  <si>
    <t>108703</t>
  </si>
  <si>
    <t>13-03-2026 10:14:00</t>
  </si>
  <si>
    <t>800200139</t>
  </si>
  <si>
    <t>Criya SAS</t>
  </si>
  <si>
    <t>8d462674c9b25c7f8d4245c89f51554cb1d61f9ef30266fb8fa4463d587064b4bc7624c2b9117165ac008b90478d839f</t>
  </si>
  <si>
    <t>13-03-2026 10:59:36</t>
  </si>
  <si>
    <t>900899110</t>
  </si>
  <si>
    <t>Incomineria SAS</t>
  </si>
  <si>
    <t>1529a7244edacaef7275ca3d73039ab00324040a5298d223112dcb0f37e40eba604d64aba381dfcd662b582aadb16d5d</t>
  </si>
  <si>
    <t>108705</t>
  </si>
  <si>
    <t>13-03-2026 11:14:16</t>
  </si>
  <si>
    <t>0bcb701a5a80915ac346e9276518b258ee74112540b5ed635e44d13142a904992cf752c08fac1a1d10c6bcac3020526c</t>
  </si>
  <si>
    <t>108706</t>
  </si>
  <si>
    <t>13-03-2026 11:14:21</t>
  </si>
  <si>
    <t>900477127</t>
  </si>
  <si>
    <t>Business And Quality Services SAS</t>
  </si>
  <si>
    <t>9bdea796336348b57536d4907fdd64af96c7cccb7e3954777858df42ee09448b4798fc89da36451873f4c55f9766a61d</t>
  </si>
  <si>
    <t>108707</t>
  </si>
  <si>
    <t>13-03-2026 11:29:27</t>
  </si>
  <si>
    <t>f67cb8182205672c367041491d711ce49e03b1b4da210c8ba24c1a00f1706c742f499ade0817e5ab6bfc9783f7eb3bab</t>
  </si>
  <si>
    <t>108708</t>
  </si>
  <si>
    <t>13-03-2026 11:29:32</t>
  </si>
  <si>
    <t>f3f66475bf58e07099db5aecbf26a4e461833c6d9c180c59b0a70a58f743d4ff78b9445780861fc5c6c547d255fbd8ad</t>
  </si>
  <si>
    <t>108709</t>
  </si>
  <si>
    <t>13-03-2026 11:29:36</t>
  </si>
  <si>
    <t>0d21ea398eb0d316e66825d6831af129a9e9059589460ff536558724a807024bf1cbf5f52c8922ac54b2aa8540b92175</t>
  </si>
  <si>
    <t>108710</t>
  </si>
  <si>
    <t>13-03-2026 11:44:45</t>
  </si>
  <si>
    <t>860006848</t>
  </si>
  <si>
    <t>Fundacion Universidad De Bogota Jorge Tadeo Lozano</t>
  </si>
  <si>
    <t>4c7c8ead87de92b55abfce3092e7c7dc34cc9317158a88269a9f0418b94f4aae342646da3742fc685c8898d6451344b9</t>
  </si>
  <si>
    <t>108711</t>
  </si>
  <si>
    <t>13-03-2026 11:44:49</t>
  </si>
  <si>
    <t>830128434</t>
  </si>
  <si>
    <t>Weg Colombia SAS</t>
  </si>
  <si>
    <t>02318f3a02160b319bbf9f985fd2efaf7fa72c2f56ca9bda78c11c34d372cc5d8979ea4ec52e7f6deb4bcabd36f2c078</t>
  </si>
  <si>
    <t>108712</t>
  </si>
  <si>
    <t>13-03-2026 11:44:54</t>
  </si>
  <si>
    <t>abde05da864b3e7fdc07e768a5d97a6f4b37d24e21945de9a85711b2d20379f81632da6b0c52eb276cb8679adf3c7908</t>
  </si>
  <si>
    <t>108713</t>
  </si>
  <si>
    <t>13-03-2026 11:44:59</t>
  </si>
  <si>
    <t>830004575</t>
  </si>
  <si>
    <t>Interval International De Colombia SAS</t>
  </si>
  <si>
    <t>46db886ff23dc341e1d15974728d323fe3dd184072bcb69f55595c8d28028be82f73048330897e5648326b5823d62555</t>
  </si>
  <si>
    <t>108714</t>
  </si>
  <si>
    <t>13-03-2026 12:00:06</t>
  </si>
  <si>
    <t>0e953106a04051981d46075b442583a71c8067dba21cab703abbcbdb6826e1e793a0aa2022ab13540ce36932a1a89a9d</t>
  </si>
  <si>
    <t>108715</t>
  </si>
  <si>
    <t>13-03-2026 12:00:11</t>
  </si>
  <si>
    <t>2af3ae9dd6412adc8ef4c7876d8f1a80557d97df7d26b8ead19a9f81b8e7ba84dd033fc9bc460b03cc2497c8fac0443d</t>
  </si>
  <si>
    <t>108716</t>
  </si>
  <si>
    <t>13-03-2026 12:00:15</t>
  </si>
  <si>
    <t>2f0e6d6377613cd9af888519421f3bf4ef1965c37449c64ccf25d499e6c8c84a7ee8f3f144d92c4397e8fe93991ab84e</t>
  </si>
  <si>
    <t>108717</t>
  </si>
  <si>
    <t>13-03-2026 12:15:22</t>
  </si>
  <si>
    <t>830030945</t>
  </si>
  <si>
    <t>E C Cargo S A S</t>
  </si>
  <si>
    <t>726240844a322e7e4b066e3bf171761d310abbed12a9ee78a7861054c32f539075e272a7a1c22ad217c7b417a5aee708</t>
  </si>
  <si>
    <t>108718</t>
  </si>
  <si>
    <t>13-03-2026 12:15:27</t>
  </si>
  <si>
    <t>d3cf0483d8f700a845f99ad9372c7473882cc117b804fa054df10ed0321ed030f1e7a56ea4b76b944d5ffae0463219a0</t>
  </si>
  <si>
    <t>108719</t>
  </si>
  <si>
    <t>13-03-2026 12:15:32</t>
  </si>
  <si>
    <t>0cb8de79b962bb5a45ee4794ecb86ee72b4969c21bcf1b051ee8fe066bd9d1dc59771f0af322410db3da9ee06709db7f</t>
  </si>
  <si>
    <t>108720</t>
  </si>
  <si>
    <t>13-03-2026 12:30:55</t>
  </si>
  <si>
    <t>5417edc17613c751a06f47192083f72a89e8e2474d00b384d45331914378e42d8559ca4999a05df709307591b957dcca</t>
  </si>
  <si>
    <t>108721</t>
  </si>
  <si>
    <t>13-03-2026 12:30:43</t>
  </si>
  <si>
    <t>900022253</t>
  </si>
  <si>
    <t>Oftalmosanitas Cali SAS</t>
  </si>
  <si>
    <t>5dd50e24b73a3bda01a14edc38478023076d53a5f4dda685c1ee9b7602b1b6bf15c9f80b63ea4699b29e3204e78898ea</t>
  </si>
  <si>
    <t>108722</t>
  </si>
  <si>
    <t>13-03-2026 12:30:48</t>
  </si>
  <si>
    <t>b0e53e060b2e2ad793a963cbda1ffe9e37bb3d9abbe6e21233dd1f9433910da0baaa43b868328a3db94f1e7b93cd7b5c</t>
  </si>
  <si>
    <t>108723</t>
  </si>
  <si>
    <t>13-03-2026 12:30:59</t>
  </si>
  <si>
    <t>800251440</t>
  </si>
  <si>
    <t>Entidad Promotora De Salud Sanitas SAS</t>
  </si>
  <si>
    <t>3160c6e7fcb56405cc4db45ec278ffa35baa5b7470c061f7c068ce16de2f881d7485e015a826889f76989fe6acb7485b</t>
  </si>
  <si>
    <t>108724</t>
  </si>
  <si>
    <t>13-03-2026 12:30:58</t>
  </si>
  <si>
    <t>36a8ec569b838f9e855ab6b10bc3f82d50abfa60c71fb6b09ba9695d27302cedf56f4e43fde67f6a7dd84a0fa190dffc</t>
  </si>
  <si>
    <t>108725</t>
  </si>
  <si>
    <t>13-03-2026 12:31:04</t>
  </si>
  <si>
    <t>220e1f69a029cad1fbd687ebfb4acde06d6fea983474f466769382d192e3761b3a0e03f45fd673a31ce33f5ff8afc9ab</t>
  </si>
  <si>
    <t>108726</t>
  </si>
  <si>
    <t>13-03-2026 12:31:07</t>
  </si>
  <si>
    <t>b2816b2b9ea72ad0aeb44c71a87a1cc58ee09d2bed68f1205feabb2a2e0bd221e8399b0bb9e55b8b63285acea22ab57b</t>
  </si>
  <si>
    <t>108727</t>
  </si>
  <si>
    <t>13-03-2026 12:46:13</t>
  </si>
  <si>
    <t>e7199708f1e93c00dc686fba2acdc46df9ca408cf7a0ec62b4e4273685030e55080354410ecb1b53e15523850c28851f</t>
  </si>
  <si>
    <t>108728</t>
  </si>
  <si>
    <t>13-03-2026 12:46:17</t>
  </si>
  <si>
    <t>901045437</t>
  </si>
  <si>
    <t>Rms Diseños Y Construccion SAS</t>
  </si>
  <si>
    <t>dbeb2e732154b9383ecab6dafac8bce7828361390b20a6521c5159c8728f88f133c840efcbaefb96fece6f78ebb84c6d</t>
  </si>
  <si>
    <t>108729</t>
  </si>
  <si>
    <t>13-03-2026 13:01:24</t>
  </si>
  <si>
    <t>cc33fecffc79b260eb0685bb830378905a8d6b7cd62b33b4a1a13896ee27b5875bf3b2d881208b268c7f3d65aa7852e6</t>
  </si>
  <si>
    <t>108730</t>
  </si>
  <si>
    <t>13-03-2026 13:01:29</t>
  </si>
  <si>
    <t>5b4db919a60b878be926d3261e8923a605983903dc3425136fc8b01dc0b2fd9c216a767c59f5cf076fe6e0d9e69fbeb3</t>
  </si>
  <si>
    <t>108731</t>
  </si>
  <si>
    <t>13-03-2026 13:01:34</t>
  </si>
  <si>
    <t>900091709</t>
  </si>
  <si>
    <t>Licencias On Line SAS</t>
  </si>
  <si>
    <t>6b7b4e7dea9dc5049bb3605f5810db45c4188d809a68bc5a80b89f0b5c0cb91abe574750d10765e628415db2efcd2f13</t>
  </si>
  <si>
    <t>108732</t>
  </si>
  <si>
    <t>13-03-2026 13:01:39</t>
  </si>
  <si>
    <t>860000452</t>
  </si>
  <si>
    <t>Manufacturas Eliot SAS</t>
  </si>
  <si>
    <t>5dbebb1f7b5c74a2febae9d7be74ed6e7bb88e544fb39bac66885c1f21de5443d3e2e7dd45aa691f7d54167efd82eac7</t>
  </si>
  <si>
    <t>108733</t>
  </si>
  <si>
    <t>13-03-2026 13:01:43</t>
  </si>
  <si>
    <t>860071562</t>
  </si>
  <si>
    <t>Acciones Y Valores SA Comisionista De Bolsa</t>
  </si>
  <si>
    <t>330b12210c12acccd847836ad42949451af71e3714c20c605adce38dedf538f531369b21ce4eb7382a4db1604fb63fd1</t>
  </si>
  <si>
    <t>108734</t>
  </si>
  <si>
    <t>13-03-2026 13:01:49</t>
  </si>
  <si>
    <t>e2f5058de0cb21c938a97bae1a988643b563a41deb8e7722fb23df8440485c3d58dafe4f1ccff05f35e66850320dfdcb</t>
  </si>
  <si>
    <t>108735</t>
  </si>
  <si>
    <t>13-03-2026 13:01:53</t>
  </si>
  <si>
    <t>5ff2d8e67fdfeeba970dfd8d034cfd2cc9e7754d85bf147b9ebe681d98b4e6df8b07bb1f9177f64226f15b667d99de7b</t>
  </si>
  <si>
    <t>108736</t>
  </si>
  <si>
    <t>13-03-2026 13:16:59</t>
  </si>
  <si>
    <t>96c22154a109e69e4a25668604c25f95264263908715bc00f720af755ebfb5c088b29fa4b0621611c1d943b33f05b508</t>
  </si>
  <si>
    <t>108737</t>
  </si>
  <si>
    <t>13-03-2026 13:17:05</t>
  </si>
  <si>
    <t>e4a8f12ea0d43f82886c3e73ad5492bca3c03b9e7cff7c885ad251c8a2dd9038a6f6c9be59f4ddea414767df8c5cfe9c</t>
  </si>
  <si>
    <t>108738</t>
  </si>
  <si>
    <t>13-03-2026 13:17:09</t>
  </si>
  <si>
    <t>830018214</t>
  </si>
  <si>
    <t>MPS Mayorista De Colombia SA</t>
  </si>
  <si>
    <t>92451942c4a6e502411ef3da2d4fdad6b25f71c8de25097bfc1e1c0c1f777dbc78aa8afdfbfeb7e9b32e5e0ad0afa638</t>
  </si>
  <si>
    <t>108739</t>
  </si>
  <si>
    <t>13-03-2026 13:17:13</t>
  </si>
  <si>
    <t>800202909</t>
  </si>
  <si>
    <t>Longport Colombia Ltda</t>
  </si>
  <si>
    <t>b1904d0a7c52869a61e914e3c5617982df4f3d1460a18b7287ee5569725f65afff461a524cf1035c458d3917c5dcb824</t>
  </si>
  <si>
    <t>108740</t>
  </si>
  <si>
    <t>13-03-2026 14:17:28</t>
  </si>
  <si>
    <t>901630405</t>
  </si>
  <si>
    <t>Takai SAS</t>
  </si>
  <si>
    <t>33e729c60dc5ac298f59dcf07e90a962690b6676ff1a1d7033e007c4d9519a75b5d7a389e2a59fb1e82249979524d7dc</t>
  </si>
  <si>
    <t>108741</t>
  </si>
  <si>
    <t>13-03-2026 14:17:33</t>
  </si>
  <si>
    <t>800149453</t>
  </si>
  <si>
    <t>CPO SA</t>
  </si>
  <si>
    <t>0b0e029901f7e66d7dae8252df3853adaccdc66d24b0a672c54b4f0fe5bc985f85197308331ff6065de0902dfcd6fa64</t>
  </si>
  <si>
    <t>108742</t>
  </si>
  <si>
    <t>13-03-2026 14:17:38</t>
  </si>
  <si>
    <t>900201138</t>
  </si>
  <si>
    <t>Novatec Solutions Ltda</t>
  </si>
  <si>
    <t>b09fe373c7abeac4b006211623afb61e462a4fdec9d8490c20ba56a5372a809c7d6b7504cb4f8b43aba1f7c1bdf57437</t>
  </si>
  <si>
    <t>108743</t>
  </si>
  <si>
    <t>13-03-2026 14:17:46</t>
  </si>
  <si>
    <t>901312960</t>
  </si>
  <si>
    <t>C I Conquers World Trade SAS</t>
  </si>
  <si>
    <t>876b5f073ea4ad77ed08bc0965d8ead4a4415d302fd682f571eab4d77da1fa6ef1cb75a1ae02b606c95d89518e5be346</t>
  </si>
  <si>
    <t>108744</t>
  </si>
  <si>
    <t>13-03-2026 14:17:52</t>
  </si>
  <si>
    <t>800156889</t>
  </si>
  <si>
    <t>Distribuidora Kiramar SAS</t>
  </si>
  <si>
    <t>6547a776443ff27f14c3e37d1d7f65ddf52a44b9124e4e1d67f5cb61fd3e2938b168966226e8e4415e27711f49c9256e</t>
  </si>
  <si>
    <t>108745</t>
  </si>
  <si>
    <t>13-03-2026 14:33:00</t>
  </si>
  <si>
    <t>830054076</t>
  </si>
  <si>
    <t>Fideicomisos Sociedad Fiduciaria De Occidente SA</t>
  </si>
  <si>
    <t>d37682e7130357aa552f58221b560e86697e76cceec7e1071bc0a4b3c91ddd85449cc57cd022f8d73c5ceaf7c2c0d7f5</t>
  </si>
  <si>
    <t>108746</t>
  </si>
  <si>
    <t>13-03-2026 14:33:13</t>
  </si>
  <si>
    <t>0580aa6352513cd22661eb52b80c210e7b100d5be6b78f852f5daaff0af425705eac62945d16125ee0f46b0f0bdf35c7</t>
  </si>
  <si>
    <t>108747</t>
  </si>
  <si>
    <t>13-03-2026 14:48:20</t>
  </si>
  <si>
    <t>860067786</t>
  </si>
  <si>
    <t>Grupo Gaviria SAS</t>
  </si>
  <si>
    <t>565af469dda2d3166e36d776d81fdfad250f8c67a341d4ca2463be62bfc505b4ee35c944b34c5830cd3301cd2fc53101</t>
  </si>
  <si>
    <t>108748</t>
  </si>
  <si>
    <t>13-03-2026 14:48:26</t>
  </si>
  <si>
    <t>d23debdf4524cde255f9487f8ec331b57c458643296ccf0189dfbb453f2fc4551cca0f68d6ceed641aa1c50df56dcb41</t>
  </si>
  <si>
    <t>108749</t>
  </si>
  <si>
    <t>13-03-2026 14:48:33</t>
  </si>
  <si>
    <t>900423222</t>
  </si>
  <si>
    <t>Atcg De Colombia SAS</t>
  </si>
  <si>
    <t>470bb8258d4012b36ce34200c2a85f29555484dbd8e1c2e870dbc2db279ed576b28f12b9afcda7d6b55609a9658c02a4</t>
  </si>
  <si>
    <t>108750</t>
  </si>
  <si>
    <t>13-03-2026 14:48:40</t>
  </si>
  <si>
    <t>2af692dfc8f42272bcd8622d0c1b18ff647e8fc1f87b4533fba7547cfabbf89d14bd4eb6d0def5021781514415480fc2</t>
  </si>
  <si>
    <t>108751</t>
  </si>
  <si>
    <t>13-03-2026 15:03:46</t>
  </si>
  <si>
    <t>dc5fde8bb1f27cf4896046d440782866e200643317ec797b67a84873aedbe2ce41ff7252d3a9655117c52925089d49d4</t>
  </si>
  <si>
    <t>108752</t>
  </si>
  <si>
    <t>13-03-2026 15:03:51</t>
  </si>
  <si>
    <t>3adad334657c744fe2550811f145c6ae3d4ebc3d9b8bc8e04f45a0f8ced50279bf40d19ee360d3bc6b41f0f820322fca</t>
  </si>
  <si>
    <t>108753</t>
  </si>
  <si>
    <t>13-03-2026 15:23:12</t>
  </si>
  <si>
    <t>760dbe70595e9a71c71361aa5edbc23b4da262983117a3246530d287675be334950a4bdee9567936fdcf11ab70a6763b</t>
  </si>
  <si>
    <t>108754</t>
  </si>
  <si>
    <t>13-03-2026 15:24:05</t>
  </si>
  <si>
    <t>860025639</t>
  </si>
  <si>
    <t>Mitsubishi Electric De Colombia Limitada</t>
  </si>
  <si>
    <t>63383e9bc0413df9345c5bc2407c226438b0b0a74edb9e4d00f07773654f649ad46284979a4080f1e12db7a17a23287d</t>
  </si>
  <si>
    <t>108755</t>
  </si>
  <si>
    <t>13-03-2026 15:38:23</t>
  </si>
  <si>
    <t>3c9a7418ffab4819cab52bc5218f39f00dc1872899a76228b6f1c78f257a4d337191fde24c3aab4601a332ce066d0e4b</t>
  </si>
  <si>
    <t>108756</t>
  </si>
  <si>
    <t>13-03-2026 15:38:25</t>
  </si>
  <si>
    <t>830061776</t>
  </si>
  <si>
    <t>Vehitotal SAS</t>
  </si>
  <si>
    <t>090bdbfdc5549dfeec7c22c62c0dec3349b6c100ffbb7cfea689ea958cfce3f6a52797884631c6c32c9610e32b291667</t>
  </si>
  <si>
    <t>108757</t>
  </si>
  <si>
    <t>13-03-2026 15:38:27</t>
  </si>
  <si>
    <t>6ef65026407ca76079b96aec2f719bff6a088bf0363766add353afcb9efd3dea7a9396346417c5c3cc116c08d2dce03a</t>
  </si>
  <si>
    <t>108758</t>
  </si>
  <si>
    <t>13-03-2026 15:38:30</t>
  </si>
  <si>
    <t>901575014</t>
  </si>
  <si>
    <t>Telemark Business Center Co SAS</t>
  </si>
  <si>
    <t>8938073bc20d247bde58ecf9b444dee1df034b90cc887482107426dc532c5fcd0db1a0b0e42d14bf09a034a346eb6fe6</t>
  </si>
  <si>
    <t>108759</t>
  </si>
  <si>
    <t>13-03-2026 15:38:33</t>
  </si>
  <si>
    <t>52529131</t>
  </si>
  <si>
    <t>Angela Rocio Torres Matallana</t>
  </si>
  <si>
    <t>a557765e3a94e86e49e94a8e1aa498312ad76862c69271e57250ac2a2808c5cccc35997f7d52a2c03571d28532b1049a</t>
  </si>
  <si>
    <t>108760</t>
  </si>
  <si>
    <t>13-03-2026 15:49:41</t>
  </si>
  <si>
    <t>d23157acf681cc012e09d908bd30bf2a4f4c8f728eba22c16409c9cf80ce981def284186fd02b564591ec74ec5416f4a</t>
  </si>
  <si>
    <t>108761</t>
  </si>
  <si>
    <t>13-03-2026 15:49:45</t>
  </si>
  <si>
    <t>c526f7657a6bcd33f3be43454b5ffa27c17b030e48120c345da9f6e6e19e2e8dd2ce66304f9605c3a46b995ac874415b</t>
  </si>
  <si>
    <t>108762</t>
  </si>
  <si>
    <t>13-03-2026 15:49:50</t>
  </si>
  <si>
    <t>f1d7a48ea4a6817ca23d6b339449e6d1d71a28fc1eb6f429a7ee276d7986847f338472dbee89a6070126eb47f0439f55</t>
  </si>
  <si>
    <t>108763</t>
  </si>
  <si>
    <t>13-03-2026 16:05:01</t>
  </si>
  <si>
    <t>860516806</t>
  </si>
  <si>
    <t>Permoda Ltda</t>
  </si>
  <si>
    <t>ed79986466feb679b385759110cd79234b1846b84869b2910c7f15c338944d2bb40c0e707fda2370d73d9133ee73a80f</t>
  </si>
  <si>
    <t>108764</t>
  </si>
  <si>
    <t>13-03-2026 16:05:06</t>
  </si>
  <si>
    <t>800232356</t>
  </si>
  <si>
    <t>Fajobe SAS</t>
  </si>
  <si>
    <t>ff1537e5ff0ae57a9f92c9b210f77b146a26f56330f246197ca0c3e742e353e9c511fc5019305d2787a42963931b836b</t>
  </si>
  <si>
    <t>108765</t>
  </si>
  <si>
    <t>13-03-2026 16:20:13</t>
  </si>
  <si>
    <t>4eec643cf50ad1240332c3637c595d001b3cf8fe637726a5179e73a556d7d5dd6775fb54560a49a977b6bef5e92ead88</t>
  </si>
  <si>
    <t>108766</t>
  </si>
  <si>
    <t>13-03-2026 16:20:17</t>
  </si>
  <si>
    <t>a0cee3028cc9513b239f9ea15ef156630182c85faf74272498a750f2142254d0e16be8947eb974d23ce9afa2133a0e90</t>
  </si>
  <si>
    <t>108767</t>
  </si>
  <si>
    <t>13-03-2026 16:35:24</t>
  </si>
  <si>
    <t>901029016</t>
  </si>
  <si>
    <t>Grupo Cenagro SAS</t>
  </si>
  <si>
    <t>d39dd602d90a8ccf7d5e1c37988dff7c51c420dbed8f5e58d476ff80ce822fed08d8445d1789591682fa6e5e6a7e9cbd</t>
  </si>
  <si>
    <t>108768</t>
  </si>
  <si>
    <t>13-03-2026 16:35:28</t>
  </si>
  <si>
    <t>dc121c671b9a0549881a8a04d8f51a14bc4128c4b6075ada3ec862b51e87e55f017569d5c9872d54c91b350a46f2132d</t>
  </si>
  <si>
    <t>108769</t>
  </si>
  <si>
    <t>13-03-2026 16:35:32</t>
  </si>
  <si>
    <t>900564135</t>
  </si>
  <si>
    <t>Servigral Praderas SAS</t>
  </si>
  <si>
    <t>b4da23a46504bd6955773c411291e61f3c8a2e2e972c6478aea85b916c1e49650eeb0ff5d6cbb906e27da75c32062aba</t>
  </si>
  <si>
    <t>108770</t>
  </si>
  <si>
    <t>13-03-2026 16:35:38</t>
  </si>
  <si>
    <t>901101222</t>
  </si>
  <si>
    <t>Norlab SAS</t>
  </si>
  <si>
    <t>14331f95ec77f202296dc0797659fc407fa4bd9929073a9dcdda315991c2a4092394aa733f0080608af54226978e155d</t>
  </si>
  <si>
    <t>f46773ffd2890f12c0197c08d06e783085e6431675b3f73c36bf7e63969ed09e5c8a3078778b4280121259b3ee99f486</t>
  </si>
  <si>
    <t>dee94742a4bf007de36337778462a1dd0a7133a4ff0e5ae5b41ea936c7a216b8ed26064c73d20877b22c41a88fc37ab2</t>
  </si>
  <si>
    <t>54a8522d504bc3794be769a4b28c8d5b2aeadbfec72a033985418834c67f2b15914372ad46e21a29b8f77745812b0037</t>
  </si>
  <si>
    <t>4d74f28a8ecd0ec79dba5f9aa4be4f1986c4623cf9804bd13bd94c0de29f91357dcdb5a018555856e5d5c95ea8702d5f</t>
  </si>
  <si>
    <t>67075ec4c2e82a3dd6339194ae8abc7c1aa041dfccdba18d7f6cfece674077e68783a7c411c0515c4885f0748d9b5f98</t>
  </si>
  <si>
    <t>Federacion Colombiana De Golf</t>
  </si>
  <si>
    <t>3589f7af8da89c0832a2b41fd506a12709bb5b3846deffabe2daaf61c6631c2d01e795b8e8f541235117cc48fe248d60</t>
  </si>
  <si>
    <t>569675b427c1e01f7382161f698557010f94342c231db4706007991ac8c908c4698782cf752588e47296251e6b6b87fd</t>
  </si>
  <si>
    <t>3db1ea414de1739160262e1a0a958ea5f47ec4d3c8d6303c70040f3415a61b2cadb0bad61920b7c3164d790565e8879c</t>
  </si>
  <si>
    <t>ab9ee571b9fa5422ae353f86cbf1c52894f69a7b4d6f90f685f3851ecbd206f00b270e6eb1df60f964049918044a8edb</t>
  </si>
  <si>
    <t>Señales Ltda</t>
  </si>
  <si>
    <t>95c30024a548e6f168d76f76ea4e77e14f9f926100bffc5481425be8cfd18f256c3030c01d32ee275b16fa597a8575b0</t>
  </si>
  <si>
    <t>d9749ed75c67def647b2573ddd3711e27ff0ceb933a23693c2955c0e2ca4d9bd73ef52e852c7e5f7e34db7a9ae12daab</t>
  </si>
  <si>
    <t>5f5aab2f1948901caf411b193ec9a8307707730501f7991534ec230bd0e320e536f2b1bd77eed73ffe1e34b615d490b8</t>
  </si>
  <si>
    <t>7a2b1fbd5a9da5ddea8431b94ea04c5f9692fddc0c538faf6366fef8d882ba5b1789222f562a492342566144f9ab26b8</t>
  </si>
  <si>
    <t>5ebff644d0e1c2865b3751553c7569a574d0cfb09aa6b35e43a2f234ed514e6fdabc6fb2a3d5293d8a3e2ca47952bafe</t>
  </si>
  <si>
    <t>91af5a8cce57c90e6b9c20b5ae4db15f108e4b47a8db85f6cb5a238f236b4dd463fdd39f189f7ab1286cbca04d6baa99</t>
  </si>
  <si>
    <t>Interoc S A Sucursal Colombia</t>
  </si>
  <si>
    <t>61b3667f5b86847c9c3bac314b5710e6efbfc5c86944dd01f0314e763ced1a18f3ebe0b3ac4e7bd8d82d976c403086d2</t>
  </si>
  <si>
    <t>Idemia Colombia SAS</t>
  </si>
  <si>
    <t>e5e88f67cda861c5ef8807afc92a6f206ef022d14db0012a5aa8d5d37687dee937e324a4880832b55fb4987412e48bcb</t>
  </si>
  <si>
    <t>29e484071d1d2cfba08d53f758e2b5f2814cf5253bdb6250352a6c3990b3ee68a94d86cee86d781bd5e5933889b1d20c</t>
  </si>
  <si>
    <t>Nexsys De Colombia SAS</t>
  </si>
  <si>
    <t>bb6ad28ab44c9f906b918e0cf9334640c2eb44fb0278da73be2002cb4467f722e8fc12521b63abeb079fe4c1530ba01d</t>
  </si>
  <si>
    <t>0d6a335a2e01adfc24be1225ac4f665d243dfacd2cccd0d105cbd0ea475368899135b1536b4e53d5692ec15dcb4357c5</t>
  </si>
  <si>
    <t>e2eaa5ebd837f2980ca2937b34d7a4aa47a837d0d683a8a30a46b4ed582c3a407ceeae05ae050bce4cd76c4556ef82b3</t>
  </si>
  <si>
    <t>fb2b8d126c10cdcaa0dd8046c77b71baf3cd92d238cb4370fd176146d953788977275ee6e6ae1d6cff17c7adacf13805</t>
  </si>
  <si>
    <t>ffe8514f8ebbf4bb242d4f060494ab5963c5297d6e8331adfc069c39d212acb3a82b0a97e3ba8be488c36c6bc8cc6a14</t>
  </si>
  <si>
    <t>85679f63a363bdf7e93df2ebaca58a5ef3f60a6be84eb58076bb60783db6fb5b6259bd9ee1c872ac0a6c808c3948a5f3</t>
  </si>
  <si>
    <t>163d44b60dcff3f55f1975119a29bedcecc457251761ded455542e82551e9882943c3d42fe8bff72e610f7cd27c8b9e6</t>
  </si>
  <si>
    <t>Cooperativa De Empleados de Cafam</t>
  </si>
  <si>
    <t>29997c399990e42b59285a4b73dc07ad6367251e856f5c079a309698b03d1a6affeca62eea7aeb4494f8ff183251c4bb</t>
  </si>
  <si>
    <t>Mallas Equipos Y Construcciones Maeco SAS</t>
  </si>
  <si>
    <t>d260d09fa7c21dc5475a07e64c186736154aedfb4a94b5d109961c2e3c31323a4e44280d9ba5fac239c9c234f96e19dc</t>
  </si>
  <si>
    <t>Nicomar Electronics SAS</t>
  </si>
  <si>
    <t>88292e2a77034259fd70c664c6f759e3647fb07670e38f093006e4e810ec363951ba02eacb57ee43f54bf505c9e614fd</t>
  </si>
  <si>
    <t>2515c91014ca5599975a3dc6f54ae49c92ed4848dcd6c35b9055ca858ae6107ebf1bdce5967ce569a00dbe4472059b3f</t>
  </si>
  <si>
    <t>Aquia SAS</t>
  </si>
  <si>
    <t>8ab572df49d03dec0013d44e0d728a5d3fb205291c301276de89126c68e6d464a6c294e5129c103cc8c3e6672d4d89ec</t>
  </si>
  <si>
    <t>Astaf Auditores Y Consultores Contables SAS</t>
  </si>
  <si>
    <t>99f87b25fb683869b6c33bbf71befeeded275448d3d02fcc14c1be4f6ccdc29de96688d8be583854081f9ba15bda0068</t>
  </si>
  <si>
    <t>Morand Servicios Legales Y De Impuestos SAS</t>
  </si>
  <si>
    <t>3e9c67fd58b2c4d01208a74032e89190749d141ccfa19994b29e17a191b1c9fe6d6bd45f24c4586a400b79d0b3c87673</t>
  </si>
  <si>
    <t>267cb1aac3b6b27c423e4bdc7b0c607d65dc6da34eda93a31a72fef76cc255f2c5835dfaa9a0276f4985400c057412b4</t>
  </si>
  <si>
    <t>Lington  Linares Linares</t>
  </si>
  <si>
    <t>dc83c18cae7cf29088402c53186b87b49c62a660377e98ada4d64d28622336173a1d4c4d635bc74b595e34aed58f1f08</t>
  </si>
  <si>
    <t>ACI Proyectos SAS</t>
  </si>
  <si>
    <t>7a5187049301277fe5fb968039c1149c692fce50b5bd5672dc0cdce6b660ca8da41712ca9e39e9623fb9047e3aa9c267</t>
  </si>
  <si>
    <t>Ingenieria Y Diseño Ingedisa SA</t>
  </si>
  <si>
    <t>c09cede1b863bc91402cea9f458f8a0b9a2ebe2131e5a10a2adb73f111a0fc9dffc45552bbc1c2ac59f8b7fae51dd30f</t>
  </si>
  <si>
    <t>cbec3618c900baeec90e3b623e44413c3e0547fa4c0e6d39432d0df55d10613a6e0f71f530122bd1945a245c6a30ef4e</t>
  </si>
  <si>
    <t>939bb6f1e3b4021902308710c72781c58cb28beaf0a0bdd30fa786f5c2cb5faf954b294df256f7ce5422adea451d92b1</t>
  </si>
  <si>
    <t>3e306fdfcfe24eecfcc9828c308a370f4a124378f7ba858148647652fa88ef382319a24edb87d09f40995de74158d50d</t>
  </si>
  <si>
    <t>a64a22bc80cd345d5fba4b80baf7a1378e1a52864604f3c86f7d2a151d52f6d16bb65ff3131069966ba341e9f903b84b</t>
  </si>
  <si>
    <t>40256861edc34f4cc0bdb8381687ccc79fd71da9cb75d9b3a2e5c6727ab9a801442edef5ed71d0a8db17f6a4156a6e50</t>
  </si>
  <si>
    <t>Empaques Industriales De Colombia SAS</t>
  </si>
  <si>
    <t>48e8926d67458713d600aac5a2a50a6b8d29430fe72d4de1584b10d19b6c92430a180c61415d86ef35402a4ca28f0929</t>
  </si>
  <si>
    <t>Apiros SAS</t>
  </si>
  <si>
    <t>75642786761d4997ed5fa6a7386d8efb58f3c7ea7b8f8878bc3e1560d7a7946619dd97e1c7ed2cfbc70aa9e3665e4406</t>
  </si>
  <si>
    <t>f1acf86278ef27309c0e046b9216c590a4a0146ff1f1a1aa284feb45f7aaa2175b461595d00ad1b3addb2c3dd4ff96e2</t>
  </si>
  <si>
    <t>62ca51d8e93b42aee0f5c8994584aef0748595bbf4808c05e60763a0283a74f989add078d6a895aaa3d9c5bdbb3ced2f</t>
  </si>
  <si>
    <t>ff8bc91b35c349e95173d3263e7c0e8cd5a038beaf828fbaf13f047c04e9935890f840d671c203783ca5d9af0fc0c54f</t>
  </si>
  <si>
    <t>4df7159c6e27b2b44104b67a5f5397e2978b74f9f5484faac18d0efcb68fd61fedf5114ef13cb0c0b58fbd3421325ad3</t>
  </si>
  <si>
    <t>Weston SAS</t>
  </si>
  <si>
    <t>7959927dcd570b2f33ce91b054ff84f76918eaacdbbf3f1199cfd88262c507f40bbd996361ab548ef191ae0ea8e01dc0</t>
  </si>
  <si>
    <t>e89896a48a6bdebe2e0333ef0a0bced6aba414c4135e6dc9584b96b4d3a992e46714f20bab666254b0782854344027d6</t>
  </si>
  <si>
    <t>ad0b6dc62b409c9fb79c57e8bfc2666c6a51f14e91932618133ed742374e56ba167bc3a6bf0e8532c57dc4b1118c9ebc</t>
  </si>
  <si>
    <t>Inversiones Vive Agro SAS</t>
  </si>
  <si>
    <t>30acf910a976ae08cd35cf674bb00c09d055e0006e89b5c02a4619c0edb16ef641a7ccdf77334933c679a12dbc613a04</t>
  </si>
  <si>
    <t>Nor Quimicos SAS</t>
  </si>
  <si>
    <t>7ddcc9ac1b731bc398e196c847052efcf15ce655dd87f47b911dd594348c8b6de2274e2fa7b46be4c9e69fb7c8275b9d</t>
  </si>
  <si>
    <t>Fundacion Nacional De Orquestas Sinfonicas Juveniles E Infantiles Batuta Fundacion Nacional Batuta</t>
  </si>
  <si>
    <t>1bc309d5674d4a76922ad6eb38064d8e75f20ead3a1c92436fc683bd7b33be872fe2b98dace25188f892435ceb36de89</t>
  </si>
  <si>
    <t>81355e6c9819fc7bbd4c5379371e0b02f3fda59622dd7d1d647d265a91571b8f9b73a2b34299d3bae8e801b5e0cb0494</t>
  </si>
  <si>
    <t>1a25ac392c599885d206bb5461f4efaa93965d8b37d42cdf0610b8530c9eb0e13160089c5ada3f4126fa617f4231de4b</t>
  </si>
  <si>
    <t>d3fbf90c19eb5ac40612e52bdd2f06bc0c6897c434ddb05a84063fb2d68f4e395c4a6e18cdaa9ad16ebd474aeb7ae809</t>
  </si>
  <si>
    <t>Gestor Capital Infra SAS</t>
  </si>
  <si>
    <t>2364cc43e6a5d46917a52cf0a8f4ca854fe0d77cdde374132c48474c06e0a59f3a52275aa0ff36715aab1e65d4fe5fb1</t>
  </si>
  <si>
    <t>8a3b0146bd27f6592cb2a68c08f3f8e4339f323ab0edcbf2a92ef883ec72d63fc938bac2683f11ce5e56382b0b4c8d0b</t>
  </si>
  <si>
    <t>Grupo Decor SAS</t>
  </si>
  <si>
    <t>202bb8cf45e7cf926642ed969c3a6e7f1361acab597e2210b12dc0b3a871837f077d0dd6c9155cb25f41a50286c7c57a</t>
  </si>
  <si>
    <t>7c3a3e76cd1c333667ab14b8178fd1385c42e23e40655395e6bf3a638279975de7e12dea097399042909940a930edeed</t>
  </si>
  <si>
    <t>Precisagro SAS</t>
  </si>
  <si>
    <t>bca31b23cbf04c996b03b7e93872a469f2b6ede9c046344c815cba2624e36ace77f81a82bc39791e14617691743c00dd</t>
  </si>
  <si>
    <t>60d7ea03c01ae11acb3392549cbed81f6384b1a1e26980261a9b1c8cecc8d11d7cb9bd2e1bb3e8b803f3e678abced2fe</t>
  </si>
  <si>
    <t>6e7c1268a54c6df85e95ddea6fc66c557d4b1e900baa666de8301b4b2452ef123c7ed0550e32348805d81a7c57cffb73</t>
  </si>
  <si>
    <t>Ingram Micro S.A.S</t>
  </si>
  <si>
    <t>191e8daaccbdb6e58c3ff62abd802e347e06daff1c897dee5a3b2c7c7a544ead477284b00880e1ea515ed6f99a7f69ea</t>
  </si>
  <si>
    <t>bc9e07af29cdd9ddd81febdeb82a4432069cc0c2584cce07d053b4c1f1814a23ffcbc201099a45155cd87f2a24624721</t>
  </si>
  <si>
    <t>4b79c57ccefe0c67e89a7a996c5d814e4f8f02bddb541919293a9f423398cf465f1b77058dbb09d8ca3e3628864f8572</t>
  </si>
  <si>
    <t>8c2fd0b3d46a315a0bc16ade6eb2ac4f980102e54c90e5d53bde8da4f677dcdff3dcd9e1faf92fafe52f3df60bfe6677</t>
  </si>
  <si>
    <t>Bolivar Salud Ips SAS</t>
  </si>
  <si>
    <t>cabe4ccd8d600ef9156f0861b27a489a58c142e4d5f5639549a45c553fb69127cbbf03da7fc00510611e08c71b9a2ff5</t>
  </si>
  <si>
    <t>Investigaciones Y Cobranzas El Libertador S A</t>
  </si>
  <si>
    <t>091eab0506d90d4148057490bf46461b91c64ffebb0d30edb7f80ab82cf3031abef5b085c1dff6b804bca4cfacc23262</t>
  </si>
  <si>
    <t>4a4c271c768a1ee00332c9388151a9e7b9238023d9c1e61cd2b0a0a060cc8867faaf35f59d62908d7b1ef2160e5c1efc</t>
  </si>
  <si>
    <t>f96172f8b625c258c70f0981de9708d01f23971d2123daad11a149fed35bb0f07153c6b487534ac0f1ebf10949cbefd2</t>
  </si>
  <si>
    <t>Cooperativa Especializada De Servicios De Vigilancia Cooservi CTA</t>
  </si>
  <si>
    <t>2f7182f68200d3a4fb65ba009d8d85f9f4fc7644b4a09157b5b38b80504d56bb2ba6173eb0c8aaa9e3b6047bd704dbe8</t>
  </si>
  <si>
    <t>598f63952e421034cbf573bccc72a92c0b35b79995b9ca71e14d1e5a3636f7bb30744e935aa84bd65f80a23c45494d52</t>
  </si>
  <si>
    <t>e85c9f2eeb71575f1e2185ecdc9b7625480b0e5d1383ff58ea42745fa4e022e65d95488918e7a781decbfb0baaa595f3</t>
  </si>
  <si>
    <t>Inversiones Palmarosa SAS</t>
  </si>
  <si>
    <t>304dffafde4954f58da3aeb252daf4dc887f2c8a820899dcd149aad02d607caaccae962e15591c2c90aa0ee575759a65</t>
  </si>
  <si>
    <t>Logimat S A S</t>
  </si>
  <si>
    <t>2b1610d02e5cc66cdb512ef84ae0d8ce189586d0b28209142c59c3cc97f3ad9c514408bf12510c39ee47b4c0f07d446a</t>
  </si>
  <si>
    <t>Series SAS</t>
  </si>
  <si>
    <t>4c9576b4cfd9f3222ab960d8ce55e3b29f740ec69e952755e0847fd65b00c41ae23b2ae59a0ec9bb6d4b2640f73ebfa3</t>
  </si>
  <si>
    <t>Cheil Colombia</t>
  </si>
  <si>
    <t>77a890219fc5b6d923c5305d52678eca634076bd9800531d176231a70b1bb3638f3ac71bc431ebf4826761d6faf8a3cf</t>
  </si>
  <si>
    <t>Colegio Ciedi SAS</t>
  </si>
  <si>
    <t>8a32cd28fa6c0beda0d7619309673dc38b130d7986b2c1a55932bbcb54b01af49392a7e8f31b2b16f455dca33bb6a54f</t>
  </si>
  <si>
    <t>Ecu Worldwide (Colombia) SAS</t>
  </si>
  <si>
    <t>53ddd2f0fb0ba15ad785ca01c1c89e4dd4326b22e821ad18ee4e3e51f8ed334839984c90c22d4f547918291f8f5c91f4</t>
  </si>
  <si>
    <t>19ea3c3fd3d1686e8c1f2878ff3a5f62d2ff9599d6f94dda8862c12fc4102cc216c23f62a7225c5aebd7cdcc68e96f08</t>
  </si>
  <si>
    <t>a7500498842215e8a243b86e2990ff15ed22cac2b9034966b36b6309b00f2c793164ae78288ad8f5c03b080bce75b622</t>
  </si>
  <si>
    <t>Consorcio Rivera Ing</t>
  </si>
  <si>
    <t>d19001e1d1008600dce06cc1a0ae64ada985e93f559927acf67c3888d86f5c52ed3686494cdd0d01b2460b2e4e158d52</t>
  </si>
  <si>
    <t>Inmel Ingenieria SAS</t>
  </si>
  <si>
    <t>caf997b8b0688078b64db552e82f888f92e0e59e2d8a382b5bf9fe3f1e30890c514124acb7de836ec54f8ade9efb27dc</t>
  </si>
  <si>
    <t>G L A Education SAS</t>
  </si>
  <si>
    <t>3c257ddd85e674eaf4a99dd8d37e1fe1a6b32840d298ee83052f6af9648b66a1860dbe7cfd55363d60df24f6c513e7ea</t>
  </si>
  <si>
    <t>Fundacion Uniban</t>
  </si>
  <si>
    <t>e8174264220339ba54907fc5a168132bbc19297637664cf38e370357eb7a907c617f33f0d880a090df2ff1a8b2bcfdcc</t>
  </si>
  <si>
    <t>069ae45b376273620add53f241c9202d859d88d0b367bb1f2183f657f3e49f0d9e23ebbd8c80dcae7f4a01bd6e8a64f1</t>
  </si>
  <si>
    <t>344a8177cfb91f731794f2474c1d62423fe85507c6678c4c49949a56c4d8d0bcd26d1f54f6464aa91b87b58daa1686ae</t>
  </si>
  <si>
    <t>cdd21455b68aa5a7ca7bbcbeef33fb362423021826046f194032b214c7e1041669d374f102248c831366255c9bd7a824</t>
  </si>
  <si>
    <t>Carboinsa SAS</t>
  </si>
  <si>
    <t>11f78f87c6a4b2cfd16abd1d85160c872a45a1c5efbdc5367068b4f8d2f9d0d921813b67b0a292b368029f6416741092</t>
  </si>
  <si>
    <t>Inter Rapidisimo SA</t>
  </si>
  <si>
    <t>be4bf18da0a338283c8f4f00c3d70db74735c8c31cfa66e85d9bdd401b4921a17d3b212a7ff4b62257905037927ddba9</t>
  </si>
  <si>
    <t>5391b1c63e26f081eb225ef21d594e85135c04c500376b7bd30c28a6b426413f1e03ace27bfa1975da9916b3c4e8c3bc</t>
  </si>
  <si>
    <t>b483568453275419ed589d1dfab9293b11d59a4f4e2fe357cbe9fe49fd04ef294f42d3fde1478c601476769b412da2a8</t>
  </si>
  <si>
    <t>c1b30cd397c72bb572c79cdc2410401ecee84b79a7974352c7dc556e9d4ae3861191bb5990e5a8bfe828c1235829445b</t>
  </si>
  <si>
    <t>1207d6b885dfb78f2b669af3a3730c40c3d11335bafd87feb917961052f90f96c136d7ab48b23775270ac1dadb1dbb5e</t>
  </si>
  <si>
    <t>796d119ac2b7e21629d1e28844f474508f880739a4ddac1d5da432417ef021de0553002ac26d51663ddcee6a4fd88a54</t>
  </si>
  <si>
    <t>Deutsche Welle</t>
  </si>
  <si>
    <t>cb782d6fffd0d8b8d6b0b296ccfeee9c935e27f522aab621c7e3b1e1c21eff210ea2b43ec95e15457eff74b069e559a8</t>
  </si>
  <si>
    <t>Gallo Rosa SAS</t>
  </si>
  <si>
    <t>27a28f01eef54c661bac692d8b2368451a3de07f69d48a967bd37b28420d7d18adfb9cb3ec33e6d7c13505b0b80eebf2</t>
  </si>
  <si>
    <t>fc75a68cac9180384d5273dc78d9aebcafff399ba98fa63c9824619aea4ecf77c8c1f2fed0d0c236759d13e2b2b8492d</t>
  </si>
  <si>
    <t>Diaco SA</t>
  </si>
  <si>
    <t>reclamo</t>
  </si>
  <si>
    <t>688e2bc007aed7d49559fa441be36bbe29e05a21a91a1cb00d9d8bac3eac943dada313071ea900b3e32c57549edc1320</t>
  </si>
  <si>
    <t>Servimeters SAS</t>
  </si>
  <si>
    <t>feaa2f2ce60a9e265027637a95cbeafd1b1292572144e760f2e133e5b68e946910e657057413fc81d0a6ca6a893d8f6b</t>
  </si>
  <si>
    <t>a5e622a5fcabc156e0d63d04a545a4e241ecf89361065852e861f7f93de23af98a60f24b83ad053a7f45e0c380bf4ac0</t>
  </si>
  <si>
    <t>f7521a5cd08704e55310bcbcc3f02b79ca5d1c9c3dc7b0a83d6b590cd55187b7bb71035fd1dc93e0129f2a622089e3c6</t>
  </si>
  <si>
    <t>Deltagas SAS</t>
  </si>
  <si>
    <t>193d39f9219e2ab2852e78a4c2d31849d6568c1f298ed3e8138e7230fdbc156e0ec5f5122af91d98caf361fddf371ab3</t>
  </si>
  <si>
    <t>Resonancia Magnetica Del Country SAS</t>
  </si>
  <si>
    <t>e645bf234263405eb015ef3c5289c63ebe7aebabcce9f1b687a74b94fc75ac25b984fd7cad736a0d12adf578f34066fe</t>
  </si>
  <si>
    <t>Sec Latam Comunicaciones Estrategicas SAS</t>
  </si>
  <si>
    <t>1d6d57abc57c13dd81cb33846d12be96b5ada946e43e1d1ac7d1f1b34db4246b0cfff9f32afa9274a216ff0e8c96ac5e</t>
  </si>
  <si>
    <t>Editorial Nomos SA</t>
  </si>
  <si>
    <t>b0abd1487f00775049d8528dfbe47d162b6a6161aa532c6177646c8d53c5b7ef7b95c82ab9fc62073f951b7fe4befe16</t>
  </si>
  <si>
    <t>5beb61b250aaa66f5b535f4b9a1069b5e33969ee11af789bd905627ea096915649acb9f61b90f3d0b59f53936240ab20</t>
  </si>
  <si>
    <t>Coala Arquitectura Y Construccion SAS</t>
  </si>
  <si>
    <t>f640f5a82439c080e792c442a77f855969c40537f9e28e9d2bf99ee45565353f47a4e8f4d69a3b8aa502e628a232c195</t>
  </si>
  <si>
    <t>Cocinas Nicol SAS</t>
  </si>
  <si>
    <t>3b6094ad7de646b03abd2dc77af3cb82c22fdbbfb2ff30acd5b36bc47bfee567735480c9f6b8dcfa8b7c2bd1e2728e70</t>
  </si>
  <si>
    <t>0907169389193b46a0c224e574b860b2f23623fdd21a63c75d4cbcbb4830086700fbd4f05878911036ecf37805feac9e</t>
  </si>
  <si>
    <t>6ea8469cd0c302bd4357e65eef8515166b11f531226a2219563bb9d125554cac64141146dceac3b4a0d4005e13d4fca4</t>
  </si>
  <si>
    <t>108d811d569b46106b60aa4423dbf175d2c43a7d001a78d77c08ea689ec695768831ec985823fe2bf5365cc1eb4a6d00</t>
  </si>
  <si>
    <t>Terminal Terrestre De Carga De Bogota Oikos Ok</t>
  </si>
  <si>
    <t>de0fbc5447ba39141ddf7e9b94190e64d01a9c154187ba7ee46bb1860f7a08c468e6f53ede6e6244db4c06093dce7a66</t>
  </si>
  <si>
    <t>Ip Ingenieria De Produccion SAS</t>
  </si>
  <si>
    <t>257c15ce73f49ab713e38e3180a84a15afc3304505f801612e9c7b8e1c1b0316046c7fb7eb24ac376a4506b8f432ba2f</t>
  </si>
  <si>
    <t>c18855b1caba8bf477316a4151338406a10c036c1b998ee1ceb3967f607b0f84dfa4029ff34c4fc2fe6417da2b39871c</t>
  </si>
  <si>
    <t>Buscalibre Colombia S A S</t>
  </si>
  <si>
    <t>b27c12adef1b0c872153491bda800775f3e206bbd7d88ab9c30f5eaa7671dee4c8096da42087dc4cdaee85d6f679944d</t>
  </si>
  <si>
    <t>a71a14219cc3b65c9a256712b6b4a45fd4b4b2e0351b518edc2c655336ff039a94fe59de710bfe78e0a7ce9c4f295c72</t>
  </si>
  <si>
    <t>Racafe &amp; Cia SCA</t>
  </si>
  <si>
    <t>12fba603873a83a17225d4164ae3919c9a72de06eb8afd79c11d17ea7faabc6ec60cfe548ff74dc51f3678fbe240ae43</t>
  </si>
  <si>
    <t>da00820b719a1240df6fde7c987b7b7a6d7462b38a0f3fdc6b5ff1b99c4f8e4e78d373b5b91430952d23d7063468a7ca</t>
  </si>
  <si>
    <t>c2d0eea07104f141c57370b819ce44874ed4b801fa2077a4652e1629c1298c6bb1b8d41aeefd779cb40bf6cf5ad722de</t>
  </si>
  <si>
    <t>Itmcol SAS</t>
  </si>
  <si>
    <t>37a00d358b1dfcd4eb363a3b58734c1a9bc4eef292c81f6a4861c3f6fd8e6968423f02e9893a4a3d19ed55441f3a4177</t>
  </si>
  <si>
    <t>Risk &amp; Solutions Group Limitada</t>
  </si>
  <si>
    <t>e30aee7da75d0e5993b60b875446fe0574073da5015d570d5762ce8dfbfde6bea7d98d8b5f4791670185274d27719ccd</t>
  </si>
  <si>
    <t>Pluxee Colombia SAS</t>
  </si>
  <si>
    <t>046e24cc622c39608669c8e871ac309a00d3c3da644edda64bd68a98efc99aa7439cbb2c49b03334bb59dfb4eb1fd272</t>
  </si>
  <si>
    <t>a03790e551781f806eaf039d78af0e8c683c9bac9c48712be6f966bfed820b973cbd733ece9d35acdb58cc62e724fefe</t>
  </si>
  <si>
    <t>Digital Profit Colombia SAS</t>
  </si>
  <si>
    <t>4d0cbb1e1b17f7cebfd42fe08c08c2675567f60f17d0b7c79e39b17bb22abf841da77a57884f551cb5343195ecf8e99e</t>
  </si>
  <si>
    <t>aa9af0025802a2e6399c71bba52e5e55ac8a4c149494b7f2e4399d36b968fef0858e2c98274dfdc1b28c4d00f48910d4</t>
  </si>
  <si>
    <t>1d146a7c4842ee2e6bde8c46d65c5b56d1ddf3796ffb2ae4aafc64b6fe124e9371a16acd76e075775f977b9851cb1bcd</t>
  </si>
  <si>
    <t>e7bd1f1bdaa258ddd83bd12c0ffd72fd76bf530c577511dddda92a1a7f08ecf78168654e9058885c98cbdf40d7eae66f</t>
  </si>
  <si>
    <t>Logistica De Carga Especializada Multimodal ( LOGICEM) SAS</t>
  </si>
  <si>
    <t>f64657cfee27a249cf8728dabc95397ca3b00f004e0b35d27ec900582d066f5c9cda04cad5e5ce9aea937fe0b4cae62f</t>
  </si>
  <si>
    <t>6acdcd825a7d6b07fc12bbb70e8c4af2b1d265a4e9e7af39840cf5acd7438de28e5c4a9863bc2ce167e7a199fc47427c</t>
  </si>
  <si>
    <t>26c5e00d05a6858e345051278bdd696bdc9cb9b43d6e5e3437082ab75c54938ae0d272affc6807777a1860f72c61d6d2</t>
  </si>
  <si>
    <t>86e66d9489245fde002bf97c01c23a5af60d7db27bb10536c66558cce9d2e1f77cd657e89b3c747082183728db28eca1</t>
  </si>
  <si>
    <t>434e92b45140824f006a69ce733252447885314ce665768461af7d07bd8375cf0e9a970a9787132a7a5068d876262089</t>
  </si>
  <si>
    <t>8a9acff84ec64f31967b3e1d8bd7a147fd3a047a967b2f10103e9da9495913da69911554e3b7915aaa47f4368ff4611c</t>
  </si>
  <si>
    <t>6e51fdf110504fe750c37195f7bc73fbc788e7d2ca87e81873ce2962ffe14799112efb46fc81a05a898c28dea191864c</t>
  </si>
  <si>
    <t>Nagasi SAS</t>
  </si>
  <si>
    <t>85a412eb965e514d50c2996026618f2269c5432edd74b980292be7ccdafc5476a20cf583bf4c45bf0880201e6942b8f9</t>
  </si>
  <si>
    <t>4d77e0a10b0d828ad6e7da56e525db942256dcdae739e5c1e0cba4b07b988e1ab40cafa4bd8972d566748f765affbe77</t>
  </si>
  <si>
    <t>Stefanini Chile SA</t>
  </si>
  <si>
    <t>381ed1b343f99a67224d2923985576e6514a70cb6056b5c367d5d9cc3efd656ea37b83d62e46f78c010455f0f648df4b</t>
  </si>
  <si>
    <t>42de5413bd46a84bcec6369c2b402c695bd5e4d7c553fc04e4644c8dc5d9109ab07d422a04c8c839e58d8b9ae5d8df65</t>
  </si>
  <si>
    <t>895933ba59ab226c7bb05264affbaf7998d6e0abf8841cf95f90dfe886d0b1ebae9a9d1739926f7feda84c9049ae7a49</t>
  </si>
  <si>
    <t>0b9adcd89bc22255a4cffac1e3e7bc7c254098cb699fa9af94b5499c67530a1a96fd4ddb0fb70d48ce1135d2b8527064</t>
  </si>
  <si>
    <t>Procibernetica SA</t>
  </si>
  <si>
    <t>838c67855fcda423fc00799de1053d697a965d3bdb0f46efb0d0b37b7e7fb52d539613916caf2b26a71dabacc3fc03f1</t>
  </si>
  <si>
    <t>Milsen SAS</t>
  </si>
  <si>
    <t>13ead51f6a3c1c2c94c8b8840a92ddfe09926882feb4540db39d73064454dcfeabbc337c07c7a1154c9e75f154772153</t>
  </si>
  <si>
    <t>9b947991ba6e2904fef5ec4b6b8112513db85b2158457d2bf88543b1067444ab666d8766f1c33f451ca7f1692c716267</t>
  </si>
  <si>
    <t>913b117980dbfc4c87b42a97a4781d2cbbbd3819bbfdb7c1e23225a846f705e18f051ec24c3609d8ce778e424bff1b96</t>
  </si>
  <si>
    <t>3fad66ae140047c03cc5dff9e93678f6bd79710a1309b3bd693b73f8526fd9f71e3247efd61a0b128fbf00a33221061e</t>
  </si>
  <si>
    <t>Sociedad Portuaria Regional De Buenaventura S A  S.P.R. BUN</t>
  </si>
  <si>
    <t>3a184665bf81fba41b98ce4886d67d563419f0cc66dd92f31ffef700fec0a72762f7006bfe10ef067558093eecff9ea0</t>
  </si>
  <si>
    <t>Tecnoglass S A S</t>
  </si>
  <si>
    <t>62d5cbd7fcbdc0a87760abe310d052570ae2b5ef7990a2df72a2e66b2d2c3be3e4f30f70e7cf8c4670b3d2c73c158f01</t>
  </si>
  <si>
    <t>ffe4d99fba15ab6a0327cfcac5f538d12d815fc5eeec405e3217b59ab0d124ec0193f355b905271feec4e3aad9f55440</t>
  </si>
  <si>
    <t>4e0b9d6e33076763f32c85cd4585db17c5366038db8c0417787ce2cff39fe799dfd9b21a7c38a8ee39e411e8d95ce211</t>
  </si>
  <si>
    <t>1f1361df545fa0163f316bde9390d9a254dd5c98765207949a48fd611ca5ab29d5a65c7f090e6f520c69da0a55e7888f</t>
  </si>
  <si>
    <t>bf43dd6da00234080db9e6ddcb639434fafa3e841b9e0205584fd6c6a5b6411d4a4744eda070a8ac5a2ce18c2fee4730</t>
  </si>
  <si>
    <t>99ea5cbe8f75130adcb42dcf101f1fff43025d038c0f0553c2f61c71d58bb139b6352923d0a2b1ee4c25ee2f4f8c414e</t>
  </si>
  <si>
    <t>Pantoglot LTDA</t>
  </si>
  <si>
    <t>6e438d9f492c6849366a58152a3288c97b98adb26b6c6b3fe5f9c625ef17867b403ce7a11448f48c19eb8fa4aeb35cc8</t>
  </si>
  <si>
    <t>eaad88780b04643b4cc119e93f87edb1de898da970b9e44c5d26e712ea44c7e6ae3a0adf7f87ea2f7cd32b589d3dc330</t>
  </si>
  <si>
    <t>22a91bc80f78c30953b94fe31ff49aae384703d642bc176431c007f82998dc70a93e3b140893d628088f861bdcfbea8e</t>
  </si>
  <si>
    <t>606e463406fd17ef700b5d10fe4c124c943c6429d899540be3f1ed12079f0c4878922e888fdc65fd8db8170fdb612a08</t>
  </si>
  <si>
    <t>c6d4b0fabdf63b4db3cf267e9f5eb8c8747965f577f43b93f77eb8418e600b12e4a894d6036bcfdb236cbb2112d5b8cd</t>
  </si>
  <si>
    <t>1798b0bac9ae70ebeee8b8928d6ad042458942c3e812ffe9c6855348f6d5417c18d3515eb90661b2a60b7a2e43b6fa2f</t>
  </si>
  <si>
    <t>f62c7e779971c977c665a4748c91a8ce4d419c16721910d27a431293f66fce6d695a0a550638398070463ca9b05e4368</t>
  </si>
  <si>
    <t>Ingeurbe Gestora De Proyectos SAS</t>
  </si>
  <si>
    <t>28a62e680a10ad161573d4a244037990586f3787e0d8232e1d2087f98ef83adc4ee5f56d61cd8977397e6ce44fe11c05</t>
  </si>
  <si>
    <t>9bd32ee83e3e1cfb297780df4b79fe1daac50acbf81c57ff885669f608b920f4cab357f22b12d86c51fc47b9857efe07</t>
  </si>
  <si>
    <t>633eb170c3179da84f68433b75519b6ce84f20e39031fa10fe003797b491e07fb08c2e99efb7cb75daa835c64511c4bd</t>
  </si>
  <si>
    <t>2a0370d7bd6665283223a1f37ca264eeff934f2b2ec64c048f54e65530ec05d1b519945aeafb947841d5a2142613d23f</t>
  </si>
  <si>
    <t>0d4bf216cb1e9f6bb7996ee6f0b2098407aaaa3e14d882a4cf4983a2daca2a6440209e7c92f7d0061ac5b890671ca19e</t>
  </si>
  <si>
    <t>bd34a585b93f165749ae9a911b5ac932158723282bc8063cb1fe57d6fcdf9baf4925e0c1ca1950c11eb305dd86ca113b</t>
  </si>
  <si>
    <t>Assist Card De Colombia SAS</t>
  </si>
  <si>
    <t>44bb047985e83e44f15a5f1d51d2dc630cad871c036318265906b0dccedc73c5b3659f7ba9c367c34f23ada9f8757b66</t>
  </si>
  <si>
    <t>4182377a2a7b0184621fe1cc38ba962b7d04efc6c7e5bce86563630b1402ee3eafd206ef8aace07d5e3c4229cbc38766</t>
  </si>
  <si>
    <t>L&amp;D Equipos Y Fundaciones SAS</t>
  </si>
  <si>
    <t>c1d95461dd2fb6193614b5375d0e06e08d8d37bad45b7c665771724b8088e97cb6b6beeb9574351b815cb648da28e02e</t>
  </si>
  <si>
    <t>e8a5f51ec1a0e106b98531dceabfaa2415aff9d3fa0a1ea99dc42742284cce27f7e793dbb5486b3996fddd010d18ea36</t>
  </si>
  <si>
    <t>Tivit Colombia Tercerizacion De Procesos Servicios Y Tecnologia SAS</t>
  </si>
  <si>
    <t>d20e0d2181540ea272cee369b22a610a9de372874f05d4f0870bd020a6bbe47aa18bcdc5d234c9172a38a478d41f0ff2</t>
  </si>
  <si>
    <t>Grupo Agroindustrial Hacienda La Gloria SA Sucursal Colombia</t>
  </si>
  <si>
    <t>fd2b42424f24c13a2a1105e6e281a08e0676440b2fd770abd11e385f439b6850671fe4a5477970942b2698f954cb8070</t>
  </si>
  <si>
    <t>9caa6183b04b322c347946903c9224542466e0a3c0a0ecac4350d18d4012fd48147dc1c72a48a98caaf66aa459feccc5</t>
  </si>
  <si>
    <t>Extractora La Gloria SAS</t>
  </si>
  <si>
    <t>fe8bba3a3c73f94ad307b45b8882c843f2de576aa950ee8b4feee799152783e13faf0e4b57fc09968ea4e7b440c51c8b</t>
  </si>
  <si>
    <t>848ff405c17d8bfdea052411fb29725e5b20e1f01a1028ff0c9397081187c281f8f18a5e531cfec18e28e3b0efc7d008</t>
  </si>
  <si>
    <t xml:space="preserve">Masivo Capital SAS - En Reorganizacion </t>
  </si>
  <si>
    <t>60dcb250a57c6cc34ee18f3dee30e8cda42f1d42e3d0e3529e585603712698bee1fcb263cccc394c3534c04b3d697d9f</t>
  </si>
  <si>
    <t>5411f3030621b8bf7c11b31c56e1ad1c7e38ae04c819517fb3ecb5fa52e157331c0f00cb5101f46b9305b9930f3a2610</t>
  </si>
  <si>
    <t>f60fe8fc343528872c096aecafcb1a6b42a9357df61dda22318c61ea340f33212f4f3d93878426fce92e0d04b2727a31</t>
  </si>
  <si>
    <t>91a2d7bf1f46b70b0b4c843150a6b3b3a459828e73675c1946ef1ae97265be6792983d514d80241f92c4384f6984c7a0</t>
  </si>
  <si>
    <t>Help Soluciones Informaticas Hsi SAS</t>
  </si>
  <si>
    <t>12a330f4878bd9e793e9299019920781c00971c808b3b1b29dbef6cf2ee5650946c8bcff1a8467a8c20e8db462268a10</t>
  </si>
  <si>
    <t>1328ada78f858316bb7ae17c9f16e53a895fbd5e06d9f8a436729d75b8c5617272862b0de87e19942da83cd985cc2464</t>
  </si>
  <si>
    <t>Cfc Cafarcol SAS</t>
  </si>
  <si>
    <t>a1ad0f8a2c10c72a45ccc8ca863fd1061b9b59a041598dbcafc2300129450ec704401a90923cac8d61daeea14b403fcb</t>
  </si>
  <si>
    <t>Biomax Biocombustibles SA</t>
  </si>
  <si>
    <t>a20235596fee09a134ab3026de86f8e45c1e96a18325807811ef8291ab1b770207c725ff88a5bae89713b880d340c913</t>
  </si>
  <si>
    <t>d6750e00972a6fb008b4c4d917795f24d37b5aeeb11b2852891687c99cfd8583565ef648e1ed974d927a6427cd294808</t>
  </si>
  <si>
    <t>3805c8892b84a7d225b9df3fcceb098e9d9b827519ca2d8640764bca8cdafa553266b5069c1c8175a970f3bdd34b4e61</t>
  </si>
  <si>
    <t>Transchiquinquira SA</t>
  </si>
  <si>
    <t>c5a1251c8721c015fd77ae16b5250c3b6b60f594ef9d49abfd6c1203213752d278d88ea1e36505b85d6c1b3d1b1182bd</t>
  </si>
  <si>
    <t>915640f6bba75b6ec45f5b04150677bdd261e8bb37f90c5b12db5b5118671d941788f0ba85b09371b3f3b239326e4688</t>
  </si>
  <si>
    <t>36cb5dcdfd5453c490c100fa2811b601f26fafb26bd040f9c0cc8512dbff1b3286fe9d038c4e7d2360aa851b413f11b4</t>
  </si>
  <si>
    <t>d80af7e77d1ef2569566a1c4f9a9be0ee571ddde08b689e7727e26fe0b4a94b533979d1131ae118aa1599109d622b1c4</t>
  </si>
  <si>
    <t>7a6420928b7023c3b9fc2b113fc6a6f43225f7c190a3d0dc238a53d37959cca4ef3e82f98a37ad4318ab3485cb6fdbac</t>
  </si>
  <si>
    <t>bf619d84b9284c0b25a598a98034e3693de28f0d4a06eb0b534b75e20960414681e4500c5bdf13ffa09656e5831f3e1e</t>
  </si>
  <si>
    <t>22056e525f057fdb6ce317a1e8e45e4f3f65c0607620c424fa29ac937ac7d95ac8103ce6242db12dae2c3498b55dcb7a</t>
  </si>
  <si>
    <t>4ead10782a056058857fa8acc5285b9890a62abc9ce0fe645603ec3c25eb6ad4f54d80ec632620ceed03cbdcda37bc93</t>
  </si>
  <si>
    <t>ee8389bd2b4d0f32732a3ef0b330441621c024ab5cfb83366de31f77fe2f9bd3d257e4e98ac2b211b8b4028b63fc433d</t>
  </si>
  <si>
    <t>Consorcio Constructor Nueva Malla Vial Del Valle</t>
  </si>
  <si>
    <t>bad0b97dbfd2ab064be5d94c7c9ad3ac53c2827d89b3e0efc815421ea923efb19fca1f91ff4ff8c2be803b12c3f6a824</t>
  </si>
  <si>
    <t>4ae28fd03b7ab9761a049b6c9d86c5776ed3ecd4409e38a480de053486832cece584bd273f171db306401a86f13b51ba</t>
  </si>
  <si>
    <t>Quintero Y Quintero Asesores SA</t>
  </si>
  <si>
    <t>38d1ce3924a4a5439aae0abec29a977896f6d015a6bc1dd20eb06799c77dce07115d27b32beda8ffb7e63aa913c6ed75</t>
  </si>
  <si>
    <t>c1a1d5ce6a87ed1219b844c9c9e9183df0b8c3515bfeb4c82b97f1b8cfc5866c49d3171b66630192cf2356657217ad26</t>
  </si>
  <si>
    <t>Seguros Comerciales Bolivar SA</t>
  </si>
  <si>
    <t>8095b7ee933ca91847b0170defc8c2d4d7935b9f5fc3abb71cc459e699d7e183d056f10a5862404d87ac8523fe41272f</t>
  </si>
  <si>
    <t>f05ee662ef7ba2457f705e35ae53a314f782f3a859e0a25276a730e73c0c43a13a5dfe1ade2deb10ec6ade90fcce0da2</t>
  </si>
  <si>
    <t>a3e95d4eb227d92d42f1075552be7a9f54e8f46c7c176b02b82f5cec4f374967559c5bff864a6f334f1df4908e6316ae</t>
  </si>
  <si>
    <t>a918079c89933fec55f7f397f921e9da1d83d0e40ecbbacc705b7d99459dd0bd53e37d30aacb2a5a15b16857fa905666</t>
  </si>
  <si>
    <t>22a08f210ead9d5a77dddbe2a4eeccb9bb8d1ce18948c2d1be39ee2e9efd9a3478ddde41c330aa0f358463eab9cd6260</t>
  </si>
  <si>
    <t>803e9392373a26748559a4192d05e6ba2318b593b7d0741a3b3b1c3cf90a26d5958e4b1d28f26101851bc029b77e6255</t>
  </si>
  <si>
    <t>Oscar Alejandro Beltran Garzon</t>
  </si>
  <si>
    <t>2ed9e73a192db1047645bfc9bfb92e15caf42f4617b4a0bb62f5781f513b1a207f9a20d093575672e6e97e550038cd31</t>
  </si>
  <si>
    <t>3a403149ec1fe198c9217b64a8bb40d7718db14f50918bfc983de24b75673d878649eb0595bd0550dc7da6c0c974b621</t>
  </si>
  <si>
    <t>317198643b2a2004a8f6de1bbe99b3c779b3cee534dcdcc12d3b61f6c936179a9aea7b6c39960658d2848794cb90a4f0</t>
  </si>
  <si>
    <t>3c6ddddf450e394607dee6f9c7f0ae49a0396782cffadf714032951ec1570e911ed9367fb1ca4de6a3bf6ee009c7da9a</t>
  </si>
  <si>
    <t>79338eb31c6b5b8803a5a4fd40c6509960fd99e172e51d7fd3930607e36d950b7617ba4f83e4676bd75f0cbdaa44c255</t>
  </si>
  <si>
    <t>Luis Ernesto Corredor Tiria</t>
  </si>
  <si>
    <t>a395911b428b1a5285c480d6ccff02d9a503d105a505cf13662db5ca52d79963647ed1b53f4c83a8e8523c3a57bcbe52</t>
  </si>
  <si>
    <t>6f0518cd3bc29f7e9bd7af8836fdd740ff4bf2d0089ea0c096a1770eb07849a322c4321f88ddcf6e7369180c9b20bffb</t>
  </si>
  <si>
    <t>c0788d31ae6b79dc37b986bb2be1c703ab96c27fa06fe6eab850173f4794c8a4f387b60d572ff7f5d70392b8802a234d</t>
  </si>
  <si>
    <t>78a4869836398bb15ac798ef6a561d27c2da779745c5cdf73a6f32ee8b61e6990ed7d764381260eb4fa416454225905f</t>
  </si>
  <si>
    <t>7d09e27ec258bc1546bb499a339db11335e6dc33509b6fae44f543d5ff95f0bfc3aa09a10a0d5ef7acfcaa8a440c485c</t>
  </si>
  <si>
    <t>88ede6457772d02394b9f484d6917e63f2af0bd06000e7c91d6448bf1ebb041959eb372610a7c9333497c8460688b873</t>
  </si>
  <si>
    <t>f94abee7c930abe3793b4d6713fb809e0d7f5327245311263fe85cf4885a21e0c2d617fcee671fc88aff92338f3447ee</t>
  </si>
  <si>
    <t>99c544156b719401e5325817eee36cff9e5cbe068b40b13fae1db1bfb874387a4a51ef9e52fd45d573a13f054968c6d7</t>
  </si>
  <si>
    <t>Industrias Spring SAS</t>
  </si>
  <si>
    <t>d4846a2136abcf1d028f61120e7fc7e03f4da3ecd54cfbecb9d3f710d5770f0cf96ca9b887ab6694f97eb0ce8df17d22</t>
  </si>
  <si>
    <t>cc24bc1ba0c47b78d5010e91df4d800d1752b74c5547666582a34d07495214b85076c7a79bcf6f16b65f396401665c86</t>
  </si>
  <si>
    <t>1e9d8c72bb1cb96c99580cd02d75b12bce4fbfa9c1a4120f7551662c5646964bc7aca51e8a1215b14060a3160a4b791a</t>
  </si>
  <si>
    <t>6cc7039d8319709603475764d9b324613e44360466972b972f5045777fca50e4c70eb2e89b6c5bbd774fac87ce2b5988</t>
  </si>
  <si>
    <t>Century Sports SAS</t>
  </si>
  <si>
    <t>de6557f880e0a1cbf365ca311aa395a3df5b15a346f7ae75f34c8003bd8116820f8db9b2df99352c14f3b1cb4450fe02</t>
  </si>
  <si>
    <t>Pontificia Universidad Javeriana</t>
  </si>
  <si>
    <t>c828484c26a5d681703b7356b0f951ed8ea34a800641362248cb3282783431436f69683768922122203969078e7904b5</t>
  </si>
  <si>
    <t>e42d1b8f24404c39c9d457d8d24addcb58bb2580e58d8ec1e3841305b65f5f4b2105f46db6cd69c9308186114196ae06</t>
  </si>
  <si>
    <t>192d36ffb9691ea6604d909f8081889a52a0760b0ad86846911ef4c566b43b94a7b441e6ea019072d04dc9ae7be9d2f8</t>
  </si>
  <si>
    <t>02b84aeaeeb157dab73c05766e9973eb5e7dc55ab53d8b054b69de2a3f71ff45b25e6bc11877aec5db38fccc0fd59ca0</t>
  </si>
  <si>
    <t>ac2ce70775f4de498ee3486964cd08c786ed389238c11a82abe287a9cf93899f5dc93b2a6ae871fa98788b015d5f52fb</t>
  </si>
  <si>
    <t>e127f1f1b53dc6e8d8b205a5e4dfaf7567654296b486c9f738ef66c85a265f1c84d916b357ae2b2bd9cf0979bf95a877</t>
  </si>
  <si>
    <t>00458aaeb1df78e56cb75c06c07fd9ad87d7964a94b81dfc513505ca7b1928fd93da48b69b1070f515073ad7dcbd44ba</t>
  </si>
  <si>
    <t>a1c0b4c7594b3248a453bf8badc5e26238c7d1cfb8be2e7bc4c63d0f9703314d2b459429aabc49d2486df7d6cf003ab9</t>
  </si>
  <si>
    <t>c4854def60ca2c03e7eceeee075365e595f47ed0c4cfb72d009f5444dc3952c51c4d951effe33e28ae9ca7a02eb958d5</t>
  </si>
  <si>
    <t>add36c985cba427f4bf8e1e3170b3b40def613119e041655d0506845a49eca395fcacf4d2bed59fa5541e227e4570e5b</t>
  </si>
  <si>
    <t>a2e9286296eefae8ed56c9dd5af59070755ed20baf86d4bb650a3e709e40e99cdc963aca9b72125ad772240ea2f991e6</t>
  </si>
  <si>
    <t>4242b6964c74608eeac2a84d0425e62e639937fe8d818e5a0ff4ea9480d118fa17abafae1c166be8e6852ec73846006e</t>
  </si>
  <si>
    <t>854b049697b247a8bd996126577ef3933874d9ccebd4c6f8b7f46b5c7f2c0593b56e51458946cbefc723e668364b7012</t>
  </si>
  <si>
    <t>84feded8c07fad558928cd5f8ab986b82f5722bd501833635986d999682a8d7aad78151c48ecf8beed776d85f896ce66</t>
  </si>
  <si>
    <t>Wesco SAS</t>
  </si>
  <si>
    <t>011d7a371eebca2b2498e107165e785ab11a5ad9cc1bbf4a09d5520b236421fa6cc6b5f818ab6be87443096e104e2c85</t>
  </si>
  <si>
    <t>Einhell Latam SAS</t>
  </si>
  <si>
    <t>b2482bfdd5ef8f91df07396327ebe1a334d45b6ebd4086c464a4f8513f4f3c7752f952512658bede2be5398a8e33465d</t>
  </si>
  <si>
    <t>0f1e5bb9bedcd0878e7081eea193524169f8e52b4775cba47c995a1242cb8a099b0efcb932dc54f051a9d8d167edf9d9</t>
  </si>
  <si>
    <t>23bfecaa1baf7ca9315f503e8b49eb2e078e8a39c37cd8938ec688541b662263da5fdd82bf99454c17bdf4b8f51e7efd</t>
  </si>
  <si>
    <t>Embajada De La República Federal De Alemania</t>
  </si>
  <si>
    <t>9e7a61a69770d1a871bd823abd833d8f781f002d6a2d3e383cf7912db68f262ab68f90e70dcc1f8a6bb5facbb97fa9aa</t>
  </si>
  <si>
    <t>6138bcfb4ed6b8e123b62deb15962a4aad45a25d25ead7848e7cbdf014aaada2e10a7c2e69de4087e8cc56d8c06d1d32</t>
  </si>
  <si>
    <t>3a24ca91e5e550f32b36c73401f0628a0af6cfb9c537642203dfdf467ce608c694f6dd6ffc57630e1ab7456a2a76609e</t>
  </si>
  <si>
    <t>c081dd139176b2b7119a9d5f4434d2b9ce268b5b603ab72367915f5ead791fe405464fe318907ca7930615395df3ae10</t>
  </si>
  <si>
    <t>49bfe5c0a610f2095e7de42d8b52b40c3f294dd3242346f08d9452efbe238824d80f107e46894c215499af1524ae5736</t>
  </si>
  <si>
    <t>899fc22cae24c67d8f1f373c79c5d7bb596d2c64a269c34c886d2fb493b3749fbea720277238b013fad18850ea483b54</t>
  </si>
  <si>
    <t>62f833d55d945e7b8078301dd53255bac6501751fe7f1726f69eb176b7d75db5379d7b6198582a124a7b214ebe90b5e6</t>
  </si>
  <si>
    <t>cbb9058adf82c9127a0a760277807930ccb5e562e84fa2fc26e6b193fd0c56011aee9bb737ea2d2a7a60185feca58237</t>
  </si>
  <si>
    <t>4c0b0c244efd5f211ef28b62fe926084414cf74b21b739614c5085939242883e7e6f413a5d5f3c4a443c8f24e7fe7158</t>
  </si>
  <si>
    <t>c97ce6d0441dfa9efea94913734a510a4cc27342b87ff5fd705eeb5f8e876177786ad0ad3f607c6f237d6f4a18b85a83</t>
  </si>
  <si>
    <t>6b0017d8e19c25997ec39a7b42ccd89f5d4c5f5ffd33e78448535eeb83913267ae118816fc43e3a30168a0c28b445627</t>
  </si>
  <si>
    <t>e2c07ce8078d3b8293a81f129aaab89eb1a91b4757bc96f8064d01ec99d7d6cc991a93e785ee2c97219ec667215a02af</t>
  </si>
  <si>
    <t>c6670423524d81239b4ace83b14ef23caa13106363b4cee717445651e3bc5c863d2c8856b104be89c6ec74b6e14e317b</t>
  </si>
  <si>
    <t>1df640cb9edbd20b6ea624058437e68dfc9798ca4a942508ffee21d616d6a8a4d532320d9a984b0415c28c5541cc12f7</t>
  </si>
  <si>
    <t>56caa34dabfe45de23d6e3244c58b9db2991fef9cc459571b00cf932cd3ea8b8108395e3de4ddf70db3adaa5ea9b9573</t>
  </si>
  <si>
    <t>c9238718bbf7e2603404a3b08e73419c0c352c7ce6ee88571f0244ea16501ad71b71e4980804a47f52d983ebdc8a5a4d</t>
  </si>
  <si>
    <t>1abc13a2bd6083e8483b9260b4915783b555c06a08d761486a068936b4e9c603f13d84625d1910d54407f3a837653861</t>
  </si>
  <si>
    <t>5157b09411d2cf82ef85a96e46c0424b81be1bdb1c15b43e751513b7855de99d5a59e8c5d9c8703b0f9648e5fd6575dc</t>
  </si>
  <si>
    <t>9f336498fefe33c28287cdcda77e71afb34bb34bacaee2422e121e53f561ea56489d34265e8487d03c2a647df97774aa</t>
  </si>
  <si>
    <t>Accion Sociedad Fiduciaria SA</t>
  </si>
  <si>
    <t>b32413db0b9aab02ab1f6674d89749d098daf05e6fe526560cfab0e1bdddcefdd82b037691dfbfdd2016f43921d64270</t>
  </si>
  <si>
    <t>10efdb3817fd2893051974976954edcc8262d0b56f3fea6d499f247965549b00ed9dcdad6504c862be40ebaa8d4d9dd9</t>
  </si>
  <si>
    <t>050e391ba17c35551104dcd8bb7c4b75a67fa7a26d30d50958e52761f8424eb19bfb3bf7da871373b04ec13d1a3438cf</t>
  </si>
  <si>
    <t>fd59ff709b066a541247c0da8220a47e7f0b98e4433bdb8f387be26bf261c4ba8c8fe69c901a71c29a14cc511f53f140</t>
  </si>
  <si>
    <t>a528c85e01c2e04f0d6af3bdfd9eca689d6879279046c6dbc04903da7d4e4dc77ce8988bf3e3383dbfc02ea9e5dc7e5f</t>
  </si>
  <si>
    <t>b071255568f75b78f70c7eecfc92ae3e22ab158f296145f609e24f27a972e438738fe4fb2acc0f006e05b50101a0d6cd</t>
  </si>
  <si>
    <t>34041ea1e65e8569462ba09c8dad670574b667c088315527debfde93c60b7ceb4a637ab14d8502232bbb051fed08d511</t>
  </si>
  <si>
    <t>cc1fd52a887bc3794b1171b95b7654f2bb847c6db4343fdbcdee4562faab9c3edc309cf7de3929377be56496afa7d671</t>
  </si>
  <si>
    <t>219a821984de3bde90f7c7f1af74238ba269a5f4917a6b4a2c30ba27a0b9f7c770df385993bcafe519640b31062d7e3d</t>
  </si>
  <si>
    <t>83a91ad925d355b8b7604f5cf252127d6af36ac210947021efda1e725b3cdbfdd3303f83ec7929d970b5c9432797a38b</t>
  </si>
  <si>
    <t>Fabrica De Especias Y Productos El Rey SA</t>
  </si>
  <si>
    <t>630d7ad0ca5630b062c5207017ad04081042fab5dcb60e2b560ed0eab522f0ca692d2d81a60d8eadeecc43fd033b238f</t>
  </si>
  <si>
    <t>Biohorse SAS</t>
  </si>
  <si>
    <t>ded1ef69a3723c59c8a95ae138af09728edc4bb75ff0ccad10e61a6e1f8db73a20041bec9fa097a51ac0f37a93d32c2f</t>
  </si>
  <si>
    <t>21deca335d8f1f20570b971f01ea81300fe036b84a167dbdfef592f3c715f323f467b53bac8e14e16310edcfaeeb559b</t>
  </si>
  <si>
    <t>0068fcf37dacbbdbdf16d6731fed80abe9c7922f8b8db09a9c875e1211f78868f72ad286b92c08634ed79cd1742a310c</t>
  </si>
  <si>
    <t>49da9521c02be1df8b898ba02ccec24d2fcc60e32ceb5a7766db5fb81beab023ef7bad82092d928dccd679646c0927b1</t>
  </si>
  <si>
    <t>Operadora Colombiana De Cines SAS</t>
  </si>
  <si>
    <t>95a9945483efdef9944bd77a6ae9d3c025e567c28b19b83397150c7e77f0483ce276b5db05bfe083e103b7046e7e58f1</t>
  </si>
  <si>
    <t>e1483eb6de9468fbda1885b4e11fe37c9b9761597d00fb70879a432b90328e3f563120a90ecd57320fc977fa36bad989</t>
  </si>
  <si>
    <t>Jmv Construktora SAS</t>
  </si>
  <si>
    <t>se envia correo al cliente</t>
  </si>
  <si>
    <t>68e3fefbea35fb669d927994ffccf0278e7dc7708d4aff563363c66f682b95fdab8e330e3b08ef550e0c395f0ef33148</t>
  </si>
  <si>
    <t>Transportes Y Servicios Transer SAS</t>
  </si>
  <si>
    <t>a144fa62ed524250ff498099d73205b1ecdda284da175762a26daffc46564ac2d7dd9b37e8bd1985f8f2290a9d27c14e</t>
  </si>
  <si>
    <t>2a4153200113b139c6a9f8b4db810cd5ddfa4f7025c4eac2839b71eb751d78de961ddf4a2be4e809c3576d5044f89189</t>
  </si>
  <si>
    <t>8018c05e501304ca2e14242c24b8c021f150c3bfca1bb39cb71bd85a9a72d021ecfd4b5f2d8ad5124652fda11328a7eb</t>
  </si>
  <si>
    <t>726bb104715dbe1bf3c480938a1eb41a2670be29ddf106432ac5467451cdaf452ac16dd26a63c1f8948a72cc2a36c401</t>
  </si>
  <si>
    <t>9c0474949ed4b9001f4f2af1dc847b1b102776bd33cc690c563e6e36d4af18b83a6651685f89f98178ffb8355acaaa02</t>
  </si>
  <si>
    <t>290acf4931056d97bdbf27a4b70dc233d23d8d263024cb939c29f0af34a6aa335088c74dc4ed6f557c419affe0692c4a</t>
  </si>
  <si>
    <t>03013949f9b9ec35650c0c6a9ed06f2e02ab97f52fb7adab8d56257abb8cd597085b6661447dc3f8e0e3cd81f6fde036</t>
  </si>
  <si>
    <t>3a81b3bdc3a1d67c9197f450beb8f0bd91a109128dc4861ed54c806ca9fdbdc5cad15cb3e133e33643029871daaa5214</t>
  </si>
  <si>
    <t>9cb9ac8ad9333a3b68ce019598a04cb47c75ab86fcdb6015cca40348a57236e73cda7b1926c10cfe04c8d847d2c63a3c</t>
  </si>
  <si>
    <t>6d91cc260d481d75711e4a481f032e93bddc7e147040dc42a8f3f7fe6851295fb6bddcd473ee52ba72772781dbea563d</t>
  </si>
  <si>
    <t>b876866fa6a3ed56b9ac6daf262c322436b4942729185379cdc7bc988c2bb99fc9d5aed70a0f0546078fc0463e17ad2b</t>
  </si>
  <si>
    <t>Trans Rubiales SAS</t>
  </si>
  <si>
    <t>fd32bbe0ff15f4ed941cc62578d89a90cac4a4409f56a3932798d7a4bda383e6c1929b99a7995eb4107c63f9d9848db2</t>
  </si>
  <si>
    <t>b1207c788bd81e4dd2a26708759ed15719772542cd66e9bb7cdc5178546efb311cc73dca165d27a180c1c53107cee88f</t>
  </si>
  <si>
    <t>afdab9402cfba6ba024f996c6ef6592ee1db613e7aa5c4061a33ce2c30feeaa7957c484562f18edddafe352fcde72731</t>
  </si>
  <si>
    <t>Syscom Colombia SAS</t>
  </si>
  <si>
    <t>f8cff03be7c653ed294d58f8a6da7e2e18534c4a7e3e4fd00e6f0d0ff8845b499f90561d3efb36f3e00a91f88d80429c</t>
  </si>
  <si>
    <t>Logiztik Alliance Group SAS</t>
  </si>
  <si>
    <t>66fccce955f0a7e79179fe1eea79b742e9c32e206adf746c5176d70a4b1e59f8665721d4dec6d1a7bc0e8db892d0f839</t>
  </si>
  <si>
    <t>4fe62111adf77ea343a9e17852a49c80329348e9f092ec08aad0ea3e2ac8e0397f778c1a3a494f85955b863e95f8826d</t>
  </si>
  <si>
    <t>e0b38dcf5eb5b28c802872dac8f4bd958d9a25d9d923a04b8aff8bcf6442f462fbc30fc5e27d28f7ad0ab0d78bf03c9c</t>
  </si>
  <si>
    <t>28a1f9376ea5ba1071df8cc397aa8ef9fc43634b675adf2e600b953ff62de142323287ac8fa8c4724efe988e861ab7b6</t>
  </si>
  <si>
    <t>Gastronomia Italiana En Colombia SAS</t>
  </si>
  <si>
    <t>e46e48883e2db8d1d6d0551338dfd65586f308cd73c9205cd52e49ae68d8cfe1857d6ac98e9a7f2c9963d960310dcf75</t>
  </si>
  <si>
    <t>b2b353d477aa98c9244174679d6a0b42fa6ff53cd8cf360e5c4d03d99223c360e176ffb997485b29c68c5d19971b7af5</t>
  </si>
  <si>
    <t>e9584d7d455c01928e154fd09957c5801852a222ab55d0a3900393ddea8db6f8bcd9cf7ea0cedec23fdf4c53f42779b4</t>
  </si>
  <si>
    <t>8f2afcd01f928ba14e363b6d8329b24755dc3980684bac326bbb21a50f6455e6b9e38a3cf4056f300213851be1a6e9f3</t>
  </si>
  <si>
    <t>Union Temporal Actores Electorales 2026</t>
  </si>
  <si>
    <t>77241294f7207df6a02fb33fa3b4e1391b827f3db3fa2c85811cde412ee59177beacf4e2173cbf759195404fbc53c1ec</t>
  </si>
  <si>
    <t>22f7082e9a5bc3b7d66b7165df9007022f016bea7295315c8b08979eccbe4bda8ab0799141ad13445236f32f11926ded</t>
  </si>
  <si>
    <t xml:space="preserve">Tecses S A S </t>
  </si>
  <si>
    <t>b230075edc7eb32fa80defd9a260000826124ad32392d13b2e5a5d3caca6a5d115a72c9fc5592fa5e036ba88dd3234d7</t>
  </si>
  <si>
    <t>61937af7c1ae4291625bf14c1a46bca1126d7b63564c898064bafb320664afb2075f0f24d0c8f15c2ff246708782c669</t>
  </si>
  <si>
    <t>Fundacion El Espectador</t>
  </si>
  <si>
    <t>7a31888260db05ab70c634ec80b746840215c19c170b39fdfa9c1555835ce4ff29ec9c0b1c9e984f9810d90ef2c1e816</t>
  </si>
  <si>
    <t>638989e57fd6254a037188cc703b8917020004b69d5750728ea63cee94aa12e36eda052e078a2bb9754107362346926b</t>
  </si>
  <si>
    <t>1b2ba63b5d1e632aa1334387e1c96a6ec5ee1c185b322b7ad37821abf39ff45e550be1595d4c723d72aa07043b8fb748</t>
  </si>
  <si>
    <t>Agp Representaciones SAS</t>
  </si>
  <si>
    <t>68ffb7d5e705ddab8865ea74efed1e8bed5cd8cec17147d24d5ee920256bd39b8349eabc40b55e2d9bd1e7b9af640379</t>
  </si>
  <si>
    <t>cf8f5a5898e89bd9bcd91d1dffb4f196056222676d6dcbb4795747dfefdd28e07ef65ca79f607eb2d02b845ed6bce66e</t>
  </si>
  <si>
    <t>624bb1bc6ab53f277866b89b27d5a7931d6b0ec7acb0ea1d12db4f95598067314e60c54ab20d6f07eebabaa3982c9901</t>
  </si>
  <si>
    <t>d4ad84ee7b1788ca57011a15d748b348a491ae42f9896ef22d3191316e72328c646e86f60e9dec9d7c9e4caf4224af76</t>
  </si>
  <si>
    <t>Surenergy SAS ESP</t>
  </si>
  <si>
    <t>b19311d4c1d43421eefe8945246d6c7029a6969aec078e5b15d4fca5416a0950dd2095b9836814bf968b9923fed4d6c6</t>
  </si>
  <si>
    <t>Medical Beauty Labs SAS</t>
  </si>
  <si>
    <t>14b1c1bf3b35a60c8d02fb3b84130e3b08add7a8986ed2f3790a280c042cdd700f76e2ab9c96ed9c044579d77698e707</t>
  </si>
  <si>
    <t>d7f17ec9dbbd319089ba323d388895303e98f480847fcf94ec3b8fc7fd2804cad73b0596106147eaa5fdb303bbcad464</t>
  </si>
  <si>
    <t>1bfc9c36120dbd968104cea5ac1981866bd83411064f2a06413fc526a9b2c5b4973afbb8c8f62231c91554f02e198456</t>
  </si>
  <si>
    <t>f051db09c618ddde33da98218dc04067a4892a7ce389f36561432946ec3f73647052e1d94a3576957344416af395527c</t>
  </si>
  <si>
    <t>7c22bc00c36af61766a9c58d9c7820685fea8801483d174cbab8d93196c498a1a098571fe3ac481ce9a151e282d01b9d</t>
  </si>
  <si>
    <t>7a567852c2425e94fd7515357331b6c6ad95431a6f5114492e58de08cedeef02bd7881dea142c5ae897719cfa40cdde9</t>
  </si>
  <si>
    <t>66415962f6b200e3da03255ec55eb35ddac34b13c16723ab73b202eb4411b51049317287105fb55e4d3d748c5bf5c194</t>
  </si>
  <si>
    <t>f45a3c6cf56f40560cdff3c279f70ca6a3c2d0cd6ffab4da77817833980dac301d9186003aea878a65768f39cc44e000</t>
  </si>
  <si>
    <t>Marketing E Inversiones SAS</t>
  </si>
  <si>
    <t>cb4e185c31043f7347525db62a6e73c05c412d3e3501471fe7feb9f8a08fffd97f8915b1bc5f749d05c9d7532e2e9e5a</t>
  </si>
  <si>
    <t>7883acfb4bfe6df70de32b4118c7e56e9457242f679815090d0d598158c9809bc46744259b804afdb045b94d9496971a</t>
  </si>
  <si>
    <t>Angie Tatiana Parra Duran</t>
  </si>
  <si>
    <t>27ca10433a7276f8a591c764e5deadb025ef3a1767a3a7ca7f8887c4a79a09d88e8b67a5c0d0b08366630a53db872dfd</t>
  </si>
  <si>
    <t>d2a5799e320f2ccdceb0c342512e7b501938d082f476f12ee1a9594831a970a882a244f93f92cd35c03c43a7d42b90bf</t>
  </si>
  <si>
    <t>c5da901aeb1c3426923432a915b1dad8fe89188e45fc2a3b7650cbb789417e58220084256cebe5ea53728b443e7c048c</t>
  </si>
  <si>
    <t>44d2ba0fc023d38756b7db0ac9892d8fdd3836e3e029e71bd269d7a5f838a3abebe852ce4e0e032ac58e76dd12316afa</t>
  </si>
  <si>
    <t>Inmobiliaria Y Servicios Administrativos Sociedad Por Acciones Simplificada</t>
  </si>
  <si>
    <t>5b41c0d98723232e816702248d0569aa1f4ff3eafc045346deae8f0ff9754e5ebaace5266184acfa27f4ade987639751</t>
  </si>
  <si>
    <t>Atlas Copco Colombia Ltda</t>
  </si>
  <si>
    <t>ba13ed5ee8993ece8e6356bcef8211a5a4beb1ff417fb5e2b828adf71ea5c16cc04086eb713bd4435b010b371d53133a</t>
  </si>
  <si>
    <t>51f1aaeb7f77d4fdaaa96e2238c595003172da1b1d8cbcd157af8942af598b26368958cf5b01ea72b0066ef8be515a82</t>
  </si>
  <si>
    <t>8d25d95902c9215965aa272e6e395c1434b4b2dc0ae1eef5ef740a50ef8367b61175e3fe75162087ae04616f76370071</t>
  </si>
  <si>
    <t>69b6572db9d5b4cb5a40fc2d17e6f8a4b8bff6ff51290c70aca25839c9943cb57cf28db97fa6f7a502e4673184d44f31</t>
  </si>
  <si>
    <t>Elanco Colombia SAS</t>
  </si>
  <si>
    <t>be473c69ca74fe91939f19ef0f1d84a7c4aabe35df683b1ee4cc883d373bacac323de0776a323e3399838094ba7105da</t>
  </si>
  <si>
    <t>ba8042a99b4a8aa7833ea6c6b6111f46b57f1f3183fbf9e0bab3208172600d26fb41503330e3f7cf773ec2ef38e4c67d</t>
  </si>
  <si>
    <t>784aab0b8fbc5d7357c91bddcba453fda62478ba40e47f23c2aca248cbf1e4e222f76ee2b50fe2a21ef48d2f1d3fc7cc</t>
  </si>
  <si>
    <t>f8ecbaf9023c54b86646e2e46a5eb5ac08e16cad11c5aa127a5fba5d987935cc146fb433684f3f2c25d57ccdad64e9b1</t>
  </si>
  <si>
    <t>793ae93455d7c302d35ee63c60fc623fdf2b9e18f2daa7f4b6f86e3d69c22d417fad8f8461f225617b6e78882bffeefb</t>
  </si>
  <si>
    <t>bcda1164c9a43c65f8367f3651f0f2e853b239205da9b1de36bf3051d72d05b5cc094b86d54917152f490646ea0ece66</t>
  </si>
  <si>
    <t>f3eb26384505d13ca53e07ddd7076a2dd6055bbb6c0eb7c0dc068da8594719110902111121b848475caff8c83ce368d8</t>
  </si>
  <si>
    <t>Mathiesen Colombia SAS</t>
  </si>
  <si>
    <t>09a928ed4c52d5f297a30e34a511d1f0192de281b890f290f46c88bd8ff04ce587cef9430a223d2dfb9e1694b1550c21</t>
  </si>
  <si>
    <t>da78ff42755b151956b94250da714700824949be80758052a7b7532363be41bac7a78161dbc137d9da9946c88ff76227</t>
  </si>
  <si>
    <t>Foundever De Colombia SA</t>
  </si>
  <si>
    <t>a2f84c887c8142e849d3127c2906a2ea886eec8cc158fb84c511aed749182d2c5d65cdb8ca59fe8634604b894823bfc3</t>
  </si>
  <si>
    <t>bd129e70877c0b0b60b2d494e79b1748a82e8ce3faa22897d3881b5ac77a9e8149160fd105b9166e94ab7367fc382553</t>
  </si>
  <si>
    <t>Concentrix Cx Colombia SAS</t>
  </si>
  <si>
    <t>a1335ce6c0faf5267b5dc34883b4d2aa391a266018e1adb93926476267cb1441835de9f52dd0c800c4ebf39d2e962dd3</t>
  </si>
  <si>
    <t>Consorcio Sisben Sv 2025</t>
  </si>
  <si>
    <t>e382c626aa0ed035a77afbc4c4ef8e9bcb69f94343471daf44141b7cf72955eaeb03d77879d512fc9ff24da1abb2be2b</t>
  </si>
  <si>
    <t>7c09fe12e53782ffbc9517bfc38e9399249ead53536c91f756eee0b8e12d60380787a69f0fd44e9135d12a136599051a</t>
  </si>
  <si>
    <t>f4382cf4ec2a37960d3cbb5640d7274567c4edb174f59a85ec51bf57589f19096ec692ec41829cf5a98d99658df10794</t>
  </si>
  <si>
    <t>Pavimentos Colombia SAS</t>
  </si>
  <si>
    <t>2f38e0e1fb635e7c5e67273295e5c72faf20f16f62cac5addb4dc5556bc71dd580b9ce77d28fd93d79c25983fc801702</t>
  </si>
  <si>
    <t>a34f1c0ac2653dcf5683b4586e18615311432b1638eada9151d8f06739ff0aadd9c3badb43008e629d19fecdd03aa275</t>
  </si>
  <si>
    <t>59c3d7c7dd8ca9829992922c14ec7cb13d2037dbfa3d3b0c5048f6c6cae063af77e75bbb9d49a8e727fca01af8091c03</t>
  </si>
  <si>
    <t>Mas Servicios Asistenciales Colombia SAS</t>
  </si>
  <si>
    <t>6d980b390c87705efa1ceef05f2e4101325d7f5e1b343ec527744d393b89203749a29af016c8d9d0cbc06c049579ab32</t>
  </si>
  <si>
    <t>183c9172fd26eab25714aee95dd0050ba6645782b39a22fa48535c0b3e8b673bf99c27a793ee388dd6056f6cecd8f273</t>
  </si>
  <si>
    <t>Asociacion Escolar Helvetia</t>
  </si>
  <si>
    <t>aa978c1fd69c5413a0722718f20b334381cfeb9b97742aed5915528a53ebf4d04fcca75ce0adec2a7ee7fa64ab28aeb8</t>
  </si>
  <si>
    <t>f8e2a10abddc23790e0cb612fd986573436573d754d4dc56b40d36b7a1663b0e6038aedd0d3a3ff1b6cf01ef8f85e051</t>
  </si>
  <si>
    <t>Levare Services Ltd Sucursal Colombia</t>
  </si>
  <si>
    <t>836d3b9183f6524bd45dedce745660a0ee7b7a5d8b40d2e72310faac74123f05d4896b4bd1e9d4fbfa2fb259847cd949</t>
  </si>
  <si>
    <t>4d182e5dc2d28d307faa7df505e0a6e4b6fdddd3f582cae7f84825d72e61bc7380d374457ce77d9a3ec5407980908bd7</t>
  </si>
  <si>
    <t>f2a0609b824fb8f352cb62e4b972fa73e6f898edfd1fa3e0711f0f197aefcb660cd0caca1140c251cd9b99fd85a42548</t>
  </si>
  <si>
    <t>1a13aa6498df3f7405907c4ec82568adac25b2cca6b7e60377be3fd4fa7a6d5925066a42163a9b35ee51a50c5fa62f1d</t>
  </si>
  <si>
    <t>08c11f091efd138814b451a22b3b2d3620e8599ab200baf12b43034ae7ae19efbd0558f143f4268c3ed9ca4acc40ea27</t>
  </si>
  <si>
    <t>34e6f6ed28fe1fdc581d84a5eda06be8b1a01e8c5330badd322b1e30553ca6939ad5e2958da2e0c58d9a941e4cf1394a</t>
  </si>
  <si>
    <t>Gate Gourmet Colombia SAS</t>
  </si>
  <si>
    <t>6e5c1ca2cbdbca9800624335674199d92ae888ae3c91c66e732695dddd3009ad07f55fb84d8a74ad53914d1483822628</t>
  </si>
  <si>
    <t>Brillo Institucional SAS</t>
  </si>
  <si>
    <t>723ba3890fbac0765d5635c1d8a678e647561569482374af1d77549fa8014ec920d630375a0576c119bb2e889226372b</t>
  </si>
  <si>
    <t>26b488983f526bc3cc6d7869aed3c8852e45fb6e9de004c3fe46d9ca2463f0ef6910d1ed45e45e71676fc51c2e8dc5a2</t>
  </si>
  <si>
    <t>47bb2c88e62b7dde33bdbe5f604b2942f951883640dee772955ca279ad823f4afded28556d6e2a97dbd54c7d5c1884cb</t>
  </si>
  <si>
    <t>11b6b5848510484a99f71d6ff41194ac0f825e06d3f4bbb47633a8638801441e67f29793fdcb35892d05841977f9cd85</t>
  </si>
  <si>
    <t>64f43319383f832e308851c0826a5d76fde18a1169a97f94a8ed8c0f52ed6d33ffc8654ff83f3c1ad77ee79c798d83d0</t>
  </si>
  <si>
    <t>Ingenieria Master SAS</t>
  </si>
  <si>
    <t>867210e3cb2953091b04c4ed19c82f1df30e3dd34b49ca535656f3ba03fe9a545f5938e066d86f505afac5f5da0dad7e</t>
  </si>
  <si>
    <t>9b249a837f1652a181a56081ac0eb51703d22088f7c3fd04dc7bf4de5ac7feb72fc64b844503bc35b79b4add12e4b1a5</t>
  </si>
  <si>
    <t>755ed2683a49d220aff96aa77866b34b92b90dac329179e9b099da9d58393a3dbab9b5fe168b938509c63b0e6e7ba2c5</t>
  </si>
  <si>
    <t>17c5faed2bf9b558890878946301411f33f5f600e9bad48c61850c5fd6e0cf06cb0c9ac44ad771a7176efeb73acd1c9f</t>
  </si>
  <si>
    <t>3444408f5e4882aab403bac46847a4a17ac0b49846c6134d6903e632d491409e4828dd30dc2e96e99424cf625f8344c1</t>
  </si>
  <si>
    <t>57d85374325e0787a4558c46eb0f4ca1e5fe1f3481ecefa98d899501f9be1b24a9f03c6ba1ecc726ed7bef6e223066ef</t>
  </si>
  <si>
    <t>8fcc575d31048cceb4c6c41fb3de78dcee388fb7f235c738cf7665c11560c67c3cb86e599f1ff067b2bed18bc737f829</t>
  </si>
  <si>
    <t>d95e7e053dfc817179373fef69b3812f23611607483a91298925bf2d2e8437854f9f657e40c7beb41f288fdf37f33c4c</t>
  </si>
  <si>
    <t>d8fa5d835d0fadfd2957d6583cc02608016f0e69df1848512c608d6bf5ca2b80dbb243d24e5b525d0d114a85909c9bce</t>
  </si>
  <si>
    <t>382bac32f7660c4228b4326cd91947142a2aeec6929dcd8ab74a39ed76fb1e924a931a0571292cecb9cf08b3cfa142a6</t>
  </si>
  <si>
    <t>de58d03c8ee350eb1fd33c4a72f7118eeafdbb7aa0005908bd09f5a77372bef566816980a04680f774a464b616b6a26c</t>
  </si>
  <si>
    <t>7d03fabaffb0013ac4734ee23cd44db9b7f1ecb163c29b8da1baf8ba9d4a17b659f35a47cfbd5b8feb1c3eaa3bdd9776</t>
  </si>
  <si>
    <t>855d3121aacb01ab30b96128cd06cdace87f876db9c1e64fba81e19b4e7124540c3a78bcb6ace602b457a3d2c1c4cd8c</t>
  </si>
  <si>
    <t>56b252f80b0cdb874fad032142b947d2349fde9fca2374fc40ea92ffb8511c2909e4c9a893be51ed794729144dd515f3</t>
  </si>
  <si>
    <t>81b9d701947d13114d13f80394644e3c18dc5da9d77829a7dd319f411b90d65535cf893ec477680934eec84245242e40</t>
  </si>
  <si>
    <t>36b092dc0ff4e9b255f1d1724164821d85ece87018320dda0aeaf28e9abc821c95da14463dc76cf917a3ad9d5ef6382e</t>
  </si>
  <si>
    <t>Iglesia Cristiana De Los Testigos De Jehova</t>
  </si>
  <si>
    <t>28936b096f01c0494093cf038a2dd37328b8d84edf1f89920d0a3db6985647f134652b6d0f4d0efb320f117a884a5445</t>
  </si>
  <si>
    <t>19e9353e93fdf5d1bd0d13d3f2d450108efaf1a4006427f795c9621e78269fa4b8698e110984c0e5b74068dcdc52b958</t>
  </si>
  <si>
    <t>Global Wine &amp; Spirits SAS</t>
  </si>
  <si>
    <t>50f24286526c671f1cd9dcfe63fe38b39b3721101413c67c5d8cec5d94fce45bbe2bc9f9d7080d9e2f2b880d10fffccb</t>
  </si>
  <si>
    <t>Pegsa LTDA</t>
  </si>
  <si>
    <t>06787da0d0e64a896370485be7a79151c4d84d4a6d3ac2c3963982e2a5205aba06a1a3ebe8919fd67dc71a95d4cb7dd0</t>
  </si>
  <si>
    <t>097c5905943621bb56f8ce7361d23ca8c704371231dfc7f9a07630917d27bd07532d47b295e904d8c273eda375318140</t>
  </si>
  <si>
    <t>ca57f856b80e92894d32c0de60b4f2c2dcbbf9c7e8dbbf3473f9b5227cc49e39c67e330d100267736dbe32cf84ba3c23</t>
  </si>
  <si>
    <t>f844bc763cadfc0d20977ec82a21aefd3d8c87b3634ad21c925934cf9c014da43e17dfe4efc1ae80505d6a8bc81b7974</t>
  </si>
  <si>
    <t>b273f41949960120e8fdc3c032431c5c63ae6ff6944236b05b6020b0bedeacd3f061aec9e4ccfc998b92dd0faca5fe82</t>
  </si>
  <si>
    <t>62e71f105072a375f1daba7a89c52f4ca545e544ff4bfc5c53ced66f4f09a2ee0529609cc5f6bdfb31e2290b513ca41b</t>
  </si>
  <si>
    <t>Motored De Colombia SAS</t>
  </si>
  <si>
    <t>d71c223d4039af88b377bb271a591607be317de183e562ced2e0f6ce22928fef527d38d8e650deeabc97efb65d483fc1</t>
  </si>
  <si>
    <t>Buentipo Anchor Worldwide SAS</t>
  </si>
  <si>
    <t>b9e5e9699034b6e563579eff1321f6e54e0bfd9ab73d838e64cd2099ea99068ecd0924cd7abb03a351417fc523f3b420</t>
  </si>
  <si>
    <t>19d109eae8fd6752ee41ace80b5aaa9eb6efd46ccd885d312ba6c76c29d853811f3bf3a6ecd43b52b2564013780dd702</t>
  </si>
  <si>
    <t>Imc Cargo International S A S</t>
  </si>
  <si>
    <t>ba3bf08bbfc30a2b23cb660126afe498b33be1f93b1b5bb0e56ece96b85d7e1ef107910c0a78da6c296b23536ece1a78</t>
  </si>
  <si>
    <t xml:space="preserve">Imc Deposito S A S </t>
  </si>
  <si>
    <t>fef4e24ffea8302472bfee728b0b9273e06b0b134b13630bd59269f827f7513fe1f645e86000a9823d71d87c63c7349c</t>
  </si>
  <si>
    <t>Colnotex SAS</t>
  </si>
  <si>
    <t>fa09add98327c95f9b1666c16e4fa9623af97785a094ea39359c29f25b8e4569ef34a2135652f53dae4c20f81c7959df</t>
  </si>
  <si>
    <t>Inverfas SA</t>
  </si>
  <si>
    <t>f9b7e48ca5e593746b3b7a0025cbfe65c5a6102e1662d48a84a2b1fb5036157ebcde186e083e6cf506f0890f34c750b8</t>
  </si>
  <si>
    <t>4542b5a04cf39e9d12297d7ef9111994e35be0bdb00da6edd925c1e478eb74bb8ddb5363fa2b603cf550585ceb53d560</t>
  </si>
  <si>
    <t>Ticket Fast S A S</t>
  </si>
  <si>
    <t>b065aa0dca15038e6fc87a208cc00144474131cebad5ad8088ed07e8cd8eb82c1594fd8de6a412c687e8891c3f4afbd8</t>
  </si>
  <si>
    <t>0dd57f02b1167092c6c1e95a59920a271838231023a33ce3db794f0710798469d6ff24f0474f0b923b5e4bc98b941d32</t>
  </si>
  <si>
    <t>Sanmiguel Olejua Ingenieros Civiles Sas</t>
  </si>
  <si>
    <t>6467978cb45fdbc0c7d69610ba05c0e9650b147eba9be312a36ff2703407abac44e451b9fb9906c2770ddd99caf46654</t>
  </si>
  <si>
    <t>cf5cfe9922783dfa6ce5d14fda2f05a58f98bb0886d961dbb599e0b684809dfeea0079da5eca6ec27ab489a8703a5854</t>
  </si>
  <si>
    <t>Cooperativa De Ahorro Y Credito Para El Bienestar Social Beneficiar Entidad Cooperativa</t>
  </si>
  <si>
    <t>9a9e72f4821f99a72deefafe608f078cd2668377fdbad08562825c574874d92316d4c4614cd7bda38f47ad4c147f8630</t>
  </si>
  <si>
    <t>Repremundo Industrial De Servicios SAS</t>
  </si>
  <si>
    <t>1b40eb01cd7a35c7b3fa0800620b5fd828ca3a5e213a1b31a2402d9aa5de11775310519cc09f38a3f71eef55c58ba973</t>
  </si>
  <si>
    <t>Its Infocomunicacion S A S</t>
  </si>
  <si>
    <t>1481741df9381049587a4ccf2f84c0b7298c1eed26850fd36d7233f51d8c02547369cb9d67051499e7084681b536e2bb</t>
  </si>
  <si>
    <t>Corporacion Aceite De Palma Sostenible De Colombia Apscolombia</t>
  </si>
  <si>
    <t>226e3fb6f8e3a59a9c41c562465d0ba71d7acb9ea3aebf4a908438b616d55c4928bd44f75f43ee5e41ab313e996f2b16</t>
  </si>
  <si>
    <t>Agencia De Aduanas Abc Repecev SAS Nivel 1</t>
  </si>
  <si>
    <t>1c15f20ff5327e9fb36ddc4be1bfdd96a42057e9e632a1df402177e8d009cb952ab92a10134c4d164692c4fd7356875b</t>
  </si>
  <si>
    <t>4168ed9194986069ec13f6407fd809d2174c3a80c9c6878474c29299d5249a4fc69304daed1b02bc1090ed61e7c6631c</t>
  </si>
  <si>
    <t>1c082a99bd7bb3de189f427efc1af1e73a305ff353cf4da9b83a79eb091fdd23f02b2eaeae7a898e3f9bd1e06b9f409a</t>
  </si>
  <si>
    <t>5b906886cdd126f259684df3a13bafd769f5c9cbedf44cd1ff648af02315628465ea193857a5c5247426a0d9be09c8e7</t>
  </si>
  <si>
    <t>ac8059c6f5818b0f735a2d521dc017c426082dfc81ff89f979adcd6ddfb43522290aa60188e7b3d27317fba2c46a61c9</t>
  </si>
  <si>
    <t>33dc8a07cdc67a77048c1727ae61b0393283e1998e7d1b97158163c21db7c7848d7df59f5f01bbea4ad39698094f3f4d</t>
  </si>
  <si>
    <t>Contact Point 360 SAS</t>
  </si>
  <si>
    <t>1c6e59fc8040492213cd37ed256784aefdc9b49df4521eeca662369acdd0bbe1061a1e9843c8a4aab5e441145f017853</t>
  </si>
  <si>
    <t>Kala Colombia S A S</t>
  </si>
  <si>
    <t>8aedf7a9ae82bc249f8828d4e83b6ca78142491b4072eb69ada1ef5b2fb76b0039ddb451b98bec69ab33cb113ccb7fe7</t>
  </si>
  <si>
    <t>16bfb9cd1f1b6679cc3a929efe1bed7d9617ef8bb18612cfd72f97cf56e17569b3c8dcb3c32112ce76ab8fe513d20e6c</t>
  </si>
  <si>
    <t>Caracol Television SA</t>
  </si>
  <si>
    <t>2a6c65fdae41be6225f78d57f3f8b65371332883efebd988a068ba9f08fbd6d2844b9d3785d31692923d6a4c0f10c814</t>
  </si>
  <si>
    <t>f7a048526c599eb3db3e00f65b5d26e828fca894695c35f72c80d180cbb178bd2317ee85ffb22180424cdc55123a713d</t>
  </si>
  <si>
    <t>Laboratorios Ryan De Colombia SAS</t>
  </si>
  <si>
    <t>87b6c66e020e90bb5a4bdb6159e4f5a52c7f581e197a211a88df13ca2a14a5ace1b08dd8e04fbe7df153619ea86d30c3</t>
  </si>
  <si>
    <t>692671e9426732142ac198f233bf7027d177ada6706f8b9a0f6b17898d6c6a5bb35c20d4f4f331e2c5befc3c629ef120</t>
  </si>
  <si>
    <t>b9ddeee3ee1911d66e6142c410062b66d48f955538d6b6bd22709589b0fad94901aead2e2e2b498d60e48e776f330ff5</t>
  </si>
  <si>
    <t>c475e8b8bd3cd23dab4be9942113e517e57bb57067975b689a24bbcb2c4fe8286f7058fa33957f671f74a553b1289554</t>
  </si>
  <si>
    <t>Banco Caja Social SA</t>
  </si>
  <si>
    <t>bee211ff3ff515ea7a8c03ba38f915a95b5b981d05771bed08622d61f9b723c6ea3b0a83aeeca8c3d607e97f6985315d</t>
  </si>
  <si>
    <t>e63cb0a097eb8aad2bee429be019a305c2dde5b645c93342b63f35d46e56638b8160089172c2e409226afe005b24e12e</t>
  </si>
  <si>
    <t>b2d78cdf919ac28084f25acd787dcaf5b86af220151ad1ca8ae00e7f31bb3de3ce47734f34d6d777f5ac8f950b791696</t>
  </si>
  <si>
    <t>Pei Asset Management SAS</t>
  </si>
  <si>
    <t>a2760acb10db2f395b29a99849f93b34040cad720f3e083818baa26f710ef65209f506c75a75e402ccb9435a8a982639</t>
  </si>
  <si>
    <t>b42dc223602fde45a1fa5a469703623a3d676b1c35e5b3e60b12d7931279f107469c341367584d766889d5863d58a1ff</t>
  </si>
  <si>
    <t>b7d69e9e04257e337be05a08426fc2610d4ccad52f857b34a5e3f63ccc7644f0efbd67dde9fe9450941bbd35cd66eb26</t>
  </si>
  <si>
    <t>6adbba98533f9a20ca247de80bd320668553d30e10cc9a2a1945b7685fbeba033e12114c1add343440ca9b5b3b869a77</t>
  </si>
  <si>
    <t>e919b1e12efc09f2452fcbd0928c41bf42b6468639922c4ef04e009f4dd24314ec6e7524b9931618d9ae3e09eac021c9</t>
  </si>
  <si>
    <t>74644d2ded0629fc89a960de07216e9ce08cde0af2d0d4e774f54423417ec7eee6ff14b03a5f4f338649423d383d487b</t>
  </si>
  <si>
    <t>Editorial Libros Y Libros SAS</t>
  </si>
  <si>
    <t>9d0ac874739f8111a96f419f29b12075d5f3a88ba34289f9b215410e5798c295c4b14c61038acb6db9d0501cbfa35f59</t>
  </si>
  <si>
    <t>8b7d8d3a736d3edc61d33a07eaeb07c757c0a8b3b9e7fdcbcc2b2e3237561c72f65f6c1d6d18058e1d6d0b77c2034fa6</t>
  </si>
  <si>
    <t>a7ed12c96f3e6dc5a1180e21855060fdcf25df4e0a63c22346a622350dc8a4431328e1e76c4029ad913d16b551b4eb99</t>
  </si>
  <si>
    <t>b2986956b4644fd74406e614756bd88c0f6980bcef2f4fa07ccc72f4349659532031b4a7db981592800b7284f2ce328d</t>
  </si>
  <si>
    <t>5b2b7a642533c919f31a68b1387c663aac4101c68a347b6e710cace85a298b286cd807ee2da89140f38d84fa42d9ef61</t>
  </si>
  <si>
    <t>85e31f51990f91bef0dec82f796fc023210178e731c4cd2395a589aee30fcd04518fcd5168405cccbc9f7e31911358da</t>
  </si>
  <si>
    <t>Parko Services S.A</t>
  </si>
  <si>
    <t>f62ceb2aa1a758d3a393cce9a34c40cd560eb5a0c9e16e2a46ae4d130018913964c8df91c2973b73ea93fecfdc13abaa</t>
  </si>
  <si>
    <t>190bcbfba58e84639332817588475fffcc52935bf269b8e9767fcd7d2105f49e14c0f480e5dba099c44d8ea37849c13d</t>
  </si>
  <si>
    <t>Empresa Colombiana De Productos Veterinarios SA Vecol SA</t>
  </si>
  <si>
    <t>97f410349b557c8f27b01ea5ecb5b9a611d9a5b7b15e9d46804a5976f9a3e00ece97f639f4603824cd753aa727ec7040</t>
  </si>
  <si>
    <t>Schott Envases Framaceuticos SAS</t>
  </si>
  <si>
    <t>0e2b4dee23ea2f08dd836be0e976cf3d1cadc00b4f0ad9819e9664ec95a4668b449c8b3bba310b309889cbaab514fcb4</t>
  </si>
  <si>
    <t>8d53ea7d99ed9f4d18e96d657783761ee3cec2139ae2df342dd6b4f4dbda1191bac0b661a65a64dd27d6bad4694eb9d3</t>
  </si>
  <si>
    <t>Pipe Supply And Services SAS</t>
  </si>
  <si>
    <t>61b81a53b8f7479c2269e7f846256d30a90b484fff8b36ead7175233b092ffceaddecf0a1da6746e31198cfdeb9e8f76</t>
  </si>
  <si>
    <t>a38b20f3c96a7ac9f0ca3a16c04f9694e829543563064a6c800dad0dfe00aaa960f33b574c272a8696d3253ebad961a1</t>
  </si>
  <si>
    <t>Point Sporty Tiendas Deportivas SAS</t>
  </si>
  <si>
    <t>934c3dbec8e17dd86a79917ad873290c39994face2ff5196d942a563a7be20739b5544a9f3540b45632de171c04aa25d</t>
  </si>
  <si>
    <t>4dab79d36918a491df16be4902296870f4970ba110fab9223c9cbde340a3916002d44ac71c6a4bcebd817ac88cd1039d</t>
  </si>
  <si>
    <t>Evolutech Consulting SAS</t>
  </si>
  <si>
    <t>79e7405f5535e0881c763eade13c363395f0cd19ba4da4f70d3bad93c8e438e8bc802403fa7aaef7fac708313f26e773</t>
  </si>
  <si>
    <t>787c5891cde89d7fbd43b0651f69d694152f37ec302e4ba5c370b421f957ddec8ecee1f7ab9e70be2c590cbcf8b9c992</t>
  </si>
  <si>
    <t>3366fe8552af18a426f6979cfc77142251ad619fa83f9b88ba483d47f08534dbe5daf755a343449f3d40a0e4ac4ad4a2</t>
  </si>
  <si>
    <t>People Contact SAS En Reestructuracion</t>
  </si>
  <si>
    <t>d9f92f14c60424852d3e2a1f5399a2f89f8b28ffa307f0460c926e4f491e3fe9abdff65be2d9be5689917fa54c2b4ca5</t>
  </si>
  <si>
    <t>e02c606f9c4ce099996361ceb71344b71ea476780e2f0cd7cab2eaa58725fe9d1acd1093c880c25f4becaf405bc8c8a0</t>
  </si>
  <si>
    <t>94e821ce8bacff1a744e6fe759b48bb4090d15a30ba2f83a99ec730d4f3f566861e0456aadf50b0075afdbf73565db40</t>
  </si>
  <si>
    <t>ec0144154992ba7871f86fef56d838bddc36a8609de6e3b5f47b25a4c05291bf836e2ade6ae0438bf03e527340bec124</t>
  </si>
  <si>
    <t>6c764091a39491deac08360e81556119ebb8610ae0f5b171f1aff0727cfa6823edc69f73869f4e76961d8b2149b45d64</t>
  </si>
  <si>
    <t>6f26dd56b49238828898cc1ddbebd5a28afd0cd469df58169fc1962959e5852ab30e11f32b362f8a156a0aba6cf29991</t>
  </si>
  <si>
    <t>10399cd6a674ed9473d971aff13dbad15b8ff9cfcce7a77469d4c04361d4c484fce9e44251ac1bd41f954919c0a3ee71</t>
  </si>
  <si>
    <t>f26b057695cfcc76d47311da55ab6304a515f567321250d2375821712f03f236c86a47601be9609910a7c15bcee7c1ce</t>
  </si>
  <si>
    <t>Orica Colombia SAS</t>
  </si>
  <si>
    <t>2d7aadcb4bb33179e569aca6ef4bffe238de116d62a9958cfe7fe06025dc634eaac2c697835514f969c19714ae4ae723</t>
  </si>
  <si>
    <t>41acad567127b00940d634983439267ef967edd75d0795fa26c33710f264d1a6b14f6a0689fef285bcfc6d19d50fee16</t>
  </si>
  <si>
    <t>Esmeraldas De Los Andes SAS</t>
  </si>
  <si>
    <t>e004144609ba7356a88cfa86fe781da60155b9c5cc85c2997a1037ff91f882e3206645ad3ca1c3295065ee8c8ced345c</t>
  </si>
  <si>
    <t>Industria Comercial De Alimentos Nutrix SAS</t>
  </si>
  <si>
    <t>eaa212fd3f0a53f513f531f176d22e2db62f146a7b2edd951da097a63a3b26ac8c8d83b9de49af6125e2aab9bb646668</t>
  </si>
  <si>
    <t>9bc91f862b74ecfda70599e91a1a89a5b3c2df6bc42b9c35b454d7fb63d2ba2af4b9efd86bdc798e6e95a9c27e55aa13</t>
  </si>
  <si>
    <t>639a7e673fc631b4a3c74e445660861d1892dbd03a13323b719b0e8c8b5ef6900fe771d69f9b823ba2d830e31686514a</t>
  </si>
  <si>
    <t>733f024098e6408a47d68c4e5b6ab01241ffb7561b1b001f302976c12a1600608d66937216e2264121b32ab33e3fda80</t>
  </si>
  <si>
    <t>ed10567c0c405b1dc0c88a69abd73c6c583f385dae932c1c5acecdc8b69ed28fd367a978c32a34fcb636e7b889ecb20b</t>
  </si>
  <si>
    <t>de431bc9ff0466c0cd82f22767e608a7c89682cb1462ec2d02254b9a19716fb98e3644f8a0959464e185206031fa5cba</t>
  </si>
  <si>
    <t>c1f58923abb99260cdd026005d3ed88fd10dbfdb9c7d364e5bb536b692d406384109ad68813680b0cf5540f9ba79fdb2</t>
  </si>
  <si>
    <t>Ortizo SAS</t>
  </si>
  <si>
    <t>95e244f974e7ae9cf1452f808cbfea93b00cf650aa3de5f5de6499235284322cf0854570e79da2c2f179c2d6ee310934</t>
  </si>
  <si>
    <t>Atp Integridad Y Corrosion SAS</t>
  </si>
  <si>
    <t>8f757ab0dd1e6e311212436cfc620646e26be08f668459177364b24de3d4bea0f2a203d87d81c64e81744d0694c1c59a</t>
  </si>
  <si>
    <t>8e42f5764c0126ba57ebb3c566810276802a0b35eaac4839aa013456100ea9fecc5b13b66d27f97133c7baabfa23a74e</t>
  </si>
  <si>
    <t>Visionamos Salud Centro De Diagnostico Clinico SAS</t>
  </si>
  <si>
    <t>6212e07c5d5a2ed63ce6c5e3ecb2c1efb38404b256985f2bde0e7d91d78e124e62b568d562ddf6f956c87ed875ba29c4</t>
  </si>
  <si>
    <t>Fundacion National Center For State Courts-Ncsc Colombia</t>
  </si>
  <si>
    <t>06638dde99c869feb9355de2a8dae579151b5f8cb454f1a43cd4b9f009e596fe5cfb61adf05b12eb2d863d4c8ce689d3</t>
  </si>
  <si>
    <t>539b2b26e5ad0e950c447e3856a5036c24e9b47a81a1a7965525e4706d0b94677d7a7fc2c0494a8c80d1cf7201295ecc</t>
  </si>
  <si>
    <t>Comercial Allan SAS</t>
  </si>
  <si>
    <t>434bcd323f14b510501a075fe8986269e9e02131a13bdd5dae0f643c1d5f6d18bffec445da40d0c8914309c01882db70</t>
  </si>
  <si>
    <t>Sick Spa Sucursal En Colombia</t>
  </si>
  <si>
    <t>ccea9f629946ff0e03d5574544dd865e610434d7edf1c573a1ae326b50b7478e7af0ed9df522d0431b6ef20604992ef1</t>
  </si>
  <si>
    <t>1e7ae4281e320281cd7f7cb11a9eb7fa95ae52fd789ff8089a1f709a5855c42b634f21df2291d1ebf68b11af90269f46</t>
  </si>
  <si>
    <t>d7319fd086621d2e85049ac829248c37b4ac8ebd5f280931d505c8fd1ef69a57f45b267646e406d066c4561d125310c5</t>
  </si>
  <si>
    <t>4e158b40eddb53aa6dbc7969c9fae7d92b46337d5b944cdbcc8491de2d52a25fc2f40aa7e462fa7c017d83b4cc91680b</t>
  </si>
  <si>
    <t>a630461165dbfa45645f2cd35412ee482c23c69035db4ec4e7fe7671eb85a0242aa0eedafb13f4345460c8d1af58baed</t>
  </si>
  <si>
    <t>b27d0a072cd3edfb44fa6369d8a10814d7068edba4c290c290fccd810f95d4b71f2bc2ec57f5a4430ceea83ba84ce159</t>
  </si>
  <si>
    <t>0229c47d6da3b27176185bee26bbedf47d8c58b5c45d4f390fe058d90b8347eef4c1821318ee753a263801588f43534a</t>
  </si>
  <si>
    <t>Camara De Riesgo Central De Contraparte De Colombia S A</t>
  </si>
  <si>
    <t>955fb31a4816244708a0ff55436d87d095fd0d1a9a1a6deab62522564be4c7749a82301fff1dd1b4e116b4b4c6b6571c</t>
  </si>
  <si>
    <t>b356c6e382cacc23e65b415149fb533d8f4140af878aca63c0b3fecdfbdffa0042736d8522af1e505e2d1d805db9cf66</t>
  </si>
  <si>
    <t>7af80654b548bfdad0fe9eb9c89f38e932acd01663cd71ec98033f731accaeb2959893bc74fed845539c3924453f475a</t>
  </si>
  <si>
    <t>626d9a5f1f4fa7e1989cf49fe25cd6741b5607e473a29b620ea6775483dc57fd26814501eebd3fcab12e9f83fd71a19e</t>
  </si>
  <si>
    <t>c1f65a4c6b5987409c55d52ef05a9397ad70e19dc7ccf58c183dced9a8333cffe3f6135777e8664000247aea06ee602e</t>
  </si>
  <si>
    <t>4d6dc98bc088931355c5e93aea0794f6a21c516ec0321a40e26ed304279c15183a1361b32d4e8dec46cbe778b121ab67</t>
  </si>
  <si>
    <t>Inversiones Esteban Y Cia S En CS</t>
  </si>
  <si>
    <t>fb62342a32053e3150ac4d39d76c8300993e2b0e82a3cf4d47955b611ed1cf50912fce6bf0171e3180ca859b1fbef835</t>
  </si>
  <si>
    <t>0a1e46199afee4e592146e9436f2efa89cac5906b202138357ab55e0c6a4e61dc081edf19e6787ebea42c54fad7b9afc</t>
  </si>
  <si>
    <t>07ac580cd177bb202ee7cf4a7b8fb5f0c14e9f37d99e825277f1cd9592ef0384898c5e1188019a6703e37939b70b340c</t>
  </si>
  <si>
    <t>b52ccf49216cfde1e9ee030520716c83c961b712ff2441ff75b7870ec84fd845f19670c3d60d17014da259bd6088090a</t>
  </si>
  <si>
    <t>Dromos Pavimentos SAS</t>
  </si>
  <si>
    <t>75a188eb74b59b56117da55d7f4144e426619d55466a9f62d5f8f175e9ac46135055a1dbaf209df0e3940d06d863dbf4</t>
  </si>
  <si>
    <t>64fdc9a9858186e9b4986ffde178eec8ef744e422a1ee5276849a22b689211270ad2c66a67d641b478b6aac0223f2440</t>
  </si>
  <si>
    <t>3fa10e0f7d2769e8a9dc9e09aa7f4039f67493b10155bc4cb504c199be5e600018a73360921702dfc562f4fb309b5429</t>
  </si>
  <si>
    <t>Universidad CES</t>
  </si>
  <si>
    <t>a68216a8387fc8b00212762cbe17f3afa204e3b074c8668569067052675f10e7a33ff389ce447775f6d2febc71db0dc6</t>
  </si>
  <si>
    <t>d7a0e0d94fd2ee6ca50beae0a5e1adbd36a3d5ec55a443da770b25897effcc8d6e9b37f4ea448ba068df3d8d9daad70a</t>
  </si>
  <si>
    <t>d2c3dddd985bc3a13ac9c54cee8628358054107d13469502813d9f5e0383c840a8b6470669f97ccc5eace9487ebbed66</t>
  </si>
  <si>
    <t>6dff551479810cf810fb42c1c31008e7b527ce584916148d3001a824de0da7fba284ab87df82b3a0ee1c5b80f54d551d</t>
  </si>
  <si>
    <t>Laboratorios Bussie SA</t>
  </si>
  <si>
    <t>ae43990ec3409f2f5acfefde0e7cd92d64ec35e13e4b012fe9021b500f4fb5bb0dc808552692442921a68e8c2251cf62</t>
  </si>
  <si>
    <t>T-Vapan 500 S A S</t>
  </si>
  <si>
    <t>37d24550ce39b87c8d20adc89deb0be829cbc7de2700f747e3c4fe607bebc1b50fdb2abc4f86f28dbd66c0096ee1306c</t>
  </si>
  <si>
    <t>41ea39c3af3f68039d8a4544bae73a19c3892a136a26b56f6297b6f75e360bdf265b77ee222fb926f9c54d43c8a87a5a</t>
  </si>
  <si>
    <t>ee736a2075691424df144ec490e0dd30d85ebdf67accd9e832436cba15877b1266663aec640acec0fdf6890500054600</t>
  </si>
  <si>
    <t>ac8a7a8ba573d0731a9fb05805b08f73e1082d86d7ce7c069516b73abb2ef0782ef5b157b09705584790dd7c8c5964b6</t>
  </si>
  <si>
    <t>f603898a4de4d3ad3d749814ade03c337e1b75a1ca2f0f74535a63c5622f04a5dc26799c2554916b7eb6aca3c40ee3c8</t>
  </si>
  <si>
    <t>658185a70341b3f0f50d9bdfecb83c9901334a0f029af45764139ea5fbb42ee3431fef9bbe9e8f3573db9594b1d3d85b</t>
  </si>
  <si>
    <t>5dc238c04223b5e50a885c84484b4d1a53b52ea4436e4361270aaa6b1787e9c1c3141154543390e9e1dba9b08e77ad65</t>
  </si>
  <si>
    <t>0a5eccde911fae575032ad888bec796e7cfcd73da846c3f3b3570aee1018f0b119b5690f5c604d61b1a6e8f5513b6286</t>
  </si>
  <si>
    <t>06865bc4360d93953fa620561531f884133417a39ac43ed544a35b75fc54896daca71d855dcfa1f1a95e31768dba7787</t>
  </si>
  <si>
    <t>eb0a2ebe9b34d66c5eedb0de3034ed50377d65a7cd02665ec5b3e663dff29a2f225b384eb53e8f648e54e5746379feab</t>
  </si>
  <si>
    <t>44f2126b1a32d8f3b5129e0f1b76707bb96ae3ed4eb865203f407374058add653353659237c5681767c6c0c2a2dc49a3</t>
  </si>
  <si>
    <t>Laboratorios Siegfried SAS</t>
  </si>
  <si>
    <t>29592ee8d49c83072818b169c8e8d2206bfafc4b8e5f13687fd4db2b2bb9799c228017e00f9c3b67f8f5defba1eb4810</t>
  </si>
  <si>
    <t>a77736f32b6417257898af51ef457f65e77e8da215e1bc53ddf43e77b0e0bdb2d76438c1bdbe112be69ea5e44c60c7cf</t>
  </si>
  <si>
    <t>40944,65</t>
  </si>
  <si>
    <t>91f55b6ee396060aabe4b3818e85bda99f46dfd6d879a06fcaffba9f9636b2f5012bff544d4d56c403d9f20ba4013949</t>
  </si>
  <si>
    <t>42109,51</t>
  </si>
  <si>
    <t>7fbd188bc9634c7f26964a49c453a171b511f40fa8437212191c68ff9fc293646574b3b091496809bca7de46fe654064</t>
  </si>
  <si>
    <t>21364,93</t>
  </si>
  <si>
    <t>f0b28502593f0748a2c9c88f24d24e2e4879fcfe66254ee4e41423f76f5fde97068cd304368d0465d80893851ce65511</t>
  </si>
  <si>
    <t>186233,32</t>
  </si>
  <si>
    <t>bba10066df0783578229dc113475c8683dfdf85de5d84f67f972b5cb6d9571cf7628f7bc8c2bba6177fab55241155ae4</t>
  </si>
  <si>
    <t>128413,93</t>
  </si>
  <si>
    <t>7647051c33a14983ac0a419a22bc3c60852218725d6744889d411a6da5f12d9abf160c1fdf509dadab185a07837a7b18</t>
  </si>
  <si>
    <t>6b51eb1c13f68e5c56f6127b7d6d69518413b2fa967e3ede61ad80d4db15a5caab21f41e843a1ad890d67760e4371b50</t>
  </si>
  <si>
    <t>25966,54</t>
  </si>
  <si>
    <t>36ea9096bb7f576cb0bd03d21452d1d04c241499b73805b0f9ae6139f2636e91af7d095ee16b6a43697a16749f26ce32</t>
  </si>
  <si>
    <t>5991333,84</t>
  </si>
  <si>
    <t>e75f8bf9384961c3b2c6c5734f7ae9f5cea457f706de34f58f0ca98e0ec67bacfb8b71551752d0bf46c392cc99133c5a</t>
  </si>
  <si>
    <t>c6a26f311b1870ed24ae02b5f4c4d00e97ddef95bc8be6b5307e24dddcb386f94a0cfa952eb9f68e8bfc168cabb85d93</t>
  </si>
  <si>
    <t>139350,88</t>
  </si>
  <si>
    <t>62180c00b3e64588f5d4fe3d5cf30fe32480301337959dd59c89cf871aae415558ad2142c709f36cc2c1021225abca40</t>
  </si>
  <si>
    <t>SAS Auditores &amp; Consultores SAS</t>
  </si>
  <si>
    <t>138149,76</t>
  </si>
  <si>
    <t>3e364185207a50e055c4a8ec7000006be8bcab69caf87315ff59fb26c11a30c978702401272c28ccd952384c4b628930</t>
  </si>
  <si>
    <t>4becd863eb6cb2929a5c7e25e15ca9e17643643432d7f09075b9e508518d67a17404b796ec424eb3b9633c9b5f12ac68</t>
  </si>
  <si>
    <t>167813,84</t>
  </si>
  <si>
    <t>7a2e395105aa4cd9679259336c073f48ed63d632965ff3343b1a1bdb7944e5a8b2dc8f88e045809feaf7ed7a7ed171c3</t>
  </si>
  <si>
    <t>130a2677097e680602dca8baccd55abf1f7426999f448529ab60f0ff08246348d468e06510db345b0078e50ead7d559e</t>
  </si>
  <si>
    <t>a84206e42f0e74dbacb3a8e6c5dd806455f00d6687d35844c484d58b61e405295923d6384bb4238b3c3f41023b1a55b3</t>
  </si>
  <si>
    <t>de2873de8c55ce692a1f50c6b1f5a47405e80451d1b7f4250a614307e9ef7ddcb5834d7b414f6bb0b617ecc11ada764c</t>
  </si>
  <si>
    <t>S O S Soluciones De Oficina &amp; Suministros SAS</t>
  </si>
  <si>
    <t>7386471,92</t>
  </si>
  <si>
    <t>df665095b7f5a1e8f918bd5dc42c6ac5c0dcec0d90b6f421751127ae3803be168bf70c8736b543b439a4f36b90ed3f6f</t>
  </si>
  <si>
    <t>45e802630bccab3a480ba9614fd3f1feb417ede4a84edc28fb48be05daf7e57386692b2232d7ee6ef8aa620dcedb5638</t>
  </si>
  <si>
    <t>Grupo Y SAS</t>
  </si>
  <si>
    <t>a4cf54593552f5c4becc23ac2d073fc002bf0205d2ef6443686d56ec67a0dfc0cef0bf9778674d214844f71963779734</t>
  </si>
  <si>
    <t>Asociacion Sociedad Colombiana De Cardiologia Y Ciruguia Cardiovascular SCC</t>
  </si>
  <si>
    <t>358531,52</t>
  </si>
  <si>
    <t>2992ae44c8d445d9195ddb3841da876171425e7875c0ad5011496755d9525c5583f008ede6286541f51cdd1611bc021d</t>
  </si>
  <si>
    <t>574e089e7edae5b213944c85f80afaa1ebc40f7b262053dd0c169271e16bb69853c7f3da3af0a11ad7da6a0cd6990352</t>
  </si>
  <si>
    <t>3186222,48</t>
  </si>
  <si>
    <t>81d1527711a6d76aa30282761005f7e6243be63c08629cd457cdec24e5740fdb3d31dada4c046ff7d434629ee8d2040d</t>
  </si>
  <si>
    <t>c874d4c5218aaa009ad8273dab5216f0db3eb16071b26ab7948ebe3ad45e19dca44c4d9213dcc91f43ac807f2a54d869</t>
  </si>
  <si>
    <t>aa199387c4a7877b3a4d78be61351d578e5b8e355cc66758ca6bcd27cfcc217b7f7e1518f0baed838210a03999593216</t>
  </si>
  <si>
    <t>d1887deff7b9bb677e602c76c512866502eadf72529446fde6620a42df9350436490940d11180df83bc093e036b72a96</t>
  </si>
  <si>
    <t>27c9b96cb023a31777ec199f1c02eede38bdf4120a33deb9ddbae74c9674e95c9d3bc1e57eeabc87abbb205a6a4e6ef0</t>
  </si>
  <si>
    <t>Editorial La Republica SAS</t>
  </si>
  <si>
    <t>159664,6</t>
  </si>
  <si>
    <t>a5fe9d3683e35509495aaabe7763b6f21052d9454170cd2d057fd239b24fc4fe1cc39615665a63d92541afd62d23fe63</t>
  </si>
  <si>
    <t>05f3cc4822c22973631196b318d458c72582005b4e1dc5228968b0070a21a51613805291b8b1fd5dde86b4deff2594b6</t>
  </si>
  <si>
    <t>Comercializadora Internacional Flores De Aposentos SAS</t>
  </si>
  <si>
    <t>73722cd2a85f09fa79b7e2e544294bfe4fe9d907ed315c62f8760459e0326bb90c9d65388168a35a9f1cacc6812c7171</t>
  </si>
  <si>
    <t>2cf48e2ac39006e5baca4a9634eb50bae451f0c8c6617aa39afce38fe6dec2c8af211ae806d0889ba0a115c22acd8413</t>
  </si>
  <si>
    <t>408536,57</t>
  </si>
  <si>
    <t>3014771a8797205fa5908d59ba6922195962b00f45cb44888ef2c49482b114f054ceb284954731c366ac32fcfef6322c</t>
  </si>
  <si>
    <t>798984,2</t>
  </si>
  <si>
    <t>141ad6b254f9e0b0373aeb1f453232749fdfcfd3a8b30dd34ead0b340fafda715bc3ae50babf07e79ccbd77f34ca20e7</t>
  </si>
  <si>
    <t>155586,18</t>
  </si>
  <si>
    <t>b817bdfa5b66d60dac819b0ff8fa913054be414129dab81883c0d7c44c5a058f54800570ca7846e1e180c371d7e61d9b</t>
  </si>
  <si>
    <t>173518,51</t>
  </si>
  <si>
    <t>298dcb86c445c7e5b8975fc96ced46a649adaa2c724405295f448198ba063d558e6eea6b73f7ad767552d94238c144ae</t>
  </si>
  <si>
    <t>75291,1</t>
  </si>
  <si>
    <t>d5dc31ffc305a4babbf39b36c26fceb5a2d92a21b407be8e9a3524bed52d45b53373dd3c209f454a5e12ba77028e0343</t>
  </si>
  <si>
    <t>140000,1</t>
  </si>
  <si>
    <t>7cc53b6387ab664b64cf70531e0c00f57f19569253cb989fffa7ea72c03ca99d6d1f227101697b11bd4c53398d102780</t>
  </si>
  <si>
    <t>37130,96</t>
  </si>
  <si>
    <t>66b4e6412c3bde40ef6fdb6f45501f00a0ce4f836ddf3501677979bf0f44250a3dedf07ccf62fda9a1de4a50d8e4f11c</t>
  </si>
  <si>
    <t>167773,54</t>
  </si>
  <si>
    <t>a5008a5eac55e0a13c202737bbe46260aee4d393f4585ef09ed28b530896b3ce82eb7b9221c6016fe40b4152dee0ac2b</t>
  </si>
  <si>
    <t>Confecciones Industriales Suramerica SAS</t>
  </si>
  <si>
    <t>256093,4</t>
  </si>
  <si>
    <t>5c808aded954b6ad16fb16dc3210c7c11bcf0a658795754e232b3ea5369d54453079583f30cb0435ed71498c46f23045</t>
  </si>
  <si>
    <t>7318b1634c4a5e3f4f3d62b6d5a7cdc7a2fa1f300a47d881b54efca1820e307ab44903e98e8b748cc807367802fbdf15</t>
  </si>
  <si>
    <t>26926,8</t>
  </si>
  <si>
    <t>6e3b30a7bbf2420e014f906f660074a89afa386fc8e012a6f403e80a64f056ec110513e7c4cbd8d8202abf09020da694</t>
  </si>
  <si>
    <t>6837a364b1181c0a19e34825a788f59b984640259d4a71b8c389c2495c6f915d4f9ef67d56cfe0bf529c1842d2abe29c</t>
  </si>
  <si>
    <t>Castor Data SAS</t>
  </si>
  <si>
    <t>7989,5</t>
  </si>
  <si>
    <t>2238f5a20b5c384792c87da7c605940f1cd9cdb4130d3acc74e73529c46b92f52e9865e9ee11d3b660ff7b5a83039451</t>
  </si>
  <si>
    <t>137867,8</t>
  </si>
  <si>
    <t>2050edc1fa44cd8200cae51e1e6350763e12645aa4f3e190979a21a80c5c5425198ac3fea5fff6762dd8a21610a95ce0</t>
  </si>
  <si>
    <t>251247,45</t>
  </si>
  <si>
    <t>6de7dc85781dab541d5a72ea4981167b2a0e6a051bbbde07e324051d554f9eaa8719b3e82cd184aea03c2c87eee57e16</t>
  </si>
  <si>
    <t>bc9612a27e480d3e24d9d31164f0ee49219bf01a05c0df1829af65c2e2a6582ef159c153d16fe7a8c061cb74bc4edd90</t>
  </si>
  <si>
    <t>4ed48f06c16a289665b78ba779223213e76ae0a29f624b82c21031b620836a685d2b4e2b7bedcd3d5a3e2025e07c7243</t>
  </si>
  <si>
    <t>3419ce5e8674e558ce7755774a86a28a4e8f547b93ca149f64dbb3dddb3f1495b7c3a7eab923bfdd7e8cd224e0fd6083</t>
  </si>
  <si>
    <t>Construcciones Montajes Y Partes Electricas SAS</t>
  </si>
  <si>
    <t>71637,8</t>
  </si>
  <si>
    <t>7412233d93fe852e0d0a2d3d0a5df6e55ef318bea5e711cf6dd76e5bbd4f5588fa75f65475c3523bcf17d886c103e924</t>
  </si>
  <si>
    <t>3d1feb15bd6c3b6fba83e5ca9616750cd8d8935dacb5f79e0660f6ee6f138e3ea915b63b5b7415cb7b464b701dfde779</t>
  </si>
  <si>
    <t>54253,17</t>
  </si>
  <si>
    <t>64aa12df72f978b2e5eedce67bc34d861a089f05de65c60f45bb6b307a6af5f71986f345330f0c815bcb6583447d4b4a</t>
  </si>
  <si>
    <t>e649aa854369fe14900875e86ed98a46c3ffdbd2865966510c0230b429bcd230cef7aaefd92bda0e259557eea3b6df5b</t>
  </si>
  <si>
    <t>e31b770ceb95e096b33ebb4decfd68bb171f852a901fc59451c13c99fc426ef5b3c728e4820174683db5a876dbffea68</t>
  </si>
  <si>
    <t>366142b347123d451390c89742846939618d548b29f60a4a4f6af2919482200b3b6a15801fe85daf24f6e5f266fd6dc0</t>
  </si>
  <si>
    <t>09d4857c663ab31d4436c70daf8422564420f15d02c1bc5530496ccbb08d969eb1b155da2480f6c33c464435f6065c23</t>
  </si>
  <si>
    <t>39320,31</t>
  </si>
  <si>
    <t>4e7aabf4a7dd72535797185b74f14cbf102b62c6284ab967983329df78cbb5c3d155ddbb6de40ec1d0c0638bbe26a7fe</t>
  </si>
  <si>
    <t>38712,5</t>
  </si>
  <si>
    <t>83696a10a83a97242ae0d8d82d56c1579c956242453a17ccf6541195adbda15944cd2afc910bda0f6200c37add8b9a03</t>
  </si>
  <si>
    <t>832177781cc33a4baaa332a6797dfa16d86ca8ced846cbae23562741ac881741b6484f04207a8334a676ace27df25769</t>
  </si>
  <si>
    <t>Fondo De Empleados De Johnson &amp; Johnson De Colombia</t>
  </si>
  <si>
    <t>22257,17</t>
  </si>
  <si>
    <t>c0270fea6392b6fdadfbd40ad873d7bee57e8496e8ba8374d4f17b52dd0b54a6a9197fae1d3644415b73e82d525e10a6</t>
  </si>
  <si>
    <t>Grupo Aval Acciones Y Valores SA</t>
  </si>
  <si>
    <t>66604,5</t>
  </si>
  <si>
    <t>392c117b246f8914b140036350286bebd8a3c6e68df44cb8bfa9743629c34ec057c824e28c39ae9b55010ae9a2abe3f6</t>
  </si>
  <si>
    <t>456085,06</t>
  </si>
  <si>
    <t>31d6364b4509e804e83fd1ad216a2cd4f46365b53fcb94dcf5bece31b41b45665cb39410943b796704ff283efc83dc4b</t>
  </si>
  <si>
    <t>421829,64</t>
  </si>
  <si>
    <t>fd28e7c11f299780f337037e61035c934c5f454154139ccee0032a07a7cc846faf29ad3e7f376d4c229289e44eb5e7d0</t>
  </si>
  <si>
    <t>2641985,64</t>
  </si>
  <si>
    <t>9ff345ee27ce41153ef4b57cc954f9788c0f93bdb2530635fa56f8b1cf83f790538844797dfde370b0f019a2ac524947</t>
  </si>
  <si>
    <t>Fondo De Empleados Almacenes Exito</t>
  </si>
  <si>
    <t>6078358d5c7ea4bf92126c9ef4183793c0a07ff5cd285109a2168bdbc496e9876a6ceb774d31b529b5c86cd4bd4de586</t>
  </si>
  <si>
    <t>76562,4</t>
  </si>
  <si>
    <t>c14995d6f8d40b0a9ace883ca7e46ceeaff34a99b86c91cd75eba2373af7e74db825753e23b84194a8f200c2f3cb38a2</t>
  </si>
  <si>
    <t>Tilata SAS</t>
  </si>
  <si>
    <t>133594,13</t>
  </si>
  <si>
    <t>9496004b1cd91ea4a63c9aff3d9c200e3db8c395ef69aca0f7f759d4432c5bad1305fb6668a768e3e63fd560c543a7ad</t>
  </si>
  <si>
    <t>Consorcio Metalurgico Nacional SAS</t>
  </si>
  <si>
    <t>479522,4</t>
  </si>
  <si>
    <t>ec5eeaf3cf788ca3b4b8c3635805ec4f476116b9e54f7d5df7c80c951045a38571945998b346e0ebb93b4e9d2955f0cf</t>
  </si>
  <si>
    <t>Carlos Arturo Alegre Guzman</t>
  </si>
  <si>
    <t>5538,69</t>
  </si>
  <si>
    <t>836721,13</t>
  </si>
  <si>
    <t>f25c18534cb9d6bafde1fb3a88adf0ecb19c2715836bb08105b53d022404bbc80ce606668e520c1a340204bc98e6a4e8</t>
  </si>
  <si>
    <t>Doris Jeannet Urrego Amortegui</t>
  </si>
  <si>
    <t>16773,77</t>
  </si>
  <si>
    <t>6d2a785453c4a6c1e6ef67bdab43c47a68b042ce2321e8f085301a27145529c4e3481a9acfaaefb06714ddf8b63d99ad</t>
  </si>
  <si>
    <t>Darli Alexandra Muñoz Cuadros</t>
  </si>
  <si>
    <t>3449,83</t>
  </si>
  <si>
    <t>34689,69</t>
  </si>
  <si>
    <t>144349c9219326c049675cbaafba5ca26f8c2f76a5695382e136570c936f6ee7e3d8b67f7109bdb5c77d13fb7dfbb962</t>
  </si>
  <si>
    <t>Karol Johanna Martinez Hernandez</t>
  </si>
  <si>
    <t>15342,5</t>
  </si>
  <si>
    <t>105056,77</t>
  </si>
  <si>
    <t>c857ba8dca07bdfd918db6a11c19db1af3b4e932a9ac41b5fcbec3766ef95a3022281dfa2815971e3383fa00e4a98d08</t>
  </si>
  <si>
    <t>Maria Lorenza Pastrana Ramos</t>
  </si>
  <si>
    <t>37733,17</t>
  </si>
  <si>
    <t>21606,83</t>
  </si>
  <si>
    <t>116f2b9581124c9ad4e05406045adea7e300d1421d6ea526f058fab4f8d7e3ea358da56324bf1f0affa097b099bbcdff</t>
  </si>
  <si>
    <t>Inversiones En Recreacion Deporte Y Salud SA</t>
  </si>
  <si>
    <t>96092,5</t>
  </si>
  <si>
    <t>6bacf423e53cdda8a1e0fb38e3e99dcde43911628316ccc09b14f7c7f1336fc6c82ce35a753773bc0a7b378a3b22e45d</t>
  </si>
  <si>
    <t>288752,17</t>
  </si>
  <si>
    <t>6dd2a87dc44f66f23af0fe92bba936adea6bce0fe8fc9d8c8d0314117eaa7f9f8f1a4a7597315099a36b5a10abc1a661</t>
  </si>
  <si>
    <t>Agp Services SAS</t>
  </si>
  <si>
    <t>f70b22d8bc102a5b89b949461a739dea4405c62776148d5d67e0ac57e67194702d1aff6aa902a2ddfe9bbde27ada8cdf</t>
  </si>
  <si>
    <t>298005,5</t>
  </si>
  <si>
    <t>e37ce2eeb20b1e855222fb16bb7aed0152bb11a4096fcec4fa7aab984eaadb4ee3b5a52d2f789635bf862187baf14dc1</t>
  </si>
  <si>
    <t>87249,9</t>
  </si>
  <si>
    <t>0a814b9a19b2a55f01fccc5c8583cff189986ec3741f51f5d6a4feaeae4fcc3e8a8c3b80e31225406290374911e8ea13</t>
  </si>
  <si>
    <t>157124,3</t>
  </si>
  <si>
    <t>1873355,5</t>
  </si>
  <si>
    <t>357602a8ecf9de3a17999ab68bb7bc3fff0be2d871c4a31e0d124b0324be9ae62df41924510847b29983f12aea1f3a39</t>
  </si>
  <si>
    <t>71548,3</t>
  </si>
  <si>
    <t>608459,9</t>
  </si>
  <si>
    <t>9e257feab1d2a9931335e58567c72182a5c879b9244f205179fb434f44e855d44e5bf6c9b6c6b06d2bfa09b0bdafcd08</t>
  </si>
  <si>
    <t>Estelarium SAS</t>
  </si>
  <si>
    <t>110917,25</t>
  </si>
  <si>
    <t>984094,3</t>
  </si>
  <si>
    <t>ff4e687aeea97ed5ae18f6effe5c29d87b7c8c23c3db41c05b171601081391648307b3c49cc281ffac2b38c095ffc580</t>
  </si>
  <si>
    <t>Mariela  Ramirez Castro</t>
  </si>
  <si>
    <t>448118,3</t>
  </si>
  <si>
    <t>b23df7c164a040d1744cbabacc1f604e57e0c3f42a86c20c52a555528f149f9a1b5094ede712342d6d358d5b79c3291b</t>
  </si>
  <si>
    <t>283099,05</t>
  </si>
  <si>
    <t>694692,25</t>
  </si>
  <si>
    <t>e2ca486181a008c0c03ee54db97d6c1f92473ae5b976fe00ae7180dc984c9bc0bbec95430516084e75dd00ad877885c5</t>
  </si>
  <si>
    <t>79d9bf6d3e150dd0795498f63d43562cd3dec1bf0664edb8795e1acea8fe819600a7980ae2cc266377ea6c2244a35261</t>
  </si>
  <si>
    <t>Avicola El Guamito SAS</t>
  </si>
  <si>
    <t>134319,74</t>
  </si>
  <si>
    <t>1773094,05</t>
  </si>
  <si>
    <t>5fab1d574d601d3bd9bd97fb6d6014218b1619196069585096480ce0224342e01dc04bcbd633bdd60d9b293650bd0f63</t>
  </si>
  <si>
    <t>650729,1</t>
  </si>
  <si>
    <t>753672ffd12e0f869dc50e95f653821046acc057d6fb76191e2aa4701a1b654cf3848b9f10ddd173c12e2a2776d098d8</t>
  </si>
  <si>
    <t>Consorcio Aci Mar Verde</t>
  </si>
  <si>
    <t>841265,74</t>
  </si>
  <si>
    <t>0e466d239c70131d11c55538781f355b97d96bae6206139afdf8b60b98ac8bf635744153806b47a80288eaefabad81e7</t>
  </si>
  <si>
    <t>4075619,1</t>
  </si>
  <si>
    <t>6bacf7c75157ba8a0001b3647fb6a0eaca479ca4a09e825eaec2e54ab1b2f4d962a87102665714c7d46d0137ba52a9c7</t>
  </si>
  <si>
    <t>123a6762d4e0202d95809167b1664a1c0c56128100d2c50280364452f2c2c19df0970f6da50a08db5108cd53666c83e0</t>
  </si>
  <si>
    <t>72f0574ca2e5d9fb39423d26814d7a30509221a1a276189de0c7e3cf7c3baf0886cc8625c7100fd6c702ef63650ec410</t>
  </si>
  <si>
    <t>a7b243a303ae1e31b52c862b7ffdb65b43f3180b58d6220e4e1534f48d1e98f4b22b3f3306e0be95fcdc3c06e5760ca8</t>
  </si>
  <si>
    <t>e52154252b53f1a984d802ca85308b9f1bf4b157f21cece3f2efcf2450843d5acec74786c942723936ee9d29789ca742</t>
  </si>
  <si>
    <t>9b57fa77eab4afbeb9b367a071b428a9b6bd66f4f9a7c589a72286401c28b3dc00d0b9ec1a34da1a330c8c797c8b3f42</t>
  </si>
  <si>
    <t>Punto Solido SAS</t>
  </si>
  <si>
    <t>62544,2</t>
  </si>
  <si>
    <t>a6021a1dd1cfaf5521027ac5ca184713843e6329a7505ce91f85dbc25ce6b4e67df26644dd404c989d31386a3a5b1d7a</t>
  </si>
  <si>
    <t>ba84eb8b32d969ffb9d70cbe4905db68b4b7bc321162b395dc7eb7769453d0993c6e54365daa1683be09cfcc77baaa13</t>
  </si>
  <si>
    <t>Instituto Panameño De Investigaciones Clinicas Ipic SA</t>
  </si>
  <si>
    <t>403724,2</t>
  </si>
  <si>
    <t>5b6df892fbb6e84b3fae574747af07a9c340bd74ce62cbb7b0faabec6507fcb941654dc1e4d97fe69758271aa3a0a580</t>
  </si>
  <si>
    <t>e424e2829566fd563a981e8b3827478623648fb4c70cff750c3aba9aac539c6def8ae4b938e3dd8c1dd809819f9450a5</t>
  </si>
  <si>
    <t>1734086,11</t>
  </si>
  <si>
    <t>39770bad869c67f0ade33b50828a334cb7353eec263b1a7420b3863affbca07f2ead1b01659d4f89c6884339d74d4b57</t>
  </si>
  <si>
    <t>60220,5</t>
  </si>
  <si>
    <t>78c16b65719e7e2d01ed4137c967e24d62ce63fec00a42b6c534a0060c783638f8efe9d8008e6e6a6bf25145f2181c03</t>
  </si>
  <si>
    <t>3529,06</t>
  </si>
  <si>
    <t>13888905,11</t>
  </si>
  <si>
    <t>6f16b89805d120256574732751faa4993ea079d6e3a3665ad5c7bd4ce08ebb73e844cbd4ef07f3d5a967eae1c5c22b27</t>
  </si>
  <si>
    <t>Bold Co SAS</t>
  </si>
  <si>
    <t>377170,5</t>
  </si>
  <si>
    <t>be900c66ffc8c7fa5383cc5f0ec14cf80bbd167c2176bcc761ed54262a4b153fd1d75f88acfb43157256bc86925fb96a</t>
  </si>
  <si>
    <t>22103,06</t>
  </si>
  <si>
    <t>ac3e6f69516f78ce324788510499fec38766ec043ae4af3d08a380047e3eade79a69edada7cccabcd9b3b448a9e82fb3</t>
  </si>
  <si>
    <t>128d80100b778343e51981606d7f2e386807c345dc6e5ed4b17877a88fc111a5b5212e6799042a02a46d01d04b4413b2</t>
  </si>
  <si>
    <t>027e213796b067506f097504ffa8494ec913519698556e6aa1d3fca6f82c7a6192d88edcd57e45b51482ee3594ca65f9</t>
  </si>
  <si>
    <t>d9303760eecb74f46356709f6a31db17c0fc1e1285687c75d4fa08264fd8a3d62fd122f59577ba1c2470a5840a1c892a</t>
  </si>
  <si>
    <t>639556939a0b442b4adabe83cdaf83ee8b082c88879f4290085c13cce1bc3f7bd4463366fcb326269e2e06551306c3a0</t>
  </si>
  <si>
    <t>e41abca2ce72cd4864fff35575a4695e4ce57781c8b11d8d5b7e6c6b8f7137256692a9852afa9eb71587846f0e12c0e2</t>
  </si>
  <si>
    <t>ee1eee37a039263fb396c58d39f56c0d557c516b021b7834895888a98da0b668924a047e7eab02953f0af777e54e5381</t>
  </si>
  <si>
    <t>9e4669f95b90c8f7448e5691d990ad147a6253559cc444ab4cce47e6b1fd8f42b8c2fc25a6c4d297cf40f59fb1c02a45</t>
  </si>
  <si>
    <t>580a0e20c4e855b57a8d4693f13d149abc6418bca3e679737cd436d15109b81738ec91e0286c529f87a5ef07a57143e9</t>
  </si>
  <si>
    <t>Omnicon Fz SAS</t>
  </si>
  <si>
    <t>31a907088fa2d1d0376c094e72451635dae79d5233e27c3c864b56867c6e0dd33240a228f73a8f75e3a804732ac5eccc</t>
  </si>
  <si>
    <t>Omnicon SAS</t>
  </si>
  <si>
    <t>32ffa38d1e01a453a6a299dda3d58ca592766b83314e37fe8fa520d7c0bee9f57cfc9b9ffe21e3d6fcae00bc95ebc798</t>
  </si>
  <si>
    <t xml:space="preserve">Cooperativa Multiactiva Nacional De Bienestar Familiar </t>
  </si>
  <si>
    <t>61099,59</t>
  </si>
  <si>
    <t>9dad53de84217813a60d3894c407d7a78675d63e3530f1b68f1dbd12f1526944fe2e2a0aef170c99f8a6d2c02bacb421</t>
  </si>
  <si>
    <t>13ea47f3bfcb294d8503781b83043bf19afc13a81702db2c016c76556775b09a9d1c2308a3a37bd11b444a946bd3fa87</t>
  </si>
  <si>
    <t>Laboratorios Chalver De Colombia SAS</t>
  </si>
  <si>
    <t>396202,59</t>
  </si>
  <si>
    <t>726d1669d2068db08a66a78fbca51b53e066dd2b89fa709ed3f44dd88d39de09f01e2b248e5fef18566f0df475dd3b2c</t>
  </si>
  <si>
    <t>2999d0498f3396a81c9412ce3891e129008a74f51bc85cd77076050130c53e53587e39e9a2be0422143f1ba0f36514b7</t>
  </si>
  <si>
    <t>Asociacion Colombiana De Criadores De Ganado Cebu</t>
  </si>
  <si>
    <t>293175,32</t>
  </si>
  <si>
    <t>e62fd6c31a0779cd7aee847487b0119cd5153aa60f01605eb9de5a205c3634b13e05bfc23fd48d1cbb68563b9e54ab62</t>
  </si>
  <si>
    <t>a9b627f0ac036dcd8326840b171340f25f29ed8312e1c619326145c4a863d99ff7dd87e95ee5aa18b1657a690d712578</t>
  </si>
  <si>
    <t>1836203,32</t>
  </si>
  <si>
    <t>acef8c339c0662f324809d1e909742e33c7ad58a81f9093feba6ca497a74756d29bf8756ca3c8d1500704b06bb6f9c36</t>
  </si>
  <si>
    <t>1961571,03</t>
  </si>
  <si>
    <t>8b70d3ca52b7c6bb9a7c8ab14af73f937c26c471cb6b0a9b636e3e29ec19e4a4056260a87c5696cbbfe959c8847a82c4</t>
  </si>
  <si>
    <t>1146,84</t>
  </si>
  <si>
    <t>82195f08fb29422232f664658373707d6af0ad6087f5ec443bd1787bb79fa2827f3f21c25788606b0caa58a9188851b4</t>
  </si>
  <si>
    <t>Gyj Ramirez SA</t>
  </si>
  <si>
    <t>1356069,52</t>
  </si>
  <si>
    <t>12285629,04</t>
  </si>
  <si>
    <t>d1a9fd2e98d5c62832ba682bfe1149344d7eb6b46772ea9ef50e56a005c21d190b90124765c723c8fc82f6d354f50078</t>
  </si>
  <si>
    <t>7182,84</t>
  </si>
  <si>
    <t>9fd6189023889e01c1ef252c55d0bd02c5908e7b010e84c71ed6dea0787b1b8db00f28c766632141b96a64a29eb3a511</t>
  </si>
  <si>
    <t>286875,11</t>
  </si>
  <si>
    <t>8493277,52</t>
  </si>
  <si>
    <t>0534c3ae3095d193c2e7f6f99e5c4a53d6d78a828429f3010a71aa24ddce04e3a03acabc49aa70def0b3771570f2d95e</t>
  </si>
  <si>
    <t>Ac Nielsen De Colombia Ltda</t>
  </si>
  <si>
    <t>6570dcb6c0899c0524a2572e388c70cd1bfe43d612706215aba79541947bcb6b88454c6788a38e3e0949baed866a755d</t>
  </si>
  <si>
    <t>1796744,11</t>
  </si>
  <si>
    <t>662c9824ea872c64a541fa29c3e3f2f09a4c77845ebca3e37cea172170ee6dbfdea291115923f225bd795e4c4190a1e5</t>
  </si>
  <si>
    <t>Weg Colombia Transformadores SAS</t>
  </si>
  <si>
    <t>5630274f2b71056b06ce264c22e9fae040ba71fa18510a03af9881dd111d1ad1d04dfd1deebf40d7933fcde6c54c527e</t>
  </si>
  <si>
    <t>429008ae38b600b605a2a2f423ab9d7e676d8294231a3aec0063f78b19c4d48f8bbb99f8ee882178a96b4f92ec2decab</t>
  </si>
  <si>
    <t>f57fe717781d6387a7d3ba7676f0b8cf3e928c6b1190179cd097761bc16e48ddc21c6886099fd5f4bc11c7419ce1cd72</t>
  </si>
  <si>
    <t>e5cfeae9f8f8b48fe9f50171016c7459c87d3fc1922aab263e9f98f7b320e5f3da4f6ecb76e50abb0a72f298b0f561cb</t>
  </si>
  <si>
    <t xml:space="preserve">Grupo Cbc S A S </t>
  </si>
  <si>
    <t>c8f3a6d22620099647fa32ad5bcd8a00aed4c767b8e316fc6e33b0b605fb894a065068b0315849994763a3d935363662</t>
  </si>
  <si>
    <t>eb2a2304ab516ec9b350017df3c7404160c03aeca925096852b120ee555b53e8bf73ac0dbfea3f313d8aeac8fa045e74</t>
  </si>
  <si>
    <t>GYJ Ferreterias S A</t>
  </si>
  <si>
    <t>1420681,68</t>
  </si>
  <si>
    <t>4f12812824e7756558985e2add275b5084b32ea78445b1c7f763983bbd1def91ee17e7ab4f203d46f76a442dc0cb722a</t>
  </si>
  <si>
    <t>3516187,5</t>
  </si>
  <si>
    <t>9083f9da11177bc624dc076af2a6ec29de728bc08cd7c7a12028a45138aec1dd893f1e9e25462da232f1def8481f5c0e</t>
  </si>
  <si>
    <t>8897953,68</t>
  </si>
  <si>
    <t>27dfe0e1c7d58dcdf377ecb03a6be1c40df97801e6e066b1fd5b13c313e0c6d41f4bf3061c6aac7103600e6f0efd6d04</t>
  </si>
  <si>
    <t>22022437,5</t>
  </si>
  <si>
    <t>3b23152370f189573fd126fc55a9fdafe876e8a6dab0ebdd1f4ee404eac7dee5d5af59db542caf42eaf187fa9aed2d91</t>
  </si>
  <si>
    <t>d425ff26608417e7425f6f3287214a0386f1b08221185bdc58de7423a2adb722135c506c29f9f6b57807686dcdbed351</t>
  </si>
  <si>
    <t>Universidad Cooperativa De Colombia</t>
  </si>
  <si>
    <t>303569,84</t>
  </si>
  <si>
    <t>1946617,84</t>
  </si>
  <si>
    <t>56188b0502440bdaf349f8918036289d1999b0cd2b6f62b6d2ff5b30550a7208bd27abab840ac4c0be6cf4376ef87bc0</t>
  </si>
  <si>
    <t>9404663,7</t>
  </si>
  <si>
    <t>58902893,7</t>
  </si>
  <si>
    <t>c2a80fdcf9d4a7b777bbafdc02ae91a55eb61aa8902d0460a4f95d1bd0e8f6ec48b5ace6e8fa5e8fa4572e16a6ac3f14</t>
  </si>
  <si>
    <t>a27a873bd8eb7b7108dbc11ad4e102530d52799261b78c2d98cd27e3536a7fbfcaa967286cb3ac30ed89e92f1d320c10</t>
  </si>
  <si>
    <t>D Groupe Sas</t>
  </si>
  <si>
    <t>1066303,18</t>
  </si>
  <si>
    <t>6678425,18</t>
  </si>
  <si>
    <t>dee040cc558b3a6ba663f9f9a9b1c94a195c7876353b954b08229dadd2c1963c56130d9fe241247f02baba7cb210d41a</t>
  </si>
  <si>
    <t>199838,2</t>
  </si>
  <si>
    <t>1251618,2</t>
  </si>
  <si>
    <t>75c2d3fb359a52fbeaa3391c75e6c1a71a8a587527c92f156d2eca80b21df424c1f42ab611b5f17d4852b32d20c941b4</t>
  </si>
  <si>
    <t>Quimexcol Zona Franca SAS</t>
  </si>
  <si>
    <t>11cae0d19c72b69468405de04a23b1e9920791ddaa76277f9ab4b5d0a88fef8cfb744d1fdb769e2d3df456a8d0fcc52a</t>
  </si>
  <si>
    <t>Exro SAS</t>
  </si>
  <si>
    <t>ee3d45fd96f83f0349686518c7cbe462edc216cea31ee6bd553ff5febb96aedaff7ab46286a75b9661d55b4a4ad24c2c</t>
  </si>
  <si>
    <t>4d892d49dce30ee0303303798e28539846d285fceda3d8b1cbb61e7b9fa191ae0fcf0a0c7aaf7286a56fd09e3487f0d7</t>
  </si>
  <si>
    <t>a69e0f247d49ea975db4a6a7b3e8e40bbdc308029dd7370ea40c8b02f92e46ff846baa9a64df3c715bc6c27d45a739b3</t>
  </si>
  <si>
    <t>74bfeef3c6176ec3a6fd2b79b8a0d7b947d862d2ffe7f6e5890c2488ed719efaa66f09dab70c9e3bd7b6fc788af2fb2e</t>
  </si>
  <si>
    <t>Castro Y Rincon SAS</t>
  </si>
  <si>
    <t>044b41a2a395bf6320c7005e2f66cc2c5eb28eafd9a16dc192aae652aadccf920fbce3ae25b58d7d80f090534457654b</t>
  </si>
  <si>
    <t>2e78dc78b13a47e9b18d8fb26cbdd28e582e025709f35354ca107e65c3aa278af1f6193609519e5f958959afb61752b3</t>
  </si>
  <si>
    <t>a8767725b094e3505f858ff69da5fca2e50949d18c857d8d00bd451f2ec68c88ab777c4f39f48ead65b9c04108228c15</t>
  </si>
  <si>
    <t>fd9e2a36d004240a210c9fbf64e149e1dfc99a18b94fb8bdb6a62c52927270746b60dbfef11c1e14b4c13286effd5758</t>
  </si>
  <si>
    <t>f47f75a382e6db202781044a8d77d38c395d7aaf0a1addff4742c4138dc66dbd73cb4fd1de986c5fb648736c3cbbf023</t>
  </si>
  <si>
    <t>729355,66</t>
  </si>
  <si>
    <t>4568069,66</t>
  </si>
  <si>
    <t>6daf8fd2251d2a342676fe7f6ea2cd6626f76f337e9db8b82bb604be06a4afd65e46f42e4040d73464f92a4f2abc7d2c</t>
  </si>
  <si>
    <t>cc3730d4f14f2b0e7b2eb49c5b290ed7ad2f31e43fd54a18b01a1ebe0c283a785d10b64cd60b659a8a56dfa2dcca2e3d</t>
  </si>
  <si>
    <t>Kmc SAS</t>
  </si>
  <si>
    <t>bf80aedf0a8aa9b8cc9164aa4c421618b79f998212778121d80e21d0b0d9bf433b761a8c67c711d2c85849f61e3fdfa3</t>
  </si>
  <si>
    <t>385cbbd389cf49efdb4a0493f7d49bb6223972d1fb49e1a7d2ce2523136e951cb6b2aa66565ffa1dd2a4a5464a050948</t>
  </si>
  <si>
    <t>Lina Mara Gaviria Gaviria</t>
  </si>
  <si>
    <t>25615,8</t>
  </si>
  <si>
    <t>160435,8</t>
  </si>
  <si>
    <t>c054899bff974585f58083a3dc863db87e3f0328f5777b131af2068f4eb4a0cc07ace5bb5b9552aa3814a9912e9153df</t>
  </si>
  <si>
    <t>Hermanas Bethlemitas Provincia Del Sagrado Corazon De Jesus</t>
  </si>
  <si>
    <t>4497892,8</t>
  </si>
  <si>
    <t>28171012,8</t>
  </si>
  <si>
    <t>811470e25c8bd5bd664b4a5757b18f506bb26f2a14a15ba25fef570f3a49508f0a777b289cc406f7361010cd24b109ef</t>
  </si>
  <si>
    <t>59cc6016f44dc9b4228d31459a6f9b91df17a0fc05a195bc19e19f8dd3dea192ad3461eb21304ab12dc14fdc709fe055</t>
  </si>
  <si>
    <t>792d52e8031358cee750eddc2d3e8de962ee260efeba5f6bbdff397b4b448e20639ebe85f2fed5fb23537f70867b057a</t>
  </si>
  <si>
    <t>0a2d4b8517c6bc3394e5f690e7c8a5cd7d0695fd0f2b70a9d6af06e4cedb4db40f94dbc6daf483d66e59d257422b30c7</t>
  </si>
  <si>
    <t>Flores Tiba SA</t>
  </si>
  <si>
    <t>6a939ce01bdf89ca6317692d539487fadcd2135bb30383cee5eaf96ee61d6a4f6d7d6b801d009e21c70e30b228d2f717</t>
  </si>
  <si>
    <t>861c4ea707891ac64352cb0eed62277a562e438b177ed8150e8be1a3667e42a1852e84dbffc5c07d3cd22e1b7ac8ec86</t>
  </si>
  <si>
    <t>Flores El Futuro SA</t>
  </si>
  <si>
    <t>0f97d50ab0fd719a213d7c275a61eb7370f259c77c0ff5e40b3a26dae7a5033e86f0fd6b07db7aaeb6a40a8bde85f49e</t>
  </si>
  <si>
    <t>Flores De Serrezuela SAS</t>
  </si>
  <si>
    <t>e6a82c7d76b2c3bdb8fd18a2d1acc7500f17898518160283670c760fc9eb0f428212cfe71151dfd05f39706fa8112ac6</t>
  </si>
  <si>
    <t>742023,72</t>
  </si>
  <si>
    <t>4647411,72</t>
  </si>
  <si>
    <t>9cb11b4bf30b57aeb524df6a8ff9a092adae5a8900fb6c53a354dae5afea851241712abf3dc51d2df211b0da7f6fcc60</t>
  </si>
  <si>
    <t>153509,55</t>
  </si>
  <si>
    <t>961454,55</t>
  </si>
  <si>
    <t>446fe7d6c5835e38dff3e82c3bb250106c6fc9940495561c051f11ef780fc206dfa5f0e942dc32ce63d96edccc154913</t>
  </si>
  <si>
    <t>aa950035c2724a0387dcbf9456b9c15e16617ca64627ef91c5ce7435b3dd93cbdcca42094e5f4b754534cf0937c51ee3</t>
  </si>
  <si>
    <t>973761,02</t>
  </si>
  <si>
    <t>6098819,02</t>
  </si>
  <si>
    <t>9ea28f14824076531363c343ac4160e22db48f312896412e4247d7824c7572a3137f836f6d55af7bf2ede12999ac40a7</t>
  </si>
  <si>
    <t>Federacion Colombiana De Agentes Logisticos En Comercio Internacional</t>
  </si>
  <si>
    <t>0af5404ce6e27561fea06419761afd11abd3013421e01fe2f949f10e6ef6677b58f45199eeff2eb77d89b8bf2ddb6ac7</t>
  </si>
  <si>
    <t>38d4def829f14d506343e1568ad79db1e3959bcbf901d54d8e0cea8de411c4035291895e5b5c49898f371cb4d8e92a57</t>
  </si>
  <si>
    <t>221897,5</t>
  </si>
  <si>
    <t>1408347,5</t>
  </si>
  <si>
    <t>b3534e7afe2a74e3423838478a8e51736eb17463edc304042db28773ccd4b846f4d4746e68d563c354308f63cfd73bc1</t>
  </si>
  <si>
    <t>Arm Transformadores SAS</t>
  </si>
  <si>
    <t>1852132,54</t>
  </si>
  <si>
    <t>11600198,54</t>
  </si>
  <si>
    <t>a1ca75f0a42edb79502821049c1d2e3f26df80308d38c4ac5eaef50c10bfd7631295cec4439fc21ac377021db5e2f881</t>
  </si>
  <si>
    <t>9bebf9501fce6b9890d332deee70b6eabea5fa2f6e9c43dd7eae29031cf9ec360614b9d93fa51560a4a5cf9457b85e87</t>
  </si>
  <si>
    <t>f536d85b0b98aa6e6778708592533be70a811e9f41e860ee1df601a0e21ba6c13452ff5183efcbb3e861bed2d1d10483</t>
  </si>
  <si>
    <t>La Font SAS</t>
  </si>
  <si>
    <t>450756,78</t>
  </si>
  <si>
    <t>2890618,78</t>
  </si>
  <si>
    <t>9b10a04a38501065316241fe6fc3d76f844bb2b35ce0f9d65b93888d619d21dbd23f2faa986457aea00dfb494589c808</t>
  </si>
  <si>
    <t>98357,3</t>
  </si>
  <si>
    <t>616027,3</t>
  </si>
  <si>
    <t>482c8d0a33d09b70d9f19116d135a6bdf5dbfebf5250ca01691c8e52c7bf9092c9c8dabada647248de327a1378d6fc5f</t>
  </si>
  <si>
    <t>51981,6</t>
  </si>
  <si>
    <t>454921,6</t>
  </si>
  <si>
    <t>1af5c4dfc11237fe5d68b0d10b51b27b107122342ff3bf43fb56042f3b0e0ef1647c66baa757e9e95b147df273af4310</t>
  </si>
  <si>
    <t>Rosa Maria Mendoza Mendoza</t>
  </si>
  <si>
    <t>3386,94</t>
  </si>
  <si>
    <t>21212,94</t>
  </si>
  <si>
    <t>98fbec27c8434652cb7407de684ad1002f8f82cd821c8b67a68d6f11f61811eaec73bd21d5fb5504b7f418e9cb356fe8</t>
  </si>
  <si>
    <t>Leidy Astrid Jimenez Ossa</t>
  </si>
  <si>
    <t>26971,64</t>
  </si>
  <si>
    <t>168927,7</t>
  </si>
  <si>
    <t>3d3200b2e6b1ba2f615d6f4aee5209183cc8260e76bc3a926c3149cb61f00dd378f4c783409d2e97421897b5321e1de7</t>
  </si>
  <si>
    <t>82406332f56b4a7e11147b31f9b713a013b0caa51e695ed4ef39ecab87c42f317f4560867aa1552e5c201dd2ebcc27c7</t>
  </si>
  <si>
    <t>Hoteles Bogota Plaza SAS</t>
  </si>
  <si>
    <t>88d1ed08437b41151cbe16080a8d7fde8c2fd41e85bad658a1344bf14f9ce8dba3290867aa4e1b81e0f3fc947db4d7d9</t>
  </si>
  <si>
    <t>b353b8569cf8860bee016e36e315756a2f73c0902bcc02e4a13412514b0aa50444c929dc90d58bb755607eeddae19ac5</t>
  </si>
  <si>
    <t>466fa2eb85c78b3a59d8dc69b885afdcf974c6da6c65b51ad2c0d7f64c29ca19f60e42657f38c1c7729cb6b6219ffaa5</t>
  </si>
  <si>
    <t>b87985bc84d0e7cad35e3b2cfa522741ade11bc25b559f685086b27624089cfad71a0d1149513e3daf7d0f04c482d681</t>
  </si>
  <si>
    <t>877330f77117310aade7476b2ac1aed9d2d1ec9aa573042fda73912db64bd2594d5c59cdfc0724da6a916b62b0a17ae9</t>
  </si>
  <si>
    <t>3196cdb71ba5480ad7ad558f4ceed5e6b16eb8a95f0ce841e6c58b55088a56c8c9b7b643c20bde9d7981c708833c63ea</t>
  </si>
  <si>
    <t>Vco SAS</t>
  </si>
  <si>
    <t>897fb932131f3d71400342ddfdffd45489973149185171a22b5637c53a70b955e2b08fc027f26c2d46cfc616b5f094cd</t>
  </si>
  <si>
    <t>73536125,66</t>
  </si>
  <si>
    <t>6d103f662b1b2cbe5238d2d2b64177fc7ded67871eb5e6e5ce517920c55725d09d6d2174a0322bec8ed9e4c966ae5cd8</t>
  </si>
  <si>
    <t>Juan David Novoa Campos</t>
  </si>
  <si>
    <t>13075,61</t>
  </si>
  <si>
    <t>81894,61</t>
  </si>
  <si>
    <t>391b25d80d9688d773b4e6aeb465bf8651973bdecf3ac4a3138cf1ad96effb2dff6b5666d778a0bd56abd76d4bf0e0b1</t>
  </si>
  <si>
    <t>75192b2352d5f0ab9cf35f7caa6b6bad62f73520e40d40d7eea349bebedbc783ac066bc427b6c19c645cc154c3fbd341</t>
  </si>
  <si>
    <t>20c8a541842ce19cd1db6807b3f2bbc4e428adbe03da60b13d653b8bcce34bf7d2cdde5a52cf2abfb28d81bfd65c9838</t>
  </si>
  <si>
    <t>6f397324a246cff2e0fe0b5223f3f48d0ad31beb4c17f70ddc395e5081c55949818f29e7156ec24c5115e3248de415ea</t>
  </si>
  <si>
    <t>ddb48bc3a7b3405fd099388658c4ce1fa43efcb9d07310920d149fa5505697652fafb80d22f71bdbe55d0bbaecbb2325</t>
  </si>
  <si>
    <t>123e4d7f401c17061e57bc82f7721eaa6fdd12fc412372bf433b7edeefff55f461afcf59d4da81cfb6645049cf0750e0</t>
  </si>
  <si>
    <t>Align Technology De Colombia SAS</t>
  </si>
  <si>
    <t>51a29c08c793e911de31315b8b89118f705af8fd08d2cd79114965cdaae321f193d6f2b1e174002e155ee1160484c82a</t>
  </si>
  <si>
    <t>681957,5</t>
  </si>
  <si>
    <t>4271207,5</t>
  </si>
  <si>
    <t>90db030f49667866ac8aac55583a06a46f608e89b560335a2223133d9fb2bc99839b0e776451dc16fde4a1d23817ddf2</t>
  </si>
  <si>
    <t>235a74bb790137b22b2cf97679b5265da17cd43714661fb57d35d909b0e72df3dfbecbcc10b8e0771b1a939c5a844c04</t>
  </si>
  <si>
    <t>Pcshek Tecnologia Y Servicios SAS</t>
  </si>
  <si>
    <t>0440c63cffe1e41926e47b17c604fe73bf21309d229c5bcc58ed63b09111614e337e9afa9d3f7b1e6de9e816f620ed50</t>
  </si>
  <si>
    <t>08d61b81f31637dc259b8df414b3a5f263d0d8836612984ab98717370f9d0c3a9452cd7a5767d4c7fd46c2d45f5aface</t>
  </si>
  <si>
    <t>Ch Mac Abogados  SAS</t>
  </si>
  <si>
    <t>88a583c61886033d301ec970fac5c29b50680dec6ab52413a431ab249524b29b6c2788e979ad33c7246eec4ea25b5511</t>
  </si>
  <si>
    <t>S L Research Colombia SAS</t>
  </si>
  <si>
    <t>1a6293ad5f9aea214d9d654203283918f0100193d944d7efafac877b0eb698cc8fb5edb175d45f3cfcb4af27479808cc</t>
  </si>
  <si>
    <t>35398,9</t>
  </si>
  <si>
    <t>235988,9</t>
  </si>
  <si>
    <t>07aaef37817eda7f56f8b28b5f25e1179baecc4147673564ad35878d3cc4236a1183c4cbf85902d4ad09335fc74fafbd</t>
  </si>
  <si>
    <t>2959,25</t>
  </si>
  <si>
    <t>18534,25</t>
  </si>
  <si>
    <t>372b787d4d6a430c93907d5d0f82fb5bcdebe3a7c20d84448ba4421e002ca260a16eab8cae51ce46cb2e06aa612d38db</t>
  </si>
  <si>
    <t>84a44ac2a5e853ddd596788df481926163a49da310a0cf2fdca54520f3795be2b71bbc389cd91a0a8b205efee9a1c14f</t>
  </si>
  <si>
    <t>Colombiana De Asistencia SAS</t>
  </si>
  <si>
    <t>fdc830a64d120e4df2cddf4aae1239e1325ab0503f568fc53be273455beebf6161e422c26a266707e166685c7153d1f2</t>
  </si>
  <si>
    <t>Caja Cooperativa Petrolera Coopetrol</t>
  </si>
  <si>
    <t>(Varios elementos)</t>
  </si>
  <si>
    <t>Cuenta de 1 ACUSE</t>
  </si>
  <si>
    <t>Suma de Total</t>
  </si>
  <si>
    <t>Total Actual Colombia Inmobiliaria SAS</t>
  </si>
  <si>
    <t>Total Administradora Clinica La Colina S A S</t>
  </si>
  <si>
    <t>Total Administradora Country SAS</t>
  </si>
  <si>
    <t>Total Alimentos Balanceados Tequendama SA Albateq SA</t>
  </si>
  <si>
    <t>Total Automundial SA</t>
  </si>
  <si>
    <t>Total Avidesa De Occidente SA</t>
  </si>
  <si>
    <t>Total Banco Mundo Mujer SA O Mundo Mujer El Banco De La Comunidad O Mundo Mujer</t>
  </si>
  <si>
    <t>Total Caja De Compensacion Familiar Compensar</t>
  </si>
  <si>
    <t>Total Ceramica San Lorenzo Industrial De Colombia SA</t>
  </si>
  <si>
    <t>Total Clinica Colsanitas SA</t>
  </si>
  <si>
    <t>Total Colinagro SA</t>
  </si>
  <si>
    <t>Total Comercializadora Arturo Calle SAS</t>
  </si>
  <si>
    <t>Total Comercializadora Internacional Milpa SA</t>
  </si>
  <si>
    <t>Total Compañia Colombiana De Seguridad Transbank LTDA</t>
  </si>
  <si>
    <t>Total Confederacion Colombiana De Camaras De Comercio Confecamaras</t>
  </si>
  <si>
    <t>Total Constructora Las Galias S A S</t>
  </si>
  <si>
    <t>Total CYC Trading SAS</t>
  </si>
  <si>
    <t>Total Distribuidora Y Editora Richmond SAS</t>
  </si>
  <si>
    <t>Total Don Maiz SAS</t>
  </si>
  <si>
    <t>Total Editorial Santillana SAS</t>
  </si>
  <si>
    <t>Total Emermedica SA Servicios De Ambulancia Prepagados</t>
  </si>
  <si>
    <t>Total Evertec Colombia SAS</t>
  </si>
  <si>
    <t>Total Finanzauto SA BIC</t>
  </si>
  <si>
    <t xml:space="preserve">Total Fundacion Colegio Anglo Colombiano </t>
  </si>
  <si>
    <t>Total Grupo Empresarial En Linea S.A.</t>
  </si>
  <si>
    <t>Total Heel Colombia Ltda</t>
  </si>
  <si>
    <t>Total Hilton Worldwide Manage Branchco Limited</t>
  </si>
  <si>
    <t>Total IA4 SAS</t>
  </si>
  <si>
    <t>Total Idom Consulting Engineering Architecture SAU</t>
  </si>
  <si>
    <t xml:space="preserve">Total Ifx Networks Colombia S A S </t>
  </si>
  <si>
    <t>Total Industria Ambiental SAS</t>
  </si>
  <si>
    <t>Total Inversiones Mcn SAS</t>
  </si>
  <si>
    <t>Total IRCC SAS Industria De Restaurantes Casuales SAS</t>
  </si>
  <si>
    <t>Total Isi Emerging Markets Colombia SAS</t>
  </si>
  <si>
    <t xml:space="preserve">Total Keralty SAS </t>
  </si>
  <si>
    <t>Total Knauf De Colombia SAS</t>
  </si>
  <si>
    <t>Total L&amp;C SAS</t>
  </si>
  <si>
    <t>Total Lamitech SAS</t>
  </si>
  <si>
    <t>Total Lineas Tecnicas De Cargamentos SAS</t>
  </si>
  <si>
    <t>Total Mondi Cartagena SAS</t>
  </si>
  <si>
    <t>Total Mullen Lowe Ssp3 SAS</t>
  </si>
  <si>
    <t>Total Panamericana Outsourcing SA</t>
  </si>
  <si>
    <t>Total Paneltec SAS</t>
  </si>
  <si>
    <t>Total Pinturas Tito Pabon SAS</t>
  </si>
  <si>
    <t>Total Plasticos Tecnicos SAS Pero Podra Emplear El Nombre Plastitec SAS</t>
  </si>
  <si>
    <t>Total PromoteC LTDA Agencia De Seguros</t>
  </si>
  <si>
    <t>Total Prosegur Vigilancia Y Seguridad Privada LTDA</t>
  </si>
  <si>
    <t>Total Robert Bosch Ltda</t>
  </si>
  <si>
    <t>Total Schneider Electric De Colombia S A S</t>
  </si>
  <si>
    <t>Total Securitas Colombia SA</t>
  </si>
  <si>
    <t>Total Sed International De Colombia S.A.S</t>
  </si>
  <si>
    <t>Total Siderurgica Del Occidente SAS Sidoc SAS</t>
  </si>
  <si>
    <t>Total Teleset SAS</t>
  </si>
  <si>
    <t>Total Universidad El Bosque</t>
  </si>
  <si>
    <t>Total Universidad De La Salle</t>
  </si>
  <si>
    <t>Total Pollo Olimpico SA</t>
  </si>
  <si>
    <t>Total Titularizadora Colombiana SA Hitos</t>
  </si>
  <si>
    <t>Total E-Somos Alimentacion SAS</t>
  </si>
  <si>
    <t>Total Hikvision Colombia SAS</t>
  </si>
  <si>
    <t>Total Comercializadora Internacional Bananeros Unidos De Santa Martha SAS</t>
  </si>
  <si>
    <t>Total Fresenius Medical Care Andina SAS</t>
  </si>
  <si>
    <t>Total Thomas Processing &amp; System SAS</t>
  </si>
  <si>
    <t>Total Gran Tierra Energy Colombia Gmbh Sucursal Colombia</t>
  </si>
  <si>
    <t>Total Quimicos Integrales SAS</t>
  </si>
  <si>
    <t>Total Titan Group SAS</t>
  </si>
  <si>
    <t>Total Miniso Colombia SAS</t>
  </si>
  <si>
    <t>Total Publicaciones Semana SA</t>
  </si>
  <si>
    <t>Total Ecomedics SAS</t>
  </si>
  <si>
    <t>Total Ajecolombia SAS</t>
  </si>
  <si>
    <t>Total Industrial Hotelera Y Alimentos SAS Dialimentos SAS</t>
  </si>
  <si>
    <t>Total Logytech Mobile SAS</t>
  </si>
  <si>
    <t>Total Vitro Colombia SAS</t>
  </si>
  <si>
    <t>Total Challenger SAS</t>
  </si>
  <si>
    <t>Total Asesorias Servicios Ecologicos E Industriales SAS</t>
  </si>
  <si>
    <t>Total Agunsa Colombia SAS</t>
  </si>
  <si>
    <t>Total Global Motor SAS</t>
  </si>
  <si>
    <t>Total Puerto Pimsa SA</t>
  </si>
  <si>
    <t>Total Improve Learning SAS</t>
  </si>
  <si>
    <t>Total ByD Motor Colombia SAS</t>
  </si>
  <si>
    <t>Total SBS Seguros Colombia SA</t>
  </si>
  <si>
    <t>Total P J Col SAS</t>
  </si>
  <si>
    <t>Total Bogota Limpia SAS ESP</t>
  </si>
  <si>
    <t>Total Csp De Colombia Ltda</t>
  </si>
  <si>
    <t>Total Fundacion Universidad Del Norte</t>
  </si>
  <si>
    <t>Total Inversiones Viale 26 SAS</t>
  </si>
  <si>
    <t>Total Productos El Tomatico SAS</t>
  </si>
  <si>
    <t>Total Ambientti Constructora Inmobiliaria S A S</t>
  </si>
  <si>
    <t>Total Onboard Logistics Colombia SAS</t>
  </si>
  <si>
    <t>Total Kantar Worldpanel Peru SA Sucursal Colombia</t>
  </si>
  <si>
    <t>Total Qmax Solutions Colombia</t>
  </si>
  <si>
    <t>Total Universidad Mariana</t>
  </si>
  <si>
    <t>Total Correcol Corredores Colombianos De Seguros Corredores De Seguros SA</t>
  </si>
  <si>
    <t>Total Fundacion Amigos Del Teatro Mayor</t>
  </si>
  <si>
    <t>Total Asistencias Y Servicios Automatizados Ya SAS</t>
  </si>
  <si>
    <t>Total Newrest Services Colombia SA</t>
  </si>
  <si>
    <t>Total Industria Nacional De Agregados Reciclados SAS</t>
  </si>
  <si>
    <t>Total NTT Data Colombia SAS</t>
  </si>
  <si>
    <t>Total Preflex SAS</t>
  </si>
  <si>
    <t xml:space="preserve">Total Xcb De Colombia Limited Sucursal Colombiana </t>
  </si>
  <si>
    <t>Total Banaorganico SAS</t>
  </si>
  <si>
    <t>Total Yara Colombia SA</t>
  </si>
  <si>
    <t>Total Distribuidora Toyota SAS</t>
  </si>
  <si>
    <t>Total Transforma Mejora Y Tecnologia SAS</t>
  </si>
  <si>
    <t>Total Pamacol Technologies SAS</t>
  </si>
  <si>
    <t>Total Godoy Cordoba Abogados SAS</t>
  </si>
  <si>
    <t>Total Triguisar De Colombia SA</t>
  </si>
  <si>
    <t>Total Fajobe SAS</t>
  </si>
  <si>
    <t>Total general</t>
  </si>
  <si>
    <t>Cuenta de 2 ACUSE</t>
  </si>
  <si>
    <t>Total Caja Colombiana De Subsidio Familiar Colsubsidio</t>
  </si>
  <si>
    <t>Total Ferricentros SAS</t>
  </si>
  <si>
    <t>Total Flota La Macarena SA</t>
  </si>
  <si>
    <t>Total Novasoft S A S</t>
  </si>
  <si>
    <t>Total Universidad De La Sabana</t>
  </si>
  <si>
    <t>Total Agroindustrial De Palma Aceitera SA Sucursal Colombia</t>
  </si>
  <si>
    <t>Total Colombian Shared Services SAS</t>
  </si>
  <si>
    <t>Total Banco Jpmorgan Colombia SA</t>
  </si>
  <si>
    <t>Total Industria Nacional De Gaseosas SA</t>
  </si>
  <si>
    <t>Total Palmas De Tumaco SAS</t>
  </si>
  <si>
    <t>Total Hire Horatio Co S A S</t>
  </si>
  <si>
    <t>Total C I Union De Bananeros De Uraba SA Uniban</t>
  </si>
  <si>
    <t>Total Pc Quick SAS</t>
  </si>
  <si>
    <t>Total Oftalmos SA</t>
  </si>
  <si>
    <t>Cuenta de 3 ACUSE</t>
  </si>
  <si>
    <t>Total Adecco Servicios Colombia S A</t>
  </si>
  <si>
    <t>Total Alambres Y Mallas SAS</t>
  </si>
  <si>
    <t>Total Asociacion Para La Enseñanza Aspaen</t>
  </si>
  <si>
    <t>Total Bmi Colombia Compañia De Seguros De Vida SA</t>
  </si>
  <si>
    <t>Total Boydorr SAS</t>
  </si>
  <si>
    <t>Total Cadena Comercial Oxxo Colombia SAS</t>
  </si>
  <si>
    <t>Total Centros Medicos Colsanitas S A S</t>
  </si>
  <si>
    <t>Total Chevyplan SA Sociedad Administradora De Planes De Autofinanciamiento Comercial</t>
  </si>
  <si>
    <t>Total Compañia De Medicina Prepagada Colsanitas SA</t>
  </si>
  <si>
    <t>Total Compañia De Seguros Colsanitas SA</t>
  </si>
  <si>
    <t>Total Confipetrol SAS</t>
  </si>
  <si>
    <t>Total Ecologia Y Entorno SAS  E.S.P Ecoentorno</t>
  </si>
  <si>
    <t>Total Expreso Viajes Y Turismo Expreso SAS</t>
  </si>
  <si>
    <t>Total Farmatodo Colombia SAS</t>
  </si>
  <si>
    <t>Total Fundacion Universitaria Sanitas</t>
  </si>
  <si>
    <t>Total Hino Motors Manufacturing Colombia SAS</t>
  </si>
  <si>
    <t>Total Indra Colombia SAS</t>
  </si>
  <si>
    <t>Total Integral SA</t>
  </si>
  <si>
    <t>Total LM Instruments SA</t>
  </si>
  <si>
    <t>Total Marketing Services De Colombia SAS</t>
  </si>
  <si>
    <t>Total Nardiplast SAS</t>
  </si>
  <si>
    <t>Total Partequipos S A S</t>
  </si>
  <si>
    <t>Total Pcs For All SAS</t>
  </si>
  <si>
    <t>Total Quad Graphics Colombia SAS</t>
  </si>
  <si>
    <t>Total Saenz Fety S A S</t>
  </si>
  <si>
    <t>Total Stefanini Colombia SAS</t>
  </si>
  <si>
    <t>Total Transborder SAS</t>
  </si>
  <si>
    <t>Total Versania Primera Infancia SAS</t>
  </si>
  <si>
    <t>Total Versania Psicosocial Ita SAS</t>
  </si>
  <si>
    <t>Total Yanbal De Colombia SAS</t>
  </si>
  <si>
    <t>Total Sky Industrial SAS</t>
  </si>
  <si>
    <t>Total Data File SA</t>
  </si>
  <si>
    <t>Total Ecologistica SAS Empresa De Servicios Publicos Ecologistica SAS ESP</t>
  </si>
  <si>
    <t xml:space="preserve">Total La Equidad Seguros Generales Organismo Cooperativo </t>
  </si>
  <si>
    <t>Total Constructora Obreval SA</t>
  </si>
  <si>
    <t>Total Sky Forwarder SAS</t>
  </si>
  <si>
    <t>Total Sky Logistica Integral S A S</t>
  </si>
  <si>
    <t>107742</t>
  </si>
  <si>
    <t>Total Linktic SAS</t>
  </si>
  <si>
    <t>Total Cameleco SAS</t>
  </si>
  <si>
    <t xml:space="preserve">Total Supermastick SAS </t>
  </si>
  <si>
    <t>Total Centro Agropecuario E Insumos Los Pinos SAS</t>
  </si>
  <si>
    <t>Total Coopervision Colombia SAS</t>
  </si>
  <si>
    <t>Total Am Medical SAS</t>
  </si>
  <si>
    <t>Total Alkhorayef Zona Franca SAS</t>
  </si>
  <si>
    <t>Total Banco Falabella SA</t>
  </si>
  <si>
    <t>Total Acumuladores Duncan SAS</t>
  </si>
  <si>
    <t>Total Inversiones Libra SA</t>
  </si>
  <si>
    <t>Total Winner Group SA</t>
  </si>
  <si>
    <t>Total Grupo Cenagro SAS</t>
  </si>
  <si>
    <t>Total 107871</t>
  </si>
  <si>
    <t>108054</t>
  </si>
  <si>
    <t>Total 108054</t>
  </si>
  <si>
    <t>Total 108143</t>
  </si>
  <si>
    <t>Total 108497</t>
  </si>
  <si>
    <t>Cuenta de SIN ACUSE</t>
  </si>
  <si>
    <t>Total 24K Global Logistics SAS</t>
  </si>
  <si>
    <t>Total ACI Proyectos SAS</t>
  </si>
  <si>
    <t>Total Adecco Colombia S A</t>
  </si>
  <si>
    <t>Total Agencia De Aduanas Abc Repecev SAS Nivel 1</t>
  </si>
  <si>
    <t>Total Agricultura Y Servicios S A S</t>
  </si>
  <si>
    <t>Total Agrointegral Andina SAS</t>
  </si>
  <si>
    <t>Total Algranel SA</t>
  </si>
  <si>
    <t>Total Alpopular Almacen General De Depositos SA Alpopular SA</t>
  </si>
  <si>
    <t>Total Apicom SAS</t>
  </si>
  <si>
    <t>108145</t>
  </si>
  <si>
    <t>Total Applus Norcontrol Colombia Limitada</t>
  </si>
  <si>
    <t>Total Aquia SAS</t>
  </si>
  <si>
    <t>Total Area Limpia Distrito Capital SAS E.S.P</t>
  </si>
  <si>
    <t>Total Asociacion De Egresados De La Universidad De Los Andes Uniandinos</t>
  </si>
  <si>
    <t>Total Asociacion Nacional De Comercio Exterior</t>
  </si>
  <si>
    <t>Total Astaf Auditores Y Consultores Contables SAS</t>
  </si>
  <si>
    <t>Total Atlas Copco Colombia Ltda</t>
  </si>
  <si>
    <t>Total Atp Ingenieria SAS En Reorganizacion</t>
  </si>
  <si>
    <t>Total Awp Colombia SAS</t>
  </si>
  <si>
    <t>Total Axity Colombia Sociedad Por Acciones Simplificada</t>
  </si>
  <si>
    <t>Total Axure Technologies SA</t>
  </si>
  <si>
    <t>Total Basic Farm SAS</t>
  </si>
  <si>
    <t>Total Boticario Colombia S A S</t>
  </si>
  <si>
    <t>Total Boydorr Nutrition SAS</t>
  </si>
  <si>
    <t>Total Breakfast Tbl SAS</t>
  </si>
  <si>
    <t>Total Buentipo Anchor Worldwide SAS</t>
  </si>
  <si>
    <t>Total Buk Col SAS</t>
  </si>
  <si>
    <t>Total Cabarria IQA SAS</t>
  </si>
  <si>
    <t>Total Cambridge LLC Sucursal Colombia</t>
  </si>
  <si>
    <t>Total Caracol Television SA</t>
  </si>
  <si>
    <t>Total Central De Insumos Y Materias Primas Para La Industria Alimentaria SAS</t>
  </si>
  <si>
    <t>Total Centro Comercial Plaza De Las Americas-Propiedad Horizontal</t>
  </si>
  <si>
    <t>Total Centro Medico Oftalmologico Y Laboratorio Clinico Andrade Narvaez Sociedad Por Acciones Simplificada</t>
  </si>
  <si>
    <t>Total Century Sports SAS</t>
  </si>
  <si>
    <t>Total Champion Air Cargo De Colombia Ltda</t>
  </si>
  <si>
    <t>Total Clinica Nuestra Señora De La Paz</t>
  </si>
  <si>
    <t>Total Clinicos Programas De Atencion Integral SAS IPS</t>
  </si>
  <si>
    <t>Total Club Campestre El Rancho</t>
  </si>
  <si>
    <t>Total Coala Arquitectura Y Construccion SAS</t>
  </si>
  <si>
    <t>Total Coaspharma SAS</t>
  </si>
  <si>
    <t>Total Colegio Ciedi SAS</t>
  </si>
  <si>
    <t>Total Colfondos SA Pensiones Y Cesantias</t>
  </si>
  <si>
    <t>Total Colviseg Colombiana De Vigilancia Y Seguridad Ltda</t>
  </si>
  <si>
    <t>Total Comercializadora Colombiana De Carbones Y Coques SAS C I</t>
  </si>
  <si>
    <t xml:space="preserve">Total Congregacion De Dominicas De Santa Catalina De Sena </t>
  </si>
  <si>
    <t>Total Congregacion De Hermanas De Caridad Dominicas De La Representacion De La Santisima Virgen</t>
  </si>
  <si>
    <t>Total Consorcio Ruta 40</t>
  </si>
  <si>
    <t>Total Cooperativa Del Magisterio Codema</t>
  </si>
  <si>
    <t>Total Cooperativa Empresarial Multiactiva Popular</t>
  </si>
  <si>
    <t xml:space="preserve">Total Cooperativa Nacional De Droguistas Detallistas </t>
  </si>
  <si>
    <t>Total Corporacion Cultural Alexander Von Humboldt Deutscher Schulverein</t>
  </si>
  <si>
    <t>Total Corporacion Organizacion El Minuto De Dios-OMD-</t>
  </si>
  <si>
    <t xml:space="preserve">Total Corporacion Universitaria De Asturias </t>
  </si>
  <si>
    <t xml:space="preserve">Total Covisian Colombia S A S </t>
  </si>
  <si>
    <t>Total CPO SA</t>
  </si>
  <si>
    <t>Total Creative Colors SA</t>
  </si>
  <si>
    <t>Total Credibanco SA</t>
  </si>
  <si>
    <t>Total Criya SAS</t>
  </si>
  <si>
    <t>Total Croydon Colombia SA</t>
  </si>
  <si>
    <t>Total Cwt Travel Services Colombia SAS</t>
  </si>
  <si>
    <t>Total Deloitte &amp; Touche SAS</t>
  </si>
  <si>
    <t>Total Doble A Ingenieria SAS</t>
  </si>
  <si>
    <t>Total Duquesa SAS BIC</t>
  </si>
  <si>
    <t>Total E C Cargo S A S</t>
  </si>
  <si>
    <t>Total Ecologicas Group Empresarial S A S</t>
  </si>
  <si>
    <t>Total Editorial Libros Y Libros SAS</t>
  </si>
  <si>
    <t>Total Educactiva Ediciones SAS</t>
  </si>
  <si>
    <t>Total Educactiva SAS</t>
  </si>
  <si>
    <t>Total Elanco Colombia SAS</t>
  </si>
  <si>
    <t>Total Embajada De La República Federal De Alemania</t>
  </si>
  <si>
    <t>Total Endress+Hauser Colombia SAS</t>
  </si>
  <si>
    <t>Total Epam Systems Colombia SAS</t>
  </si>
  <si>
    <t>Total Epiroc Colombia SAS</t>
  </si>
  <si>
    <t>Total Esmeraldas De Los Andes SAS</t>
  </si>
  <si>
    <t>Total Esmeraldas Mining Services SAS</t>
  </si>
  <si>
    <t>Total Evolutech Consulting SAS</t>
  </si>
  <si>
    <t>Total Excellence Logging Latin America Limited, Sucursal Colombiana</t>
  </si>
  <si>
    <t>Total Exlservice Colombia SAS</t>
  </si>
  <si>
    <t>Total Express Luck Colombia SAS</t>
  </si>
  <si>
    <t>Total Extractora La Gloria SAS</t>
  </si>
  <si>
    <t>Total Federacion De Aseguradores Colombianos FASECOLDA</t>
  </si>
  <si>
    <t>Total Fideicomisos Sociedad Fiduciaria De Occidente SA</t>
  </si>
  <si>
    <t>Total Financiera Juriscoop SA Compañia De Financiamiento</t>
  </si>
  <si>
    <t>Total Fitness24seven Colombia S A S</t>
  </si>
  <si>
    <t>Total Fractalia Colombia SAS</t>
  </si>
  <si>
    <t>Total Fundacion Universidad De Bogota Jorge Tadeo Lozano</t>
  </si>
  <si>
    <t>Total General Business Machines De Colombia SAS</t>
  </si>
  <si>
    <t>Total General Rigs Services SAS</t>
  </si>
  <si>
    <t>Total Geodis Colombia LTDA</t>
  </si>
  <si>
    <t>Total Gigas Hosting Colombia SAS</t>
  </si>
  <si>
    <t>Total Grupo Agroindustrial Hacienda La Gloria SA Sucursal Colombia</t>
  </si>
  <si>
    <t>Total Grupo Empresarial Oikos SAS</t>
  </si>
  <si>
    <t>Total Grupo Mok Colombia SAS</t>
  </si>
  <si>
    <t>Total Hmv Ingenieros Ltda</t>
  </si>
  <si>
    <t>Total Holland &amp; Knight Colombia SAS</t>
  </si>
  <si>
    <t>Total Hp Colombia SAS</t>
  </si>
  <si>
    <t>Total Idemia Colombia SAS</t>
  </si>
  <si>
    <t>Total Idemia Identity &amp; Security Sucursal Colombia</t>
  </si>
  <si>
    <t>Total Iglesia Cristiana De Los Testigos De Jehova</t>
  </si>
  <si>
    <t>Total Impacta Btl S A S</t>
  </si>
  <si>
    <t>Total Industria Comercial De Alimentos Nutrix SAS</t>
  </si>
  <si>
    <t>Total Industrias De Refrigeracion Comercial SA Indufrial SA Reorganizacion Empresarial</t>
  </si>
  <si>
    <t>Total Industrias Ivor SA Casa Inglesa</t>
  </si>
  <si>
    <t>Total Industrias La Coruña SAS</t>
  </si>
  <si>
    <t>Total Industrias Spring SAS</t>
  </si>
  <si>
    <t>Total Inetum España SA Sucursal Colombia</t>
  </si>
  <si>
    <t>Total Informa Colombia SA</t>
  </si>
  <si>
    <t>Total Inter Rapidisimo SA</t>
  </si>
  <si>
    <t>Total Intexus S A S</t>
  </si>
  <si>
    <t>Total Inverleoka SAS</t>
  </si>
  <si>
    <t>Total Inversiones Esteban Y Cia S En CS</t>
  </si>
  <si>
    <t>Total Inversuap SAS</t>
  </si>
  <si>
    <t>Total Istituzione Leonardo Da Vinci</t>
  </si>
  <si>
    <t>Total Its Infocomunicacion S A S</t>
  </si>
  <si>
    <t>Total Jargu SA Corredores De Seguros</t>
  </si>
  <si>
    <t>Total Jmv Construktora SAS</t>
  </si>
  <si>
    <t>Total K2 Ingenieria SAS</t>
  </si>
  <si>
    <t>Total Kaeser Compresores De Colombia SAS</t>
  </si>
  <si>
    <t>Total Kaizen Group Ingenieria SAS</t>
  </si>
  <si>
    <t>Total Kala Colombia S A S</t>
  </si>
  <si>
    <t>Total Kata SAS</t>
  </si>
  <si>
    <t>Total Knauf Distribuidora SAS</t>
  </si>
  <si>
    <t>Total L&amp;D Equipos Y Fundaciones SAS</t>
  </si>
  <si>
    <t>Total La Corporacion Colombiana De Investigacion Agropecuaria Agrosavia</t>
  </si>
  <si>
    <t>Total Laboratorios Bussie SA</t>
  </si>
  <si>
    <t>Total Laboratorios Sophia De Colombia Ltda</t>
  </si>
  <si>
    <t>Total Levare Services Ltd Sucursal Colombia</t>
  </si>
  <si>
    <t>Total Lipesa Colombia SAS</t>
  </si>
  <si>
    <t>Total Logimat S A S</t>
  </si>
  <si>
    <t>Total Logistica De Carga Especializada Multimodal ( LOGICEM) SAS</t>
  </si>
  <si>
    <t>Total Mallas Equipos Y Construcciones Maeco SAS</t>
  </si>
  <si>
    <t>Total Manufacturas Eliot SAS</t>
  </si>
  <si>
    <t>Total Marcali Internacional SA</t>
  </si>
  <si>
    <t>Total Marcali SA</t>
  </si>
  <si>
    <t>Total Marketing E Inversiones SAS</t>
  </si>
  <si>
    <t xml:space="preserve">Total Masivo Capital SAS - En Reorganizacion </t>
  </si>
  <si>
    <t>Total Mb Tech De Colombia SAS</t>
  </si>
  <si>
    <t>Total Milsen SAS</t>
  </si>
  <si>
    <t>Total Minex Compañia Internacional Sociedad Por Acciones Simplificada C I</t>
  </si>
  <si>
    <t>Total Monterra Productora Y Comercializadora Agroindustrial Colombiana SAS</t>
  </si>
  <si>
    <t>Total Morand Servicios Legales Y De Impuestos SAS</t>
  </si>
  <si>
    <t>Total MPS Mayorista De Colombia SA</t>
  </si>
  <si>
    <t>Total Mts Consultoria + Gestion SAS</t>
  </si>
  <si>
    <t>Total Natura Cosmeticos LTDA</t>
  </si>
  <si>
    <t>Total Nexsys De Colombia SAS</t>
  </si>
  <si>
    <t>Total Nicomar Electronics SAS</t>
  </si>
  <si>
    <t>Total Oftalmosanitas Cali SAS</t>
  </si>
  <si>
    <t>Total Omnitempus Limitada</t>
  </si>
  <si>
    <t>Total Orica Colombia SAS</t>
  </si>
  <si>
    <t>Total Ortiz Construcciones Y Proyectos SA Sucursal Colombia</t>
  </si>
  <si>
    <t>Total Ortizo SAS</t>
  </si>
  <si>
    <t>Total Ospinas Y Cia SA</t>
  </si>
  <si>
    <t>Total Otto Bock Healthcare Andina SAS</t>
  </si>
  <si>
    <t>Total Pantoglot LTDA</t>
  </si>
  <si>
    <t>Total Papeles Primavera S A S</t>
  </si>
  <si>
    <t>Total Parko Services S.A</t>
  </si>
  <si>
    <t>Total Pasar Express SAS</t>
  </si>
  <si>
    <t>Total Patrimonios Autonomos Fiduciaria Bancolombia SA Sociedad Fiduciaria</t>
  </si>
  <si>
    <t>Total Pavimentos Colombia SAS</t>
  </si>
  <si>
    <t>Total Pear Solutions SA</t>
  </si>
  <si>
    <t>Total Permoda Ltda</t>
  </si>
  <si>
    <t>Total Petroservices Company SAS</t>
  </si>
  <si>
    <t xml:space="preserve">Total Pidamos Marketing Total S A S </t>
  </si>
  <si>
    <t>Total Placecol SA</t>
  </si>
  <si>
    <t>Total Plasdecor SAS</t>
  </si>
  <si>
    <t>Total Plazoleta Bazzani SAS</t>
  </si>
  <si>
    <t>Total Politecnico Grancolombiano</t>
  </si>
  <si>
    <t>Total Pricewaterhousecoopers Asesores Gerenciales SAS</t>
  </si>
  <si>
    <t>Total Pricewaterhousecoopers Information Services SAS</t>
  </si>
  <si>
    <t>Total Pricewaterhousecoopers Servicios Legales Y Tributarios SAS</t>
  </si>
  <si>
    <t>Total Procibernetica SA</t>
  </si>
  <si>
    <t>Total Pwc Contadores Y Auditores SAS</t>
  </si>
  <si>
    <t>Total Quironprevencion Colombia SAS</t>
  </si>
  <si>
    <t>Total Racafe &amp; Cia SCA</t>
  </si>
  <si>
    <t>Total Recordati Rare Diseases Colombia SAS</t>
  </si>
  <si>
    <t>Total Risk Consulting Colombia SAS</t>
  </si>
  <si>
    <t xml:space="preserve">Total Salitre Plaza Centro Comercial Propiedad Horizontal </t>
  </si>
  <si>
    <t>Total Scania Colombia SAS</t>
  </si>
  <si>
    <t>Total Scatec Solutions Colombia SAS</t>
  </si>
  <si>
    <t>Total Sec Latam Comunicaciones Estrategicas SAS</t>
  </si>
  <si>
    <t>Total Servimeters SAS</t>
  </si>
  <si>
    <t>Total Sew Eurodrive Colombia Ltda</t>
  </si>
  <si>
    <t>Total Soberana SAS</t>
  </si>
  <si>
    <t>Total Sociedad Colombiana De Pediatria</t>
  </si>
  <si>
    <t>Total Soenergy International Colombia SAS</t>
  </si>
  <si>
    <t>Total Sten Colombia Sistemas Tecnicos De Encofrados SAS</t>
  </si>
  <si>
    <t>Total Suministros Industriales De Colombia SAS</t>
  </si>
  <si>
    <t>Total Sunrise Cargo SAS</t>
  </si>
  <si>
    <t>Total Superpolo SAS</t>
  </si>
  <si>
    <t xml:space="preserve">Total Tivit Colombia Tecnologia S A S </t>
  </si>
  <si>
    <t>Total Tivit Colombia Tercerizacion De Procesos Servicios Y Tecnologia SAS</t>
  </si>
  <si>
    <t>Total Transportes Humadea SAS</t>
  </si>
  <si>
    <t>Total U Fit SAS</t>
  </si>
  <si>
    <t xml:space="preserve">Total Uni2 Microcredito S A S </t>
  </si>
  <si>
    <t>Total Universidad Central</t>
  </si>
  <si>
    <t>Total Varichem De Colombia G Environmental Proteccion Service SAS</t>
  </si>
  <si>
    <t>Total Visual Point SAS</t>
  </si>
  <si>
    <t>Total Wsp Ingenieria Colombia SAS</t>
  </si>
  <si>
    <t>Total Zeven Logistics SAS</t>
  </si>
  <si>
    <t xml:space="preserve">Total Covinoc S A </t>
  </si>
  <si>
    <t>Total Biomax Biocombustibles SA</t>
  </si>
  <si>
    <t>Total Gavinco Ingenieros Consultores SAS</t>
  </si>
  <si>
    <t>108704</t>
  </si>
  <si>
    <t>Total Incomineria SAS</t>
  </si>
  <si>
    <t>Total Federacion Colombiana De Golf</t>
  </si>
  <si>
    <t>Total Cardif Colombia Seguros Generales SA</t>
  </si>
  <si>
    <t>Total Colnotex SAS</t>
  </si>
  <si>
    <t>Total Seguros Comerciales Bolivar SA</t>
  </si>
  <si>
    <t>Total Baterias Willard SA</t>
  </si>
  <si>
    <t>Total Brink´S Incorporated Sucursal Colombia</t>
  </si>
  <si>
    <t>Total Mediawise Solutions SAS</t>
  </si>
  <si>
    <t>Total Omd Colombia SAS</t>
  </si>
  <si>
    <t>Total Newsat SAS</t>
  </si>
  <si>
    <t>Total Goddard Catering Group Bogota SAS</t>
  </si>
  <si>
    <t>Total Goddard Catering Group Colombia SAS</t>
  </si>
  <si>
    <t>Total Fondo Para La Accion Ambiental Y La Niñez</t>
  </si>
  <si>
    <t>Total Phd Colombia SAS</t>
  </si>
  <si>
    <t>Total Nateevo Digital SAS</t>
  </si>
  <si>
    <t>Total Ropim SAS</t>
  </si>
  <si>
    <t>Total Servioptica SAS</t>
  </si>
  <si>
    <t>Total Visionamos Salud Centro De Diagnostico Clinico SAS</t>
  </si>
  <si>
    <t>Total BR Group SA</t>
  </si>
  <si>
    <t>Total Trans Rubiales SAS</t>
  </si>
  <si>
    <t>Total Proteccion Agropecuaria De Colombia SAS</t>
  </si>
  <si>
    <t>Total Ip Ingenieria De Produccion SAS</t>
  </si>
  <si>
    <t>Total Terminal Terrestre De Carga De Bogota Oikos Ok</t>
  </si>
  <si>
    <t>Total G L A Education SAS</t>
  </si>
  <si>
    <t>Total Gate Gourmet Colombia SAS</t>
  </si>
  <si>
    <t>Total Cooperativa De Empleados de Cafam</t>
  </si>
  <si>
    <t>Total Sinnetic SAS</t>
  </si>
  <si>
    <t>Total Pash SAS</t>
  </si>
  <si>
    <t>Total Ecu Worldwide (Colombia) SAS</t>
  </si>
  <si>
    <t>Total Cooperativa De Ahorro Y Credito Para El Bienestar Social Beneficiar Entidad Cooperativa</t>
  </si>
  <si>
    <t>Total Sociedad Salesiana Inspectoria De Bogota</t>
  </si>
  <si>
    <t>Total Cheil Colombia</t>
  </si>
  <si>
    <t>Total Cas Colombo American School SAS</t>
  </si>
  <si>
    <t>Total Lincoln Soldaduras De Colombia Ltda</t>
  </si>
  <si>
    <t>Total Quintero Y Quintero Asesores SA</t>
  </si>
  <si>
    <t>Total Comercial Allan SAS</t>
  </si>
  <si>
    <t>Total Entelgy Colombia SAS</t>
  </si>
  <si>
    <t>Total Logiztik Alliance Group SAS</t>
  </si>
  <si>
    <t>Total Camara De Riesgo Central De Contraparte De Colombia S A</t>
  </si>
  <si>
    <t xml:space="preserve">Total P&amp;P Systems Colombia SAS En Reorganizacion </t>
  </si>
  <si>
    <t>Total Vehitotal SAS</t>
  </si>
  <si>
    <t>Total Ascensores Schindler De Colombia SAS</t>
  </si>
  <si>
    <t>Total Pegsa LTDA</t>
  </si>
  <si>
    <t>Total Business People Unlimited SAS</t>
  </si>
  <si>
    <t>Total Euro Marcali SAS</t>
  </si>
  <si>
    <t>Total Rms Diseños Y Construccion SAS</t>
  </si>
  <si>
    <t>Total Messer Colombia SA</t>
  </si>
  <si>
    <t>Total Hapag Lloyd Quality Service Center Bogota SAS</t>
  </si>
  <si>
    <t>Total Novatec Solutions Ltda</t>
  </si>
  <si>
    <t>Total Consorcio Sisben SV 2024</t>
  </si>
  <si>
    <t>Total Cooperativa Especializada De Servicios De Vigilancia Cooservi CTA</t>
  </si>
  <si>
    <t>Total Motored De Colombia SAS</t>
  </si>
  <si>
    <t>Total Fundacion Nacional De Orquestas Sinfonicas Juveniles E Infantiles Batuta Fundacion Nacional Batuta</t>
  </si>
  <si>
    <t>Total Centro De Control De Cancer SAS</t>
  </si>
  <si>
    <t>Total Corporacion Universitaria Unitec</t>
  </si>
  <si>
    <t>Total Interoc S A Sucursal Colombia</t>
  </si>
  <si>
    <t>Total Axon Group Limitada</t>
  </si>
  <si>
    <t>Total Imc Cargo International S A S</t>
  </si>
  <si>
    <t>Total Corpoeducacion</t>
  </si>
  <si>
    <t xml:space="preserve">Total Comunidad Franciscana Provincia De La Santa Fe </t>
  </si>
  <si>
    <t>Total Productos Doña Dicha SAS</t>
  </si>
  <si>
    <t>Total AON Reinsurance Colombia Limitada Corredores De Reaseguros</t>
  </si>
  <si>
    <t xml:space="preserve">Total Tecses S A S </t>
  </si>
  <si>
    <t>Total Rocket Multiservices SAS</t>
  </si>
  <si>
    <t>Total Gamboa &amp; Chalela SAS</t>
  </si>
  <si>
    <t>Total Sistemas Integrales De Manejo Ambiental Sima Ltda</t>
  </si>
  <si>
    <t>Total Editorial Nomos SA</t>
  </si>
  <si>
    <t>Total Marcali Sakura SAS</t>
  </si>
  <si>
    <t>Total T-Vapan 500 S A S</t>
  </si>
  <si>
    <t>Total Nutrabiotics SAS</t>
  </si>
  <si>
    <t>Total Business And Quality Services SAS</t>
  </si>
  <si>
    <t>Total Overnia S A S</t>
  </si>
  <si>
    <t>Total Industrial Aceitera Del Casanare SA Sucursal Colombia</t>
  </si>
  <si>
    <t>Total Inverfas SA</t>
  </si>
  <si>
    <t>Total Angela Mercedes Paris Beltran</t>
  </si>
  <si>
    <t>(en blanco)</t>
  </si>
  <si>
    <t>Total (en blanco)</t>
  </si>
  <si>
    <t>Total Cooperativa De Ahorro Y Credito Crediflores</t>
  </si>
  <si>
    <t>Total Ingetec Ingenieria &amp; Diseños SAS</t>
  </si>
  <si>
    <t>Total Bip Colombia SAS</t>
  </si>
  <si>
    <t>107636</t>
  </si>
  <si>
    <t>Total Cushman &amp; WaKefield Colombia SAS</t>
  </si>
  <si>
    <t>Total Colegio Mayor De Nuestra Señora Del Rosario</t>
  </si>
  <si>
    <t>Total Cementos Tequendama SAS</t>
  </si>
  <si>
    <t>Total Rua Group CIB SAS</t>
  </si>
  <si>
    <t>Total Quantum Data Processing De Colombia SAS</t>
  </si>
  <si>
    <t>Total Inemec SAS</t>
  </si>
  <si>
    <t>Total Agencia De Aduanas Siaco SAS Nivel 1</t>
  </si>
  <si>
    <t>Total Andimoda SAS</t>
  </si>
  <si>
    <t>Total Consultoria &amp; Estrategia Pùblica SAS</t>
  </si>
  <si>
    <t>Total Banco Bilbao Vizcaya Argentaria Colombia SA</t>
  </si>
  <si>
    <t>Total Difermoda S A S</t>
  </si>
  <si>
    <t>Total Gaseosas Lux SAS</t>
  </si>
  <si>
    <t>Total Legion Technology SAS</t>
  </si>
  <si>
    <t>Total Jasbleidy Johana Mojica Muñoz</t>
  </si>
  <si>
    <t>Total Conjunto Residencial Castilla Imperial - Propiedad Horizontal</t>
  </si>
  <si>
    <t>Total Fundacion Universitaria San Martin</t>
  </si>
  <si>
    <t>Total Casahidalgo Constructores SAS</t>
  </si>
  <si>
    <t>Total Wsp Consultoria SA</t>
  </si>
  <si>
    <t>Total Vass Consultoria De Sistemas Colombia SAS</t>
  </si>
  <si>
    <t>Total Inter Expo SA</t>
  </si>
  <si>
    <t>Total Fractalia Ciberalarma Systems Colombia SAS</t>
  </si>
  <si>
    <t>107726</t>
  </si>
  <si>
    <t>Total Gi Group Staffing SAS</t>
  </si>
  <si>
    <t>107741</t>
  </si>
  <si>
    <t>Total Congregacion De Los Hermanos De Las Escuelas Cristianas</t>
  </si>
  <si>
    <t>Total Axa Colpatria Seguros SA</t>
  </si>
  <si>
    <t>Total Habitel S.A.S</t>
  </si>
  <si>
    <t>Total Hellmann Worldwide Logistics SAS</t>
  </si>
  <si>
    <t>Total Calle Corp SAS</t>
  </si>
  <si>
    <t>Total Indigo Park Colombia SAS</t>
  </si>
  <si>
    <t>Total Datalaft SAS</t>
  </si>
  <si>
    <t>Total Centro De Gerenciamiento De Residuos Doña Juana SA ESP</t>
  </si>
  <si>
    <t>Total Endpoints Corp</t>
  </si>
  <si>
    <t>Total Atech Bpo Slu Sucursal Colombia</t>
  </si>
  <si>
    <t>Total Dichter Neira Colombia SAS</t>
  </si>
  <si>
    <t>Total Oval Consultoria Gerencial SAS</t>
  </si>
  <si>
    <t>Total Agencia De Aduanas Valley Customs SAS Nivel 1</t>
  </si>
  <si>
    <t>Total Delta Light Colombia SAS</t>
  </si>
  <si>
    <t>Total Valley Cargo SAS</t>
  </si>
  <si>
    <t>Total Mexichem Servicios Colombia SAS</t>
  </si>
  <si>
    <t>Total Jupi Jump San Rafael SAS</t>
  </si>
  <si>
    <t>Total Idear Negocios SAS</t>
  </si>
  <si>
    <t>Total Belltech Colombia SA</t>
  </si>
  <si>
    <t>Total Manuelhmoreno SAS</t>
  </si>
  <si>
    <t>Total Arkos Sistemas Arquitectonicos SA</t>
  </si>
  <si>
    <t>Total Compañia Ganadera Del Oeste SA</t>
  </si>
  <si>
    <t>Total Restart USA Inc</t>
  </si>
  <si>
    <t>Total Universidad Antonio Nariño</t>
  </si>
  <si>
    <t>Total Aldeas Infantiles SOS Colombia</t>
  </si>
  <si>
    <t>Total Corporacion Centro De Investigacion En Palma De Aceite Cenipalma</t>
  </si>
  <si>
    <t>Total Turbana Foods SAS</t>
  </si>
  <si>
    <t>Total Logistica Ferretera SAS</t>
  </si>
  <si>
    <t>Total Aquamech Systems SAS</t>
  </si>
  <si>
    <t>107935</t>
  </si>
  <si>
    <t>Total Carat Colombia SAS</t>
  </si>
  <si>
    <t>Total Ikusi Redes Colombia SAS</t>
  </si>
  <si>
    <t>Total Makro Supermayorista SAS</t>
  </si>
  <si>
    <t>Total Maria Alejandra Zambrano Suarez</t>
  </si>
  <si>
    <t>Total Meltec Comunicaciones SAS</t>
  </si>
  <si>
    <t xml:space="preserve">Total Syntofarma S A </t>
  </si>
  <si>
    <t>Total Casa De Contenidos K SAS</t>
  </si>
  <si>
    <t>Total Acf Technologies Colombia SAS</t>
  </si>
  <si>
    <t>Total Biotechnis SAS</t>
  </si>
  <si>
    <t>Total Tecnologia Plastica Tecnosa SAS</t>
  </si>
  <si>
    <t>Total Fundacion Hematologica Colombia</t>
  </si>
  <si>
    <t>Total Green Emerald Mining Services SAS</t>
  </si>
  <si>
    <t>Total Compañia Internacional De Alimentos Agropecuarios Cialta SAS</t>
  </si>
  <si>
    <t>Total Asociados Del Gremio Medico Cooperativa De Trabajo Asociado</t>
  </si>
  <si>
    <t>Total Multipagas SAS</t>
  </si>
  <si>
    <t>Total Recaudos De Valores SAS</t>
  </si>
  <si>
    <t>Total Policlinico Social Del Norte LTDA</t>
  </si>
  <si>
    <t>Total Fundacion Panamericana Para El Desarrollo Colombia Fupad Col</t>
  </si>
  <si>
    <t>108049</t>
  </si>
  <si>
    <t>Total Salud Total Entidad Promotora De Salud Del Regimen Contributivo Y Del Regimen Subsidiado SA</t>
  </si>
  <si>
    <t>Total Image Quality Outsourcing SAS</t>
  </si>
  <si>
    <t>Total Thunder Production SAS</t>
  </si>
  <si>
    <t xml:space="preserve">Total Consultec International Sucursal Colombia </t>
  </si>
  <si>
    <t>Total Elite Facility Management SAS</t>
  </si>
  <si>
    <t>Total Instituto Barraquer De America</t>
  </si>
  <si>
    <t>Total Robertet Andina S A S</t>
  </si>
  <si>
    <t>Total FCL Impart SAS</t>
  </si>
  <si>
    <t>Total Duty Free Americas San Andres SAS</t>
  </si>
  <si>
    <t>Total Soldaduras West Arco SAS</t>
  </si>
  <si>
    <t>Total Efectimedios SAS</t>
  </si>
  <si>
    <t>Total Grupo Trinity SAS</t>
  </si>
  <si>
    <t>Total Consultec Offshore Zona Franca SAS</t>
  </si>
  <si>
    <t>Total Colegio Colombo Ingles Del Huila Y Cia Ltda</t>
  </si>
  <si>
    <t>Total Operador Alia Sas</t>
  </si>
  <si>
    <t>Total Vado Combustibles SAS</t>
  </si>
  <si>
    <t>Total Embotelladora Capri Ltda</t>
  </si>
  <si>
    <t>Total Domat SAS</t>
  </si>
  <si>
    <t>Total Power Systems Services Global SAS</t>
  </si>
  <si>
    <t>Total Hachcolombia SAS</t>
  </si>
  <si>
    <t>Total Bymedia SAS</t>
  </si>
  <si>
    <t>Total Worley Colombia SAS</t>
  </si>
  <si>
    <t xml:space="preserve">Total Corporacion Colombia Crea Talento </t>
  </si>
  <si>
    <t>Total Agencia De Aduanas Asociacion Aduanera Internacional SAS Nivel 2</t>
  </si>
  <si>
    <t>Total Regional Business Colombia SAS</t>
  </si>
  <si>
    <t>Total Representaciones Del Mundo SAS Repremundo</t>
  </si>
  <si>
    <t>Total Marketing Oil Company SAS</t>
  </si>
  <si>
    <t>Total Reditos Empresariales SA</t>
  </si>
  <si>
    <t>Total Comite De Estudios Medicos  SAS</t>
  </si>
  <si>
    <t>Total Eminss SAS</t>
  </si>
  <si>
    <t>Total Dalog Americas SAS</t>
  </si>
  <si>
    <t>Total Soldepye Soluciones De Potencia E Ingenieria SAS</t>
  </si>
  <si>
    <t>Total Ultra Seguridad Limitada</t>
  </si>
  <si>
    <t>Total Duflo Servicios Integrales SAS</t>
  </si>
  <si>
    <t>Total Assisprex SAS</t>
  </si>
  <si>
    <t>Total I T C Soluciones Tecnologicas SAS</t>
  </si>
  <si>
    <t>Total Wpp Colombia SAS</t>
  </si>
  <si>
    <t>Total VML Group Colombia SAS</t>
  </si>
  <si>
    <t>Total Joyco SAS</t>
  </si>
  <si>
    <t>Total Cavelier Abogados S A S</t>
  </si>
  <si>
    <t>Total Inetum Colombia SAS</t>
  </si>
  <si>
    <t>Total Casa De La Valvula SAS</t>
  </si>
  <si>
    <t>Total Digital Copy Soluciones Digitales SAS</t>
  </si>
  <si>
    <t>Total Saufer Soluciones SAS</t>
  </si>
  <si>
    <t>Total Torre Amadeus PH</t>
  </si>
  <si>
    <t>Total Helios Technology &amp; Innovation SAS</t>
  </si>
  <si>
    <t>Total Inzignia Construction SA</t>
  </si>
  <si>
    <t>Total Neocol Distribuidor SAS</t>
  </si>
  <si>
    <t>Total HY Cite Enterprises Colombia SAS</t>
  </si>
  <si>
    <t>Total Vmc Cloud S A S</t>
  </si>
  <si>
    <t>Total Confederacion Colombiana Del Algodon Conalgodon</t>
  </si>
  <si>
    <t>Total Mercantil Colpatria SA</t>
  </si>
  <si>
    <t>Total Ingenieria Y Telecomunicaciones SAS</t>
  </si>
  <si>
    <t>Total Electronic For You Security And Entertainment SAS</t>
  </si>
  <si>
    <t>Total Sikorsky Material Services LLC Sucursal Colombia</t>
  </si>
  <si>
    <t>Total Howden Corredores De Seguros SA</t>
  </si>
  <si>
    <t>Total Conjunto Residencial Sierras Del Este Propiedad Horizontal</t>
  </si>
  <si>
    <t>Total Neogreen Construction SAS</t>
  </si>
  <si>
    <t>Total Promotora Caledonia SAS</t>
  </si>
  <si>
    <t>Total C I Importex SA</t>
  </si>
  <si>
    <t xml:space="preserve">Total Compañia De Jesus </t>
  </si>
  <si>
    <t>Total Laboratorios De Especialidades Cosmeticas Esko Ltda</t>
  </si>
  <si>
    <t>Total Maz Proyectos Inmobiliarios SAS</t>
  </si>
  <si>
    <t>Total Iuvity Colombia LTDA</t>
  </si>
  <si>
    <t>Total Dorfan SAS</t>
  </si>
  <si>
    <t>Total Estudios Tecnicos SAS</t>
  </si>
  <si>
    <t>Total Ingenieros Consultores Civiles Y Electricos SAS</t>
  </si>
  <si>
    <t>Total SGS Colombia SAS</t>
  </si>
  <si>
    <t>Total Gi-In Positiva 2024</t>
  </si>
  <si>
    <t>Total Grupo De Entretenimiento La Unica SAS</t>
  </si>
  <si>
    <t xml:space="preserve">Total Hospital Universitario San Ignacio </t>
  </si>
  <si>
    <t>Total Asociacion Colombiana De Aviadores Civiles ACDAC</t>
  </si>
  <si>
    <t>Total Deloitte Asesores Y Consultores SAS</t>
  </si>
  <si>
    <t>Total Multinexa SAS</t>
  </si>
  <si>
    <t>Total MDV Distribuidora SAS</t>
  </si>
  <si>
    <t xml:space="preserve">Total Cooperativa De Profesionales Sanitas </t>
  </si>
  <si>
    <t>Total Valrex SAS</t>
  </si>
  <si>
    <t>Total Sony Music Entertainment Colombia SAS</t>
  </si>
  <si>
    <t>Total Logistica Repremundo SAS</t>
  </si>
  <si>
    <t>Total Thomas Seguridad Integral Ltda</t>
  </si>
  <si>
    <t>Total Aecsa SAS</t>
  </si>
  <si>
    <t>Total Provenzal SAS</t>
  </si>
  <si>
    <t>Total Consorcio Vial JJ-ACI</t>
  </si>
  <si>
    <t>Total Freddy Andres Peña Sanchez</t>
  </si>
  <si>
    <t>Total Inversiones Ventura SAS</t>
  </si>
  <si>
    <t>Total Soluciones En Enfermeria Clinica SAS</t>
  </si>
  <si>
    <t>Total Ricova SAS</t>
  </si>
  <si>
    <t>Total Santiago Velez &amp; Asociados Corredores De Seguros SA</t>
  </si>
  <si>
    <t xml:space="preserve">Total Ultramel SA </t>
  </si>
  <si>
    <t>Total Consorcio Datafile Procesos Y Servicios</t>
  </si>
  <si>
    <t>Total Agropecuaria Tarqui SAS</t>
  </si>
  <si>
    <t>Total Rematec SAS</t>
  </si>
  <si>
    <t xml:space="preserve">Total Consorcio Inter - Cp </t>
  </si>
  <si>
    <t>Total Consorcio Intersede 2022</t>
  </si>
  <si>
    <t>Total Fundacion Instituto Alberto Merani I A M</t>
  </si>
  <si>
    <t>Total Interasesores Asesores Empresariales Administrativos SA</t>
  </si>
  <si>
    <t>Total Ccla Development Colombia SAS</t>
  </si>
  <si>
    <t>Total White Services SAS</t>
  </si>
  <si>
    <t>Total Fundacion Universitaria De Ciencias De La Salud</t>
  </si>
  <si>
    <t>Total Castillo Y Asociados Ingenieria SAS</t>
  </si>
  <si>
    <t>Total Grupo Babel Colombia SAS</t>
  </si>
  <si>
    <t>Total Bythewave SAS</t>
  </si>
  <si>
    <t>Total Dilma Constanza Cuesta Rubiano</t>
  </si>
  <si>
    <t>Total Expeditors De Colombia Limitada</t>
  </si>
  <si>
    <t>Total Axa Asistencia Colombia SA</t>
  </si>
  <si>
    <t>Total Terminales Automotrices SA En Reorganizacion</t>
  </si>
  <si>
    <t>Total Centak Export Zf SAS</t>
  </si>
  <si>
    <t>Total Construcciones Arrecife SAS</t>
  </si>
  <si>
    <t>Total Consorcio Generacion Ituango</t>
  </si>
  <si>
    <t xml:space="preserve">Total Inversiones Rueda Angel Limitada </t>
  </si>
  <si>
    <t xml:space="preserve">Total Club Militar De Golf </t>
  </si>
  <si>
    <t>Total Cotel SAS</t>
  </si>
  <si>
    <t>Total Consorcio Inter - Pas</t>
  </si>
  <si>
    <t>Total Curquin SAS</t>
  </si>
  <si>
    <t>Total Infinitoo Services SAS</t>
  </si>
  <si>
    <t>Total Ingeniería Y Tecnología De Servicios SAS</t>
  </si>
  <si>
    <t>Total Arme SAS</t>
  </si>
  <si>
    <t>Total Ayesa Ingenieria Y Arquitectura S A U Sucursal Colombia</t>
  </si>
  <si>
    <t>Total Zaneo SAS</t>
  </si>
  <si>
    <t>Total Dagelec Ltda</t>
  </si>
  <si>
    <t>Total Smart Training Society SAS</t>
  </si>
  <si>
    <t>Total Cicsa Colombia SAS</t>
  </si>
  <si>
    <t>Total Tabasco Oc Llc Sucursal Colombia</t>
  </si>
  <si>
    <t>Total Acaire</t>
  </si>
  <si>
    <t>Total Campo Alto Acesalud SAS</t>
  </si>
  <si>
    <t>Total Invet SAS</t>
  </si>
  <si>
    <t>Total Weg Colombia SAS</t>
  </si>
  <si>
    <t>Total Interval International De Colombia SAS</t>
  </si>
  <si>
    <t>Total Entidad Promotora De Salud Sanitas SAS</t>
  </si>
  <si>
    <t>Total Licencias On Line SAS</t>
  </si>
  <si>
    <t>Total Acciones Y Valores SA Comisionista De Bolsa</t>
  </si>
  <si>
    <t>Total Longport Colombia Ltda</t>
  </si>
  <si>
    <t>Total Takai SAS</t>
  </si>
  <si>
    <t>Total C I Conquers World Trade SAS</t>
  </si>
  <si>
    <t>Total Distribuidora Kiramar SAS</t>
  </si>
  <si>
    <t>Total Grupo Gaviria SAS</t>
  </si>
  <si>
    <t>Total Atcg De Colombia SAS</t>
  </si>
  <si>
    <t>Total Mitsubishi Electric De Colombia Limitada</t>
  </si>
  <si>
    <t>Total Telemark Business Center Co SAS</t>
  </si>
  <si>
    <t>Total Angela Rocio Torres Matallana</t>
  </si>
  <si>
    <t>Total Servigral Praderas SAS</t>
  </si>
  <si>
    <t>Total Norlab SAS</t>
  </si>
  <si>
    <t>Total Señales Ltda</t>
  </si>
  <si>
    <t>Total Lington  Linares Linares</t>
  </si>
  <si>
    <t>Total Ingenieria Y Diseño Ingedisa SA</t>
  </si>
  <si>
    <t>Total Empaques Industriales De Colombia SAS</t>
  </si>
  <si>
    <t>Total Apiros SAS</t>
  </si>
  <si>
    <t>Total Weston SAS</t>
  </si>
  <si>
    <t>Total Inversiones Vive Agro SAS</t>
  </si>
  <si>
    <t>Total Nor Quimicos SAS</t>
  </si>
  <si>
    <t>Total Gestor Capital Infra SAS</t>
  </si>
  <si>
    <t>Total Grupo Decor SAS</t>
  </si>
  <si>
    <t>Total Precisagro SAS</t>
  </si>
  <si>
    <t>Total Ingram Micro S.A.S</t>
  </si>
  <si>
    <t>Total Bolivar Salud Ips SAS</t>
  </si>
  <si>
    <t>Total Investigaciones Y Cobranzas El Libertador S A</t>
  </si>
  <si>
    <t>Total Inversiones Palmarosa SAS</t>
  </si>
  <si>
    <t>Total Series SAS</t>
  </si>
  <si>
    <t>Total Consorcio Rivera Ing</t>
  </si>
  <si>
    <t>Total Inmel Ingenieria SAS</t>
  </si>
  <si>
    <t>Total Fundacion Uniban</t>
  </si>
  <si>
    <t>Total Carboinsa SAS</t>
  </si>
  <si>
    <t>Total Deutsche Welle</t>
  </si>
  <si>
    <t>Total Gallo Rosa SAS</t>
  </si>
  <si>
    <t>Total Diaco SA</t>
  </si>
  <si>
    <t>Total Deltagas SAS</t>
  </si>
  <si>
    <t>Total Resonancia Magnetica Del Country SAS</t>
  </si>
  <si>
    <t>Total Cocinas Nicol SAS</t>
  </si>
  <si>
    <t>Total Buscalibre Colombia S A S</t>
  </si>
  <si>
    <t>Total Itmcol SAS</t>
  </si>
  <si>
    <t>Total Risk &amp; Solutions Group Limitada</t>
  </si>
  <si>
    <t>Total Pluxee Colombia SAS</t>
  </si>
  <si>
    <t>Total Digital Profit Colombia SAS</t>
  </si>
  <si>
    <t>Total Nagasi SAS</t>
  </si>
  <si>
    <t>Total Stefanini Chile SA</t>
  </si>
  <si>
    <t>Total Sociedad Portuaria Regional De Buenaventura S A  S.P.R. BUN</t>
  </si>
  <si>
    <t>Total Tecnoglass S A S</t>
  </si>
  <si>
    <t>Total Ingeurbe Gestora De Proyectos SAS</t>
  </si>
  <si>
    <t>Total Assist Card De Colombia SAS</t>
  </si>
  <si>
    <t>Total Help Soluciones Informaticas Hsi SAS</t>
  </si>
  <si>
    <t>Total Cfc Cafarcol SAS</t>
  </si>
  <si>
    <t>Total Transchiquinquira SA</t>
  </si>
  <si>
    <t>Total Consorcio Constructor Nueva Malla Vial Del Valle</t>
  </si>
  <si>
    <t>Total Oscar Alejandro Beltran Garzon</t>
  </si>
  <si>
    <t>Total Luis Ernesto Corredor Tiria</t>
  </si>
  <si>
    <t>Total Pontificia Universidad Javeriana</t>
  </si>
  <si>
    <t>Total Wesco SAS</t>
  </si>
  <si>
    <t>Total Einhell Latam SAS</t>
  </si>
  <si>
    <t>Total Accion Sociedad Fiduciaria SA</t>
  </si>
  <si>
    <t>Total Fabrica De Especias Y Productos El Rey SA</t>
  </si>
  <si>
    <t>Total Biohorse SAS</t>
  </si>
  <si>
    <t>Total Operadora Colombiana De Cines SAS</t>
  </si>
  <si>
    <t>Total Transportes Y Servicios Transer SAS</t>
  </si>
  <si>
    <t>Total Syscom Colombia SAS</t>
  </si>
  <si>
    <t>Total Gastronomia Italiana En Colombia SAS</t>
  </si>
  <si>
    <t>Total Union Temporal Actores Electorales 2026</t>
  </si>
  <si>
    <t>Total Fundacion El Espectador</t>
  </si>
  <si>
    <t>Total Agp Representaciones SAS</t>
  </si>
  <si>
    <t>Total Surenergy SAS ESP</t>
  </si>
  <si>
    <t>Total Medical Beauty Labs SAS</t>
  </si>
  <si>
    <t>Total Angie Tatiana Parra Duran</t>
  </si>
  <si>
    <t>Total Inmobiliaria Y Servicios Administrativos Sociedad Por Acciones Simplificada</t>
  </si>
  <si>
    <t>Total Mathiesen Colombia SAS</t>
  </si>
  <si>
    <t>Total Foundever De Colombia SA</t>
  </si>
  <si>
    <t>Total Concentrix Cx Colombia SAS</t>
  </si>
  <si>
    <t>Total Consorcio Sisben Sv 2025</t>
  </si>
  <si>
    <t>Total Mas Servicios Asistenciales Colombia SAS</t>
  </si>
  <si>
    <t>Total Asociacion Escolar Helvetia</t>
  </si>
  <si>
    <t>Total Brillo Institucional SAS</t>
  </si>
  <si>
    <t>Total Ingenieria Master SAS</t>
  </si>
  <si>
    <t>Total Global Wine &amp; Spirits SAS</t>
  </si>
  <si>
    <t xml:space="preserve">Total Imc Deposito S A S </t>
  </si>
  <si>
    <t>Total Ticket Fast S A S</t>
  </si>
  <si>
    <t>Total Sanmiguel Olejua Ingenieros Civiles Sas</t>
  </si>
  <si>
    <t>Total Repremundo Industrial De Servicios SAS</t>
  </si>
  <si>
    <t>Total Corporacion Aceite De Palma Sostenible De Colombia Apscolombia</t>
  </si>
  <si>
    <t>Total Contact Point 360 SAS</t>
  </si>
  <si>
    <t>Total Laboratorios Ryan De Colombia SAS</t>
  </si>
  <si>
    <t>Total Banco Caja Social SA</t>
  </si>
  <si>
    <t>Total Pei Asset Management SAS</t>
  </si>
  <si>
    <t>Total Empresa Colombiana De Productos Veterinarios SA Vecol SA</t>
  </si>
  <si>
    <t>Total Schott Envases Framaceuticos SAS</t>
  </si>
  <si>
    <t>Total Pipe Supply And Services SAS</t>
  </si>
  <si>
    <t>Total Point Sporty Tiendas Deportivas SAS</t>
  </si>
  <si>
    <t>Total People Contact SAS En Reestructuracion</t>
  </si>
  <si>
    <t>Total Atp Integridad Y Corrosion SAS</t>
  </si>
  <si>
    <t>Total Fundacion National Center For State Courts-Ncsc Colombia</t>
  </si>
  <si>
    <t>Total Sick Spa Sucursal En Colombia</t>
  </si>
  <si>
    <t>Total Dromos Pavimentos SAS</t>
  </si>
  <si>
    <t>Total Universidad CES</t>
  </si>
  <si>
    <t>Cuenta de YA PAGA  EN SISTEMA</t>
  </si>
  <si>
    <t>Total Sociedad Integral De Especialistas En Salud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</si>
</sst>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\ #,##0.00;[Red]\-&quot;$&quot;\ #,##0.00"/>
    <numFmt numFmtId="165" formatCode="_-[$$-240A]\ * #,##0.00_-;\-[$$-240A]\ * #,##0.00_-;_-[$$-240A]\ * &quot;-&quot;??_-;_-@_-"/>
    <numFmt numFmtId="166" formatCode="&quot;$&quot;#,##0"/>
  </numFmts>
  <fonts count="15">
    <font>
      <sz val="11"/>
      <name val="Calibri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4"/>
      <name val="Calibri"/>
      <family val="2"/>
    </font>
    <font>
      <sz val="10"/>
      <color rgb="FF000000"/>
      <name val="Calibri"/>
      <family val="2"/>
    </font>
    <font>
      <sz val="14"/>
      <color theme="1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348441"/>
      </patternFill>
    </fill>
    <fill>
      <patternFill patternType="solid">
        <fgColor rgb="FFF7C7AC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34844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44B3E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4" borderId="3" xfId="0" applyFont="1" applyFill="1" applyBorder="1"/>
    <xf numFmtId="0" fontId="4" fillId="0" borderId="4" xfId="0" applyFont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0" borderId="5" xfId="0" applyFont="1" applyBorder="1"/>
    <xf numFmtId="0" fontId="4" fillId="0" borderId="5" xfId="0" applyFont="1" applyBorder="1" applyAlignment="1">
      <alignment wrapText="1"/>
    </xf>
    <xf numFmtId="0" fontId="5" fillId="0" borderId="4" xfId="0" applyFont="1" applyBorder="1"/>
    <xf numFmtId="0" fontId="6" fillId="0" borderId="4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7" borderId="4" xfId="0" applyFont="1" applyFill="1" applyBorder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" fillId="8" borderId="0" xfId="0" applyFont="1" applyFill="1"/>
    <xf numFmtId="0" fontId="1" fillId="7" borderId="0" xfId="0" applyFont="1" applyFill="1"/>
    <xf numFmtId="0" fontId="8" fillId="0" borderId="0" xfId="0" applyFont="1"/>
    <xf numFmtId="0" fontId="10" fillId="0" borderId="0" xfId="0" applyFont="1"/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0" borderId="4" xfId="0" applyFont="1" applyBorder="1"/>
    <xf numFmtId="0" fontId="9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" fillId="0" borderId="10" xfId="0" applyFont="1" applyBorder="1"/>
    <xf numFmtId="0" fontId="1" fillId="0" borderId="4" xfId="0" applyFont="1" applyBorder="1" applyAlignment="1">
      <alignment wrapText="1"/>
    </xf>
    <xf numFmtId="14" fontId="1" fillId="0" borderId="4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0" fillId="0" borderId="4" xfId="0" applyFont="1" applyBorder="1"/>
    <xf numFmtId="0" fontId="8" fillId="0" borderId="10" xfId="0" applyFont="1" applyBorder="1"/>
    <xf numFmtId="14" fontId="1" fillId="0" borderId="10" xfId="0" applyNumberFormat="1" applyFont="1" applyBorder="1"/>
    <xf numFmtId="0" fontId="1" fillId="0" borderId="10" xfId="0" applyFont="1" applyBorder="1" applyAlignment="1">
      <alignment wrapText="1"/>
    </xf>
    <xf numFmtId="0" fontId="8" fillId="0" borderId="4" xfId="0" applyFont="1" applyBorder="1"/>
    <xf numFmtId="0" fontId="1" fillId="0" borderId="9" xfId="0" applyFont="1" applyBorder="1"/>
    <xf numFmtId="11" fontId="1" fillId="0" borderId="4" xfId="0" applyNumberFormat="1" applyFont="1" applyBorder="1"/>
    <xf numFmtId="0" fontId="1" fillId="0" borderId="13" xfId="0" applyFont="1" applyBorder="1"/>
    <xf numFmtId="0" fontId="1" fillId="0" borderId="7" xfId="0" applyFont="1" applyBorder="1"/>
    <xf numFmtId="22" fontId="1" fillId="0" borderId="4" xfId="0" applyNumberFormat="1" applyFont="1" applyBorder="1"/>
    <xf numFmtId="0" fontId="1" fillId="0" borderId="0" xfId="0" applyFont="1" applyAlignment="1">
      <alignment wrapText="1"/>
    </xf>
    <xf numFmtId="0" fontId="1" fillId="6" borderId="7" xfId="0" applyFont="1" applyFill="1" applyBorder="1"/>
    <xf numFmtId="0" fontId="1" fillId="9" borderId="4" xfId="0" applyFont="1" applyFill="1" applyBorder="1"/>
    <xf numFmtId="0" fontId="1" fillId="6" borderId="4" xfId="0" applyFont="1" applyFill="1" applyBorder="1"/>
    <xf numFmtId="0" fontId="11" fillId="0" borderId="4" xfId="0" applyFont="1" applyBorder="1"/>
    <xf numFmtId="0" fontId="12" fillId="0" borderId="0" xfId="0" applyFont="1"/>
    <xf numFmtId="0" fontId="1" fillId="9" borderId="4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6" borderId="9" xfId="0" applyFont="1" applyFill="1" applyBorder="1"/>
    <xf numFmtId="14" fontId="1" fillId="6" borderId="4" xfId="0" applyNumberFormat="1" applyFont="1" applyFill="1" applyBorder="1"/>
    <xf numFmtId="22" fontId="1" fillId="6" borderId="4" xfId="0" applyNumberFormat="1" applyFont="1" applyFill="1" applyBorder="1"/>
    <xf numFmtId="0" fontId="7" fillId="6" borderId="11" xfId="0" applyFont="1" applyFill="1" applyBorder="1" applyAlignment="1">
      <alignment horizontal="center" vertical="center"/>
    </xf>
    <xf numFmtId="0" fontId="1" fillId="6" borderId="10" xfId="0" applyFont="1" applyFill="1" applyBorder="1"/>
    <xf numFmtId="0" fontId="1" fillId="6" borderId="0" xfId="0" applyFont="1" applyFill="1"/>
    <xf numFmtId="0" fontId="14" fillId="0" borderId="11" xfId="0" applyFont="1" applyBorder="1" applyAlignment="1">
      <alignment horizontal="center" vertical="center"/>
    </xf>
    <xf numFmtId="0" fontId="13" fillId="0" borderId="0" xfId="0" applyFont="1"/>
    <xf numFmtId="0" fontId="7" fillId="6" borderId="4" xfId="0" applyFont="1" applyFill="1" applyBorder="1" applyAlignment="1">
      <alignment horizontal="center" vertical="center"/>
    </xf>
    <xf numFmtId="0" fontId="1" fillId="10" borderId="9" xfId="0" applyFont="1" applyFill="1" applyBorder="1"/>
    <xf numFmtId="0" fontId="1" fillId="10" borderId="4" xfId="0" applyFont="1" applyFill="1" applyBorder="1"/>
    <xf numFmtId="14" fontId="1" fillId="10" borderId="4" xfId="0" applyNumberFormat="1" applyFont="1" applyFill="1" applyBorder="1"/>
    <xf numFmtId="22" fontId="1" fillId="10" borderId="4" xfId="0" applyNumberFormat="1" applyFont="1" applyFill="1" applyBorder="1"/>
    <xf numFmtId="0" fontId="1" fillId="10" borderId="4" xfId="0" applyFont="1" applyFill="1" applyBorder="1" applyAlignment="1">
      <alignment wrapText="1"/>
    </xf>
    <xf numFmtId="0" fontId="7" fillId="10" borderId="11" xfId="0" applyFont="1" applyFill="1" applyBorder="1" applyAlignment="1">
      <alignment horizontal="center" vertical="center"/>
    </xf>
    <xf numFmtId="0" fontId="1" fillId="10" borderId="10" xfId="0" applyFont="1" applyFill="1" applyBorder="1"/>
    <xf numFmtId="0" fontId="1" fillId="10" borderId="0" xfId="0" applyFont="1" applyFill="1"/>
    <xf numFmtId="0" fontId="7" fillId="10" borderId="4" xfId="0" applyFont="1" applyFill="1" applyBorder="1" applyAlignment="1">
      <alignment horizontal="center" vertical="center"/>
    </xf>
    <xf numFmtId="0" fontId="1" fillId="9" borderId="9" xfId="0" applyFont="1" applyFill="1" applyBorder="1"/>
    <xf numFmtId="14" fontId="1" fillId="9" borderId="4" xfId="0" applyNumberFormat="1" applyFont="1" applyFill="1" applyBorder="1"/>
    <xf numFmtId="22" fontId="1" fillId="9" borderId="4" xfId="0" applyNumberFormat="1" applyFont="1" applyFill="1" applyBorder="1"/>
    <xf numFmtId="0" fontId="7" fillId="9" borderId="11" xfId="0" applyFont="1" applyFill="1" applyBorder="1" applyAlignment="1">
      <alignment horizontal="center" vertical="center"/>
    </xf>
    <xf numFmtId="0" fontId="1" fillId="9" borderId="10" xfId="0" applyFont="1" applyFill="1" applyBorder="1"/>
    <xf numFmtId="0" fontId="1" fillId="9" borderId="0" xfId="0" applyFont="1" applyFill="1"/>
    <xf numFmtId="0" fontId="7" fillId="9" borderId="4" xfId="0" applyFont="1" applyFill="1" applyBorder="1" applyAlignment="1">
      <alignment horizontal="center" vertical="center"/>
    </xf>
    <xf numFmtId="11" fontId="1" fillId="6" borderId="4" xfId="0" applyNumberFormat="1" applyFont="1" applyFill="1" applyBorder="1"/>
    <xf numFmtId="0" fontId="1" fillId="0" borderId="9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4" fontId="1" fillId="0" borderId="4" xfId="0" applyNumberFormat="1" applyFont="1" applyBorder="1" applyAlignment="1">
      <alignment horizontal="left"/>
    </xf>
    <xf numFmtId="22" fontId="1" fillId="0" borderId="4" xfId="0" applyNumberFormat="1" applyFont="1" applyBorder="1" applyAlignment="1">
      <alignment horizontal="left"/>
    </xf>
    <xf numFmtId="0" fontId="8" fillId="11" borderId="14" xfId="0" applyFont="1" applyFill="1" applyBorder="1" applyAlignment="1">
      <alignment horizontal="left"/>
    </xf>
    <xf numFmtId="0" fontId="8" fillId="11" borderId="15" xfId="0" applyFont="1" applyFill="1" applyBorder="1" applyAlignment="1">
      <alignment horizontal="left"/>
    </xf>
    <xf numFmtId="14" fontId="8" fillId="11" borderId="15" xfId="0" applyNumberFormat="1" applyFont="1" applyFill="1" applyBorder="1" applyAlignment="1">
      <alignment horizontal="left"/>
    </xf>
    <xf numFmtId="22" fontId="8" fillId="11" borderId="15" xfId="0" applyNumberFormat="1" applyFont="1" applyFill="1" applyBorder="1" applyAlignment="1">
      <alignment horizontal="left"/>
    </xf>
    <xf numFmtId="0" fontId="8" fillId="11" borderId="16" xfId="0" applyFont="1" applyFill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14" fontId="8" fillId="0" borderId="15" xfId="0" applyNumberFormat="1" applyFont="1" applyBorder="1" applyAlignment="1">
      <alignment horizontal="left"/>
    </xf>
    <xf numFmtId="22" fontId="8" fillId="0" borderId="15" xfId="0" applyNumberFormat="1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6" borderId="14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left"/>
    </xf>
    <xf numFmtId="14" fontId="8" fillId="6" borderId="15" xfId="0" applyNumberFormat="1" applyFont="1" applyFill="1" applyBorder="1" applyAlignment="1">
      <alignment horizontal="left"/>
    </xf>
    <xf numFmtId="22" fontId="8" fillId="6" borderId="15" xfId="0" applyNumberFormat="1" applyFont="1" applyFill="1" applyBorder="1" applyAlignment="1">
      <alignment horizontal="left"/>
    </xf>
    <xf numFmtId="0" fontId="8" fillId="6" borderId="16" xfId="0" applyFont="1" applyFill="1" applyBorder="1" applyAlignment="1">
      <alignment horizontal="left"/>
    </xf>
    <xf numFmtId="0" fontId="6" fillId="11" borderId="15" xfId="0" applyFont="1" applyFill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11" borderId="14" xfId="0" applyFont="1" applyFill="1" applyBorder="1" applyAlignment="1">
      <alignment horizontal="left"/>
    </xf>
    <xf numFmtId="14" fontId="6" fillId="11" borderId="15" xfId="0" applyNumberFormat="1" applyFont="1" applyFill="1" applyBorder="1" applyAlignment="1">
      <alignment horizontal="left"/>
    </xf>
    <xf numFmtId="22" fontId="6" fillId="11" borderId="15" xfId="0" applyNumberFormat="1" applyFont="1" applyFill="1" applyBorder="1" applyAlignment="1">
      <alignment horizontal="left"/>
    </xf>
    <xf numFmtId="11" fontId="6" fillId="11" borderId="15" xfId="0" applyNumberFormat="1" applyFont="1" applyFill="1" applyBorder="1" applyAlignment="1">
      <alignment horizontal="left"/>
    </xf>
    <xf numFmtId="11" fontId="6" fillId="0" borderId="15" xfId="0" applyNumberFormat="1" applyFont="1" applyBorder="1" applyAlignment="1">
      <alignment horizontal="left"/>
    </xf>
    <xf numFmtId="0" fontId="1" fillId="12" borderId="9" xfId="0" applyFont="1" applyFill="1" applyBorder="1"/>
    <xf numFmtId="0" fontId="1" fillId="12" borderId="4" xfId="0" applyFont="1" applyFill="1" applyBorder="1"/>
    <xf numFmtId="14" fontId="1" fillId="12" borderId="4" xfId="0" applyNumberFormat="1" applyFont="1" applyFill="1" applyBorder="1"/>
    <xf numFmtId="22" fontId="1" fillId="12" borderId="4" xfId="0" applyNumberFormat="1" applyFont="1" applyFill="1" applyBorder="1"/>
    <xf numFmtId="0" fontId="8" fillId="12" borderId="14" xfId="0" applyFont="1" applyFill="1" applyBorder="1" applyAlignment="1">
      <alignment horizontal="left"/>
    </xf>
    <xf numFmtId="0" fontId="8" fillId="12" borderId="15" xfId="0" applyFont="1" applyFill="1" applyBorder="1" applyAlignment="1">
      <alignment horizontal="left"/>
    </xf>
    <xf numFmtId="14" fontId="8" fillId="12" borderId="15" xfId="0" applyNumberFormat="1" applyFont="1" applyFill="1" applyBorder="1" applyAlignment="1">
      <alignment horizontal="left"/>
    </xf>
    <xf numFmtId="22" fontId="8" fillId="12" borderId="15" xfId="0" applyNumberFormat="1" applyFont="1" applyFill="1" applyBorder="1" applyAlignment="1">
      <alignment horizontal="left"/>
    </xf>
    <xf numFmtId="0" fontId="8" fillId="12" borderId="16" xfId="0" applyFont="1" applyFill="1" applyBorder="1" applyAlignment="1">
      <alignment horizontal="left"/>
    </xf>
    <xf numFmtId="11" fontId="1" fillId="12" borderId="4" xfId="0" applyNumberFormat="1" applyFont="1" applyFill="1" applyBorder="1"/>
    <xf numFmtId="0" fontId="1" fillId="12" borderId="4" xfId="0" applyFont="1" applyFill="1" applyBorder="1" applyAlignment="1">
      <alignment wrapText="1"/>
    </xf>
    <xf numFmtId="0" fontId="7" fillId="12" borderId="4" xfId="0" applyFont="1" applyFill="1" applyBorder="1" applyAlignment="1">
      <alignment horizontal="center" vertical="center"/>
    </xf>
    <xf numFmtId="0" fontId="1" fillId="12" borderId="10" xfId="0" applyFont="1" applyFill="1" applyBorder="1"/>
    <xf numFmtId="0" fontId="7" fillId="12" borderId="11" xfId="0" applyFont="1" applyFill="1" applyBorder="1" applyAlignment="1">
      <alignment horizontal="center" vertical="center"/>
    </xf>
    <xf numFmtId="0" fontId="11" fillId="9" borderId="4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11" borderId="14" xfId="0" applyFont="1" applyFill="1" applyBorder="1"/>
    <xf numFmtId="0" fontId="8" fillId="11" borderId="15" xfId="0" applyFont="1" applyFill="1" applyBorder="1"/>
    <xf numFmtId="14" fontId="8" fillId="0" borderId="15" xfId="0" applyNumberFormat="1" applyFont="1" applyBorder="1"/>
    <xf numFmtId="22" fontId="8" fillId="0" borderId="15" xfId="0" applyNumberFormat="1" applyFont="1" applyBorder="1"/>
    <xf numFmtId="14" fontId="8" fillId="11" borderId="15" xfId="0" applyNumberFormat="1" applyFont="1" applyFill="1" applyBorder="1"/>
    <xf numFmtId="22" fontId="8" fillId="11" borderId="15" xfId="0" applyNumberFormat="1" applyFont="1" applyFill="1" applyBorder="1"/>
    <xf numFmtId="0" fontId="8" fillId="0" borderId="16" xfId="0" applyFont="1" applyBorder="1"/>
    <xf numFmtId="0" fontId="8" fillId="11" borderId="16" xfId="0" applyFont="1" applyFill="1" applyBorder="1"/>
    <xf numFmtId="43" fontId="1" fillId="0" borderId="0" xfId="0" applyNumberFormat="1" applyFont="1" applyAlignment="1">
      <alignment horizontal="right"/>
    </xf>
    <xf numFmtId="43" fontId="2" fillId="2" borderId="7" xfId="0" applyNumberFormat="1" applyFont="1" applyFill="1" applyBorder="1" applyAlignment="1">
      <alignment horizontal="right" vertical="center"/>
    </xf>
    <xf numFmtId="43" fontId="1" fillId="0" borderId="4" xfId="0" applyNumberFormat="1" applyFont="1" applyBorder="1" applyAlignment="1">
      <alignment horizontal="right" wrapText="1"/>
    </xf>
    <xf numFmtId="43" fontId="1" fillId="6" borderId="4" xfId="0" applyNumberFormat="1" applyFont="1" applyFill="1" applyBorder="1" applyAlignment="1">
      <alignment horizontal="right" wrapText="1"/>
    </xf>
    <xf numFmtId="43" fontId="1" fillId="10" borderId="4" xfId="0" applyNumberFormat="1" applyFont="1" applyFill="1" applyBorder="1" applyAlignment="1">
      <alignment horizontal="right" wrapText="1"/>
    </xf>
    <xf numFmtId="43" fontId="1" fillId="9" borderId="4" xfId="0" applyNumberFormat="1" applyFont="1" applyFill="1" applyBorder="1" applyAlignment="1">
      <alignment horizontal="right" wrapText="1"/>
    </xf>
    <xf numFmtId="43" fontId="1" fillId="12" borderId="4" xfId="0" applyNumberFormat="1" applyFont="1" applyFill="1" applyBorder="1" applyAlignment="1">
      <alignment horizontal="right" wrapText="1"/>
    </xf>
    <xf numFmtId="43" fontId="8" fillId="6" borderId="15" xfId="0" applyNumberFormat="1" applyFont="1" applyFill="1" applyBorder="1" applyAlignment="1">
      <alignment horizontal="right"/>
    </xf>
    <xf numFmtId="43" fontId="8" fillId="0" borderId="15" xfId="0" applyNumberFormat="1" applyFont="1" applyBorder="1" applyAlignment="1">
      <alignment horizontal="right"/>
    </xf>
    <xf numFmtId="43" fontId="8" fillId="11" borderId="15" xfId="0" applyNumberFormat="1" applyFont="1" applyFill="1" applyBorder="1" applyAlignment="1">
      <alignment horizontal="right"/>
    </xf>
    <xf numFmtId="43" fontId="8" fillId="12" borderId="15" xfId="0" applyNumberFormat="1" applyFont="1" applyFill="1" applyBorder="1" applyAlignment="1">
      <alignment horizontal="right"/>
    </xf>
    <xf numFmtId="0" fontId="8" fillId="0" borderId="15" xfId="0" applyFont="1" applyBorder="1" applyAlignment="1">
      <alignment horizontal="right"/>
    </xf>
    <xf numFmtId="0" fontId="8" fillId="11" borderId="15" xfId="0" applyFont="1" applyFill="1" applyBorder="1" applyAlignment="1">
      <alignment horizontal="right"/>
    </xf>
    <xf numFmtId="0" fontId="6" fillId="0" borderId="15" xfId="0" applyFont="1" applyBorder="1"/>
    <xf numFmtId="0" fontId="6" fillId="11" borderId="15" xfId="0" applyFont="1" applyFill="1" applyBorder="1"/>
    <xf numFmtId="0" fontId="8" fillId="6" borderId="14" xfId="0" applyFont="1" applyFill="1" applyBorder="1"/>
    <xf numFmtId="0" fontId="8" fillId="6" borderId="15" xfId="0" applyFont="1" applyFill="1" applyBorder="1"/>
    <xf numFmtId="14" fontId="8" fillId="6" borderId="15" xfId="0" applyNumberFormat="1" applyFont="1" applyFill="1" applyBorder="1"/>
    <xf numFmtId="22" fontId="8" fillId="6" borderId="15" xfId="0" applyNumberFormat="1" applyFont="1" applyFill="1" applyBorder="1"/>
    <xf numFmtId="0" fontId="8" fillId="6" borderId="15" xfId="0" applyFont="1" applyFill="1" applyBorder="1" applyAlignment="1">
      <alignment horizontal="right"/>
    </xf>
    <xf numFmtId="0" fontId="8" fillId="6" borderId="16" xfId="0" applyFont="1" applyFill="1" applyBorder="1"/>
    <xf numFmtId="0" fontId="8" fillId="12" borderId="14" xfId="0" applyFont="1" applyFill="1" applyBorder="1"/>
    <xf numFmtId="0" fontId="8" fillId="12" borderId="15" xfId="0" applyFont="1" applyFill="1" applyBorder="1"/>
    <xf numFmtId="14" fontId="8" fillId="12" borderId="15" xfId="0" applyNumberFormat="1" applyFont="1" applyFill="1" applyBorder="1"/>
    <xf numFmtId="22" fontId="8" fillId="12" borderId="15" xfId="0" applyNumberFormat="1" applyFont="1" applyFill="1" applyBorder="1"/>
    <xf numFmtId="0" fontId="8" fillId="12" borderId="15" xfId="0" applyFont="1" applyFill="1" applyBorder="1" applyAlignment="1">
      <alignment horizontal="right"/>
    </xf>
    <xf numFmtId="0" fontId="8" fillId="12" borderId="16" xfId="0" applyFont="1" applyFill="1" applyBorder="1"/>
    <xf numFmtId="11" fontId="6" fillId="0" borderId="15" xfId="0" applyNumberFormat="1" applyFont="1" applyBorder="1"/>
    <xf numFmtId="11" fontId="6" fillId="11" borderId="15" xfId="0" applyNumberFormat="1" applyFont="1" applyFill="1" applyBorder="1"/>
    <xf numFmtId="0" fontId="1" fillId="0" borderId="0" xfId="0" applyFont="1" applyAlignment="1">
      <alignment horizontal="right"/>
    </xf>
    <xf numFmtId="0" fontId="2" fillId="2" borderId="7" xfId="0" applyFont="1" applyFill="1" applyBorder="1" applyAlignment="1">
      <alignment horizontal="right" vertical="center"/>
    </xf>
    <xf numFmtId="165" fontId="1" fillId="0" borderId="4" xfId="0" applyNumberFormat="1" applyFont="1" applyBorder="1" applyAlignment="1">
      <alignment horizontal="right" wrapText="1"/>
    </xf>
    <xf numFmtId="165" fontId="1" fillId="6" borderId="4" xfId="0" applyNumberFormat="1" applyFont="1" applyFill="1" applyBorder="1" applyAlignment="1">
      <alignment horizontal="right" wrapText="1"/>
    </xf>
    <xf numFmtId="165" fontId="1" fillId="10" borderId="4" xfId="0" applyNumberFormat="1" applyFont="1" applyFill="1" applyBorder="1" applyAlignment="1">
      <alignment horizontal="right" wrapText="1"/>
    </xf>
    <xf numFmtId="165" fontId="1" fillId="9" borderId="4" xfId="0" applyNumberFormat="1" applyFont="1" applyFill="1" applyBorder="1" applyAlignment="1">
      <alignment horizontal="right" wrapText="1"/>
    </xf>
    <xf numFmtId="165" fontId="1" fillId="12" borderId="4" xfId="0" applyNumberFormat="1" applyFont="1" applyFill="1" applyBorder="1" applyAlignment="1">
      <alignment horizontal="right" wrapText="1"/>
    </xf>
    <xf numFmtId="0" fontId="11" fillId="0" borderId="4" xfId="0" applyFont="1" applyBorder="1" applyAlignment="1">
      <alignment horizontal="right"/>
    </xf>
    <xf numFmtId="11" fontId="11" fillId="9" borderId="4" xfId="0" applyNumberFormat="1" applyFont="1" applyFill="1" applyBorder="1"/>
    <xf numFmtId="14" fontId="8" fillId="11" borderId="0" xfId="0" applyNumberFormat="1" applyFont="1" applyFill="1"/>
    <xf numFmtId="22" fontId="8" fillId="11" borderId="0" xfId="0" applyNumberFormat="1" applyFont="1" applyFill="1"/>
    <xf numFmtId="0" fontId="8" fillId="11" borderId="0" xfId="0" applyFont="1" applyFill="1"/>
    <xf numFmtId="0" fontId="8" fillId="11" borderId="0" xfId="0" applyFont="1" applyFill="1" applyAlignment="1">
      <alignment horizontal="right"/>
    </xf>
    <xf numFmtId="14" fontId="8" fillId="0" borderId="0" xfId="0" applyNumberFormat="1" applyFont="1"/>
    <xf numFmtId="22" fontId="8" fillId="0" borderId="0" xfId="0" applyNumberFormat="1" applyFont="1"/>
    <xf numFmtId="0" fontId="8" fillId="0" borderId="0" xfId="0" applyFont="1" applyAlignment="1">
      <alignment horizontal="right"/>
    </xf>
    <xf numFmtId="0" fontId="8" fillId="0" borderId="18" xfId="0" applyFont="1" applyBorder="1"/>
    <xf numFmtId="0" fontId="6" fillId="0" borderId="19" xfId="0" applyFont="1" applyBorder="1"/>
    <xf numFmtId="0" fontId="8" fillId="0" borderId="19" xfId="0" applyFont="1" applyBorder="1"/>
    <xf numFmtId="14" fontId="8" fillId="0" borderId="19" xfId="0" applyNumberFormat="1" applyFont="1" applyBorder="1"/>
    <xf numFmtId="22" fontId="8" fillId="0" borderId="19" xfId="0" applyNumberFormat="1" applyFont="1" applyBorder="1"/>
    <xf numFmtId="0" fontId="8" fillId="0" borderId="19" xfId="0" applyFont="1" applyBorder="1" applyAlignment="1">
      <alignment horizontal="right"/>
    </xf>
    <xf numFmtId="14" fontId="8" fillId="6" borderId="0" xfId="0" applyNumberFormat="1" applyFont="1" applyFill="1"/>
    <xf numFmtId="22" fontId="8" fillId="6" borderId="0" xfId="0" applyNumberFormat="1" applyFont="1" applyFill="1"/>
    <xf numFmtId="0" fontId="8" fillId="6" borderId="0" xfId="0" applyFont="1" applyFill="1"/>
    <xf numFmtId="0" fontId="8" fillId="6" borderId="0" xfId="0" applyFont="1" applyFill="1" applyAlignment="1">
      <alignment horizontal="right"/>
    </xf>
    <xf numFmtId="0" fontId="11" fillId="0" borderId="0" xfId="0" applyFont="1"/>
    <xf numFmtId="14" fontId="8" fillId="12" borderId="0" xfId="0" applyNumberFormat="1" applyFont="1" applyFill="1"/>
    <xf numFmtId="22" fontId="8" fillId="12" borderId="0" xfId="0" applyNumberFormat="1" applyFont="1" applyFill="1"/>
    <xf numFmtId="0" fontId="8" fillId="12" borderId="0" xfId="0" applyFont="1" applyFill="1"/>
    <xf numFmtId="0" fontId="8" fillId="12" borderId="0" xfId="0" applyFont="1" applyFill="1" applyAlignment="1">
      <alignment horizontal="right"/>
    </xf>
    <xf numFmtId="0" fontId="11" fillId="0" borderId="10" xfId="0" applyFont="1" applyBorder="1"/>
    <xf numFmtId="0" fontId="3" fillId="3" borderId="2" xfId="0" applyFont="1" applyFill="1" applyBorder="1" applyAlignment="1">
      <alignment vertical="center"/>
    </xf>
    <xf numFmtId="164" fontId="4" fillId="4" borderId="3" xfId="0" applyNumberFormat="1" applyFont="1" applyFill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4" fontId="4" fillId="4" borderId="5" xfId="0" applyNumberFormat="1" applyFont="1" applyFill="1" applyBorder="1" applyAlignment="1">
      <alignment vertical="center"/>
    </xf>
    <xf numFmtId="164" fontId="4" fillId="0" borderId="5" xfId="0" applyNumberFormat="1" applyFont="1" applyBorder="1" applyAlignment="1">
      <alignment vertical="center" wrapText="1"/>
    </xf>
    <xf numFmtId="164" fontId="6" fillId="0" borderId="4" xfId="0" applyNumberFormat="1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10" borderId="4" xfId="0" applyFont="1" applyFill="1" applyBorder="1" applyAlignment="1">
      <alignment vertical="center"/>
    </xf>
    <xf numFmtId="0" fontId="1" fillId="9" borderId="4" xfId="0" applyFont="1" applyFill="1" applyBorder="1" applyAlignment="1">
      <alignment vertical="center"/>
    </xf>
    <xf numFmtId="0" fontId="1" fillId="12" borderId="4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6" fillId="12" borderId="15" xfId="0" applyFont="1" applyFill="1" applyBorder="1" applyAlignment="1">
      <alignment horizontal="left"/>
    </xf>
    <xf numFmtId="0" fontId="1" fillId="8" borderId="9" xfId="0" applyFont="1" applyFill="1" applyBorder="1"/>
    <xf numFmtId="0" fontId="1" fillId="8" borderId="4" xfId="0" applyFont="1" applyFill="1" applyBorder="1"/>
    <xf numFmtId="0" fontId="1" fillId="8" borderId="4" xfId="0" applyFont="1" applyFill="1" applyBorder="1" applyAlignment="1">
      <alignment vertical="center"/>
    </xf>
    <xf numFmtId="14" fontId="1" fillId="8" borderId="4" xfId="0" applyNumberFormat="1" applyFont="1" applyFill="1" applyBorder="1"/>
    <xf numFmtId="22" fontId="1" fillId="8" borderId="4" xfId="0" applyNumberFormat="1" applyFont="1" applyFill="1" applyBorder="1"/>
    <xf numFmtId="165" fontId="1" fillId="8" borderId="4" xfId="0" applyNumberFormat="1" applyFont="1" applyFill="1" applyBorder="1" applyAlignment="1">
      <alignment horizontal="right" wrapText="1"/>
    </xf>
    <xf numFmtId="43" fontId="1" fillId="8" borderId="4" xfId="0" applyNumberFormat="1" applyFont="1" applyFill="1" applyBorder="1" applyAlignment="1">
      <alignment horizontal="right" wrapText="1"/>
    </xf>
    <xf numFmtId="0" fontId="1" fillId="0" borderId="0" xfId="0" applyFont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right"/>
    </xf>
    <xf numFmtId="43" fontId="1" fillId="6" borderId="4" xfId="0" applyNumberFormat="1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43" fontId="1" fillId="9" borderId="4" xfId="0" applyNumberFormat="1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43" fontId="1" fillId="0" borderId="4" xfId="0" applyNumberFormat="1" applyFont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43" fontId="1" fillId="10" borderId="4" xfId="0" applyNumberFormat="1" applyFont="1" applyFill="1" applyBorder="1" applyAlignment="1">
      <alignment horizontal="right"/>
    </xf>
    <xf numFmtId="0" fontId="1" fillId="12" borderId="4" xfId="0" applyFont="1" applyFill="1" applyBorder="1" applyAlignment="1">
      <alignment horizontal="right"/>
    </xf>
    <xf numFmtId="43" fontId="1" fillId="12" borderId="4" xfId="0" applyNumberFormat="1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43" fontId="1" fillId="7" borderId="4" xfId="0" applyNumberFormat="1" applyFont="1" applyFill="1" applyBorder="1" applyAlignment="1">
      <alignment horizontal="right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/>
    </xf>
    <xf numFmtId="43" fontId="1" fillId="13" borderId="4" xfId="0" applyNumberFormat="1" applyFont="1" applyFill="1" applyBorder="1" applyAlignment="1">
      <alignment horizontal="right"/>
    </xf>
    <xf numFmtId="0" fontId="11" fillId="0" borderId="9" xfId="0" applyFont="1" applyBorder="1"/>
    <xf numFmtId="0" fontId="11" fillId="0" borderId="4" xfId="0" applyFont="1" applyBorder="1" applyAlignment="1">
      <alignment vertical="center"/>
    </xf>
    <xf numFmtId="14" fontId="11" fillId="0" borderId="4" xfId="0" applyNumberFormat="1" applyFont="1" applyBorder="1"/>
    <xf numFmtId="22" fontId="11" fillId="0" borderId="4" xfId="0" applyNumberFormat="1" applyFont="1" applyBorder="1"/>
    <xf numFmtId="165" fontId="11" fillId="0" borderId="4" xfId="0" applyNumberFormat="1" applyFont="1" applyBorder="1" applyAlignment="1">
      <alignment horizontal="right" wrapText="1"/>
    </xf>
    <xf numFmtId="43" fontId="11" fillId="0" borderId="4" xfId="0" applyNumberFormat="1" applyFont="1" applyBorder="1" applyAlignment="1">
      <alignment horizontal="right" wrapText="1"/>
    </xf>
    <xf numFmtId="0" fontId="11" fillId="0" borderId="4" xfId="0" applyFont="1" applyBorder="1" applyAlignment="1">
      <alignment wrapText="1"/>
    </xf>
    <xf numFmtId="0" fontId="11" fillId="12" borderId="4" xfId="0" applyFont="1" applyFill="1" applyBorder="1"/>
    <xf numFmtId="11" fontId="11" fillId="0" borderId="4" xfId="0" applyNumberFormat="1" applyFont="1" applyBorder="1"/>
    <xf numFmtId="0" fontId="11" fillId="6" borderId="4" xfId="0" applyFont="1" applyFill="1" applyBorder="1"/>
    <xf numFmtId="0" fontId="1" fillId="8" borderId="4" xfId="0" applyFont="1" applyFill="1" applyBorder="1" applyAlignment="1">
      <alignment horizontal="right"/>
    </xf>
    <xf numFmtId="0" fontId="11" fillId="0" borderId="4" xfId="0" applyFont="1" applyBorder="1" applyAlignment="1">
      <alignment horizontal="left"/>
    </xf>
    <xf numFmtId="0" fontId="1" fillId="6" borderId="0" xfId="0" applyFont="1" applyFill="1" applyAlignment="1">
      <alignment vertical="center"/>
    </xf>
    <xf numFmtId="0" fontId="1" fillId="12" borderId="0" xfId="0" applyFont="1" applyFill="1"/>
    <xf numFmtId="0" fontId="1" fillId="12" borderId="0" xfId="0" applyFont="1" applyFill="1" applyAlignment="1">
      <alignment vertical="center"/>
    </xf>
    <xf numFmtId="165" fontId="1" fillId="0" borderId="0" xfId="0" applyNumberFormat="1" applyFont="1" applyAlignment="1">
      <alignment horizontal="right"/>
    </xf>
    <xf numFmtId="0" fontId="1" fillId="0" borderId="17" xfId="0" applyFont="1" applyBorder="1"/>
    <xf numFmtId="166" fontId="1" fillId="8" borderId="4" xfId="0" applyNumberFormat="1" applyFont="1" applyFill="1" applyBorder="1"/>
    <xf numFmtId="43" fontId="1" fillId="8" borderId="4" xfId="0" applyNumberFormat="1" applyFont="1" applyFill="1" applyBorder="1" applyAlignment="1">
      <alignment horizontal="right"/>
    </xf>
    <xf numFmtId="0" fontId="8" fillId="8" borderId="4" xfId="0" applyFont="1" applyFill="1" applyBorder="1"/>
    <xf numFmtId="0" fontId="8" fillId="8" borderId="4" xfId="0" applyFont="1" applyFill="1" applyBorder="1" applyAlignment="1">
      <alignment horizontal="right"/>
    </xf>
    <xf numFmtId="166" fontId="8" fillId="8" borderId="4" xfId="0" applyNumberFormat="1" applyFont="1" applyFill="1" applyBorder="1"/>
    <xf numFmtId="43" fontId="8" fillId="8" borderId="4" xfId="0" applyNumberFormat="1" applyFont="1" applyFill="1" applyBorder="1" applyAlignment="1">
      <alignment horizontal="right"/>
    </xf>
    <xf numFmtId="0" fontId="1" fillId="8" borderId="4" xfId="0" applyFont="1" applyFill="1" applyBorder="1" applyAlignment="1">
      <alignment horizontal="right" vertical="center"/>
    </xf>
    <xf numFmtId="166" fontId="1" fillId="8" borderId="4" xfId="0" applyNumberFormat="1" applyFont="1" applyFill="1" applyBorder="1" applyAlignment="1">
      <alignment wrapText="1"/>
    </xf>
  </cellXfs>
  <cellStyles count="1">
    <cellStyle name="Normal" xfId="0" builtinId="0"/>
  </cellStyles>
  <dxfs count="79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_-[$$-240A]\ * #,##0.00_-;\-[$$-240A]\ * #,##0.00_-;_-[$$-240A]\ * &quot;-&quot;??_-;_-@_-"/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_-[$$-240A]\ * #,##0.00_-;\-[$$-240A]\ * #,##0.00_-;_-[$$-240A]\ * &quot;-&quot;??_-;_-@_-"/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000000"/>
          <bgColor rgb="FF3484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lista.documental\Downloads\Estados%20Eventos%20Facturas%20Venta_202604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Identificacion</v>
          </cell>
          <cell r="B1" t="str">
            <v>Empresa</v>
          </cell>
          <cell r="C1" t="str">
            <v>Prefijo</v>
          </cell>
          <cell r="D1" t="str">
            <v>Numero</v>
          </cell>
          <cell r="E1" t="str">
            <v>Fecha_Emision</v>
          </cell>
          <cell r="F1" t="str">
            <v>Fecha_Vencimiento</v>
          </cell>
          <cell r="G1" t="str">
            <v>Valor_Mercancia</v>
          </cell>
          <cell r="H1" t="str">
            <v>Valor_Iva</v>
          </cell>
          <cell r="I1" t="str">
            <v>Valor_Total</v>
          </cell>
          <cell r="J1" t="str">
            <v>Codigo_Evento</v>
          </cell>
          <cell r="K1" t="str">
            <v>Evento</v>
          </cell>
        </row>
        <row r="2">
          <cell r="A2" t="str">
            <v>900421868</v>
          </cell>
          <cell r="B2" t="str">
            <v>Lenier SAS</v>
          </cell>
          <cell r="C2" t="str">
            <v>FVE</v>
          </cell>
          <cell r="D2">
            <v>87985</v>
          </cell>
          <cell r="E2">
            <v>45743</v>
          </cell>
          <cell r="F2">
            <v>45743</v>
          </cell>
          <cell r="G2">
            <v>15018864</v>
          </cell>
          <cell r="H2">
            <v>2853584.16</v>
          </cell>
          <cell r="I2">
            <v>17872448.16</v>
          </cell>
          <cell r="J2"/>
          <cell r="K2" t="str">
            <v>Sin Evento</v>
          </cell>
        </row>
        <row r="3">
          <cell r="A3" t="str">
            <v>1233891829</v>
          </cell>
          <cell r="B3" t="str">
            <v>Jorge Orlando Gelvis Baron</v>
          </cell>
          <cell r="C3" t="str">
            <v>FVE</v>
          </cell>
          <cell r="D3">
            <v>95923</v>
          </cell>
          <cell r="E3">
            <v>45874</v>
          </cell>
          <cell r="F3">
            <v>45874</v>
          </cell>
          <cell r="G3">
            <v>2942000</v>
          </cell>
          <cell r="H3">
            <v>558980</v>
          </cell>
          <cell r="I3">
            <v>3500980</v>
          </cell>
          <cell r="J3"/>
          <cell r="K3" t="str">
            <v>Sin Evento</v>
          </cell>
        </row>
        <row r="4">
          <cell r="A4" t="str">
            <v>900110590</v>
          </cell>
          <cell r="B4" t="str">
            <v>General Rigs Services SAS</v>
          </cell>
          <cell r="C4" t="str">
            <v>FVE</v>
          </cell>
          <cell r="D4">
            <v>96785</v>
          </cell>
          <cell r="E4">
            <v>45888</v>
          </cell>
          <cell r="F4">
            <v>45948</v>
          </cell>
          <cell r="G4">
            <v>1070000</v>
          </cell>
          <cell r="H4">
            <v>203300</v>
          </cell>
          <cell r="I4">
            <v>1273300</v>
          </cell>
          <cell r="J4"/>
          <cell r="K4" t="str">
            <v>Sin Evento</v>
          </cell>
        </row>
        <row r="5">
          <cell r="A5" t="str">
            <v>900110590</v>
          </cell>
          <cell r="B5" t="str">
            <v>General Rigs Services SAS</v>
          </cell>
          <cell r="C5" t="str">
            <v>FVE</v>
          </cell>
          <cell r="D5">
            <v>99237</v>
          </cell>
          <cell r="E5">
            <v>45925</v>
          </cell>
          <cell r="F5">
            <v>45985</v>
          </cell>
          <cell r="G5">
            <v>840000</v>
          </cell>
          <cell r="H5">
            <v>159600</v>
          </cell>
          <cell r="I5">
            <v>999600</v>
          </cell>
          <cell r="J5"/>
          <cell r="K5" t="str">
            <v>Sin Evento</v>
          </cell>
        </row>
        <row r="6">
          <cell r="A6" t="str">
            <v>900110590</v>
          </cell>
          <cell r="B6" t="str">
            <v>General Rigs Services SAS</v>
          </cell>
          <cell r="C6" t="str">
            <v>FVE</v>
          </cell>
          <cell r="D6">
            <v>100011</v>
          </cell>
          <cell r="E6">
            <v>45937</v>
          </cell>
          <cell r="F6">
            <v>45997</v>
          </cell>
          <cell r="G6">
            <v>576000</v>
          </cell>
          <cell r="H6">
            <v>109440</v>
          </cell>
          <cell r="I6">
            <v>685440</v>
          </cell>
          <cell r="J6"/>
          <cell r="K6" t="str">
            <v>Sin Evento</v>
          </cell>
        </row>
        <row r="7">
          <cell r="A7" t="str">
            <v>860049921</v>
          </cell>
          <cell r="B7" t="str">
            <v>SGS Colombia SAS</v>
          </cell>
          <cell r="C7" t="str">
            <v>FVE</v>
          </cell>
          <cell r="D7">
            <v>100915</v>
          </cell>
          <cell r="E7">
            <v>45952</v>
          </cell>
          <cell r="F7">
            <v>46012</v>
          </cell>
          <cell r="G7">
            <v>252000</v>
          </cell>
          <cell r="H7">
            <v>47880</v>
          </cell>
          <cell r="I7">
            <v>299880</v>
          </cell>
          <cell r="J7"/>
          <cell r="K7" t="str">
            <v>Sin Evento</v>
          </cell>
        </row>
        <row r="8">
          <cell r="A8" t="str">
            <v>901006430</v>
          </cell>
          <cell r="B8" t="str">
            <v>Datalaft SAS</v>
          </cell>
          <cell r="C8" t="str">
            <v>FVE</v>
          </cell>
          <cell r="D8">
            <v>101691</v>
          </cell>
          <cell r="E8">
            <v>45967</v>
          </cell>
          <cell r="F8">
            <v>45997</v>
          </cell>
          <cell r="G8">
            <v>9781000</v>
          </cell>
          <cell r="H8">
            <v>1858390</v>
          </cell>
          <cell r="I8">
            <v>11639390</v>
          </cell>
          <cell r="J8" t="str">
            <v>033</v>
          </cell>
          <cell r="K8" t="str">
            <v>Aceptacion Expresa</v>
          </cell>
        </row>
        <row r="9">
          <cell r="A9" t="str">
            <v>900564459</v>
          </cell>
          <cell r="B9" t="str">
            <v>Grupo Empresarial Crear De Colombia</v>
          </cell>
          <cell r="C9" t="str">
            <v>FVE</v>
          </cell>
          <cell r="D9">
            <v>102059</v>
          </cell>
          <cell r="E9">
            <v>45972</v>
          </cell>
          <cell r="F9">
            <v>46002</v>
          </cell>
          <cell r="G9">
            <v>9522600</v>
          </cell>
          <cell r="H9">
            <v>1809294</v>
          </cell>
          <cell r="I9">
            <v>11331894</v>
          </cell>
          <cell r="J9" t="str">
            <v>033</v>
          </cell>
          <cell r="K9" t="str">
            <v>Aceptacion Expresa</v>
          </cell>
        </row>
        <row r="10">
          <cell r="A10" t="str">
            <v>900024398</v>
          </cell>
          <cell r="B10" t="str">
            <v>Ecologistica SAS Empresa De Servicios Publicos Ecologistica SAS ESP</v>
          </cell>
          <cell r="C10" t="str">
            <v>FVE</v>
          </cell>
          <cell r="D10">
            <v>102113</v>
          </cell>
          <cell r="E10">
            <v>45972</v>
          </cell>
          <cell r="F10">
            <v>46032</v>
          </cell>
          <cell r="G10">
            <v>9315000</v>
          </cell>
          <cell r="H10">
            <v>1769850</v>
          </cell>
          <cell r="I10">
            <v>11084850</v>
          </cell>
          <cell r="J10" t="str">
            <v>033</v>
          </cell>
          <cell r="K10" t="str">
            <v>Aceptacion Expresa</v>
          </cell>
        </row>
        <row r="11">
          <cell r="A11" t="str">
            <v>900564459</v>
          </cell>
          <cell r="B11" t="str">
            <v>Grupo Empresarial Crear De Colombia</v>
          </cell>
          <cell r="C11" t="str">
            <v>FVE</v>
          </cell>
          <cell r="D11">
            <v>102494</v>
          </cell>
          <cell r="E11">
            <v>45980</v>
          </cell>
          <cell r="F11">
            <v>46010</v>
          </cell>
          <cell r="G11">
            <v>7935500</v>
          </cell>
          <cell r="H11">
            <v>1507745</v>
          </cell>
          <cell r="I11">
            <v>9443245</v>
          </cell>
          <cell r="J11" t="str">
            <v>033</v>
          </cell>
          <cell r="K11" t="str">
            <v>Aceptacion Expresa</v>
          </cell>
        </row>
        <row r="12">
          <cell r="A12" t="str">
            <v>900110590</v>
          </cell>
          <cell r="B12" t="str">
            <v>General Rigs Services SAS</v>
          </cell>
          <cell r="C12" t="str">
            <v>FVE</v>
          </cell>
          <cell r="D12">
            <v>102810</v>
          </cell>
          <cell r="E12">
            <v>45985</v>
          </cell>
          <cell r="F12">
            <v>46045</v>
          </cell>
          <cell r="G12">
            <v>616000</v>
          </cell>
          <cell r="H12">
            <v>117040</v>
          </cell>
          <cell r="I12">
            <v>733040</v>
          </cell>
          <cell r="J12" t="str">
            <v>033</v>
          </cell>
          <cell r="K12" t="str">
            <v>Aceptacion Expresa</v>
          </cell>
        </row>
        <row r="13">
          <cell r="A13" t="str">
            <v>900564459</v>
          </cell>
          <cell r="B13" t="str">
            <v>Grupo Empresarial Crear De Colombia</v>
          </cell>
          <cell r="C13" t="str">
            <v>FVE</v>
          </cell>
          <cell r="D13">
            <v>102906</v>
          </cell>
          <cell r="E13">
            <v>45987</v>
          </cell>
          <cell r="F13">
            <v>46017</v>
          </cell>
          <cell r="G13">
            <v>12696800</v>
          </cell>
          <cell r="H13">
            <v>2412392</v>
          </cell>
          <cell r="I13">
            <v>15109192</v>
          </cell>
          <cell r="J13" t="str">
            <v>033</v>
          </cell>
          <cell r="K13" t="str">
            <v>Aceptacion Expresa</v>
          </cell>
        </row>
        <row r="14">
          <cell r="A14" t="str">
            <v>901006430</v>
          </cell>
          <cell r="B14" t="str">
            <v>Datalaft SAS</v>
          </cell>
          <cell r="C14" t="str">
            <v>FVE</v>
          </cell>
          <cell r="D14">
            <v>103153</v>
          </cell>
          <cell r="E14">
            <v>45993</v>
          </cell>
          <cell r="F14">
            <v>46023</v>
          </cell>
          <cell r="G14">
            <v>9781000</v>
          </cell>
          <cell r="H14">
            <v>1858390</v>
          </cell>
          <cell r="I14">
            <v>11639390</v>
          </cell>
          <cell r="J14"/>
          <cell r="K14" t="str">
            <v>Sin Evento</v>
          </cell>
        </row>
        <row r="15">
          <cell r="A15" t="str">
            <v>901344192</v>
          </cell>
          <cell r="B15" t="str">
            <v>Mobiliario Urbano A&amp;C S A S</v>
          </cell>
          <cell r="C15" t="str">
            <v>FVE</v>
          </cell>
          <cell r="D15">
            <v>103416</v>
          </cell>
          <cell r="E15">
            <v>45994</v>
          </cell>
          <cell r="F15">
            <v>46024</v>
          </cell>
          <cell r="G15">
            <v>4866774</v>
          </cell>
          <cell r="H15">
            <v>924687.06</v>
          </cell>
          <cell r="I15">
            <v>5791461.0599999996</v>
          </cell>
          <cell r="J15" t="str">
            <v>033</v>
          </cell>
          <cell r="K15" t="str">
            <v>Aceptacion Expresa</v>
          </cell>
        </row>
        <row r="16">
          <cell r="A16" t="str">
            <v>900024398</v>
          </cell>
          <cell r="B16" t="str">
            <v>Ecologistica SAS Empresa De Servicios Publicos Ecologistica SAS ESP</v>
          </cell>
          <cell r="C16" t="str">
            <v>FVE</v>
          </cell>
          <cell r="D16">
            <v>103444</v>
          </cell>
          <cell r="E16">
            <v>45995</v>
          </cell>
          <cell r="F16">
            <v>46055</v>
          </cell>
          <cell r="G16">
            <v>380357</v>
          </cell>
          <cell r="H16">
            <v>72267.83</v>
          </cell>
          <cell r="I16">
            <v>452624.83</v>
          </cell>
          <cell r="J16" t="str">
            <v>033</v>
          </cell>
          <cell r="K16" t="str">
            <v>Aceptacion Expresa</v>
          </cell>
        </row>
        <row r="17">
          <cell r="A17" t="str">
            <v>900564459</v>
          </cell>
          <cell r="B17" t="str">
            <v>Grupo Empresarial Crear De Colombia</v>
          </cell>
          <cell r="C17" t="str">
            <v>FVE</v>
          </cell>
          <cell r="D17">
            <v>104312</v>
          </cell>
          <cell r="E17">
            <v>46008</v>
          </cell>
          <cell r="F17">
            <v>46038</v>
          </cell>
          <cell r="G17">
            <v>1396800</v>
          </cell>
          <cell r="H17">
            <v>265392</v>
          </cell>
          <cell r="I17">
            <v>1662192</v>
          </cell>
          <cell r="J17" t="str">
            <v>033</v>
          </cell>
          <cell r="K17" t="str">
            <v>Aceptacion Expresa</v>
          </cell>
        </row>
        <row r="18">
          <cell r="A18" t="str">
            <v>830058216</v>
          </cell>
          <cell r="B18" t="str">
            <v>Universal Pack Group SAS</v>
          </cell>
          <cell r="C18" t="str">
            <v>FVE</v>
          </cell>
          <cell r="D18">
            <v>104316</v>
          </cell>
          <cell r="E18">
            <v>46008</v>
          </cell>
          <cell r="F18">
            <v>46038</v>
          </cell>
          <cell r="G18">
            <v>1994745</v>
          </cell>
          <cell r="H18">
            <v>371291.35</v>
          </cell>
          <cell r="I18">
            <v>2366036.35</v>
          </cell>
          <cell r="J18" t="str">
            <v>033</v>
          </cell>
          <cell r="K18" t="str">
            <v>Aceptacion Expresa</v>
          </cell>
        </row>
        <row r="19">
          <cell r="A19" t="str">
            <v>900564459</v>
          </cell>
          <cell r="B19" t="str">
            <v>Grupo Empresarial Crear De Colombia</v>
          </cell>
          <cell r="C19" t="str">
            <v>FVE</v>
          </cell>
          <cell r="D19">
            <v>104460</v>
          </cell>
          <cell r="E19">
            <v>46009</v>
          </cell>
          <cell r="F19">
            <v>46039</v>
          </cell>
          <cell r="G19">
            <v>30729600</v>
          </cell>
          <cell r="H19">
            <v>5838624</v>
          </cell>
          <cell r="I19">
            <v>36568224</v>
          </cell>
          <cell r="J19" t="str">
            <v>033</v>
          </cell>
          <cell r="K19" t="str">
            <v>Aceptacion Expresa</v>
          </cell>
        </row>
        <row r="20">
          <cell r="A20" t="str">
            <v>900564459</v>
          </cell>
          <cell r="B20" t="str">
            <v>Grupo Empresarial Crear De Colombia</v>
          </cell>
          <cell r="C20" t="str">
            <v>FVE</v>
          </cell>
          <cell r="D20">
            <v>104461</v>
          </cell>
          <cell r="E20">
            <v>46009</v>
          </cell>
          <cell r="F20">
            <v>46039</v>
          </cell>
          <cell r="G20">
            <v>534000</v>
          </cell>
          <cell r="H20">
            <v>101460</v>
          </cell>
          <cell r="I20">
            <v>635460</v>
          </cell>
          <cell r="J20" t="str">
            <v>033</v>
          </cell>
          <cell r="K20" t="str">
            <v>Aceptacion Expresa</v>
          </cell>
        </row>
        <row r="21">
          <cell r="A21" t="str">
            <v>52806182</v>
          </cell>
          <cell r="B21" t="str">
            <v>Nini Johanna Beltran</v>
          </cell>
          <cell r="C21" t="str">
            <v>FVE</v>
          </cell>
          <cell r="D21">
            <v>104572</v>
          </cell>
          <cell r="E21">
            <v>46013</v>
          </cell>
          <cell r="F21">
            <v>46013</v>
          </cell>
          <cell r="G21">
            <v>1875300</v>
          </cell>
          <cell r="H21">
            <v>356307</v>
          </cell>
          <cell r="I21">
            <v>2231607</v>
          </cell>
          <cell r="J21"/>
          <cell r="K21" t="str">
            <v>Sin Evento</v>
          </cell>
        </row>
        <row r="22">
          <cell r="A22" t="str">
            <v>900291018</v>
          </cell>
          <cell r="B22" t="str">
            <v>Clinica Los Nogales SAS</v>
          </cell>
          <cell r="C22" t="str">
            <v>FVE</v>
          </cell>
          <cell r="D22">
            <v>104683</v>
          </cell>
          <cell r="E22">
            <v>46028</v>
          </cell>
          <cell r="F22">
            <v>46088</v>
          </cell>
          <cell r="G22">
            <v>2497332</v>
          </cell>
          <cell r="H22">
            <v>0</v>
          </cell>
          <cell r="I22">
            <v>2497332</v>
          </cell>
          <cell r="J22"/>
          <cell r="K22" t="str">
            <v>Sin Evento</v>
          </cell>
        </row>
        <row r="23">
          <cell r="A23" t="str">
            <v>901006430</v>
          </cell>
          <cell r="B23" t="str">
            <v>Datalaft SAS</v>
          </cell>
          <cell r="C23" t="str">
            <v>FVE</v>
          </cell>
          <cell r="D23">
            <v>104693</v>
          </cell>
          <cell r="E23">
            <v>46028</v>
          </cell>
          <cell r="F23">
            <v>46058</v>
          </cell>
          <cell r="G23">
            <v>10061148</v>
          </cell>
          <cell r="H23">
            <v>1911618.12</v>
          </cell>
          <cell r="I23">
            <v>11972766.119999999</v>
          </cell>
          <cell r="J23"/>
          <cell r="K23" t="str">
            <v>Sin Evento</v>
          </cell>
        </row>
        <row r="24">
          <cell r="A24" t="str">
            <v>830110141</v>
          </cell>
          <cell r="B24" t="str">
            <v>Risk Consulting Colombia SAS</v>
          </cell>
          <cell r="C24" t="str">
            <v>FVE</v>
          </cell>
          <cell r="D24">
            <v>104694</v>
          </cell>
          <cell r="E24">
            <v>46028</v>
          </cell>
          <cell r="F24">
            <v>46058</v>
          </cell>
          <cell r="G24">
            <v>9839222</v>
          </cell>
          <cell r="H24">
            <v>1869452.18</v>
          </cell>
          <cell r="I24">
            <v>11708674.18</v>
          </cell>
          <cell r="J24" t="str">
            <v>033</v>
          </cell>
          <cell r="K24" t="str">
            <v>Aceptacion Expresa</v>
          </cell>
        </row>
        <row r="25">
          <cell r="A25" t="str">
            <v>890401802</v>
          </cell>
          <cell r="B25" t="str">
            <v>Prosegur Vigilancia Y Seguridad Privada LTDA</v>
          </cell>
          <cell r="C25" t="str">
            <v>FVE</v>
          </cell>
          <cell r="D25">
            <v>104714</v>
          </cell>
          <cell r="E25">
            <v>46028</v>
          </cell>
          <cell r="F25">
            <v>46058</v>
          </cell>
          <cell r="G25">
            <v>680000</v>
          </cell>
          <cell r="H25">
            <v>129200</v>
          </cell>
          <cell r="I25">
            <v>809200</v>
          </cell>
          <cell r="J25" t="str">
            <v>032</v>
          </cell>
          <cell r="K25" t="str">
            <v>Recibo Bien y/o Servicio</v>
          </cell>
        </row>
        <row r="26">
          <cell r="A26" t="str">
            <v>890401802</v>
          </cell>
          <cell r="B26" t="str">
            <v>Prosegur Vigilancia Y Seguridad Privada LTDA</v>
          </cell>
          <cell r="C26" t="str">
            <v>FVE</v>
          </cell>
          <cell r="D26">
            <v>104715</v>
          </cell>
          <cell r="E26">
            <v>46028</v>
          </cell>
          <cell r="F26">
            <v>46058</v>
          </cell>
          <cell r="G26">
            <v>4250000</v>
          </cell>
          <cell r="H26">
            <v>807500</v>
          </cell>
          <cell r="I26">
            <v>5057500</v>
          </cell>
          <cell r="J26" t="str">
            <v>032</v>
          </cell>
          <cell r="K26" t="str">
            <v>Recibo Bien y/o Servicio</v>
          </cell>
        </row>
        <row r="27">
          <cell r="A27" t="str">
            <v>901438401</v>
          </cell>
          <cell r="B27" t="str">
            <v>24K Global Logistics SAS</v>
          </cell>
          <cell r="C27" t="str">
            <v>FVE</v>
          </cell>
          <cell r="D27">
            <v>104781</v>
          </cell>
          <cell r="E27">
            <v>46029</v>
          </cell>
          <cell r="F27">
            <v>46059</v>
          </cell>
          <cell r="G27">
            <v>3225000</v>
          </cell>
          <cell r="H27">
            <v>612750</v>
          </cell>
          <cell r="I27">
            <v>3837750</v>
          </cell>
          <cell r="J27"/>
          <cell r="K27" t="str">
            <v>Sin Evento</v>
          </cell>
        </row>
        <row r="28">
          <cell r="A28" t="str">
            <v>830008300</v>
          </cell>
          <cell r="B28" t="str">
            <v>Centro De Control De Cancer SAS</v>
          </cell>
          <cell r="C28" t="str">
            <v>FVE</v>
          </cell>
          <cell r="D28">
            <v>104843</v>
          </cell>
          <cell r="E28">
            <v>46031</v>
          </cell>
          <cell r="F28">
            <v>46091</v>
          </cell>
          <cell r="G28">
            <v>487500</v>
          </cell>
          <cell r="H28">
            <v>0</v>
          </cell>
          <cell r="I28">
            <v>487500</v>
          </cell>
          <cell r="J28" t="str">
            <v>033</v>
          </cell>
          <cell r="K28" t="str">
            <v>Aceptacion Expresa</v>
          </cell>
        </row>
        <row r="29">
          <cell r="A29" t="str">
            <v>900024398</v>
          </cell>
          <cell r="B29" t="str">
            <v>Ecologistica SAS Empresa De Servicios Publicos Ecologistica SAS ESP</v>
          </cell>
          <cell r="C29" t="str">
            <v>FVE</v>
          </cell>
          <cell r="D29">
            <v>104921</v>
          </cell>
          <cell r="E29">
            <v>46035</v>
          </cell>
          <cell r="F29">
            <v>46095</v>
          </cell>
          <cell r="G29">
            <v>290278</v>
          </cell>
          <cell r="H29">
            <v>53155.54</v>
          </cell>
          <cell r="I29">
            <v>343433.54</v>
          </cell>
          <cell r="J29" t="str">
            <v>033</v>
          </cell>
          <cell r="K29" t="str">
            <v>Aceptacion Expresa</v>
          </cell>
        </row>
        <row r="30">
          <cell r="A30" t="str">
            <v>901847883</v>
          </cell>
          <cell r="B30" t="str">
            <v>IA4 SAS</v>
          </cell>
          <cell r="C30" t="str">
            <v>FVE</v>
          </cell>
          <cell r="D30">
            <v>104919</v>
          </cell>
          <cell r="E30">
            <v>46035</v>
          </cell>
          <cell r="F30">
            <v>46080</v>
          </cell>
          <cell r="G30">
            <v>3427602</v>
          </cell>
          <cell r="H30">
            <v>651244.38</v>
          </cell>
          <cell r="I30">
            <v>4078846.38</v>
          </cell>
          <cell r="J30" t="str">
            <v>033</v>
          </cell>
          <cell r="K30" t="str">
            <v>Aceptacion Expresa</v>
          </cell>
        </row>
        <row r="31">
          <cell r="A31" t="str">
            <v>800149384</v>
          </cell>
          <cell r="B31" t="str">
            <v>Clinica Colsanitas SA</v>
          </cell>
          <cell r="C31" t="str">
            <v>FVE</v>
          </cell>
          <cell r="D31">
            <v>104996</v>
          </cell>
          <cell r="E31">
            <v>46036</v>
          </cell>
          <cell r="F31">
            <v>46081</v>
          </cell>
          <cell r="G31">
            <v>1964235</v>
          </cell>
          <cell r="H31">
            <v>373204.65</v>
          </cell>
          <cell r="I31">
            <v>2337439.65</v>
          </cell>
          <cell r="J31" t="str">
            <v>033</v>
          </cell>
          <cell r="K31" t="str">
            <v>Aceptacion Expresa</v>
          </cell>
        </row>
        <row r="32">
          <cell r="A32" t="str">
            <v>830120157</v>
          </cell>
          <cell r="B32" t="str">
            <v>Colombiana De Trasplantes SAS</v>
          </cell>
          <cell r="C32" t="str">
            <v>FVE</v>
          </cell>
          <cell r="D32">
            <v>104990</v>
          </cell>
          <cell r="E32">
            <v>46036</v>
          </cell>
          <cell r="F32">
            <v>46066</v>
          </cell>
          <cell r="G32">
            <v>644200</v>
          </cell>
          <cell r="H32">
            <v>122398</v>
          </cell>
          <cell r="I32">
            <v>766598</v>
          </cell>
          <cell r="J32"/>
          <cell r="K32" t="str">
            <v>Sin Evento</v>
          </cell>
        </row>
        <row r="33">
          <cell r="A33" t="str">
            <v>860015905</v>
          </cell>
          <cell r="B33" t="str">
            <v>Clinica Nuestra Señora De La Paz</v>
          </cell>
          <cell r="C33" t="str">
            <v>FVE</v>
          </cell>
          <cell r="D33">
            <v>105037</v>
          </cell>
          <cell r="E33">
            <v>46036</v>
          </cell>
          <cell r="F33">
            <v>46096</v>
          </cell>
          <cell r="G33">
            <v>11156520</v>
          </cell>
          <cell r="H33">
            <v>2119738.7999999998</v>
          </cell>
          <cell r="I33">
            <v>13276258.800000001</v>
          </cell>
          <cell r="J33" t="str">
            <v>033</v>
          </cell>
          <cell r="K33" t="str">
            <v>Aceptacion Expresa</v>
          </cell>
        </row>
        <row r="34">
          <cell r="A34" t="str">
            <v>830120157</v>
          </cell>
          <cell r="B34" t="str">
            <v>Colombiana De Trasplantes SAS</v>
          </cell>
          <cell r="C34" t="str">
            <v>FVE</v>
          </cell>
          <cell r="D34">
            <v>104987</v>
          </cell>
          <cell r="E34">
            <v>46036</v>
          </cell>
          <cell r="F34">
            <v>46066</v>
          </cell>
          <cell r="G34">
            <v>2864524</v>
          </cell>
          <cell r="H34">
            <v>489277.56</v>
          </cell>
          <cell r="I34">
            <v>3353801.56</v>
          </cell>
          <cell r="J34"/>
          <cell r="K34" t="str">
            <v>Sin Evento</v>
          </cell>
        </row>
        <row r="35">
          <cell r="A35" t="str">
            <v>860078622</v>
          </cell>
          <cell r="B35" t="str">
            <v>Ransa Colombia SAS</v>
          </cell>
          <cell r="C35" t="str">
            <v>FVE</v>
          </cell>
          <cell r="D35">
            <v>105090</v>
          </cell>
          <cell r="E35">
            <v>46037</v>
          </cell>
          <cell r="F35">
            <v>46097</v>
          </cell>
          <cell r="G35">
            <v>698529</v>
          </cell>
          <cell r="H35">
            <v>132720.51</v>
          </cell>
          <cell r="I35">
            <v>831249.51</v>
          </cell>
          <cell r="J35" t="str">
            <v>030</v>
          </cell>
          <cell r="K35" t="str">
            <v>Acuse Recibo</v>
          </cell>
        </row>
        <row r="36">
          <cell r="A36" t="str">
            <v>830014567</v>
          </cell>
          <cell r="B36" t="str">
            <v>Interservice SA</v>
          </cell>
          <cell r="C36" t="str">
            <v>FVE</v>
          </cell>
          <cell r="D36">
            <v>105101</v>
          </cell>
          <cell r="E36">
            <v>46037</v>
          </cell>
          <cell r="F36">
            <v>46067</v>
          </cell>
          <cell r="G36">
            <v>4200000</v>
          </cell>
          <cell r="H36">
            <v>798000</v>
          </cell>
          <cell r="I36">
            <v>4998000</v>
          </cell>
          <cell r="J36"/>
          <cell r="K36" t="str">
            <v>Sin Evento</v>
          </cell>
        </row>
        <row r="37">
          <cell r="A37" t="str">
            <v>830079716</v>
          </cell>
          <cell r="B37" t="str">
            <v>Ceva Freight Management De Colombia SAS</v>
          </cell>
          <cell r="C37" t="str">
            <v>FVE</v>
          </cell>
          <cell r="D37">
            <v>105120</v>
          </cell>
          <cell r="E37">
            <v>46038</v>
          </cell>
          <cell r="F37">
            <v>46083</v>
          </cell>
          <cell r="G37">
            <v>29508</v>
          </cell>
          <cell r="H37">
            <v>5606.52</v>
          </cell>
          <cell r="I37">
            <v>35114.519999999997</v>
          </cell>
          <cell r="J37"/>
          <cell r="K37" t="str">
            <v>Sin Evento</v>
          </cell>
        </row>
        <row r="38">
          <cell r="A38" t="str">
            <v>800149384</v>
          </cell>
          <cell r="B38" t="str">
            <v>Clinica Colsanitas SA</v>
          </cell>
          <cell r="C38" t="str">
            <v>FVE</v>
          </cell>
          <cell r="D38">
            <v>105230</v>
          </cell>
          <cell r="E38">
            <v>46041</v>
          </cell>
          <cell r="F38">
            <v>46086</v>
          </cell>
          <cell r="G38">
            <v>622222</v>
          </cell>
          <cell r="H38">
            <v>118222.18</v>
          </cell>
          <cell r="I38">
            <v>740444.18</v>
          </cell>
          <cell r="J38" t="str">
            <v>033</v>
          </cell>
          <cell r="K38" t="str">
            <v>Aceptacion Expresa</v>
          </cell>
        </row>
        <row r="39">
          <cell r="A39" t="str">
            <v>901847883</v>
          </cell>
          <cell r="B39" t="str">
            <v>IA4 SAS</v>
          </cell>
          <cell r="C39" t="str">
            <v>FVE</v>
          </cell>
          <cell r="D39">
            <v>105212</v>
          </cell>
          <cell r="E39">
            <v>46041</v>
          </cell>
          <cell r="F39">
            <v>46086</v>
          </cell>
          <cell r="G39">
            <v>2627951</v>
          </cell>
          <cell r="H39">
            <v>0</v>
          </cell>
          <cell r="I39">
            <v>2627951</v>
          </cell>
          <cell r="J39" t="str">
            <v>033</v>
          </cell>
          <cell r="K39" t="str">
            <v>Aceptacion Expresa</v>
          </cell>
        </row>
        <row r="40">
          <cell r="A40" t="str">
            <v>901101746</v>
          </cell>
          <cell r="B40" t="str">
            <v>Kaizen Group Ingenieria SAS</v>
          </cell>
          <cell r="C40" t="str">
            <v>FVE</v>
          </cell>
          <cell r="D40">
            <v>105215</v>
          </cell>
          <cell r="E40">
            <v>46041</v>
          </cell>
          <cell r="F40">
            <v>46101</v>
          </cell>
          <cell r="G40">
            <v>356050</v>
          </cell>
          <cell r="H40">
            <v>67649.5</v>
          </cell>
          <cell r="I40">
            <v>423699.5</v>
          </cell>
          <cell r="J40" t="str">
            <v>033</v>
          </cell>
          <cell r="K40" t="str">
            <v>Aceptacion Expresa</v>
          </cell>
        </row>
        <row r="41">
          <cell r="A41" t="str">
            <v>830103525</v>
          </cell>
          <cell r="B41" t="str">
            <v>Oftalmosanitas SAS</v>
          </cell>
          <cell r="C41" t="str">
            <v>FVE</v>
          </cell>
          <cell r="D41">
            <v>105231</v>
          </cell>
          <cell r="E41">
            <v>46041</v>
          </cell>
          <cell r="F41">
            <v>46086</v>
          </cell>
          <cell r="G41">
            <v>311111</v>
          </cell>
          <cell r="H41">
            <v>59111.09</v>
          </cell>
          <cell r="I41">
            <v>370222.09</v>
          </cell>
          <cell r="J41" t="str">
            <v>033</v>
          </cell>
          <cell r="K41" t="str">
            <v>Aceptacion Expresa</v>
          </cell>
        </row>
        <row r="42">
          <cell r="A42" t="str">
            <v>901847883</v>
          </cell>
          <cell r="B42" t="str">
            <v>IA4 SAS</v>
          </cell>
          <cell r="C42" t="str">
            <v>FVE</v>
          </cell>
          <cell r="D42">
            <v>105211</v>
          </cell>
          <cell r="E42">
            <v>46041</v>
          </cell>
          <cell r="F42">
            <v>46086</v>
          </cell>
          <cell r="G42">
            <v>3415629</v>
          </cell>
          <cell r="H42">
            <v>648969.51</v>
          </cell>
          <cell r="I42">
            <v>4064598.51</v>
          </cell>
          <cell r="J42" t="str">
            <v>033</v>
          </cell>
          <cell r="K42" t="str">
            <v>Aceptacion Expresa</v>
          </cell>
        </row>
        <row r="43">
          <cell r="A43" t="str">
            <v>800149384</v>
          </cell>
          <cell r="B43" t="str">
            <v>Clinica Colsanitas SA</v>
          </cell>
          <cell r="C43" t="str">
            <v>FVE</v>
          </cell>
          <cell r="D43">
            <v>105232</v>
          </cell>
          <cell r="E43">
            <v>46041</v>
          </cell>
          <cell r="F43">
            <v>46086</v>
          </cell>
          <cell r="G43">
            <v>311111</v>
          </cell>
          <cell r="H43">
            <v>59111.09</v>
          </cell>
          <cell r="I43">
            <v>370222.09</v>
          </cell>
          <cell r="J43" t="str">
            <v>033</v>
          </cell>
          <cell r="K43" t="str">
            <v>Aceptacion Expresa</v>
          </cell>
        </row>
        <row r="44">
          <cell r="A44" t="str">
            <v>830034723</v>
          </cell>
          <cell r="B44" t="str">
            <v>Mercantil Colpatria SA</v>
          </cell>
          <cell r="C44" t="str">
            <v>FVE</v>
          </cell>
          <cell r="D44">
            <v>105290</v>
          </cell>
          <cell r="E44">
            <v>46042</v>
          </cell>
          <cell r="F44">
            <v>46072</v>
          </cell>
          <cell r="G44">
            <v>806500</v>
          </cell>
          <cell r="H44">
            <v>77529</v>
          </cell>
          <cell r="I44">
            <v>884029</v>
          </cell>
          <cell r="J44" t="str">
            <v>032</v>
          </cell>
          <cell r="K44" t="str">
            <v>Recibo Bien y/o Servicio</v>
          </cell>
        </row>
        <row r="45">
          <cell r="A45" t="str">
            <v>830095970</v>
          </cell>
          <cell r="B45" t="str">
            <v>Distribuidora Y Editora Richmond SAS</v>
          </cell>
          <cell r="C45" t="str">
            <v>FVE</v>
          </cell>
          <cell r="D45">
            <v>105322</v>
          </cell>
          <cell r="E45">
            <v>46042</v>
          </cell>
          <cell r="F45">
            <v>46117</v>
          </cell>
          <cell r="G45">
            <v>10306078</v>
          </cell>
          <cell r="H45">
            <v>1223763.3999999999</v>
          </cell>
          <cell r="I45">
            <v>11529841.4</v>
          </cell>
          <cell r="J45" t="str">
            <v>030</v>
          </cell>
          <cell r="K45" t="str">
            <v>Acuse Recibo</v>
          </cell>
        </row>
        <row r="46">
          <cell r="A46" t="str">
            <v>900532450</v>
          </cell>
          <cell r="B46" t="str">
            <v>Atlantic Quantum Innovations S A S</v>
          </cell>
          <cell r="C46" t="str">
            <v>FVE</v>
          </cell>
          <cell r="D46">
            <v>105406</v>
          </cell>
          <cell r="E46">
            <v>46043</v>
          </cell>
          <cell r="F46">
            <v>46103</v>
          </cell>
          <cell r="G46">
            <v>720663</v>
          </cell>
          <cell r="H46">
            <v>136925.97</v>
          </cell>
          <cell r="I46">
            <v>857588.97</v>
          </cell>
          <cell r="J46" t="str">
            <v>033</v>
          </cell>
          <cell r="K46" t="str">
            <v>Aceptacion Expresa</v>
          </cell>
        </row>
        <row r="47">
          <cell r="A47" t="str">
            <v>900532450</v>
          </cell>
          <cell r="B47" t="str">
            <v>Atlantic Quantum Innovations S A S</v>
          </cell>
          <cell r="C47" t="str">
            <v>FVE</v>
          </cell>
          <cell r="D47">
            <v>105426</v>
          </cell>
          <cell r="E47">
            <v>46043</v>
          </cell>
          <cell r="F47">
            <v>46103</v>
          </cell>
          <cell r="G47">
            <v>3136720</v>
          </cell>
          <cell r="H47">
            <v>595976.80000000005</v>
          </cell>
          <cell r="I47">
            <v>3732696.8</v>
          </cell>
          <cell r="J47" t="str">
            <v>033</v>
          </cell>
          <cell r="K47" t="str">
            <v>Aceptacion Expresa</v>
          </cell>
        </row>
        <row r="48">
          <cell r="A48" t="str">
            <v>860020058</v>
          </cell>
          <cell r="B48" t="str">
            <v>Distribuidora Toyota SAS</v>
          </cell>
          <cell r="C48" t="str">
            <v>FVE</v>
          </cell>
          <cell r="D48">
            <v>105503</v>
          </cell>
          <cell r="E48">
            <v>46044</v>
          </cell>
          <cell r="F48">
            <v>46104</v>
          </cell>
          <cell r="G48">
            <v>305000</v>
          </cell>
          <cell r="H48">
            <v>57950</v>
          </cell>
          <cell r="I48">
            <v>362950</v>
          </cell>
          <cell r="J48" t="str">
            <v>032</v>
          </cell>
          <cell r="K48" t="str">
            <v>Recibo Bien y/o Servicio</v>
          </cell>
        </row>
        <row r="49">
          <cell r="A49" t="str">
            <v>900665411</v>
          </cell>
          <cell r="B49" t="str">
            <v>Bythewave SAS</v>
          </cell>
          <cell r="C49" t="str">
            <v>FVE</v>
          </cell>
          <cell r="D49">
            <v>105534</v>
          </cell>
          <cell r="E49">
            <v>46045</v>
          </cell>
          <cell r="F49">
            <v>46075</v>
          </cell>
          <cell r="G49">
            <v>450000</v>
          </cell>
          <cell r="H49">
            <v>85500</v>
          </cell>
          <cell r="I49">
            <v>535500</v>
          </cell>
          <cell r="J49" t="str">
            <v>033</v>
          </cell>
          <cell r="K49" t="str">
            <v>Aceptacion Expresa</v>
          </cell>
        </row>
        <row r="50">
          <cell r="A50" t="str">
            <v>830099238</v>
          </cell>
          <cell r="B50" t="str">
            <v>Cementos Tequendama SAS</v>
          </cell>
          <cell r="C50" t="str">
            <v>FVE</v>
          </cell>
          <cell r="D50">
            <v>105576</v>
          </cell>
          <cell r="E50">
            <v>46045</v>
          </cell>
          <cell r="F50">
            <v>46105</v>
          </cell>
          <cell r="G50">
            <v>16534306</v>
          </cell>
          <cell r="H50">
            <v>2567689.0299999998</v>
          </cell>
          <cell r="I50">
            <v>19101995.030000001</v>
          </cell>
          <cell r="J50"/>
          <cell r="K50" t="str">
            <v>Sin Evento</v>
          </cell>
        </row>
        <row r="51">
          <cell r="A51" t="str">
            <v>860017005</v>
          </cell>
          <cell r="B51" t="str">
            <v>Challenger SAS</v>
          </cell>
          <cell r="C51" t="str">
            <v>FVE</v>
          </cell>
          <cell r="D51">
            <v>105555</v>
          </cell>
          <cell r="E51">
            <v>46045</v>
          </cell>
          <cell r="F51">
            <v>46075</v>
          </cell>
          <cell r="G51">
            <v>719100</v>
          </cell>
          <cell r="H51">
            <v>136629</v>
          </cell>
          <cell r="I51">
            <v>855729</v>
          </cell>
          <cell r="J51" t="str">
            <v>033</v>
          </cell>
          <cell r="K51" t="str">
            <v>Aceptacion Expresa</v>
          </cell>
        </row>
        <row r="52">
          <cell r="A52" t="str">
            <v>860052634</v>
          </cell>
          <cell r="B52" t="str">
            <v>Distribuidora Los Coches La Sabana SAS</v>
          </cell>
          <cell r="C52" t="str">
            <v>FVE</v>
          </cell>
          <cell r="D52">
            <v>105524</v>
          </cell>
          <cell r="E52">
            <v>46045</v>
          </cell>
          <cell r="F52">
            <v>46105</v>
          </cell>
          <cell r="G52">
            <v>27059070</v>
          </cell>
          <cell r="H52">
            <v>5141223.3</v>
          </cell>
          <cell r="I52">
            <v>32200293.300000001</v>
          </cell>
          <cell r="J52" t="str">
            <v>030</v>
          </cell>
          <cell r="K52" t="str">
            <v>Acuse Recibo</v>
          </cell>
        </row>
        <row r="53">
          <cell r="A53" t="str">
            <v>900383203</v>
          </cell>
          <cell r="B53" t="str">
            <v>Centro De Gerenciamiento De Residuos Doña Juana SA ESP</v>
          </cell>
          <cell r="C53" t="str">
            <v>FVE</v>
          </cell>
          <cell r="D53">
            <v>105551</v>
          </cell>
          <cell r="E53">
            <v>46045</v>
          </cell>
          <cell r="F53">
            <v>46075</v>
          </cell>
          <cell r="G53">
            <v>36400730</v>
          </cell>
          <cell r="H53">
            <v>6916138.7000000002</v>
          </cell>
          <cell r="I53">
            <v>43316868.700000003</v>
          </cell>
          <cell r="J53"/>
          <cell r="K53" t="str">
            <v>Sin Evento</v>
          </cell>
        </row>
        <row r="54">
          <cell r="A54" t="str">
            <v>900480172</v>
          </cell>
          <cell r="B54" t="str">
            <v>Operador Alia Sas</v>
          </cell>
          <cell r="C54" t="str">
            <v>FVE</v>
          </cell>
          <cell r="D54">
            <v>105586</v>
          </cell>
          <cell r="E54">
            <v>46048</v>
          </cell>
          <cell r="F54">
            <v>46078</v>
          </cell>
          <cell r="G54">
            <v>2179690</v>
          </cell>
          <cell r="H54">
            <v>344533.1</v>
          </cell>
          <cell r="I54">
            <v>2524223.1</v>
          </cell>
          <cell r="J54"/>
          <cell r="K54" t="str">
            <v>Sin Evento</v>
          </cell>
        </row>
        <row r="55">
          <cell r="A55" t="str">
            <v>800024265</v>
          </cell>
          <cell r="B55" t="str">
            <v>Editorial Santillana SAS</v>
          </cell>
          <cell r="C55" t="str">
            <v>FVE</v>
          </cell>
          <cell r="D55">
            <v>105719</v>
          </cell>
          <cell r="E55">
            <v>46055</v>
          </cell>
          <cell r="F55">
            <v>46115</v>
          </cell>
          <cell r="G55">
            <v>37076116</v>
          </cell>
          <cell r="H55">
            <v>0</v>
          </cell>
          <cell r="I55">
            <v>37076116</v>
          </cell>
          <cell r="J55" t="str">
            <v>030</v>
          </cell>
          <cell r="K55" t="str">
            <v>Acuse Recibo</v>
          </cell>
        </row>
        <row r="56">
          <cell r="A56" t="str">
            <v>800024265</v>
          </cell>
          <cell r="B56" t="str">
            <v>Editorial Santillana SAS</v>
          </cell>
          <cell r="C56" t="str">
            <v>FVE</v>
          </cell>
          <cell r="D56">
            <v>105709</v>
          </cell>
          <cell r="E56">
            <v>46055</v>
          </cell>
          <cell r="F56">
            <v>46115</v>
          </cell>
          <cell r="G56">
            <v>10172664</v>
          </cell>
          <cell r="H56">
            <v>1932806.16</v>
          </cell>
          <cell r="I56">
            <v>12105470.16</v>
          </cell>
          <cell r="J56" t="str">
            <v>030</v>
          </cell>
          <cell r="K56" t="str">
            <v>Acuse Recibo</v>
          </cell>
        </row>
        <row r="57">
          <cell r="A57" t="str">
            <v>800024265</v>
          </cell>
          <cell r="B57" t="str">
            <v>Editorial Santillana SAS</v>
          </cell>
          <cell r="C57" t="str">
            <v>FVE</v>
          </cell>
          <cell r="D57">
            <v>105695</v>
          </cell>
          <cell r="E57">
            <v>46055</v>
          </cell>
          <cell r="F57">
            <v>46115</v>
          </cell>
          <cell r="G57">
            <v>62451765</v>
          </cell>
          <cell r="H57">
            <v>11865835.35</v>
          </cell>
          <cell r="I57">
            <v>74317600.349999994</v>
          </cell>
          <cell r="J57" t="str">
            <v>030</v>
          </cell>
          <cell r="K57" t="str">
            <v>Acuse Recibo</v>
          </cell>
        </row>
        <row r="58">
          <cell r="A58" t="str">
            <v>800024265</v>
          </cell>
          <cell r="B58" t="str">
            <v>Editorial Santillana SAS</v>
          </cell>
          <cell r="C58" t="str">
            <v>FVE</v>
          </cell>
          <cell r="D58">
            <v>105717</v>
          </cell>
          <cell r="E58">
            <v>46055</v>
          </cell>
          <cell r="F58">
            <v>46115</v>
          </cell>
          <cell r="G58">
            <v>4361896</v>
          </cell>
          <cell r="H58">
            <v>0</v>
          </cell>
          <cell r="I58">
            <v>4361896</v>
          </cell>
          <cell r="J58" t="str">
            <v>030</v>
          </cell>
          <cell r="K58" t="str">
            <v>Acuse Recibo</v>
          </cell>
        </row>
        <row r="59">
          <cell r="A59" t="str">
            <v>800024265</v>
          </cell>
          <cell r="B59" t="str">
            <v>Editorial Santillana SAS</v>
          </cell>
          <cell r="C59" t="str">
            <v>FVE</v>
          </cell>
          <cell r="D59">
            <v>105710</v>
          </cell>
          <cell r="E59">
            <v>46055</v>
          </cell>
          <cell r="F59">
            <v>46115</v>
          </cell>
          <cell r="G59">
            <v>11376290</v>
          </cell>
          <cell r="H59">
            <v>2161495.1</v>
          </cell>
          <cell r="I59">
            <v>13537785.1</v>
          </cell>
          <cell r="J59" t="str">
            <v>030</v>
          </cell>
          <cell r="K59" t="str">
            <v>Acuse Recibo</v>
          </cell>
        </row>
        <row r="60">
          <cell r="A60" t="str">
            <v>900993690</v>
          </cell>
          <cell r="B60" t="str">
            <v>Manuelhmoreno SAS</v>
          </cell>
          <cell r="C60" t="str">
            <v>FVE</v>
          </cell>
          <cell r="D60">
            <v>105842</v>
          </cell>
          <cell r="E60">
            <v>46055</v>
          </cell>
          <cell r="F60">
            <v>46100</v>
          </cell>
          <cell r="G60">
            <v>645000</v>
          </cell>
          <cell r="H60">
            <v>122550</v>
          </cell>
          <cell r="I60">
            <v>767550</v>
          </cell>
          <cell r="J60"/>
          <cell r="K60" t="str">
            <v>Sin Evento</v>
          </cell>
        </row>
        <row r="61">
          <cell r="A61" t="str">
            <v>890401802</v>
          </cell>
          <cell r="B61" t="str">
            <v>Prosegur Vigilancia Y Seguridad Privada LTDA</v>
          </cell>
          <cell r="C61" t="str">
            <v>FVE</v>
          </cell>
          <cell r="D61">
            <v>105745</v>
          </cell>
          <cell r="E61">
            <v>46055</v>
          </cell>
          <cell r="F61">
            <v>46085</v>
          </cell>
          <cell r="G61">
            <v>1240000</v>
          </cell>
          <cell r="H61">
            <v>235600</v>
          </cell>
          <cell r="I61">
            <v>1475600</v>
          </cell>
          <cell r="J61" t="str">
            <v>032</v>
          </cell>
          <cell r="K61" t="str">
            <v>Recibo Bien y/o Servicio</v>
          </cell>
        </row>
        <row r="62">
          <cell r="A62" t="str">
            <v>800024265</v>
          </cell>
          <cell r="B62" t="str">
            <v>Editorial Santillana SAS</v>
          </cell>
          <cell r="C62" t="str">
            <v>FVE</v>
          </cell>
          <cell r="D62">
            <v>105703</v>
          </cell>
          <cell r="E62">
            <v>46055</v>
          </cell>
          <cell r="F62">
            <v>46115</v>
          </cell>
          <cell r="G62">
            <v>16712315</v>
          </cell>
          <cell r="H62">
            <v>3175339.85</v>
          </cell>
          <cell r="I62">
            <v>19887654.850000001</v>
          </cell>
          <cell r="J62" t="str">
            <v>030</v>
          </cell>
          <cell r="K62" t="str">
            <v>Acuse Recibo</v>
          </cell>
        </row>
        <row r="63">
          <cell r="A63" t="str">
            <v>800024265</v>
          </cell>
          <cell r="B63" t="str">
            <v>Editorial Santillana SAS</v>
          </cell>
          <cell r="C63" t="str">
            <v>FVE</v>
          </cell>
          <cell r="D63">
            <v>105702</v>
          </cell>
          <cell r="E63">
            <v>46055</v>
          </cell>
          <cell r="F63">
            <v>46115</v>
          </cell>
          <cell r="G63">
            <v>35903605</v>
          </cell>
          <cell r="H63">
            <v>1132238.5</v>
          </cell>
          <cell r="I63">
            <v>37035843.5</v>
          </cell>
          <cell r="J63" t="str">
            <v>030</v>
          </cell>
          <cell r="K63" t="str">
            <v>Acuse Recibo</v>
          </cell>
        </row>
        <row r="64">
          <cell r="A64" t="str">
            <v>800024265</v>
          </cell>
          <cell r="B64" t="str">
            <v>Editorial Santillana SAS</v>
          </cell>
          <cell r="C64" t="str">
            <v>FVE</v>
          </cell>
          <cell r="D64">
            <v>105699</v>
          </cell>
          <cell r="E64">
            <v>46055</v>
          </cell>
          <cell r="F64">
            <v>46115</v>
          </cell>
          <cell r="G64">
            <v>24945059</v>
          </cell>
          <cell r="H64">
            <v>369560.45</v>
          </cell>
          <cell r="I64">
            <v>25314619.449999999</v>
          </cell>
          <cell r="J64" t="str">
            <v>030</v>
          </cell>
          <cell r="K64" t="str">
            <v>Acuse Recibo</v>
          </cell>
        </row>
        <row r="65">
          <cell r="A65" t="str">
            <v>900592369</v>
          </cell>
          <cell r="B65" t="str">
            <v>Quironprevencion Colombia SAS</v>
          </cell>
          <cell r="C65" t="str">
            <v>FVE</v>
          </cell>
          <cell r="D65">
            <v>105810</v>
          </cell>
          <cell r="E65">
            <v>46055</v>
          </cell>
          <cell r="F65">
            <v>46115</v>
          </cell>
          <cell r="G65">
            <v>5100000</v>
          </cell>
          <cell r="H65">
            <v>969000</v>
          </cell>
          <cell r="I65">
            <v>6069000</v>
          </cell>
          <cell r="J65" t="str">
            <v>033</v>
          </cell>
          <cell r="K65" t="str">
            <v>Aceptacion Expresa</v>
          </cell>
        </row>
        <row r="66">
          <cell r="A66" t="str">
            <v>860005114</v>
          </cell>
          <cell r="B66" t="str">
            <v>Messer Colombia SA</v>
          </cell>
          <cell r="C66" t="str">
            <v>FVE</v>
          </cell>
          <cell r="D66">
            <v>105674</v>
          </cell>
          <cell r="E66">
            <v>46055</v>
          </cell>
          <cell r="F66">
            <v>46175</v>
          </cell>
          <cell r="G66">
            <v>5472697</v>
          </cell>
          <cell r="H66">
            <v>1039812.43</v>
          </cell>
          <cell r="I66">
            <v>6512509.4299999997</v>
          </cell>
          <cell r="J66" t="str">
            <v>033</v>
          </cell>
          <cell r="K66" t="str">
            <v>Aceptacion Expresa</v>
          </cell>
        </row>
        <row r="67">
          <cell r="A67" t="str">
            <v>800149384</v>
          </cell>
          <cell r="B67" t="str">
            <v>Clinica Colsanitas SA</v>
          </cell>
          <cell r="C67" t="str">
            <v>FVE</v>
          </cell>
          <cell r="D67">
            <v>105832</v>
          </cell>
          <cell r="E67">
            <v>46055</v>
          </cell>
          <cell r="F67">
            <v>46100</v>
          </cell>
          <cell r="G67">
            <v>12232404</v>
          </cell>
          <cell r="H67">
            <v>2324156.7599999998</v>
          </cell>
          <cell r="I67">
            <v>14556560.76</v>
          </cell>
          <cell r="J67" t="str">
            <v>033</v>
          </cell>
          <cell r="K67" t="str">
            <v>Aceptacion Expresa</v>
          </cell>
        </row>
        <row r="68">
          <cell r="A68" t="str">
            <v>800149384</v>
          </cell>
          <cell r="B68" t="str">
            <v>Clinica Colsanitas SA</v>
          </cell>
          <cell r="C68" t="str">
            <v>FVE</v>
          </cell>
          <cell r="D68">
            <v>105831</v>
          </cell>
          <cell r="E68">
            <v>46055</v>
          </cell>
          <cell r="F68">
            <v>46100</v>
          </cell>
          <cell r="G68">
            <v>645161</v>
          </cell>
          <cell r="H68">
            <v>122580.59</v>
          </cell>
          <cell r="I68">
            <v>767741.59</v>
          </cell>
          <cell r="J68" t="str">
            <v>033</v>
          </cell>
          <cell r="K68" t="str">
            <v>Aceptacion Expresa</v>
          </cell>
        </row>
        <row r="69">
          <cell r="A69" t="str">
            <v>800149384</v>
          </cell>
          <cell r="B69" t="str">
            <v>Clinica Colsanitas SA</v>
          </cell>
          <cell r="C69" t="str">
            <v>FVE</v>
          </cell>
          <cell r="D69">
            <v>105678</v>
          </cell>
          <cell r="E69">
            <v>46055</v>
          </cell>
          <cell r="F69">
            <v>46100</v>
          </cell>
          <cell r="G69">
            <v>87088</v>
          </cell>
          <cell r="H69">
            <v>16546.72</v>
          </cell>
          <cell r="I69">
            <v>103634.72</v>
          </cell>
          <cell r="J69" t="str">
            <v>033</v>
          </cell>
          <cell r="K69" t="str">
            <v>Aceptacion Expresa</v>
          </cell>
        </row>
        <row r="70">
          <cell r="A70" t="str">
            <v>901847883</v>
          </cell>
          <cell r="B70" t="str">
            <v>IA4 SAS</v>
          </cell>
          <cell r="C70" t="str">
            <v>FVE</v>
          </cell>
          <cell r="D70">
            <v>105803</v>
          </cell>
          <cell r="E70">
            <v>46055</v>
          </cell>
          <cell r="F70">
            <v>46100</v>
          </cell>
          <cell r="G70">
            <v>1426658</v>
          </cell>
          <cell r="H70">
            <v>271065.02</v>
          </cell>
          <cell r="I70">
            <v>1697723.02</v>
          </cell>
          <cell r="J70" t="str">
            <v>033</v>
          </cell>
          <cell r="K70" t="str">
            <v>Aceptacion Expresa</v>
          </cell>
        </row>
        <row r="71">
          <cell r="A71" t="str">
            <v>800024265</v>
          </cell>
          <cell r="B71" t="str">
            <v>Editorial Santillana SAS</v>
          </cell>
          <cell r="C71" t="str">
            <v>FVE</v>
          </cell>
          <cell r="D71">
            <v>105694</v>
          </cell>
          <cell r="E71">
            <v>46055</v>
          </cell>
          <cell r="F71">
            <v>46115</v>
          </cell>
          <cell r="G71">
            <v>33136973</v>
          </cell>
          <cell r="H71">
            <v>6296024.8700000001</v>
          </cell>
          <cell r="I71">
            <v>39432997.869999997</v>
          </cell>
          <cell r="J71" t="str">
            <v>030</v>
          </cell>
          <cell r="K71" t="str">
            <v>Acuse Recibo</v>
          </cell>
        </row>
        <row r="72">
          <cell r="A72" t="str">
            <v>800024265</v>
          </cell>
          <cell r="B72" t="str">
            <v>Editorial Santillana SAS</v>
          </cell>
          <cell r="C72" t="str">
            <v>FVE</v>
          </cell>
          <cell r="D72">
            <v>105711</v>
          </cell>
          <cell r="E72">
            <v>46055</v>
          </cell>
          <cell r="F72">
            <v>46115</v>
          </cell>
          <cell r="G72">
            <v>43603461</v>
          </cell>
          <cell r="H72">
            <v>3733100.43</v>
          </cell>
          <cell r="I72">
            <v>47336561.43</v>
          </cell>
          <cell r="J72" t="str">
            <v>030</v>
          </cell>
          <cell r="K72" t="str">
            <v>Acuse Recibo</v>
          </cell>
        </row>
        <row r="73">
          <cell r="A73" t="str">
            <v>860009985</v>
          </cell>
          <cell r="B73" t="str">
            <v>Congregacion De Los Hermanos De Las Escuelas Cristianas</v>
          </cell>
          <cell r="C73" t="str">
            <v>FVE</v>
          </cell>
          <cell r="D73">
            <v>105825</v>
          </cell>
          <cell r="E73">
            <v>46055</v>
          </cell>
          <cell r="F73">
            <v>46100</v>
          </cell>
          <cell r="G73">
            <v>766175</v>
          </cell>
          <cell r="H73">
            <v>145573.25</v>
          </cell>
          <cell r="I73">
            <v>911748.25</v>
          </cell>
          <cell r="J73"/>
          <cell r="K73" t="str">
            <v>Sin Evento</v>
          </cell>
        </row>
        <row r="74">
          <cell r="A74" t="str">
            <v>890401802</v>
          </cell>
          <cell r="B74" t="str">
            <v>Prosegur Vigilancia Y Seguridad Privada LTDA</v>
          </cell>
          <cell r="C74" t="str">
            <v>FVE</v>
          </cell>
          <cell r="D74">
            <v>105747</v>
          </cell>
          <cell r="E74">
            <v>46055</v>
          </cell>
          <cell r="F74">
            <v>46085</v>
          </cell>
          <cell r="G74">
            <v>2490000</v>
          </cell>
          <cell r="H74">
            <v>473100</v>
          </cell>
          <cell r="I74">
            <v>2963100</v>
          </cell>
          <cell r="J74" t="str">
            <v>032</v>
          </cell>
          <cell r="K74" t="str">
            <v>Recibo Bien y/o Servicio</v>
          </cell>
        </row>
        <row r="75">
          <cell r="A75" t="str">
            <v>800024265</v>
          </cell>
          <cell r="B75" t="str">
            <v>Editorial Santillana SAS</v>
          </cell>
          <cell r="C75" t="str">
            <v>FVE</v>
          </cell>
          <cell r="D75">
            <v>105715</v>
          </cell>
          <cell r="E75">
            <v>46055</v>
          </cell>
          <cell r="F75">
            <v>46115</v>
          </cell>
          <cell r="G75">
            <v>8125316</v>
          </cell>
          <cell r="H75">
            <v>1543810.04</v>
          </cell>
          <cell r="I75">
            <v>9669126.0399999991</v>
          </cell>
          <cell r="J75" t="str">
            <v>030</v>
          </cell>
          <cell r="K75" t="str">
            <v>Acuse Recibo</v>
          </cell>
        </row>
        <row r="76">
          <cell r="A76" t="str">
            <v>800024265</v>
          </cell>
          <cell r="B76" t="str">
            <v>Editorial Santillana SAS</v>
          </cell>
          <cell r="C76" t="str">
            <v>FVE</v>
          </cell>
          <cell r="D76">
            <v>105704</v>
          </cell>
          <cell r="E76">
            <v>46055</v>
          </cell>
          <cell r="F76">
            <v>46115</v>
          </cell>
          <cell r="G76">
            <v>7063554</v>
          </cell>
          <cell r="H76">
            <v>1342075.26</v>
          </cell>
          <cell r="I76">
            <v>8405629.2599999998</v>
          </cell>
          <cell r="J76" t="str">
            <v>030</v>
          </cell>
          <cell r="K76" t="str">
            <v>Acuse Recibo</v>
          </cell>
        </row>
        <row r="77">
          <cell r="A77" t="str">
            <v>901847883</v>
          </cell>
          <cell r="B77" t="str">
            <v>IA4 SAS</v>
          </cell>
          <cell r="C77" t="str">
            <v>FVE</v>
          </cell>
          <cell r="D77">
            <v>105667</v>
          </cell>
          <cell r="E77">
            <v>46055</v>
          </cell>
          <cell r="F77">
            <v>46100</v>
          </cell>
          <cell r="G77">
            <v>646800</v>
          </cell>
          <cell r="H77">
            <v>122892</v>
          </cell>
          <cell r="I77">
            <v>769692</v>
          </cell>
          <cell r="J77" t="str">
            <v>033</v>
          </cell>
          <cell r="K77" t="str">
            <v>Aceptacion Expresa</v>
          </cell>
        </row>
        <row r="78">
          <cell r="A78" t="str">
            <v>800024265</v>
          </cell>
          <cell r="B78" t="str">
            <v>Editorial Santillana SAS</v>
          </cell>
          <cell r="C78" t="str">
            <v>FVE</v>
          </cell>
          <cell r="D78">
            <v>105705</v>
          </cell>
          <cell r="E78">
            <v>46055</v>
          </cell>
          <cell r="F78">
            <v>46115</v>
          </cell>
          <cell r="G78">
            <v>63112874</v>
          </cell>
          <cell r="H78">
            <v>5543406.75</v>
          </cell>
          <cell r="I78">
            <v>68656280.75</v>
          </cell>
          <cell r="J78" t="str">
            <v>030</v>
          </cell>
          <cell r="K78" t="str">
            <v>Acuse Recibo</v>
          </cell>
        </row>
        <row r="79">
          <cell r="A79" t="str">
            <v>901847883</v>
          </cell>
          <cell r="B79" t="str">
            <v>IA4 SAS</v>
          </cell>
          <cell r="C79" t="str">
            <v>FVE</v>
          </cell>
          <cell r="D79">
            <v>105666</v>
          </cell>
          <cell r="E79">
            <v>46055</v>
          </cell>
          <cell r="F79">
            <v>46100</v>
          </cell>
          <cell r="G79">
            <v>312608</v>
          </cell>
          <cell r="H79">
            <v>59395.519999999997</v>
          </cell>
          <cell r="I79">
            <v>372003.52</v>
          </cell>
          <cell r="J79" t="str">
            <v>033</v>
          </cell>
          <cell r="K79" t="str">
            <v>Aceptacion Expresa</v>
          </cell>
        </row>
        <row r="80">
          <cell r="A80" t="str">
            <v>800024265</v>
          </cell>
          <cell r="B80" t="str">
            <v>Editorial Santillana SAS</v>
          </cell>
          <cell r="C80" t="str">
            <v>FVE</v>
          </cell>
          <cell r="D80">
            <v>105697</v>
          </cell>
          <cell r="E80">
            <v>46055</v>
          </cell>
          <cell r="F80">
            <v>46115</v>
          </cell>
          <cell r="G80">
            <v>109218931</v>
          </cell>
          <cell r="H80">
            <v>20751596.890000001</v>
          </cell>
          <cell r="I80">
            <v>129970527.89</v>
          </cell>
          <cell r="J80" t="str">
            <v>030</v>
          </cell>
          <cell r="K80" t="str">
            <v>Acuse Recibo</v>
          </cell>
        </row>
        <row r="81">
          <cell r="A81" t="str">
            <v>800024265</v>
          </cell>
          <cell r="B81" t="str">
            <v>Editorial Santillana SAS</v>
          </cell>
          <cell r="C81" t="str">
            <v>FVE</v>
          </cell>
          <cell r="D81">
            <v>105713</v>
          </cell>
          <cell r="E81">
            <v>46055</v>
          </cell>
          <cell r="F81">
            <v>46115</v>
          </cell>
          <cell r="G81">
            <v>41152853</v>
          </cell>
          <cell r="H81">
            <v>7819042.0700000003</v>
          </cell>
          <cell r="I81">
            <v>48971895.07</v>
          </cell>
          <cell r="J81" t="str">
            <v>030</v>
          </cell>
          <cell r="K81" t="str">
            <v>Acuse Recibo</v>
          </cell>
        </row>
        <row r="82">
          <cell r="A82" t="str">
            <v>800024265</v>
          </cell>
          <cell r="B82" t="str">
            <v>Editorial Santillana SAS</v>
          </cell>
          <cell r="C82" t="str">
            <v>FVE</v>
          </cell>
          <cell r="D82">
            <v>105701</v>
          </cell>
          <cell r="E82">
            <v>46055</v>
          </cell>
          <cell r="F82">
            <v>46115</v>
          </cell>
          <cell r="G82">
            <v>19920226</v>
          </cell>
          <cell r="H82">
            <v>2956082.7</v>
          </cell>
          <cell r="I82">
            <v>22876308.699999999</v>
          </cell>
          <cell r="J82" t="str">
            <v>030</v>
          </cell>
          <cell r="K82" t="str">
            <v>Acuse Recibo</v>
          </cell>
        </row>
        <row r="83">
          <cell r="A83" t="str">
            <v>800024265</v>
          </cell>
          <cell r="B83" t="str">
            <v>Editorial Santillana SAS</v>
          </cell>
          <cell r="C83" t="str">
            <v>FVE</v>
          </cell>
          <cell r="D83">
            <v>105707</v>
          </cell>
          <cell r="E83">
            <v>46055</v>
          </cell>
          <cell r="F83">
            <v>46115</v>
          </cell>
          <cell r="G83">
            <v>222131141</v>
          </cell>
          <cell r="H83">
            <v>42204916.789999999</v>
          </cell>
          <cell r="I83">
            <v>264336057.78999999</v>
          </cell>
          <cell r="J83" t="str">
            <v>030</v>
          </cell>
          <cell r="K83" t="str">
            <v>Acuse Recibo</v>
          </cell>
        </row>
        <row r="84">
          <cell r="A84" t="str">
            <v>890401802</v>
          </cell>
          <cell r="B84" t="str">
            <v>Prosegur Vigilancia Y Seguridad Privada LTDA</v>
          </cell>
          <cell r="C84" t="str">
            <v>FVE</v>
          </cell>
          <cell r="D84">
            <v>105746</v>
          </cell>
          <cell r="E84">
            <v>46055</v>
          </cell>
          <cell r="F84">
            <v>46085</v>
          </cell>
          <cell r="G84">
            <v>3400000</v>
          </cell>
          <cell r="H84">
            <v>646000</v>
          </cell>
          <cell r="I84">
            <v>4046000</v>
          </cell>
          <cell r="J84" t="str">
            <v>032</v>
          </cell>
          <cell r="K84" t="str">
            <v>Recibo Bien y/o Servicio</v>
          </cell>
        </row>
        <row r="85">
          <cell r="A85" t="str">
            <v>890401802</v>
          </cell>
          <cell r="B85" t="str">
            <v>Prosegur Vigilancia Y Seguridad Privada LTDA</v>
          </cell>
          <cell r="C85" t="str">
            <v>FVE</v>
          </cell>
          <cell r="D85">
            <v>105748</v>
          </cell>
          <cell r="E85">
            <v>46055</v>
          </cell>
          <cell r="F85">
            <v>46085</v>
          </cell>
          <cell r="G85">
            <v>265000</v>
          </cell>
          <cell r="H85">
            <v>50350</v>
          </cell>
          <cell r="I85">
            <v>315350</v>
          </cell>
          <cell r="J85" t="str">
            <v>032</v>
          </cell>
          <cell r="K85" t="str">
            <v>Recibo Bien y/o Servicio</v>
          </cell>
        </row>
        <row r="86">
          <cell r="A86" t="str">
            <v>860009985</v>
          </cell>
          <cell r="B86" t="str">
            <v>Congregacion De Los Hermanos De Las Escuelas Cristianas</v>
          </cell>
          <cell r="C86" t="str">
            <v>FVE</v>
          </cell>
          <cell r="D86">
            <v>105826</v>
          </cell>
          <cell r="E86">
            <v>46055</v>
          </cell>
          <cell r="F86">
            <v>46100</v>
          </cell>
          <cell r="G86">
            <v>5798716</v>
          </cell>
          <cell r="H86">
            <v>1079146.04</v>
          </cell>
          <cell r="I86">
            <v>6877862.04</v>
          </cell>
          <cell r="J86"/>
          <cell r="K86" t="str">
            <v>Sin Evento</v>
          </cell>
        </row>
        <row r="87">
          <cell r="A87" t="str">
            <v>890401802</v>
          </cell>
          <cell r="B87" t="str">
            <v>Prosegur Vigilancia Y Seguridad Privada LTDA</v>
          </cell>
          <cell r="C87" t="str">
            <v>FVE</v>
          </cell>
          <cell r="D87">
            <v>105742</v>
          </cell>
          <cell r="E87">
            <v>46055</v>
          </cell>
          <cell r="F87">
            <v>46085</v>
          </cell>
          <cell r="G87">
            <v>425000</v>
          </cell>
          <cell r="H87">
            <v>80750</v>
          </cell>
          <cell r="I87">
            <v>505750</v>
          </cell>
          <cell r="J87" t="str">
            <v>032</v>
          </cell>
          <cell r="K87" t="str">
            <v>Recibo Bien y/o Servicio</v>
          </cell>
        </row>
        <row r="88">
          <cell r="A88" t="str">
            <v>901847883</v>
          </cell>
          <cell r="B88" t="str">
            <v>IA4 SAS</v>
          </cell>
          <cell r="C88" t="str">
            <v>FVE</v>
          </cell>
          <cell r="D88">
            <v>105668</v>
          </cell>
          <cell r="E88">
            <v>46055</v>
          </cell>
          <cell r="F88">
            <v>46100</v>
          </cell>
          <cell r="G88">
            <v>5995556</v>
          </cell>
          <cell r="H88">
            <v>1139155.6399999999</v>
          </cell>
          <cell r="I88">
            <v>7134711.6399999997</v>
          </cell>
          <cell r="J88" t="str">
            <v>033</v>
          </cell>
          <cell r="K88" t="str">
            <v>Aceptacion Expresa</v>
          </cell>
        </row>
        <row r="89">
          <cell r="A89" t="str">
            <v>900024398</v>
          </cell>
          <cell r="B89" t="str">
            <v>Ecologistica SAS Empresa De Servicios Publicos Ecologistica SAS ESP</v>
          </cell>
          <cell r="C89" t="str">
            <v>FVE</v>
          </cell>
          <cell r="D89">
            <v>105670</v>
          </cell>
          <cell r="E89">
            <v>46055</v>
          </cell>
          <cell r="F89">
            <v>46115</v>
          </cell>
          <cell r="G89">
            <v>442588</v>
          </cell>
          <cell r="H89">
            <v>84091.72</v>
          </cell>
          <cell r="I89">
            <v>526679.72</v>
          </cell>
          <cell r="J89" t="str">
            <v>033</v>
          </cell>
          <cell r="K89" t="str">
            <v>Aceptacion Expresa</v>
          </cell>
        </row>
        <row r="90">
          <cell r="A90" t="str">
            <v>830025104</v>
          </cell>
          <cell r="B90" t="str">
            <v>Prosegur Tecnologia SAS</v>
          </cell>
          <cell r="C90" t="str">
            <v>FVE</v>
          </cell>
          <cell r="D90">
            <v>105752</v>
          </cell>
          <cell r="E90">
            <v>46055</v>
          </cell>
          <cell r="F90">
            <v>46115</v>
          </cell>
          <cell r="G90">
            <v>1940000</v>
          </cell>
          <cell r="H90">
            <v>368600</v>
          </cell>
          <cell r="I90">
            <v>2308600</v>
          </cell>
          <cell r="J90" t="str">
            <v>032</v>
          </cell>
          <cell r="K90" t="str">
            <v>Recibo Bien y/o Servicio</v>
          </cell>
        </row>
        <row r="91">
          <cell r="A91" t="str">
            <v>890401802</v>
          </cell>
          <cell r="B91" t="str">
            <v>Prosegur Vigilancia Y Seguridad Privada LTDA</v>
          </cell>
          <cell r="C91" t="str">
            <v>FVE</v>
          </cell>
          <cell r="D91">
            <v>105749</v>
          </cell>
          <cell r="E91">
            <v>46055</v>
          </cell>
          <cell r="F91">
            <v>46085</v>
          </cell>
          <cell r="G91">
            <v>2185000</v>
          </cell>
          <cell r="H91">
            <v>415150</v>
          </cell>
          <cell r="I91">
            <v>2600150</v>
          </cell>
          <cell r="J91" t="str">
            <v>032</v>
          </cell>
          <cell r="K91" t="str">
            <v>Recibo Bien y/o Servicio</v>
          </cell>
        </row>
        <row r="92">
          <cell r="A92" t="str">
            <v>800024265</v>
          </cell>
          <cell r="B92" t="str">
            <v>Editorial Santillana SAS</v>
          </cell>
          <cell r="C92" t="str">
            <v>FVE</v>
          </cell>
          <cell r="D92">
            <v>105698</v>
          </cell>
          <cell r="E92">
            <v>46055</v>
          </cell>
          <cell r="F92">
            <v>46115</v>
          </cell>
          <cell r="G92">
            <v>7666668</v>
          </cell>
          <cell r="H92">
            <v>0</v>
          </cell>
          <cell r="I92">
            <v>7666668</v>
          </cell>
          <cell r="J92" t="str">
            <v>030</v>
          </cell>
          <cell r="K92" t="str">
            <v>Acuse Recibo</v>
          </cell>
        </row>
        <row r="93">
          <cell r="A93" t="str">
            <v>900148177</v>
          </cell>
          <cell r="B93" t="str">
            <v>Pear Solutions SA</v>
          </cell>
          <cell r="C93" t="str">
            <v>FVE</v>
          </cell>
          <cell r="D93">
            <v>105801</v>
          </cell>
          <cell r="E93">
            <v>46055</v>
          </cell>
          <cell r="F93">
            <v>46115</v>
          </cell>
          <cell r="G93">
            <v>106800</v>
          </cell>
          <cell r="H93">
            <v>20292</v>
          </cell>
          <cell r="I93">
            <v>127092</v>
          </cell>
          <cell r="J93"/>
          <cell r="K93" t="str">
            <v>Sin Evento</v>
          </cell>
        </row>
        <row r="94">
          <cell r="A94" t="str">
            <v>901847883</v>
          </cell>
          <cell r="B94" t="str">
            <v>IA4 SAS</v>
          </cell>
          <cell r="C94" t="str">
            <v>FVE</v>
          </cell>
          <cell r="D94">
            <v>105665</v>
          </cell>
          <cell r="E94">
            <v>46055</v>
          </cell>
          <cell r="F94">
            <v>46100</v>
          </cell>
          <cell r="G94">
            <v>1278246</v>
          </cell>
          <cell r="H94">
            <v>242866.74</v>
          </cell>
          <cell r="I94">
            <v>1521112.74</v>
          </cell>
          <cell r="J94" t="str">
            <v>033</v>
          </cell>
          <cell r="K94" t="str">
            <v>Aceptacion Expresa</v>
          </cell>
        </row>
        <row r="95">
          <cell r="A95" t="str">
            <v>800024265</v>
          </cell>
          <cell r="B95" t="str">
            <v>Editorial Santillana SAS</v>
          </cell>
          <cell r="C95" t="str">
            <v>FVE</v>
          </cell>
          <cell r="D95">
            <v>105714</v>
          </cell>
          <cell r="E95">
            <v>46055</v>
          </cell>
          <cell r="F95">
            <v>46115</v>
          </cell>
          <cell r="G95">
            <v>36381485</v>
          </cell>
          <cell r="H95">
            <v>6912482.1500000004</v>
          </cell>
          <cell r="I95">
            <v>43293967.149999999</v>
          </cell>
          <cell r="J95" t="str">
            <v>030</v>
          </cell>
          <cell r="K95" t="str">
            <v>Acuse Recibo</v>
          </cell>
        </row>
        <row r="96">
          <cell r="A96" t="str">
            <v>800024265</v>
          </cell>
          <cell r="B96" t="str">
            <v>Editorial Santillana SAS</v>
          </cell>
          <cell r="C96" t="str">
            <v>FVE</v>
          </cell>
          <cell r="D96">
            <v>105716</v>
          </cell>
          <cell r="E96">
            <v>46055</v>
          </cell>
          <cell r="F96">
            <v>46115</v>
          </cell>
          <cell r="G96">
            <v>26178890</v>
          </cell>
          <cell r="H96">
            <v>2902088.5</v>
          </cell>
          <cell r="I96">
            <v>29080978.5</v>
          </cell>
          <cell r="J96" t="str">
            <v>030</v>
          </cell>
          <cell r="K96" t="str">
            <v>Acuse Recibo</v>
          </cell>
        </row>
        <row r="97">
          <cell r="A97" t="str">
            <v>800024265</v>
          </cell>
          <cell r="B97" t="str">
            <v>Editorial Santillana SAS</v>
          </cell>
          <cell r="C97" t="str">
            <v>FVE</v>
          </cell>
          <cell r="D97">
            <v>105708</v>
          </cell>
          <cell r="E97">
            <v>46055</v>
          </cell>
          <cell r="F97">
            <v>46115</v>
          </cell>
          <cell r="G97">
            <v>31105210</v>
          </cell>
          <cell r="H97">
            <v>5909989.9000000004</v>
          </cell>
          <cell r="I97">
            <v>37015199.899999999</v>
          </cell>
          <cell r="J97" t="str">
            <v>030</v>
          </cell>
          <cell r="K97" t="str">
            <v>Acuse Recibo</v>
          </cell>
        </row>
        <row r="98">
          <cell r="A98" t="str">
            <v>890401802</v>
          </cell>
          <cell r="B98" t="str">
            <v>Prosegur Vigilancia Y Seguridad Privada LTDA</v>
          </cell>
          <cell r="C98" t="str">
            <v>FVE</v>
          </cell>
          <cell r="D98">
            <v>105751</v>
          </cell>
          <cell r="E98">
            <v>46055</v>
          </cell>
          <cell r="F98">
            <v>46085</v>
          </cell>
          <cell r="G98">
            <v>135000</v>
          </cell>
          <cell r="H98">
            <v>25650</v>
          </cell>
          <cell r="I98">
            <v>160650</v>
          </cell>
          <cell r="J98" t="str">
            <v>032</v>
          </cell>
          <cell r="K98" t="str">
            <v>Recibo Bien y/o Servicio</v>
          </cell>
        </row>
        <row r="99">
          <cell r="A99" t="str">
            <v>890401802</v>
          </cell>
          <cell r="B99" t="str">
            <v>Prosegur Vigilancia Y Seguridad Privada LTDA</v>
          </cell>
          <cell r="C99" t="str">
            <v>FVE</v>
          </cell>
          <cell r="D99">
            <v>105744</v>
          </cell>
          <cell r="E99">
            <v>46055</v>
          </cell>
          <cell r="F99">
            <v>46085</v>
          </cell>
          <cell r="G99">
            <v>960000</v>
          </cell>
          <cell r="H99">
            <v>182400</v>
          </cell>
          <cell r="I99">
            <v>1142400</v>
          </cell>
          <cell r="J99" t="str">
            <v>032</v>
          </cell>
          <cell r="K99" t="str">
            <v>Recibo Bien y/o Servicio</v>
          </cell>
        </row>
        <row r="100">
          <cell r="A100" t="str">
            <v>890401802</v>
          </cell>
          <cell r="B100" t="str">
            <v>Prosegur Vigilancia Y Seguridad Privada LTDA</v>
          </cell>
          <cell r="C100" t="str">
            <v>FVE</v>
          </cell>
          <cell r="D100">
            <v>105750</v>
          </cell>
          <cell r="E100">
            <v>46055</v>
          </cell>
          <cell r="F100">
            <v>46085</v>
          </cell>
          <cell r="G100">
            <v>245000</v>
          </cell>
          <cell r="H100">
            <v>46550</v>
          </cell>
          <cell r="I100">
            <v>291550</v>
          </cell>
          <cell r="J100" t="str">
            <v>032</v>
          </cell>
          <cell r="K100" t="str">
            <v>Recibo Bien y/o Servicio</v>
          </cell>
        </row>
        <row r="101">
          <cell r="A101" t="str">
            <v>890401802</v>
          </cell>
          <cell r="B101" t="str">
            <v>Prosegur Vigilancia Y Seguridad Privada LTDA</v>
          </cell>
          <cell r="C101" t="str">
            <v>FVE</v>
          </cell>
          <cell r="D101">
            <v>105743</v>
          </cell>
          <cell r="E101">
            <v>46055</v>
          </cell>
          <cell r="F101">
            <v>46085</v>
          </cell>
          <cell r="G101">
            <v>2660000</v>
          </cell>
          <cell r="H101">
            <v>505400</v>
          </cell>
          <cell r="I101">
            <v>3165400</v>
          </cell>
          <cell r="J101" t="str">
            <v>032</v>
          </cell>
          <cell r="K101" t="str">
            <v>Recibo Bien y/o Servicio</v>
          </cell>
        </row>
        <row r="102">
          <cell r="A102" t="str">
            <v>860068182</v>
          </cell>
          <cell r="B102" t="str">
            <v>Credicorp Capital Colombia SA</v>
          </cell>
          <cell r="C102" t="str">
            <v>FVE</v>
          </cell>
          <cell r="D102">
            <v>105673</v>
          </cell>
          <cell r="E102">
            <v>46055</v>
          </cell>
          <cell r="F102">
            <v>46085</v>
          </cell>
          <cell r="G102">
            <v>13983040</v>
          </cell>
          <cell r="H102">
            <v>2656777.6</v>
          </cell>
          <cell r="I102">
            <v>16639817.6</v>
          </cell>
          <cell r="J102" t="str">
            <v>033</v>
          </cell>
          <cell r="K102" t="str">
            <v>Aceptacion Expresa</v>
          </cell>
        </row>
        <row r="103">
          <cell r="A103" t="str">
            <v>800024265</v>
          </cell>
          <cell r="B103" t="str">
            <v>Editorial Santillana SAS</v>
          </cell>
          <cell r="C103" t="str">
            <v>FVE</v>
          </cell>
          <cell r="D103">
            <v>105706</v>
          </cell>
          <cell r="E103">
            <v>46055</v>
          </cell>
          <cell r="F103">
            <v>46115</v>
          </cell>
          <cell r="G103">
            <v>49226251</v>
          </cell>
          <cell r="H103">
            <v>9352987.6899999995</v>
          </cell>
          <cell r="I103">
            <v>58579238.689999998</v>
          </cell>
          <cell r="J103" t="str">
            <v>030</v>
          </cell>
          <cell r="K103" t="str">
            <v>Acuse Recibo</v>
          </cell>
        </row>
        <row r="104">
          <cell r="A104" t="str">
            <v>800024265</v>
          </cell>
          <cell r="B104" t="str">
            <v>Editorial Santillana SAS</v>
          </cell>
          <cell r="C104" t="str">
            <v>FVE</v>
          </cell>
          <cell r="D104">
            <v>105700</v>
          </cell>
          <cell r="E104">
            <v>46055</v>
          </cell>
          <cell r="F104">
            <v>46115</v>
          </cell>
          <cell r="G104">
            <v>38333340</v>
          </cell>
          <cell r="H104">
            <v>0</v>
          </cell>
          <cell r="I104">
            <v>38333340</v>
          </cell>
          <cell r="J104" t="str">
            <v>030</v>
          </cell>
          <cell r="K104" t="str">
            <v>Acuse Recibo</v>
          </cell>
        </row>
        <row r="105">
          <cell r="A105" t="str">
            <v>900024398</v>
          </cell>
          <cell r="B105" t="str">
            <v>Ecologistica SAS Empresa De Servicios Publicos Ecologistica SAS ESP</v>
          </cell>
          <cell r="C105" t="str">
            <v>FVE</v>
          </cell>
          <cell r="D105">
            <v>105669</v>
          </cell>
          <cell r="E105">
            <v>46055</v>
          </cell>
          <cell r="F105">
            <v>46115</v>
          </cell>
          <cell r="G105">
            <v>3396843</v>
          </cell>
          <cell r="H105">
            <v>645400.17000000004</v>
          </cell>
          <cell r="I105">
            <v>4042243.17</v>
          </cell>
          <cell r="J105" t="str">
            <v>033</v>
          </cell>
          <cell r="K105" t="str">
            <v>Aceptacion Expresa</v>
          </cell>
        </row>
        <row r="106">
          <cell r="A106" t="str">
            <v>800024265</v>
          </cell>
          <cell r="B106" t="str">
            <v>Editorial Santillana SAS</v>
          </cell>
          <cell r="C106" t="str">
            <v>FVE</v>
          </cell>
          <cell r="D106">
            <v>105712</v>
          </cell>
          <cell r="E106">
            <v>46055</v>
          </cell>
          <cell r="F106">
            <v>46115</v>
          </cell>
          <cell r="G106">
            <v>34128870</v>
          </cell>
          <cell r="H106">
            <v>6484485.2999999998</v>
          </cell>
          <cell r="I106">
            <v>40613355.299999997</v>
          </cell>
          <cell r="J106" t="str">
            <v>030</v>
          </cell>
          <cell r="K106" t="str">
            <v>Acuse Recibo</v>
          </cell>
        </row>
        <row r="107">
          <cell r="A107" t="str">
            <v>800149384</v>
          </cell>
          <cell r="B107" t="str">
            <v>Clinica Colsanitas SA</v>
          </cell>
          <cell r="C107" t="str">
            <v>FVE</v>
          </cell>
          <cell r="D107">
            <v>105942</v>
          </cell>
          <cell r="E107">
            <v>46056</v>
          </cell>
          <cell r="F107">
            <v>46101</v>
          </cell>
          <cell r="G107">
            <v>311111</v>
          </cell>
          <cell r="H107">
            <v>59111.09</v>
          </cell>
          <cell r="I107">
            <v>370222.09</v>
          </cell>
          <cell r="J107" t="str">
            <v>033</v>
          </cell>
          <cell r="K107" t="str">
            <v>Aceptacion Expresa</v>
          </cell>
        </row>
        <row r="108">
          <cell r="A108" t="str">
            <v>901754581</v>
          </cell>
          <cell r="B108" t="str">
            <v>Aquamech Systems SAS</v>
          </cell>
          <cell r="C108" t="str">
            <v>FVE</v>
          </cell>
          <cell r="D108">
            <v>105961</v>
          </cell>
          <cell r="E108">
            <v>46056</v>
          </cell>
          <cell r="F108">
            <v>46086</v>
          </cell>
          <cell r="G108">
            <v>280000</v>
          </cell>
          <cell r="H108">
            <v>53200</v>
          </cell>
          <cell r="I108">
            <v>333200</v>
          </cell>
          <cell r="J108" t="str">
            <v>033</v>
          </cell>
          <cell r="K108" t="str">
            <v>Aceptacion Expresa</v>
          </cell>
        </row>
        <row r="109">
          <cell r="A109" t="str">
            <v>860503159</v>
          </cell>
          <cell r="B109" t="str">
            <v>Pash SAS</v>
          </cell>
          <cell r="C109" t="str">
            <v>FVE</v>
          </cell>
          <cell r="D109">
            <v>106033</v>
          </cell>
          <cell r="E109">
            <v>46056</v>
          </cell>
          <cell r="F109">
            <v>46086</v>
          </cell>
          <cell r="G109">
            <v>4276950</v>
          </cell>
          <cell r="H109">
            <v>812620.5</v>
          </cell>
          <cell r="I109">
            <v>5089570.5</v>
          </cell>
          <cell r="J109" t="str">
            <v>033</v>
          </cell>
          <cell r="K109" t="str">
            <v>Aceptacion Expresa</v>
          </cell>
        </row>
        <row r="110">
          <cell r="A110" t="str">
            <v>830120215</v>
          </cell>
          <cell r="B110" t="str">
            <v>S3 Simple Smart Speedy SAS</v>
          </cell>
          <cell r="C110" t="str">
            <v>FVE</v>
          </cell>
          <cell r="D110">
            <v>105851</v>
          </cell>
          <cell r="E110">
            <v>46056</v>
          </cell>
          <cell r="F110">
            <v>46101</v>
          </cell>
          <cell r="G110">
            <v>6200590</v>
          </cell>
          <cell r="H110">
            <v>1178112.1000000001</v>
          </cell>
          <cell r="I110">
            <v>7378702.0999999996</v>
          </cell>
          <cell r="J110" t="str">
            <v>032</v>
          </cell>
          <cell r="K110" t="str">
            <v>Recibo Bien y/o Servicio</v>
          </cell>
        </row>
        <row r="111">
          <cell r="A111" t="str">
            <v>901101746</v>
          </cell>
          <cell r="B111" t="str">
            <v>Kaizen Group Ingenieria SAS</v>
          </cell>
          <cell r="C111" t="str">
            <v>FVE</v>
          </cell>
          <cell r="D111">
            <v>105963</v>
          </cell>
          <cell r="E111">
            <v>46056</v>
          </cell>
          <cell r="F111">
            <v>46116</v>
          </cell>
          <cell r="G111">
            <v>1400000</v>
          </cell>
          <cell r="H111">
            <v>266000</v>
          </cell>
          <cell r="I111">
            <v>1666000</v>
          </cell>
          <cell r="J111" t="str">
            <v>033</v>
          </cell>
          <cell r="K111" t="str">
            <v>Aceptacion Expresa</v>
          </cell>
        </row>
        <row r="112">
          <cell r="A112" t="str">
            <v>860078828</v>
          </cell>
          <cell r="B112" t="str">
            <v>Compañia De Medicina Prepagada Colsanitas SA</v>
          </cell>
          <cell r="C112" t="str">
            <v>FVE</v>
          </cell>
          <cell r="D112">
            <v>105945</v>
          </cell>
          <cell r="E112">
            <v>46056</v>
          </cell>
          <cell r="F112">
            <v>46101</v>
          </cell>
          <cell r="G112">
            <v>138113</v>
          </cell>
          <cell r="H112">
            <v>26241.47</v>
          </cell>
          <cell r="I112">
            <v>164354.47</v>
          </cell>
          <cell r="J112" t="str">
            <v>033</v>
          </cell>
          <cell r="K112" t="str">
            <v>Aceptacion Expresa</v>
          </cell>
        </row>
        <row r="113">
          <cell r="A113" t="str">
            <v>900255472</v>
          </cell>
          <cell r="B113" t="str">
            <v>Maurel &amp; Prom Colombia Sociedad Limitada Sucursal En Colombia</v>
          </cell>
          <cell r="C113" t="str">
            <v>FVE</v>
          </cell>
          <cell r="D113">
            <v>105850</v>
          </cell>
          <cell r="E113">
            <v>46056</v>
          </cell>
          <cell r="F113">
            <v>46086</v>
          </cell>
          <cell r="G113">
            <v>2016000</v>
          </cell>
          <cell r="H113">
            <v>383040</v>
          </cell>
          <cell r="I113">
            <v>2399040</v>
          </cell>
          <cell r="J113"/>
          <cell r="K113" t="str">
            <v>Sin Evento</v>
          </cell>
        </row>
        <row r="114">
          <cell r="A114" t="str">
            <v>860503159</v>
          </cell>
          <cell r="B114" t="str">
            <v>Pash SAS</v>
          </cell>
          <cell r="C114" t="str">
            <v>FVE</v>
          </cell>
          <cell r="D114">
            <v>106057</v>
          </cell>
          <cell r="E114">
            <v>46056</v>
          </cell>
          <cell r="F114">
            <v>46086</v>
          </cell>
          <cell r="G114">
            <v>4856000</v>
          </cell>
          <cell r="H114">
            <v>922640</v>
          </cell>
          <cell r="I114">
            <v>5778640</v>
          </cell>
          <cell r="J114" t="str">
            <v>033</v>
          </cell>
          <cell r="K114" t="str">
            <v>Aceptacion Expresa</v>
          </cell>
        </row>
        <row r="115">
          <cell r="A115" t="str">
            <v>900162414</v>
          </cell>
          <cell r="B115" t="str">
            <v>Ingenieria Y Tecnologia De Servicios SAS</v>
          </cell>
          <cell r="C115" t="str">
            <v>FVE</v>
          </cell>
          <cell r="D115">
            <v>105908</v>
          </cell>
          <cell r="E115">
            <v>46056</v>
          </cell>
          <cell r="F115">
            <v>46086</v>
          </cell>
          <cell r="G115">
            <v>960000</v>
          </cell>
          <cell r="H115">
            <v>182400</v>
          </cell>
          <cell r="I115">
            <v>1142400</v>
          </cell>
          <cell r="J115" t="str">
            <v>033</v>
          </cell>
          <cell r="K115" t="str">
            <v>Aceptacion Expresa</v>
          </cell>
        </row>
        <row r="116">
          <cell r="A116" t="str">
            <v>860503159</v>
          </cell>
          <cell r="B116" t="str">
            <v>Pash SAS</v>
          </cell>
          <cell r="C116" t="str">
            <v>FVE</v>
          </cell>
          <cell r="D116">
            <v>105868</v>
          </cell>
          <cell r="E116">
            <v>46056</v>
          </cell>
          <cell r="F116">
            <v>46086</v>
          </cell>
          <cell r="G116">
            <v>4276950</v>
          </cell>
          <cell r="H116">
            <v>812620.5</v>
          </cell>
          <cell r="I116">
            <v>5089570.5</v>
          </cell>
          <cell r="J116" t="str">
            <v>033</v>
          </cell>
          <cell r="K116" t="str">
            <v>Aceptacion Expresa</v>
          </cell>
        </row>
        <row r="117">
          <cell r="A117" t="str">
            <v>800251440</v>
          </cell>
          <cell r="B117" t="str">
            <v>Entidad Promotora De Salud Sanitas SAS</v>
          </cell>
          <cell r="C117" t="str">
            <v>FVE</v>
          </cell>
          <cell r="D117">
            <v>105944</v>
          </cell>
          <cell r="E117">
            <v>46056</v>
          </cell>
          <cell r="F117">
            <v>46101</v>
          </cell>
          <cell r="G117">
            <v>138113</v>
          </cell>
          <cell r="H117">
            <v>26241.47</v>
          </cell>
          <cell r="I117">
            <v>164354.47</v>
          </cell>
          <cell r="J117" t="str">
            <v>033</v>
          </cell>
          <cell r="K117" t="str">
            <v>Aceptacion Expresa</v>
          </cell>
        </row>
        <row r="118">
          <cell r="A118" t="str">
            <v>860007637</v>
          </cell>
          <cell r="B118" t="str">
            <v>Touring &amp; Automovil Club De Colombia Acc</v>
          </cell>
          <cell r="C118" t="str">
            <v>FVE</v>
          </cell>
          <cell r="D118">
            <v>106056</v>
          </cell>
          <cell r="E118">
            <v>46056</v>
          </cell>
          <cell r="F118">
            <v>46086</v>
          </cell>
          <cell r="G118">
            <v>620600</v>
          </cell>
          <cell r="H118">
            <v>117914</v>
          </cell>
          <cell r="I118">
            <v>738514</v>
          </cell>
          <cell r="J118" t="str">
            <v>033</v>
          </cell>
          <cell r="K118" t="str">
            <v>Aceptacion Expresa</v>
          </cell>
        </row>
        <row r="119">
          <cell r="A119" t="str">
            <v>830110141</v>
          </cell>
          <cell r="B119" t="str">
            <v>Risk Consulting Colombia SAS</v>
          </cell>
          <cell r="C119" t="str">
            <v>FVE</v>
          </cell>
          <cell r="D119">
            <v>105955</v>
          </cell>
          <cell r="E119">
            <v>46056</v>
          </cell>
          <cell r="F119">
            <v>46086</v>
          </cell>
          <cell r="G119">
            <v>9992000</v>
          </cell>
          <cell r="H119">
            <v>1898480</v>
          </cell>
          <cell r="I119">
            <v>11890480</v>
          </cell>
          <cell r="J119"/>
          <cell r="K119" t="str">
            <v>Sin Evento</v>
          </cell>
        </row>
        <row r="120">
          <cell r="A120" t="str">
            <v>900106694</v>
          </cell>
          <cell r="B120" t="str">
            <v>Am Medical SAS</v>
          </cell>
          <cell r="C120" t="str">
            <v>FVE</v>
          </cell>
          <cell r="D120">
            <v>106052</v>
          </cell>
          <cell r="E120">
            <v>46056</v>
          </cell>
          <cell r="F120">
            <v>46116</v>
          </cell>
          <cell r="G120">
            <v>5611500</v>
          </cell>
          <cell r="H120">
            <v>1016500</v>
          </cell>
          <cell r="I120">
            <v>6628000</v>
          </cell>
          <cell r="J120" t="str">
            <v>033</v>
          </cell>
          <cell r="K120" t="str">
            <v>Aceptacion Expresa</v>
          </cell>
        </row>
        <row r="121">
          <cell r="A121" t="str">
            <v>900162414</v>
          </cell>
          <cell r="B121" t="str">
            <v>Ingenieria Y Tecnologia De Servicios SAS</v>
          </cell>
          <cell r="C121" t="str">
            <v>FVE</v>
          </cell>
          <cell r="D121">
            <v>105909</v>
          </cell>
          <cell r="E121">
            <v>46056</v>
          </cell>
          <cell r="F121">
            <v>46086</v>
          </cell>
          <cell r="G121">
            <v>640000</v>
          </cell>
          <cell r="H121">
            <v>121600</v>
          </cell>
          <cell r="I121">
            <v>761600</v>
          </cell>
          <cell r="J121" t="str">
            <v>033</v>
          </cell>
          <cell r="K121" t="str">
            <v>Aceptacion Expresa</v>
          </cell>
        </row>
        <row r="122">
          <cell r="A122" t="str">
            <v>830103525</v>
          </cell>
          <cell r="B122" t="str">
            <v>Oftalmosanitas SAS</v>
          </cell>
          <cell r="C122" t="str">
            <v>FVE</v>
          </cell>
          <cell r="D122">
            <v>105946</v>
          </cell>
          <cell r="E122">
            <v>46056</v>
          </cell>
          <cell r="F122">
            <v>46101</v>
          </cell>
          <cell r="G122">
            <v>311111</v>
          </cell>
          <cell r="H122">
            <v>59111.09</v>
          </cell>
          <cell r="I122">
            <v>370222.09</v>
          </cell>
          <cell r="J122" t="str">
            <v>033</v>
          </cell>
          <cell r="K122" t="str">
            <v>Aceptacion Expresa</v>
          </cell>
        </row>
        <row r="123">
          <cell r="A123" t="str">
            <v>860055182</v>
          </cell>
          <cell r="B123" t="str">
            <v>Wsp Colombia SAS</v>
          </cell>
          <cell r="C123" t="str">
            <v>FVE</v>
          </cell>
          <cell r="D123">
            <v>105931</v>
          </cell>
          <cell r="E123">
            <v>46056</v>
          </cell>
          <cell r="F123">
            <v>46101</v>
          </cell>
          <cell r="G123">
            <v>110000</v>
          </cell>
          <cell r="H123">
            <v>20900</v>
          </cell>
          <cell r="I123">
            <v>130900</v>
          </cell>
          <cell r="J123"/>
          <cell r="K123" t="str">
            <v>Sin Evento</v>
          </cell>
        </row>
        <row r="124">
          <cell r="A124" t="str">
            <v>900148177</v>
          </cell>
          <cell r="B124" t="str">
            <v>Pear Solutions SA</v>
          </cell>
          <cell r="C124" t="str">
            <v>FVE</v>
          </cell>
          <cell r="D124">
            <v>105884</v>
          </cell>
          <cell r="E124">
            <v>46056</v>
          </cell>
          <cell r="F124">
            <v>46116</v>
          </cell>
          <cell r="G124">
            <v>358900</v>
          </cell>
          <cell r="H124">
            <v>68191</v>
          </cell>
          <cell r="I124">
            <v>427091</v>
          </cell>
          <cell r="J124"/>
          <cell r="K124" t="str">
            <v>Sin Evento</v>
          </cell>
        </row>
        <row r="125">
          <cell r="A125" t="str">
            <v>901101746</v>
          </cell>
          <cell r="B125" t="str">
            <v>Kaizen Group Ingenieria SAS</v>
          </cell>
          <cell r="C125" t="str">
            <v>FVE</v>
          </cell>
          <cell r="D125">
            <v>105962</v>
          </cell>
          <cell r="E125">
            <v>46056</v>
          </cell>
          <cell r="F125">
            <v>46116</v>
          </cell>
          <cell r="G125">
            <v>1400000</v>
          </cell>
          <cell r="H125">
            <v>266000</v>
          </cell>
          <cell r="I125">
            <v>1666000</v>
          </cell>
          <cell r="J125" t="str">
            <v>033</v>
          </cell>
          <cell r="K125" t="str">
            <v>Aceptacion Expresa</v>
          </cell>
        </row>
        <row r="126">
          <cell r="A126" t="str">
            <v>900148177</v>
          </cell>
          <cell r="B126" t="str">
            <v>Pear Solutions SA</v>
          </cell>
          <cell r="C126" t="str">
            <v>FVE</v>
          </cell>
          <cell r="D126">
            <v>105883</v>
          </cell>
          <cell r="E126">
            <v>46056</v>
          </cell>
          <cell r="F126">
            <v>46116</v>
          </cell>
          <cell r="G126">
            <v>5800000</v>
          </cell>
          <cell r="H126">
            <v>1102000</v>
          </cell>
          <cell r="I126">
            <v>6902000</v>
          </cell>
          <cell r="J126"/>
          <cell r="K126" t="str">
            <v>Sin Evento</v>
          </cell>
        </row>
        <row r="127">
          <cell r="A127" t="str">
            <v>800149384</v>
          </cell>
          <cell r="B127" t="str">
            <v>Clinica Colsanitas SA</v>
          </cell>
          <cell r="C127" t="str">
            <v>FVE</v>
          </cell>
          <cell r="D127">
            <v>105943</v>
          </cell>
          <cell r="E127">
            <v>46056</v>
          </cell>
          <cell r="F127">
            <v>46101</v>
          </cell>
          <cell r="G127">
            <v>622222</v>
          </cell>
          <cell r="H127">
            <v>118222.18</v>
          </cell>
          <cell r="I127">
            <v>740444.18</v>
          </cell>
          <cell r="J127" t="str">
            <v>033</v>
          </cell>
          <cell r="K127" t="str">
            <v>Aceptacion Expresa</v>
          </cell>
        </row>
        <row r="128">
          <cell r="A128" t="str">
            <v>901101746</v>
          </cell>
          <cell r="B128" t="str">
            <v>Kaizen Group Ingenieria SAS</v>
          </cell>
          <cell r="C128" t="str">
            <v>FVE</v>
          </cell>
          <cell r="D128">
            <v>105960</v>
          </cell>
          <cell r="E128">
            <v>46056</v>
          </cell>
          <cell r="F128">
            <v>46116</v>
          </cell>
          <cell r="G128">
            <v>573999</v>
          </cell>
          <cell r="H128">
            <v>109059.81</v>
          </cell>
          <cell r="I128">
            <v>683058.81</v>
          </cell>
          <cell r="J128" t="str">
            <v>033</v>
          </cell>
          <cell r="K128" t="str">
            <v>Aceptacion Expresa</v>
          </cell>
        </row>
        <row r="129">
          <cell r="A129" t="str">
            <v>901006430</v>
          </cell>
          <cell r="B129" t="str">
            <v>Datalaft SAS</v>
          </cell>
          <cell r="C129" t="str">
            <v>FVE</v>
          </cell>
          <cell r="D129">
            <v>105954</v>
          </cell>
          <cell r="E129">
            <v>46056</v>
          </cell>
          <cell r="F129">
            <v>46086</v>
          </cell>
          <cell r="G129">
            <v>10163000</v>
          </cell>
          <cell r="H129">
            <v>1930970</v>
          </cell>
          <cell r="I129">
            <v>12093970</v>
          </cell>
          <cell r="J129"/>
          <cell r="K129" t="str">
            <v>Sin Evento</v>
          </cell>
        </row>
        <row r="130">
          <cell r="A130" t="str">
            <v>860031361</v>
          </cell>
          <cell r="B130" t="str">
            <v>Wsp Consultoria SA</v>
          </cell>
          <cell r="C130" t="str">
            <v>FVE</v>
          </cell>
          <cell r="D130">
            <v>105938</v>
          </cell>
          <cell r="E130">
            <v>46056</v>
          </cell>
          <cell r="F130">
            <v>46101</v>
          </cell>
          <cell r="G130">
            <v>1310000</v>
          </cell>
          <cell r="H130">
            <v>248900</v>
          </cell>
          <cell r="I130">
            <v>1558900</v>
          </cell>
          <cell r="J130"/>
          <cell r="K130" t="str">
            <v>Sin Evento</v>
          </cell>
        </row>
        <row r="131">
          <cell r="A131" t="str">
            <v>901847883</v>
          </cell>
          <cell r="B131" t="str">
            <v>IA4 SAS</v>
          </cell>
          <cell r="C131" t="str">
            <v>FVE</v>
          </cell>
          <cell r="D131">
            <v>105926</v>
          </cell>
          <cell r="E131">
            <v>46056</v>
          </cell>
          <cell r="F131">
            <v>46101</v>
          </cell>
          <cell r="G131">
            <v>3415629</v>
          </cell>
          <cell r="H131">
            <v>648969.51</v>
          </cell>
          <cell r="I131">
            <v>4064598.51</v>
          </cell>
          <cell r="J131" t="str">
            <v>033</v>
          </cell>
          <cell r="K131" t="str">
            <v>Aceptacion Expresa</v>
          </cell>
        </row>
        <row r="132">
          <cell r="A132" t="str">
            <v>900148177</v>
          </cell>
          <cell r="B132" t="str">
            <v>Pear Solutions SA</v>
          </cell>
          <cell r="C132" t="str">
            <v>FVE</v>
          </cell>
          <cell r="D132">
            <v>105885</v>
          </cell>
          <cell r="E132">
            <v>46056</v>
          </cell>
          <cell r="F132">
            <v>46116</v>
          </cell>
          <cell r="G132">
            <v>4515000</v>
          </cell>
          <cell r="H132">
            <v>225750</v>
          </cell>
          <cell r="I132">
            <v>4740750</v>
          </cell>
          <cell r="J132"/>
          <cell r="K132" t="str">
            <v>Sin Evento</v>
          </cell>
        </row>
        <row r="133">
          <cell r="A133" t="str">
            <v>901307871</v>
          </cell>
          <cell r="B133" t="str">
            <v>Promotora Barlovento Del Mar SAS</v>
          </cell>
          <cell r="C133" t="str">
            <v>FVE</v>
          </cell>
          <cell r="D133">
            <v>106171</v>
          </cell>
          <cell r="E133">
            <v>46057</v>
          </cell>
          <cell r="F133">
            <v>46117</v>
          </cell>
          <cell r="G133">
            <v>1468640</v>
          </cell>
          <cell r="H133">
            <v>279041.59999999998</v>
          </cell>
          <cell r="I133">
            <v>1747681.6</v>
          </cell>
          <cell r="J133" t="str">
            <v>032</v>
          </cell>
          <cell r="K133" t="str">
            <v>Recibo Bien y/o Servicio</v>
          </cell>
        </row>
        <row r="134">
          <cell r="A134" t="str">
            <v>860009985</v>
          </cell>
          <cell r="B134" t="str">
            <v>Congregacion De Los Hermanos De Las Escuelas Cristianas</v>
          </cell>
          <cell r="C134" t="str">
            <v>FVE</v>
          </cell>
          <cell r="D134">
            <v>106091</v>
          </cell>
          <cell r="E134">
            <v>46057</v>
          </cell>
          <cell r="F134">
            <v>46102</v>
          </cell>
          <cell r="G134">
            <v>1019800</v>
          </cell>
          <cell r="H134">
            <v>193762</v>
          </cell>
          <cell r="I134">
            <v>1213562</v>
          </cell>
          <cell r="J134"/>
          <cell r="K134" t="str">
            <v>Sin Evento</v>
          </cell>
        </row>
        <row r="135">
          <cell r="A135" t="str">
            <v>900466858</v>
          </cell>
          <cell r="B135" t="str">
            <v>Surenergy SAS ESP</v>
          </cell>
          <cell r="C135" t="str">
            <v>FVE</v>
          </cell>
          <cell r="D135">
            <v>106125</v>
          </cell>
          <cell r="E135">
            <v>46057</v>
          </cell>
          <cell r="F135">
            <v>46117</v>
          </cell>
          <cell r="G135">
            <v>262000</v>
          </cell>
          <cell r="H135">
            <v>49780</v>
          </cell>
          <cell r="I135">
            <v>311780</v>
          </cell>
          <cell r="J135" t="str">
            <v>033</v>
          </cell>
          <cell r="K135" t="str">
            <v>Aceptacion Expresa</v>
          </cell>
        </row>
        <row r="136">
          <cell r="A136" t="str">
            <v>860023264</v>
          </cell>
          <cell r="B136" t="str">
            <v>Securitas Colombia SA</v>
          </cell>
          <cell r="C136" t="str">
            <v>FVE</v>
          </cell>
          <cell r="D136">
            <v>106176</v>
          </cell>
          <cell r="E136">
            <v>46057</v>
          </cell>
          <cell r="F136">
            <v>46065</v>
          </cell>
          <cell r="G136">
            <v>1400000</v>
          </cell>
          <cell r="H136">
            <v>39140</v>
          </cell>
          <cell r="I136">
            <v>1439140</v>
          </cell>
          <cell r="J136" t="str">
            <v>030</v>
          </cell>
          <cell r="K136" t="str">
            <v>Acuse Recibo</v>
          </cell>
        </row>
        <row r="137">
          <cell r="A137" t="str">
            <v>901122559</v>
          </cell>
          <cell r="B137" t="str">
            <v>Esmeraldas Mining Services SAS</v>
          </cell>
          <cell r="C137" t="str">
            <v>FVE</v>
          </cell>
          <cell r="D137">
            <v>106089</v>
          </cell>
          <cell r="E137">
            <v>46057</v>
          </cell>
          <cell r="F137">
            <v>46117</v>
          </cell>
          <cell r="G137">
            <v>2291996</v>
          </cell>
          <cell r="H137">
            <v>435479.24</v>
          </cell>
          <cell r="I137">
            <v>2727475.24</v>
          </cell>
          <cell r="J137" t="str">
            <v>032</v>
          </cell>
          <cell r="K137" t="str">
            <v>Recibo Bien y/o Servicio</v>
          </cell>
        </row>
        <row r="138">
          <cell r="A138" t="str">
            <v>901054874</v>
          </cell>
          <cell r="B138" t="str">
            <v>Fitness24seven Colombia SAS</v>
          </cell>
          <cell r="C138" t="str">
            <v>FVE</v>
          </cell>
          <cell r="D138">
            <v>106123</v>
          </cell>
          <cell r="E138">
            <v>46057</v>
          </cell>
          <cell r="F138">
            <v>46117</v>
          </cell>
          <cell r="G138">
            <v>17848788</v>
          </cell>
          <cell r="H138">
            <v>0</v>
          </cell>
          <cell r="I138">
            <v>17848788</v>
          </cell>
          <cell r="J138"/>
          <cell r="K138" t="str">
            <v>Sin Evento</v>
          </cell>
        </row>
        <row r="139">
          <cell r="A139" t="str">
            <v>900582598</v>
          </cell>
          <cell r="B139" t="str">
            <v>Administradora Clinica La Colina S A S</v>
          </cell>
          <cell r="C139" t="str">
            <v>FVE</v>
          </cell>
          <cell r="D139">
            <v>106119</v>
          </cell>
          <cell r="E139">
            <v>46057</v>
          </cell>
          <cell r="F139">
            <v>46117</v>
          </cell>
          <cell r="G139">
            <v>2662380</v>
          </cell>
          <cell r="H139">
            <v>505852.2</v>
          </cell>
          <cell r="I139">
            <v>3168232.2</v>
          </cell>
          <cell r="J139" t="str">
            <v>032</v>
          </cell>
          <cell r="K139" t="str">
            <v>Recibo Bien y/o Servicio</v>
          </cell>
        </row>
        <row r="140">
          <cell r="A140" t="str">
            <v>860053831</v>
          </cell>
          <cell r="B140" t="str">
            <v>Comercial Allan SAS</v>
          </cell>
          <cell r="C140" t="str">
            <v>FVE</v>
          </cell>
          <cell r="D140">
            <v>106158</v>
          </cell>
          <cell r="E140">
            <v>46057</v>
          </cell>
          <cell r="F140">
            <v>46087</v>
          </cell>
          <cell r="G140">
            <v>1377500</v>
          </cell>
          <cell r="H140">
            <v>261725</v>
          </cell>
          <cell r="I140">
            <v>1639225</v>
          </cell>
          <cell r="J140" t="str">
            <v>032</v>
          </cell>
          <cell r="K140" t="str">
            <v>Recibo Bien y/o Servicio</v>
          </cell>
        </row>
        <row r="141">
          <cell r="A141" t="str">
            <v>900592369</v>
          </cell>
          <cell r="B141" t="str">
            <v>Quironprevencion Colombia SAS</v>
          </cell>
          <cell r="C141" t="str">
            <v>FVE</v>
          </cell>
          <cell r="D141">
            <v>106105</v>
          </cell>
          <cell r="E141">
            <v>46057</v>
          </cell>
          <cell r="F141">
            <v>46117</v>
          </cell>
          <cell r="G141">
            <v>722000</v>
          </cell>
          <cell r="H141">
            <v>63820</v>
          </cell>
          <cell r="I141">
            <v>785820</v>
          </cell>
          <cell r="J141" t="str">
            <v>033</v>
          </cell>
          <cell r="K141" t="str">
            <v>Aceptacion Expresa</v>
          </cell>
        </row>
        <row r="142">
          <cell r="A142" t="str">
            <v>860009985</v>
          </cell>
          <cell r="B142" t="str">
            <v>Congregacion De Los Hermanos De Las Escuelas Cristianas</v>
          </cell>
          <cell r="C142" t="str">
            <v>FVE</v>
          </cell>
          <cell r="D142">
            <v>106090</v>
          </cell>
          <cell r="E142">
            <v>46057</v>
          </cell>
          <cell r="F142">
            <v>46102</v>
          </cell>
          <cell r="G142">
            <v>1676300</v>
          </cell>
          <cell r="H142">
            <v>318497</v>
          </cell>
          <cell r="I142">
            <v>1994797</v>
          </cell>
          <cell r="J142"/>
          <cell r="K142" t="str">
            <v>Sin Evento</v>
          </cell>
        </row>
        <row r="143">
          <cell r="A143" t="str">
            <v>800077635</v>
          </cell>
          <cell r="B143" t="str">
            <v>LM Instruments SA</v>
          </cell>
          <cell r="C143" t="str">
            <v>FVE</v>
          </cell>
          <cell r="D143">
            <v>106102</v>
          </cell>
          <cell r="E143">
            <v>46057</v>
          </cell>
          <cell r="F143">
            <v>46117</v>
          </cell>
          <cell r="G143">
            <v>75000</v>
          </cell>
          <cell r="H143">
            <v>14250</v>
          </cell>
          <cell r="I143">
            <v>89250</v>
          </cell>
          <cell r="J143" t="str">
            <v>033</v>
          </cell>
          <cell r="K143" t="str">
            <v>Aceptacion Expresa</v>
          </cell>
        </row>
        <row r="144">
          <cell r="A144" t="str">
            <v>900024398</v>
          </cell>
          <cell r="B144" t="str">
            <v>Ecologistica SAS Empresa De Servicios Publicos Ecologistica SAS ESP</v>
          </cell>
          <cell r="C144" t="str">
            <v>FVE</v>
          </cell>
          <cell r="D144">
            <v>106127</v>
          </cell>
          <cell r="E144">
            <v>46057</v>
          </cell>
          <cell r="F144">
            <v>46117</v>
          </cell>
          <cell r="G144">
            <v>475000</v>
          </cell>
          <cell r="H144">
            <v>90250</v>
          </cell>
          <cell r="I144">
            <v>565250</v>
          </cell>
          <cell r="J144" t="str">
            <v>033</v>
          </cell>
          <cell r="K144" t="str">
            <v>Aceptacion Expresa</v>
          </cell>
        </row>
        <row r="145">
          <cell r="A145" t="str">
            <v>900993690</v>
          </cell>
          <cell r="B145" t="str">
            <v>Manuelhmoreno SAS</v>
          </cell>
          <cell r="C145" t="str">
            <v>FVE</v>
          </cell>
          <cell r="D145">
            <v>106153</v>
          </cell>
          <cell r="E145">
            <v>46057</v>
          </cell>
          <cell r="F145">
            <v>46102</v>
          </cell>
          <cell r="G145">
            <v>645000</v>
          </cell>
          <cell r="H145">
            <v>122550</v>
          </cell>
          <cell r="I145">
            <v>767550</v>
          </cell>
          <cell r="J145"/>
          <cell r="K145" t="str">
            <v>Sin Evento</v>
          </cell>
        </row>
        <row r="146">
          <cell r="A146" t="str">
            <v>860503159</v>
          </cell>
          <cell r="B146" t="str">
            <v>Pash SAS</v>
          </cell>
          <cell r="C146" t="str">
            <v>FVE</v>
          </cell>
          <cell r="D146">
            <v>106260</v>
          </cell>
          <cell r="E146">
            <v>46058</v>
          </cell>
          <cell r="F146">
            <v>46088</v>
          </cell>
          <cell r="G146">
            <v>4856000</v>
          </cell>
          <cell r="H146">
            <v>922640</v>
          </cell>
          <cell r="I146">
            <v>5778640</v>
          </cell>
          <cell r="J146" t="str">
            <v>033</v>
          </cell>
          <cell r="K146" t="str">
            <v>Aceptacion Expresa</v>
          </cell>
        </row>
        <row r="147">
          <cell r="A147" t="str">
            <v>800201648</v>
          </cell>
          <cell r="B147" t="str">
            <v>Asesorias Servicios Ecologicos E Industriales SAS</v>
          </cell>
          <cell r="C147" t="str">
            <v>FVE</v>
          </cell>
          <cell r="D147">
            <v>106251</v>
          </cell>
          <cell r="E147">
            <v>46058</v>
          </cell>
          <cell r="F147">
            <v>46088</v>
          </cell>
          <cell r="G147">
            <v>5319778</v>
          </cell>
          <cell r="H147">
            <v>1010757.82</v>
          </cell>
          <cell r="I147">
            <v>6330535.8200000003</v>
          </cell>
          <cell r="J147" t="str">
            <v>033</v>
          </cell>
          <cell r="K147" t="str">
            <v>Aceptacion Expresa</v>
          </cell>
        </row>
        <row r="148">
          <cell r="A148" t="str">
            <v>900711448</v>
          </cell>
          <cell r="B148" t="str">
            <v>Phoenix Tower International Colombia Ltda</v>
          </cell>
          <cell r="C148" t="str">
            <v>FVE</v>
          </cell>
          <cell r="D148">
            <v>106240</v>
          </cell>
          <cell r="E148">
            <v>46058</v>
          </cell>
          <cell r="F148">
            <v>46118</v>
          </cell>
          <cell r="G148">
            <v>370242</v>
          </cell>
          <cell r="H148">
            <v>70345.98</v>
          </cell>
          <cell r="I148">
            <v>440587.98</v>
          </cell>
          <cell r="J148" t="str">
            <v>033</v>
          </cell>
          <cell r="K148" t="str">
            <v>Aceptacion Expresa</v>
          </cell>
        </row>
        <row r="149">
          <cell r="A149" t="str">
            <v>900394791</v>
          </cell>
          <cell r="B149" t="str">
            <v>Masivo Capital SAS - En Reorganizacion</v>
          </cell>
          <cell r="C149" t="str">
            <v>FVE</v>
          </cell>
          <cell r="D149">
            <v>106252</v>
          </cell>
          <cell r="E149">
            <v>46058</v>
          </cell>
          <cell r="F149">
            <v>46118</v>
          </cell>
          <cell r="G149">
            <v>2148334</v>
          </cell>
          <cell r="H149">
            <v>408183.46</v>
          </cell>
          <cell r="I149">
            <v>2556517.46</v>
          </cell>
          <cell r="J149" t="str">
            <v>033</v>
          </cell>
          <cell r="K149" t="str">
            <v>Aceptacion Expresa</v>
          </cell>
        </row>
        <row r="150">
          <cell r="A150" t="str">
            <v>900711448</v>
          </cell>
          <cell r="B150" t="str">
            <v>Phoenix Tower International Colombia Ltda</v>
          </cell>
          <cell r="C150" t="str">
            <v>FVE</v>
          </cell>
          <cell r="D150">
            <v>106241</v>
          </cell>
          <cell r="E150">
            <v>46058</v>
          </cell>
          <cell r="F150">
            <v>46118</v>
          </cell>
          <cell r="G150">
            <v>43800</v>
          </cell>
          <cell r="H150">
            <v>8322</v>
          </cell>
          <cell r="I150">
            <v>52122</v>
          </cell>
          <cell r="J150" t="str">
            <v>033</v>
          </cell>
          <cell r="K150" t="str">
            <v>Aceptacion Expresa</v>
          </cell>
        </row>
        <row r="151">
          <cell r="A151" t="str">
            <v>900711448</v>
          </cell>
          <cell r="B151" t="str">
            <v>Phoenix Tower International Colombia Ltda</v>
          </cell>
          <cell r="C151" t="str">
            <v>FVE</v>
          </cell>
          <cell r="D151">
            <v>106242</v>
          </cell>
          <cell r="E151">
            <v>46058</v>
          </cell>
          <cell r="F151">
            <v>46118</v>
          </cell>
          <cell r="G151">
            <v>791034</v>
          </cell>
          <cell r="H151">
            <v>139540.26</v>
          </cell>
          <cell r="I151">
            <v>930574.26</v>
          </cell>
          <cell r="J151" t="str">
            <v>033</v>
          </cell>
          <cell r="K151" t="str">
            <v>Aceptacion Expresa</v>
          </cell>
        </row>
        <row r="152">
          <cell r="A152" t="str">
            <v>901847883</v>
          </cell>
          <cell r="B152" t="str">
            <v>IA4 SAS</v>
          </cell>
          <cell r="C152" t="str">
            <v>FVE</v>
          </cell>
          <cell r="D152">
            <v>106361</v>
          </cell>
          <cell r="E152">
            <v>46059</v>
          </cell>
          <cell r="F152">
            <v>46104</v>
          </cell>
          <cell r="G152">
            <v>3415629</v>
          </cell>
          <cell r="H152">
            <v>648969.51</v>
          </cell>
          <cell r="I152">
            <v>4064598.51</v>
          </cell>
          <cell r="J152" t="str">
            <v>033</v>
          </cell>
          <cell r="K152" t="str">
            <v>Aceptacion Expresa</v>
          </cell>
        </row>
        <row r="153">
          <cell r="A153" t="str">
            <v>830047411</v>
          </cell>
          <cell r="B153" t="str">
            <v>Kata SAS</v>
          </cell>
          <cell r="C153" t="str">
            <v>FVE</v>
          </cell>
          <cell r="D153">
            <v>106355</v>
          </cell>
          <cell r="E153">
            <v>46059</v>
          </cell>
          <cell r="F153">
            <v>46089</v>
          </cell>
          <cell r="G153">
            <v>98000</v>
          </cell>
          <cell r="H153">
            <v>18620</v>
          </cell>
          <cell r="I153">
            <v>116620</v>
          </cell>
          <cell r="J153" t="str">
            <v>032</v>
          </cell>
          <cell r="K153" t="str">
            <v>Recibo Bien y/o Servicio</v>
          </cell>
        </row>
        <row r="154">
          <cell r="A154" t="str">
            <v>901847883</v>
          </cell>
          <cell r="B154" t="str">
            <v>IA4 SAS</v>
          </cell>
          <cell r="C154" t="str">
            <v>FVE</v>
          </cell>
          <cell r="D154">
            <v>106360</v>
          </cell>
          <cell r="E154">
            <v>46059</v>
          </cell>
          <cell r="F154">
            <v>46104</v>
          </cell>
          <cell r="G154">
            <v>3415629</v>
          </cell>
          <cell r="H154">
            <v>648969.51</v>
          </cell>
          <cell r="I154">
            <v>4064598.51</v>
          </cell>
          <cell r="J154" t="str">
            <v>033</v>
          </cell>
          <cell r="K154" t="str">
            <v>Aceptacion Expresa</v>
          </cell>
        </row>
        <row r="155">
          <cell r="A155" t="str">
            <v>830095970</v>
          </cell>
          <cell r="B155" t="str">
            <v>Distribuidora Y Editora Richmond SAS</v>
          </cell>
          <cell r="C155" t="str">
            <v>FVE</v>
          </cell>
          <cell r="D155">
            <v>106288</v>
          </cell>
          <cell r="E155">
            <v>46059</v>
          </cell>
          <cell r="F155">
            <v>46134</v>
          </cell>
          <cell r="G155">
            <v>6542844</v>
          </cell>
          <cell r="H155">
            <v>0</v>
          </cell>
          <cell r="I155">
            <v>6542844</v>
          </cell>
          <cell r="J155" t="str">
            <v>030</v>
          </cell>
          <cell r="K155" t="str">
            <v>Acuse Recibo</v>
          </cell>
        </row>
        <row r="156">
          <cell r="A156" t="str">
            <v>800024265</v>
          </cell>
          <cell r="B156" t="str">
            <v>Editorial Santillana SAS</v>
          </cell>
          <cell r="C156" t="str">
            <v>FVE</v>
          </cell>
          <cell r="D156">
            <v>106293</v>
          </cell>
          <cell r="E156">
            <v>46059</v>
          </cell>
          <cell r="F156">
            <v>46119</v>
          </cell>
          <cell r="G156">
            <v>39925940</v>
          </cell>
          <cell r="H156">
            <v>0</v>
          </cell>
          <cell r="I156">
            <v>39925940</v>
          </cell>
          <cell r="J156" t="str">
            <v>030</v>
          </cell>
          <cell r="K156" t="str">
            <v>Acuse Recibo</v>
          </cell>
        </row>
        <row r="157">
          <cell r="A157" t="str">
            <v>800024265</v>
          </cell>
          <cell r="B157" t="str">
            <v>Editorial Santillana SAS</v>
          </cell>
          <cell r="C157" t="str">
            <v>FVE</v>
          </cell>
          <cell r="D157">
            <v>106367</v>
          </cell>
          <cell r="E157">
            <v>46059</v>
          </cell>
          <cell r="F157">
            <v>46119</v>
          </cell>
          <cell r="G157">
            <v>9701497</v>
          </cell>
          <cell r="H157">
            <v>1463988</v>
          </cell>
          <cell r="I157">
            <v>11165485</v>
          </cell>
          <cell r="J157" t="str">
            <v>030</v>
          </cell>
          <cell r="K157" t="str">
            <v>Acuse Recibo</v>
          </cell>
        </row>
        <row r="158">
          <cell r="A158" t="str">
            <v>901847883</v>
          </cell>
          <cell r="B158" t="str">
            <v>IA4 SAS</v>
          </cell>
          <cell r="C158" t="str">
            <v>FVE</v>
          </cell>
          <cell r="D158">
            <v>106282</v>
          </cell>
          <cell r="E158">
            <v>46059</v>
          </cell>
          <cell r="F158">
            <v>46104</v>
          </cell>
          <cell r="G158">
            <v>119118</v>
          </cell>
          <cell r="H158">
            <v>22632.42</v>
          </cell>
          <cell r="I158">
            <v>141750.42000000001</v>
          </cell>
          <cell r="J158" t="str">
            <v>033</v>
          </cell>
          <cell r="K158" t="str">
            <v>Aceptacion Expresa</v>
          </cell>
        </row>
        <row r="159">
          <cell r="A159" t="str">
            <v>800201648</v>
          </cell>
          <cell r="B159" t="str">
            <v>Asesorias Servicios Ecologicos E Industriales SAS</v>
          </cell>
          <cell r="C159" t="str">
            <v>FVE</v>
          </cell>
          <cell r="D159">
            <v>106284</v>
          </cell>
          <cell r="E159">
            <v>46059</v>
          </cell>
          <cell r="F159">
            <v>46089</v>
          </cell>
          <cell r="G159">
            <v>168675</v>
          </cell>
          <cell r="H159">
            <v>32048.25</v>
          </cell>
          <cell r="I159">
            <v>200723.25</v>
          </cell>
          <cell r="J159" t="str">
            <v>033</v>
          </cell>
          <cell r="K159" t="str">
            <v>Aceptacion Expresa</v>
          </cell>
        </row>
        <row r="160">
          <cell r="A160" t="str">
            <v>800149384</v>
          </cell>
          <cell r="B160" t="str">
            <v>Clinica Colsanitas SA</v>
          </cell>
          <cell r="C160" t="str">
            <v>FVE</v>
          </cell>
          <cell r="D160">
            <v>106295</v>
          </cell>
          <cell r="E160">
            <v>46059</v>
          </cell>
          <cell r="F160">
            <v>46104</v>
          </cell>
          <cell r="G160">
            <v>1227273</v>
          </cell>
          <cell r="H160">
            <v>233181.87</v>
          </cell>
          <cell r="I160">
            <v>1460454.87</v>
          </cell>
          <cell r="J160" t="str">
            <v>030</v>
          </cell>
          <cell r="K160" t="str">
            <v>Acuse Recibo</v>
          </cell>
        </row>
        <row r="161">
          <cell r="A161" t="str">
            <v>800024265</v>
          </cell>
          <cell r="B161" t="str">
            <v>Editorial Santillana SAS</v>
          </cell>
          <cell r="C161" t="str">
            <v>FVE</v>
          </cell>
          <cell r="D161">
            <v>106289</v>
          </cell>
          <cell r="E161">
            <v>46059</v>
          </cell>
          <cell r="F161">
            <v>46119</v>
          </cell>
          <cell r="G161">
            <v>24198413</v>
          </cell>
          <cell r="H161">
            <v>4597698.47</v>
          </cell>
          <cell r="I161">
            <v>28796111.469999999</v>
          </cell>
          <cell r="J161" t="str">
            <v>030</v>
          </cell>
          <cell r="K161" t="str">
            <v>Acuse Recibo</v>
          </cell>
        </row>
        <row r="162">
          <cell r="A162" t="str">
            <v>860003709</v>
          </cell>
          <cell r="B162" t="str">
            <v>Cuellar Serrano Gomez SA</v>
          </cell>
          <cell r="C162" t="str">
            <v>FVE</v>
          </cell>
          <cell r="D162">
            <v>106273</v>
          </cell>
          <cell r="E162">
            <v>46059</v>
          </cell>
          <cell r="F162">
            <v>46089</v>
          </cell>
          <cell r="G162">
            <v>1347360</v>
          </cell>
          <cell r="H162">
            <v>0</v>
          </cell>
          <cell r="I162">
            <v>1347360</v>
          </cell>
          <cell r="J162"/>
          <cell r="K162" t="str">
            <v>Sin Evento</v>
          </cell>
        </row>
        <row r="163">
          <cell r="A163" t="str">
            <v>830112250</v>
          </cell>
          <cell r="B163" t="str">
            <v>Rio Technology S.A.S</v>
          </cell>
          <cell r="C163" t="str">
            <v>FVE</v>
          </cell>
          <cell r="D163">
            <v>106341</v>
          </cell>
          <cell r="E163">
            <v>46059</v>
          </cell>
          <cell r="F163">
            <v>46059</v>
          </cell>
          <cell r="G163">
            <v>7005795</v>
          </cell>
          <cell r="H163">
            <v>1331101.05</v>
          </cell>
          <cell r="I163">
            <v>8336896.0499999998</v>
          </cell>
          <cell r="J163"/>
          <cell r="K163" t="str">
            <v>Sin Evento</v>
          </cell>
        </row>
        <row r="164">
          <cell r="A164" t="str">
            <v>800024265</v>
          </cell>
          <cell r="B164" t="str">
            <v>Editorial Santillana SAS</v>
          </cell>
          <cell r="C164" t="str">
            <v>FVE</v>
          </cell>
          <cell r="D164">
            <v>106262</v>
          </cell>
          <cell r="E164">
            <v>46059</v>
          </cell>
          <cell r="F164">
            <v>46119</v>
          </cell>
          <cell r="G164">
            <v>46329605</v>
          </cell>
          <cell r="H164">
            <v>2586923.15</v>
          </cell>
          <cell r="I164">
            <v>48916528.149999999</v>
          </cell>
          <cell r="J164" t="str">
            <v>030</v>
          </cell>
          <cell r="K164" t="str">
            <v>Acuse Recibo</v>
          </cell>
        </row>
        <row r="165">
          <cell r="A165" t="str">
            <v>830047411</v>
          </cell>
          <cell r="B165" t="str">
            <v>Kata SAS</v>
          </cell>
          <cell r="C165" t="str">
            <v>FVE</v>
          </cell>
          <cell r="D165">
            <v>106353</v>
          </cell>
          <cell r="E165">
            <v>46059</v>
          </cell>
          <cell r="F165">
            <v>46089</v>
          </cell>
          <cell r="G165">
            <v>98000</v>
          </cell>
          <cell r="H165">
            <v>18620</v>
          </cell>
          <cell r="I165">
            <v>116620</v>
          </cell>
          <cell r="J165" t="str">
            <v>032</v>
          </cell>
          <cell r="K165" t="str">
            <v>Recibo Bien y/o Servicio</v>
          </cell>
        </row>
        <row r="166">
          <cell r="A166" t="str">
            <v>800024265</v>
          </cell>
          <cell r="B166" t="str">
            <v>Editorial Santillana SAS</v>
          </cell>
          <cell r="C166" t="str">
            <v>FVE</v>
          </cell>
          <cell r="D166">
            <v>106296</v>
          </cell>
          <cell r="E166">
            <v>46059</v>
          </cell>
          <cell r="F166">
            <v>46119</v>
          </cell>
          <cell r="G166">
            <v>25285715</v>
          </cell>
          <cell r="H166">
            <v>4804285.8499999996</v>
          </cell>
          <cell r="I166">
            <v>30090000.850000001</v>
          </cell>
          <cell r="J166" t="str">
            <v>030</v>
          </cell>
          <cell r="K166" t="str">
            <v>Acuse Recibo</v>
          </cell>
        </row>
        <row r="167">
          <cell r="A167" t="str">
            <v>900090006</v>
          </cell>
          <cell r="B167" t="str">
            <v>SAS Auditores &amp; Consultores SAS</v>
          </cell>
          <cell r="C167" t="str">
            <v>FVE</v>
          </cell>
          <cell r="D167">
            <v>106298</v>
          </cell>
          <cell r="E167">
            <v>46059</v>
          </cell>
          <cell r="F167">
            <v>46061</v>
          </cell>
          <cell r="G167">
            <v>1701393</v>
          </cell>
          <cell r="H167">
            <v>323264.67</v>
          </cell>
          <cell r="I167">
            <v>2024657.67</v>
          </cell>
          <cell r="J167"/>
          <cell r="K167" t="str">
            <v>Sin Evento</v>
          </cell>
        </row>
        <row r="168">
          <cell r="A168" t="str">
            <v>800024265</v>
          </cell>
          <cell r="B168" t="str">
            <v>Editorial Santillana SAS</v>
          </cell>
          <cell r="C168" t="str">
            <v>FVE</v>
          </cell>
          <cell r="D168">
            <v>106292</v>
          </cell>
          <cell r="E168">
            <v>46059</v>
          </cell>
          <cell r="F168">
            <v>46119</v>
          </cell>
          <cell r="G168">
            <v>56309902</v>
          </cell>
          <cell r="H168">
            <v>10698881.380000001</v>
          </cell>
          <cell r="I168">
            <v>67008783.380000003</v>
          </cell>
          <cell r="J168" t="str">
            <v>030</v>
          </cell>
          <cell r="K168" t="str">
            <v>Acuse Recibo</v>
          </cell>
        </row>
        <row r="169">
          <cell r="A169" t="str">
            <v>800201648</v>
          </cell>
          <cell r="B169" t="str">
            <v>Asesorias Servicios Ecologicos E Industriales SAS</v>
          </cell>
          <cell r="C169" t="str">
            <v>FVE</v>
          </cell>
          <cell r="D169">
            <v>106362</v>
          </cell>
          <cell r="E169">
            <v>46059</v>
          </cell>
          <cell r="F169">
            <v>46089</v>
          </cell>
          <cell r="G169">
            <v>292701</v>
          </cell>
          <cell r="H169">
            <v>55613.19</v>
          </cell>
          <cell r="I169">
            <v>348314.19</v>
          </cell>
          <cell r="J169" t="str">
            <v>033</v>
          </cell>
          <cell r="K169" t="str">
            <v>Aceptacion Expresa</v>
          </cell>
        </row>
        <row r="170">
          <cell r="A170" t="str">
            <v>830095970</v>
          </cell>
          <cell r="B170" t="str">
            <v>Distribuidora Y Editora Richmond SAS</v>
          </cell>
          <cell r="C170" t="str">
            <v>FVE</v>
          </cell>
          <cell r="D170">
            <v>106263</v>
          </cell>
          <cell r="E170">
            <v>46059</v>
          </cell>
          <cell r="F170">
            <v>46134</v>
          </cell>
          <cell r="G170">
            <v>15333336</v>
          </cell>
          <cell r="H170">
            <v>0</v>
          </cell>
          <cell r="I170">
            <v>15333336</v>
          </cell>
          <cell r="J170" t="str">
            <v>030</v>
          </cell>
          <cell r="K170" t="str">
            <v>Acuse Recibo</v>
          </cell>
        </row>
        <row r="171">
          <cell r="A171" t="str">
            <v>800024265</v>
          </cell>
          <cell r="B171" t="str">
            <v>Editorial Santillana SAS</v>
          </cell>
          <cell r="C171" t="str">
            <v>FVE</v>
          </cell>
          <cell r="D171">
            <v>106291</v>
          </cell>
          <cell r="E171">
            <v>46059</v>
          </cell>
          <cell r="F171">
            <v>46119</v>
          </cell>
          <cell r="G171">
            <v>35745469</v>
          </cell>
          <cell r="H171">
            <v>3878305.27</v>
          </cell>
          <cell r="I171">
            <v>39623774.270000003</v>
          </cell>
          <cell r="J171" t="str">
            <v>030</v>
          </cell>
          <cell r="K171" t="str">
            <v>Acuse Recibo</v>
          </cell>
        </row>
        <row r="172">
          <cell r="A172" t="str">
            <v>800024265</v>
          </cell>
          <cell r="B172" t="str">
            <v>Editorial Santillana SAS</v>
          </cell>
          <cell r="C172" t="str">
            <v>FVE</v>
          </cell>
          <cell r="D172">
            <v>106261</v>
          </cell>
          <cell r="E172">
            <v>46059</v>
          </cell>
          <cell r="F172">
            <v>46119</v>
          </cell>
          <cell r="G172">
            <v>4126003</v>
          </cell>
          <cell r="H172">
            <v>369560.45</v>
          </cell>
          <cell r="I172">
            <v>4495563.45</v>
          </cell>
          <cell r="J172" t="str">
            <v>030</v>
          </cell>
          <cell r="K172" t="str">
            <v>Acuse Recibo</v>
          </cell>
        </row>
        <row r="173">
          <cell r="A173" t="str">
            <v>800024265</v>
          </cell>
          <cell r="B173" t="str">
            <v>Editorial Santillana SAS</v>
          </cell>
          <cell r="C173" t="str">
            <v>FVE</v>
          </cell>
          <cell r="D173">
            <v>106297</v>
          </cell>
          <cell r="E173">
            <v>46059</v>
          </cell>
          <cell r="F173">
            <v>46119</v>
          </cell>
          <cell r="G173">
            <v>3890110</v>
          </cell>
          <cell r="H173">
            <v>739120.9</v>
          </cell>
          <cell r="I173">
            <v>4629230.9000000004</v>
          </cell>
          <cell r="J173" t="str">
            <v>030</v>
          </cell>
          <cell r="K173" t="str">
            <v>Acuse Recibo</v>
          </cell>
        </row>
        <row r="174">
          <cell r="A174" t="str">
            <v>800024265</v>
          </cell>
          <cell r="B174" t="str">
            <v>Editorial Santillana SAS</v>
          </cell>
          <cell r="C174" t="str">
            <v>FVE</v>
          </cell>
          <cell r="D174">
            <v>106302</v>
          </cell>
          <cell r="E174">
            <v>46059</v>
          </cell>
          <cell r="F174">
            <v>46119</v>
          </cell>
          <cell r="G174">
            <v>11556778</v>
          </cell>
          <cell r="H174">
            <v>739120.9</v>
          </cell>
          <cell r="I174">
            <v>12295898.9</v>
          </cell>
          <cell r="J174" t="str">
            <v>030</v>
          </cell>
          <cell r="K174" t="str">
            <v>Acuse Recibo</v>
          </cell>
        </row>
        <row r="175">
          <cell r="A175" t="str">
            <v>830047411</v>
          </cell>
          <cell r="B175" t="str">
            <v>Kata SAS</v>
          </cell>
          <cell r="C175" t="str">
            <v>FVE</v>
          </cell>
          <cell r="D175">
            <v>106352</v>
          </cell>
          <cell r="E175">
            <v>46059</v>
          </cell>
          <cell r="F175">
            <v>46089</v>
          </cell>
          <cell r="G175">
            <v>98000</v>
          </cell>
          <cell r="H175">
            <v>18620</v>
          </cell>
          <cell r="I175">
            <v>116620</v>
          </cell>
          <cell r="J175" t="str">
            <v>032</v>
          </cell>
          <cell r="K175" t="str">
            <v>Recibo Bien y/o Servicio</v>
          </cell>
        </row>
        <row r="176">
          <cell r="A176" t="str">
            <v>901847883</v>
          </cell>
          <cell r="B176" t="str">
            <v>IA4 SAS</v>
          </cell>
          <cell r="C176" t="str">
            <v>FVE</v>
          </cell>
          <cell r="D176">
            <v>106371</v>
          </cell>
          <cell r="E176">
            <v>46059</v>
          </cell>
          <cell r="F176">
            <v>46104</v>
          </cell>
          <cell r="G176">
            <v>380357</v>
          </cell>
          <cell r="H176">
            <v>72267.83</v>
          </cell>
          <cell r="I176">
            <v>452624.83</v>
          </cell>
          <cell r="J176" t="str">
            <v>033</v>
          </cell>
          <cell r="K176" t="str">
            <v>Aceptacion Expresa</v>
          </cell>
        </row>
        <row r="177">
          <cell r="A177" t="str">
            <v>800024265</v>
          </cell>
          <cell r="B177" t="str">
            <v>Editorial Santillana SAS</v>
          </cell>
          <cell r="C177" t="str">
            <v>FVE</v>
          </cell>
          <cell r="D177">
            <v>106301</v>
          </cell>
          <cell r="E177">
            <v>46059</v>
          </cell>
          <cell r="F177">
            <v>46119</v>
          </cell>
          <cell r="G177">
            <v>5750001</v>
          </cell>
          <cell r="H177">
            <v>0</v>
          </cell>
          <cell r="I177">
            <v>5750001</v>
          </cell>
          <cell r="J177" t="str">
            <v>030</v>
          </cell>
          <cell r="K177" t="str">
            <v>Acuse Recibo</v>
          </cell>
        </row>
        <row r="178">
          <cell r="A178" t="str">
            <v>830005028</v>
          </cell>
          <cell r="B178" t="str">
            <v>Administradora Country SAS</v>
          </cell>
          <cell r="C178" t="str">
            <v>FVE</v>
          </cell>
          <cell r="D178">
            <v>106349</v>
          </cell>
          <cell r="E178">
            <v>46059</v>
          </cell>
          <cell r="F178">
            <v>46119</v>
          </cell>
          <cell r="G178">
            <v>8674725</v>
          </cell>
          <cell r="H178">
            <v>1468997.75</v>
          </cell>
          <cell r="I178">
            <v>10143722.75</v>
          </cell>
          <cell r="J178" t="str">
            <v>032</v>
          </cell>
          <cell r="K178" t="str">
            <v>Recibo Bien y/o Servicio</v>
          </cell>
        </row>
        <row r="179">
          <cell r="A179" t="str">
            <v>800024265</v>
          </cell>
          <cell r="B179" t="str">
            <v>Editorial Santillana SAS</v>
          </cell>
          <cell r="C179" t="str">
            <v>FVE</v>
          </cell>
          <cell r="D179">
            <v>106303</v>
          </cell>
          <cell r="E179">
            <v>46059</v>
          </cell>
          <cell r="F179">
            <v>46119</v>
          </cell>
          <cell r="G179">
            <v>14638374</v>
          </cell>
          <cell r="H179">
            <v>1538150.7</v>
          </cell>
          <cell r="I179">
            <v>16176524.699999999</v>
          </cell>
          <cell r="J179" t="str">
            <v>030</v>
          </cell>
          <cell r="K179" t="str">
            <v>Acuse Recibo</v>
          </cell>
        </row>
        <row r="180">
          <cell r="A180" t="str">
            <v>800024265</v>
          </cell>
          <cell r="B180" t="str">
            <v>Editorial Santillana SAS</v>
          </cell>
          <cell r="C180" t="str">
            <v>FVE</v>
          </cell>
          <cell r="D180">
            <v>106290</v>
          </cell>
          <cell r="E180">
            <v>46059</v>
          </cell>
          <cell r="F180">
            <v>46119</v>
          </cell>
          <cell r="G180">
            <v>34245400</v>
          </cell>
          <cell r="H180">
            <v>4434725.4000000004</v>
          </cell>
          <cell r="I180">
            <v>38680125.399999999</v>
          </cell>
          <cell r="J180" t="str">
            <v>030</v>
          </cell>
          <cell r="K180" t="str">
            <v>Acuse Recibo</v>
          </cell>
        </row>
        <row r="181">
          <cell r="A181" t="str">
            <v>901847883</v>
          </cell>
          <cell r="B181" t="str">
            <v>IA4 SAS</v>
          </cell>
          <cell r="C181" t="str">
            <v>FVE</v>
          </cell>
          <cell r="D181">
            <v>106283</v>
          </cell>
          <cell r="E181">
            <v>46059</v>
          </cell>
          <cell r="F181">
            <v>46104</v>
          </cell>
          <cell r="G181">
            <v>168675</v>
          </cell>
          <cell r="H181">
            <v>32048.25</v>
          </cell>
          <cell r="I181">
            <v>200723.25</v>
          </cell>
          <cell r="J181" t="str">
            <v>033</v>
          </cell>
          <cell r="K181" t="str">
            <v>Aceptacion Expresa</v>
          </cell>
        </row>
        <row r="182">
          <cell r="A182" t="str">
            <v>860510863</v>
          </cell>
          <cell r="B182" t="str">
            <v>Inverleoka SAS</v>
          </cell>
          <cell r="C182" t="str">
            <v>FVE</v>
          </cell>
          <cell r="D182">
            <v>106419</v>
          </cell>
          <cell r="E182">
            <v>46062</v>
          </cell>
          <cell r="F182">
            <v>46092</v>
          </cell>
          <cell r="G182">
            <v>98000</v>
          </cell>
          <cell r="H182">
            <v>18620</v>
          </cell>
          <cell r="I182">
            <v>116620</v>
          </cell>
          <cell r="J182" t="str">
            <v>032</v>
          </cell>
          <cell r="K182" t="str">
            <v>Recibo Bien y/o Servicio</v>
          </cell>
        </row>
        <row r="183">
          <cell r="A183" t="str">
            <v>900480172</v>
          </cell>
          <cell r="B183" t="str">
            <v>Operador Alia Sas</v>
          </cell>
          <cell r="C183" t="str">
            <v>FVE</v>
          </cell>
          <cell r="D183">
            <v>106476</v>
          </cell>
          <cell r="E183">
            <v>46062</v>
          </cell>
          <cell r="F183">
            <v>46092</v>
          </cell>
          <cell r="G183">
            <v>109000</v>
          </cell>
          <cell r="H183">
            <v>20710</v>
          </cell>
          <cell r="I183">
            <v>129710</v>
          </cell>
          <cell r="J183"/>
          <cell r="K183" t="str">
            <v>Sin Evento</v>
          </cell>
        </row>
        <row r="184">
          <cell r="A184" t="str">
            <v>830081407</v>
          </cell>
          <cell r="B184" t="str">
            <v>Ajecolombia SAS</v>
          </cell>
          <cell r="C184" t="str">
            <v>FVE</v>
          </cell>
          <cell r="D184">
            <v>106464</v>
          </cell>
          <cell r="E184">
            <v>46062</v>
          </cell>
          <cell r="F184">
            <v>46122</v>
          </cell>
          <cell r="G184">
            <v>1147900</v>
          </cell>
          <cell r="H184">
            <v>218101</v>
          </cell>
          <cell r="I184">
            <v>1366001</v>
          </cell>
          <cell r="J184" t="str">
            <v>033</v>
          </cell>
          <cell r="K184" t="str">
            <v>Aceptacion Expresa</v>
          </cell>
        </row>
        <row r="185">
          <cell r="A185" t="str">
            <v>860009985</v>
          </cell>
          <cell r="B185" t="str">
            <v>Congregacion De Los Hermanos De Las Escuelas Cristianas</v>
          </cell>
          <cell r="C185" t="str">
            <v>FVE</v>
          </cell>
          <cell r="D185">
            <v>106420</v>
          </cell>
          <cell r="E185">
            <v>46062</v>
          </cell>
          <cell r="F185">
            <v>46107</v>
          </cell>
          <cell r="G185">
            <v>329900</v>
          </cell>
          <cell r="H185">
            <v>62681</v>
          </cell>
          <cell r="I185">
            <v>392581</v>
          </cell>
          <cell r="J185"/>
          <cell r="K185" t="str">
            <v>Sin Evento</v>
          </cell>
        </row>
        <row r="186">
          <cell r="A186" t="str">
            <v>901847883</v>
          </cell>
          <cell r="B186" t="str">
            <v>IA4 SAS</v>
          </cell>
          <cell r="C186" t="str">
            <v>FVE</v>
          </cell>
          <cell r="D186">
            <v>106474</v>
          </cell>
          <cell r="E186">
            <v>46062</v>
          </cell>
          <cell r="F186">
            <v>46107</v>
          </cell>
          <cell r="G186">
            <v>3415629</v>
          </cell>
          <cell r="H186">
            <v>648969.51</v>
          </cell>
          <cell r="I186">
            <v>4064598.51</v>
          </cell>
          <cell r="J186" t="str">
            <v>033</v>
          </cell>
          <cell r="K186" t="str">
            <v>Aceptacion Expresa</v>
          </cell>
        </row>
        <row r="187">
          <cell r="A187" t="str">
            <v>901630405</v>
          </cell>
          <cell r="B187" t="str">
            <v>Takai SAS</v>
          </cell>
          <cell r="C187" t="str">
            <v>FVE</v>
          </cell>
          <cell r="D187">
            <v>106489</v>
          </cell>
          <cell r="E187">
            <v>46062</v>
          </cell>
          <cell r="F187">
            <v>46062</v>
          </cell>
          <cell r="G187">
            <v>637160</v>
          </cell>
          <cell r="H187">
            <v>99164.4</v>
          </cell>
          <cell r="I187">
            <v>736324.4</v>
          </cell>
          <cell r="J187"/>
          <cell r="K187" t="str">
            <v>Sin Evento</v>
          </cell>
        </row>
        <row r="188">
          <cell r="A188" t="str">
            <v>830020109</v>
          </cell>
          <cell r="B188" t="str">
            <v>Varichem De Colombia G Environmental Proteccion Service SAS</v>
          </cell>
          <cell r="C188" t="str">
            <v>FVE</v>
          </cell>
          <cell r="D188">
            <v>106449</v>
          </cell>
          <cell r="E188">
            <v>46062</v>
          </cell>
          <cell r="F188">
            <v>46122</v>
          </cell>
          <cell r="G188">
            <v>999000</v>
          </cell>
          <cell r="H188">
            <v>189810</v>
          </cell>
          <cell r="I188">
            <v>1188810</v>
          </cell>
          <cell r="J188" t="str">
            <v>033</v>
          </cell>
          <cell r="K188" t="str">
            <v>Aceptacion Expresa</v>
          </cell>
        </row>
        <row r="189">
          <cell r="A189" t="str">
            <v>800024265</v>
          </cell>
          <cell r="B189" t="str">
            <v>Editorial Santillana SAS</v>
          </cell>
          <cell r="C189" t="str">
            <v>FVE</v>
          </cell>
          <cell r="D189">
            <v>106467</v>
          </cell>
          <cell r="E189">
            <v>46062</v>
          </cell>
          <cell r="F189">
            <v>46122</v>
          </cell>
          <cell r="G189">
            <v>449827</v>
          </cell>
          <cell r="H189">
            <v>85467.13</v>
          </cell>
          <cell r="I189">
            <v>535294.13</v>
          </cell>
          <cell r="J189" t="str">
            <v>030</v>
          </cell>
          <cell r="K189" t="str">
            <v>Acuse Recibo</v>
          </cell>
        </row>
        <row r="190">
          <cell r="A190" t="str">
            <v>860026070</v>
          </cell>
          <cell r="B190" t="str">
            <v>Gas Zipa SAS ESP</v>
          </cell>
          <cell r="C190" t="str">
            <v>FVE</v>
          </cell>
          <cell r="D190">
            <v>106432</v>
          </cell>
          <cell r="E190">
            <v>46062</v>
          </cell>
          <cell r="F190">
            <v>46122</v>
          </cell>
          <cell r="G190">
            <v>2635000</v>
          </cell>
          <cell r="H190">
            <v>500650</v>
          </cell>
          <cell r="I190">
            <v>3135650</v>
          </cell>
          <cell r="J190" t="str">
            <v>033</v>
          </cell>
          <cell r="K190" t="str">
            <v>Aceptacion Expresa</v>
          </cell>
        </row>
        <row r="191">
          <cell r="A191" t="str">
            <v>901371316</v>
          </cell>
          <cell r="B191" t="str">
            <v>Onboard Logistics Colombia SAS</v>
          </cell>
          <cell r="C191" t="str">
            <v>FVE</v>
          </cell>
          <cell r="D191">
            <v>106473</v>
          </cell>
          <cell r="E191">
            <v>46062</v>
          </cell>
          <cell r="F191">
            <v>46092</v>
          </cell>
          <cell r="G191">
            <v>2258600</v>
          </cell>
          <cell r="H191">
            <v>429134</v>
          </cell>
          <cell r="I191">
            <v>2687734</v>
          </cell>
          <cell r="J191" t="str">
            <v>030</v>
          </cell>
          <cell r="K191" t="str">
            <v>Acuse Recibo</v>
          </cell>
        </row>
        <row r="192">
          <cell r="A192" t="str">
            <v>830013774</v>
          </cell>
          <cell r="B192" t="str">
            <v>Indra Colombia SAS</v>
          </cell>
          <cell r="C192" t="str">
            <v>FVE</v>
          </cell>
          <cell r="D192">
            <v>106531</v>
          </cell>
          <cell r="E192">
            <v>46063</v>
          </cell>
          <cell r="F192">
            <v>46123</v>
          </cell>
          <cell r="G192">
            <v>675000</v>
          </cell>
          <cell r="H192">
            <v>128250</v>
          </cell>
          <cell r="I192">
            <v>803250</v>
          </cell>
          <cell r="J192" t="str">
            <v>033</v>
          </cell>
          <cell r="K192" t="str">
            <v>Aceptacion Expresa</v>
          </cell>
        </row>
        <row r="193">
          <cell r="A193" t="str">
            <v>900106694</v>
          </cell>
          <cell r="B193" t="str">
            <v>Am Medical SAS</v>
          </cell>
          <cell r="C193" t="str">
            <v>FVE</v>
          </cell>
          <cell r="D193">
            <v>106568</v>
          </cell>
          <cell r="E193">
            <v>46063</v>
          </cell>
          <cell r="F193">
            <v>46123</v>
          </cell>
          <cell r="G193">
            <v>780000</v>
          </cell>
          <cell r="H193">
            <v>0</v>
          </cell>
          <cell r="I193">
            <v>780000</v>
          </cell>
          <cell r="J193" t="str">
            <v>033</v>
          </cell>
          <cell r="K193" t="str">
            <v>Aceptacion Expresa</v>
          </cell>
        </row>
        <row r="194">
          <cell r="A194" t="str">
            <v>901847883</v>
          </cell>
          <cell r="B194" t="str">
            <v>IA4 SAS</v>
          </cell>
          <cell r="C194" t="str">
            <v>FVE</v>
          </cell>
          <cell r="D194">
            <v>106536</v>
          </cell>
          <cell r="E194">
            <v>46063</v>
          </cell>
          <cell r="F194">
            <v>46108</v>
          </cell>
          <cell r="G194">
            <v>3415629</v>
          </cell>
          <cell r="H194">
            <v>648969.51</v>
          </cell>
          <cell r="I194">
            <v>4064598.51</v>
          </cell>
          <cell r="J194" t="str">
            <v>033</v>
          </cell>
          <cell r="K194" t="str">
            <v>Aceptacion Expresa</v>
          </cell>
        </row>
        <row r="195">
          <cell r="A195" t="str">
            <v>901054874</v>
          </cell>
          <cell r="B195" t="str">
            <v>Fitness24seven Colombia SAS</v>
          </cell>
          <cell r="C195" t="str">
            <v>FVE</v>
          </cell>
          <cell r="D195">
            <v>106561</v>
          </cell>
          <cell r="E195">
            <v>46063</v>
          </cell>
          <cell r="F195">
            <v>46123</v>
          </cell>
          <cell r="G195">
            <v>392900</v>
          </cell>
          <cell r="H195">
            <v>74651</v>
          </cell>
          <cell r="I195">
            <v>467551</v>
          </cell>
          <cell r="J195"/>
          <cell r="K195" t="str">
            <v>Sin Evento</v>
          </cell>
        </row>
        <row r="196">
          <cell r="A196" t="str">
            <v>830513773</v>
          </cell>
          <cell r="B196" t="str">
            <v>Applus Norcontrol Colombia Limitada</v>
          </cell>
          <cell r="C196" t="str">
            <v>FVE</v>
          </cell>
          <cell r="D196">
            <v>106550</v>
          </cell>
          <cell r="E196">
            <v>46063</v>
          </cell>
          <cell r="F196">
            <v>46123</v>
          </cell>
          <cell r="G196">
            <v>64573</v>
          </cell>
          <cell r="H196">
            <v>12268.87</v>
          </cell>
          <cell r="I196">
            <v>76841.87</v>
          </cell>
          <cell r="J196" t="str">
            <v>033</v>
          </cell>
          <cell r="K196" t="str">
            <v>Aceptacion Expresa</v>
          </cell>
        </row>
        <row r="197">
          <cell r="A197" t="str">
            <v>901847883</v>
          </cell>
          <cell r="B197" t="str">
            <v>IA4 SAS</v>
          </cell>
          <cell r="C197" t="str">
            <v>FVE</v>
          </cell>
          <cell r="D197">
            <v>106535</v>
          </cell>
          <cell r="E197">
            <v>46063</v>
          </cell>
          <cell r="F197">
            <v>46108</v>
          </cell>
          <cell r="G197">
            <v>3415629</v>
          </cell>
          <cell r="H197">
            <v>648969.51</v>
          </cell>
          <cell r="I197">
            <v>4064598.51</v>
          </cell>
          <cell r="J197" t="str">
            <v>033</v>
          </cell>
          <cell r="K197" t="str">
            <v>Aceptacion Expresa</v>
          </cell>
        </row>
        <row r="198">
          <cell r="A198" t="str">
            <v>901847883</v>
          </cell>
          <cell r="B198" t="str">
            <v>IA4 SAS</v>
          </cell>
          <cell r="C198" t="str">
            <v>FVE</v>
          </cell>
          <cell r="D198">
            <v>106537</v>
          </cell>
          <cell r="E198">
            <v>46063</v>
          </cell>
          <cell r="F198">
            <v>46108</v>
          </cell>
          <cell r="G198">
            <v>142856</v>
          </cell>
          <cell r="H198">
            <v>27142.639999999999</v>
          </cell>
          <cell r="I198">
            <v>169998.64</v>
          </cell>
          <cell r="J198" t="str">
            <v>033</v>
          </cell>
          <cell r="K198" t="str">
            <v>Aceptacion Expresa</v>
          </cell>
        </row>
        <row r="199">
          <cell r="A199" t="str">
            <v>860503159</v>
          </cell>
          <cell r="B199" t="str">
            <v>Pash SAS</v>
          </cell>
          <cell r="C199" t="str">
            <v>FVE</v>
          </cell>
          <cell r="D199">
            <v>106579</v>
          </cell>
          <cell r="E199">
            <v>46063</v>
          </cell>
          <cell r="F199">
            <v>46093</v>
          </cell>
          <cell r="G199">
            <v>4856000</v>
          </cell>
          <cell r="H199">
            <v>922640</v>
          </cell>
          <cell r="I199">
            <v>5778640</v>
          </cell>
          <cell r="J199" t="str">
            <v>033</v>
          </cell>
          <cell r="K199" t="str">
            <v>Aceptacion Expresa</v>
          </cell>
        </row>
        <row r="200">
          <cell r="A200" t="str">
            <v>800024265</v>
          </cell>
          <cell r="B200" t="str">
            <v>Editorial Santillana SAS</v>
          </cell>
          <cell r="C200" t="str">
            <v>FVE</v>
          </cell>
          <cell r="D200">
            <v>106527</v>
          </cell>
          <cell r="E200">
            <v>46063</v>
          </cell>
          <cell r="F200">
            <v>46123</v>
          </cell>
          <cell r="G200">
            <v>9601305</v>
          </cell>
          <cell r="H200">
            <v>1824247.95</v>
          </cell>
          <cell r="I200">
            <v>11425552.949999999</v>
          </cell>
          <cell r="J200" t="str">
            <v>030</v>
          </cell>
          <cell r="K200" t="str">
            <v>Acuse Recibo</v>
          </cell>
        </row>
        <row r="201">
          <cell r="A201" t="str">
            <v>901191622</v>
          </cell>
          <cell r="B201" t="str">
            <v>Yunex SAS</v>
          </cell>
          <cell r="C201" t="str">
            <v>FVE</v>
          </cell>
          <cell r="D201">
            <v>106627</v>
          </cell>
          <cell r="E201">
            <v>46064</v>
          </cell>
          <cell r="F201">
            <v>46124</v>
          </cell>
          <cell r="G201">
            <v>1000000</v>
          </cell>
          <cell r="H201">
            <v>190000</v>
          </cell>
          <cell r="I201">
            <v>1190000</v>
          </cell>
          <cell r="J201" t="str">
            <v>033</v>
          </cell>
          <cell r="K201" t="str">
            <v>Aceptacion Expresa</v>
          </cell>
        </row>
        <row r="202">
          <cell r="A202" t="str">
            <v>901371316</v>
          </cell>
          <cell r="B202" t="str">
            <v>Onboard Logistics Colombia SAS</v>
          </cell>
          <cell r="C202" t="str">
            <v>FVE</v>
          </cell>
          <cell r="D202">
            <v>106638</v>
          </cell>
          <cell r="E202">
            <v>46064</v>
          </cell>
          <cell r="F202">
            <v>46094</v>
          </cell>
          <cell r="G202">
            <v>1375000</v>
          </cell>
          <cell r="H202">
            <v>261250</v>
          </cell>
          <cell r="I202">
            <v>1636250</v>
          </cell>
          <cell r="J202" t="str">
            <v>030</v>
          </cell>
          <cell r="K202" t="str">
            <v>Acuse Recibo</v>
          </cell>
        </row>
        <row r="203">
          <cell r="A203" t="str">
            <v>900682841</v>
          </cell>
          <cell r="B203" t="str">
            <v>Educactiva SAS</v>
          </cell>
          <cell r="C203" t="str">
            <v>FVE</v>
          </cell>
          <cell r="D203">
            <v>106658</v>
          </cell>
          <cell r="E203">
            <v>46064</v>
          </cell>
          <cell r="F203">
            <v>46124</v>
          </cell>
          <cell r="G203">
            <v>135162424</v>
          </cell>
          <cell r="H203">
            <v>818053.36</v>
          </cell>
          <cell r="I203">
            <v>135980477.36000001</v>
          </cell>
          <cell r="J203" t="str">
            <v>030</v>
          </cell>
          <cell r="K203" t="str">
            <v>Acuse Recibo</v>
          </cell>
        </row>
        <row r="204">
          <cell r="A204" t="str">
            <v>830513773</v>
          </cell>
          <cell r="B204" t="str">
            <v>Applus Norcontrol Colombia Limitada</v>
          </cell>
          <cell r="C204" t="str">
            <v>FVE</v>
          </cell>
          <cell r="D204">
            <v>106665</v>
          </cell>
          <cell r="E204">
            <v>46064</v>
          </cell>
          <cell r="F204">
            <v>46124</v>
          </cell>
          <cell r="G204">
            <v>375000</v>
          </cell>
          <cell r="H204">
            <v>71250</v>
          </cell>
          <cell r="I204">
            <v>446250</v>
          </cell>
          <cell r="J204" t="str">
            <v>033</v>
          </cell>
          <cell r="K204" t="str">
            <v>Aceptacion Expresa</v>
          </cell>
        </row>
        <row r="205">
          <cell r="A205" t="str">
            <v>901847883</v>
          </cell>
          <cell r="B205" t="str">
            <v>IA4 SAS</v>
          </cell>
          <cell r="C205" t="str">
            <v>FVE</v>
          </cell>
          <cell r="D205">
            <v>106687</v>
          </cell>
          <cell r="E205">
            <v>46064</v>
          </cell>
          <cell r="F205">
            <v>46109</v>
          </cell>
          <cell r="G205">
            <v>219540</v>
          </cell>
          <cell r="H205">
            <v>41712.6</v>
          </cell>
          <cell r="I205">
            <v>261252.6</v>
          </cell>
          <cell r="J205" t="str">
            <v>033</v>
          </cell>
          <cell r="K205" t="str">
            <v>Aceptacion Expresa</v>
          </cell>
        </row>
        <row r="206">
          <cell r="A206" t="str">
            <v>52375029</v>
          </cell>
          <cell r="B206" t="str">
            <v>Marsela  Lopez Ahumada</v>
          </cell>
          <cell r="C206" t="str">
            <v>FVE</v>
          </cell>
          <cell r="D206">
            <v>106608</v>
          </cell>
          <cell r="E206">
            <v>46064</v>
          </cell>
          <cell r="F206">
            <v>46094</v>
          </cell>
          <cell r="G206">
            <v>498575</v>
          </cell>
          <cell r="H206">
            <v>78337.41</v>
          </cell>
          <cell r="I206">
            <v>576912.41</v>
          </cell>
          <cell r="J206"/>
          <cell r="K206" t="str">
            <v>Sin Evento</v>
          </cell>
        </row>
        <row r="207">
          <cell r="A207" t="str">
            <v>800201648</v>
          </cell>
          <cell r="B207" t="str">
            <v>Asesorias Servicios Ecologicos E Industriales SAS</v>
          </cell>
          <cell r="C207" t="str">
            <v>FVE</v>
          </cell>
          <cell r="D207">
            <v>106632</v>
          </cell>
          <cell r="E207">
            <v>46064</v>
          </cell>
          <cell r="F207">
            <v>46094</v>
          </cell>
          <cell r="G207">
            <v>847825</v>
          </cell>
          <cell r="H207">
            <v>161086.75</v>
          </cell>
          <cell r="I207">
            <v>1008911.75</v>
          </cell>
          <cell r="J207" t="str">
            <v>033</v>
          </cell>
          <cell r="K207" t="str">
            <v>Aceptacion Expresa</v>
          </cell>
        </row>
        <row r="208">
          <cell r="A208" t="str">
            <v>830008300</v>
          </cell>
          <cell r="B208" t="str">
            <v>Centro De Control De Cancer SAS</v>
          </cell>
          <cell r="C208" t="str">
            <v>FVE</v>
          </cell>
          <cell r="D208">
            <v>106694</v>
          </cell>
          <cell r="E208">
            <v>46064</v>
          </cell>
          <cell r="F208">
            <v>46124</v>
          </cell>
          <cell r="G208">
            <v>5019100</v>
          </cell>
          <cell r="H208">
            <v>953629</v>
          </cell>
          <cell r="I208">
            <v>5972729</v>
          </cell>
          <cell r="J208" t="str">
            <v>033</v>
          </cell>
          <cell r="K208" t="str">
            <v>Aceptacion Expresa</v>
          </cell>
        </row>
        <row r="209">
          <cell r="A209" t="str">
            <v>901134016</v>
          </cell>
          <cell r="B209" t="str">
            <v>Beauty International Brands SAS</v>
          </cell>
          <cell r="C209" t="str">
            <v>FVE</v>
          </cell>
          <cell r="D209">
            <v>106650</v>
          </cell>
          <cell r="E209">
            <v>46064</v>
          </cell>
          <cell r="F209">
            <v>46094</v>
          </cell>
          <cell r="G209">
            <v>354412</v>
          </cell>
          <cell r="H209">
            <v>42302.080000000002</v>
          </cell>
          <cell r="I209">
            <v>396714.08</v>
          </cell>
          <cell r="J209" t="str">
            <v>033</v>
          </cell>
          <cell r="K209" t="str">
            <v>Aceptacion Expresa</v>
          </cell>
        </row>
        <row r="210">
          <cell r="A210" t="str">
            <v>901438401</v>
          </cell>
          <cell r="B210" t="str">
            <v>24K Global Logistics SAS</v>
          </cell>
          <cell r="C210" t="str">
            <v>FVE</v>
          </cell>
          <cell r="D210">
            <v>106603</v>
          </cell>
          <cell r="E210">
            <v>46064</v>
          </cell>
          <cell r="F210">
            <v>46094</v>
          </cell>
          <cell r="G210">
            <v>3871166</v>
          </cell>
          <cell r="H210">
            <v>735521.54</v>
          </cell>
          <cell r="I210">
            <v>4606687.54</v>
          </cell>
          <cell r="J210"/>
          <cell r="K210" t="str">
            <v>Sin Evento</v>
          </cell>
        </row>
        <row r="211">
          <cell r="A211" t="str">
            <v>901847883</v>
          </cell>
          <cell r="B211" t="str">
            <v>IA4 SAS</v>
          </cell>
          <cell r="C211" t="str">
            <v>FVE</v>
          </cell>
          <cell r="D211">
            <v>106688</v>
          </cell>
          <cell r="E211">
            <v>46064</v>
          </cell>
          <cell r="F211">
            <v>46109</v>
          </cell>
          <cell r="G211">
            <v>827337</v>
          </cell>
          <cell r="H211">
            <v>157194.03</v>
          </cell>
          <cell r="I211">
            <v>984531.03</v>
          </cell>
          <cell r="J211" t="str">
            <v>033</v>
          </cell>
          <cell r="K211" t="str">
            <v>Aceptacion Expresa</v>
          </cell>
        </row>
        <row r="212">
          <cell r="A212" t="str">
            <v>860006745</v>
          </cell>
          <cell r="B212" t="str">
            <v>Congregacion De Hermanas De Caridad Dominicas De La Representacion De La Santisima Virgen</v>
          </cell>
          <cell r="C212" t="str">
            <v>FVE</v>
          </cell>
          <cell r="D212">
            <v>106624</v>
          </cell>
          <cell r="E212">
            <v>46064</v>
          </cell>
          <cell r="F212">
            <v>46124</v>
          </cell>
          <cell r="G212">
            <v>979680</v>
          </cell>
          <cell r="H212">
            <v>186139.2</v>
          </cell>
          <cell r="I212">
            <v>1165819.2</v>
          </cell>
          <cell r="J212" t="str">
            <v>032</v>
          </cell>
          <cell r="K212" t="str">
            <v>Recibo Bien y/o Servicio</v>
          </cell>
        </row>
        <row r="213">
          <cell r="A213" t="str">
            <v>830105984</v>
          </cell>
          <cell r="B213" t="str">
            <v>Apicom SAS</v>
          </cell>
          <cell r="C213" t="str">
            <v>FVE</v>
          </cell>
          <cell r="D213">
            <v>106612</v>
          </cell>
          <cell r="E213">
            <v>46064</v>
          </cell>
          <cell r="F213">
            <v>46094</v>
          </cell>
          <cell r="G213">
            <v>968000</v>
          </cell>
          <cell r="H213">
            <v>183920</v>
          </cell>
          <cell r="I213">
            <v>1151920</v>
          </cell>
          <cell r="J213"/>
          <cell r="K213" t="str">
            <v>Sin Evento</v>
          </cell>
        </row>
        <row r="214">
          <cell r="A214" t="str">
            <v>900148177</v>
          </cell>
          <cell r="B214" t="str">
            <v>Pear Solutions SA</v>
          </cell>
          <cell r="C214" t="str">
            <v>FVE</v>
          </cell>
          <cell r="D214">
            <v>106667</v>
          </cell>
          <cell r="E214">
            <v>46064</v>
          </cell>
          <cell r="F214">
            <v>46124</v>
          </cell>
          <cell r="G214">
            <v>2339660</v>
          </cell>
          <cell r="H214">
            <v>444535.4</v>
          </cell>
          <cell r="I214">
            <v>2784195.4</v>
          </cell>
          <cell r="J214"/>
          <cell r="K214" t="str">
            <v>Sin Evento</v>
          </cell>
        </row>
        <row r="215">
          <cell r="A215" t="str">
            <v>830105984</v>
          </cell>
          <cell r="B215" t="str">
            <v>Apicom SAS</v>
          </cell>
          <cell r="C215" t="str">
            <v>FVE</v>
          </cell>
          <cell r="D215">
            <v>106613</v>
          </cell>
          <cell r="E215">
            <v>46064</v>
          </cell>
          <cell r="F215">
            <v>46094</v>
          </cell>
          <cell r="G215">
            <v>76910</v>
          </cell>
          <cell r="H215">
            <v>13222.1</v>
          </cell>
          <cell r="I215">
            <v>90132.1</v>
          </cell>
          <cell r="J215"/>
          <cell r="K215" t="str">
            <v>Sin Evento</v>
          </cell>
        </row>
        <row r="216">
          <cell r="A216" t="str">
            <v>900592369</v>
          </cell>
          <cell r="B216" t="str">
            <v>Quironprevencion Colombia SAS</v>
          </cell>
          <cell r="C216" t="str">
            <v>FVE</v>
          </cell>
          <cell r="D216">
            <v>106635</v>
          </cell>
          <cell r="E216">
            <v>46064</v>
          </cell>
          <cell r="F216">
            <v>46124</v>
          </cell>
          <cell r="G216">
            <v>14552348</v>
          </cell>
          <cell r="H216">
            <v>2764946.12</v>
          </cell>
          <cell r="I216">
            <v>17317294.120000001</v>
          </cell>
          <cell r="J216" t="str">
            <v>033</v>
          </cell>
          <cell r="K216" t="str">
            <v>Aceptacion Expresa</v>
          </cell>
        </row>
        <row r="217">
          <cell r="A217" t="str">
            <v>901861678</v>
          </cell>
          <cell r="B217" t="str">
            <v>Consorcio Sisben SV 2024</v>
          </cell>
          <cell r="C217" t="str">
            <v>FVE</v>
          </cell>
          <cell r="D217">
            <v>106672</v>
          </cell>
          <cell r="E217">
            <v>46064</v>
          </cell>
          <cell r="F217">
            <v>46094</v>
          </cell>
          <cell r="G217">
            <v>556580</v>
          </cell>
          <cell r="H217">
            <v>70041.8</v>
          </cell>
          <cell r="I217">
            <v>626621.80000000005</v>
          </cell>
          <cell r="J217"/>
          <cell r="K217" t="str">
            <v>Sin Evento</v>
          </cell>
        </row>
        <row r="218">
          <cell r="A218" t="str">
            <v>860026070</v>
          </cell>
          <cell r="B218" t="str">
            <v>Gas Zipa SAS ESP</v>
          </cell>
          <cell r="C218" t="str">
            <v>FVE</v>
          </cell>
          <cell r="D218">
            <v>106647</v>
          </cell>
          <cell r="E218">
            <v>46064</v>
          </cell>
          <cell r="F218">
            <v>46124</v>
          </cell>
          <cell r="G218">
            <v>375000</v>
          </cell>
          <cell r="H218">
            <v>71250</v>
          </cell>
          <cell r="I218">
            <v>446250</v>
          </cell>
          <cell r="J218" t="str">
            <v>033</v>
          </cell>
          <cell r="K218" t="str">
            <v>Aceptacion Expresa</v>
          </cell>
        </row>
        <row r="219">
          <cell r="A219" t="str">
            <v>830092675</v>
          </cell>
          <cell r="B219" t="str">
            <v>Axure Technologies SA</v>
          </cell>
          <cell r="C219" t="str">
            <v>FVE</v>
          </cell>
          <cell r="D219">
            <v>106622</v>
          </cell>
          <cell r="E219">
            <v>46064</v>
          </cell>
          <cell r="F219">
            <v>46124</v>
          </cell>
          <cell r="G219">
            <v>21928032</v>
          </cell>
          <cell r="H219">
            <v>0</v>
          </cell>
          <cell r="I219">
            <v>21928032</v>
          </cell>
          <cell r="J219" t="str">
            <v>033</v>
          </cell>
          <cell r="K219" t="str">
            <v>Aceptacion Expresa</v>
          </cell>
        </row>
        <row r="220">
          <cell r="A220" t="str">
            <v>900682841</v>
          </cell>
          <cell r="B220" t="str">
            <v>Educactiva SAS</v>
          </cell>
          <cell r="C220" t="str">
            <v>FVE</v>
          </cell>
          <cell r="D220">
            <v>106716</v>
          </cell>
          <cell r="E220">
            <v>46065</v>
          </cell>
          <cell r="F220">
            <v>46125</v>
          </cell>
          <cell r="G220">
            <v>39413520</v>
          </cell>
          <cell r="H220">
            <v>3695604.5</v>
          </cell>
          <cell r="I220">
            <v>43109124.5</v>
          </cell>
          <cell r="J220" t="str">
            <v>030</v>
          </cell>
          <cell r="K220" t="str">
            <v>Acuse Recibo</v>
          </cell>
        </row>
        <row r="221">
          <cell r="A221" t="str">
            <v>800022558</v>
          </cell>
          <cell r="B221" t="str">
            <v>Baterias Willard SA</v>
          </cell>
          <cell r="C221" t="str">
            <v>FVE</v>
          </cell>
          <cell r="D221">
            <v>106722</v>
          </cell>
          <cell r="E221">
            <v>46065</v>
          </cell>
          <cell r="F221">
            <v>46125</v>
          </cell>
          <cell r="G221">
            <v>996600</v>
          </cell>
          <cell r="H221">
            <v>189354</v>
          </cell>
          <cell r="I221">
            <v>1185954</v>
          </cell>
          <cell r="J221" t="str">
            <v>033</v>
          </cell>
          <cell r="K221" t="str">
            <v>Aceptacion Expresa</v>
          </cell>
        </row>
        <row r="222">
          <cell r="A222" t="str">
            <v>900682841</v>
          </cell>
          <cell r="B222" t="str">
            <v>Educactiva SAS</v>
          </cell>
          <cell r="C222" t="str">
            <v>FVE</v>
          </cell>
          <cell r="D222">
            <v>106749</v>
          </cell>
          <cell r="E222">
            <v>46065</v>
          </cell>
          <cell r="F222">
            <v>46125</v>
          </cell>
          <cell r="G222">
            <v>7723444</v>
          </cell>
          <cell r="H222">
            <v>739120.9</v>
          </cell>
          <cell r="I222">
            <v>8462564.9000000004</v>
          </cell>
          <cell r="J222" t="str">
            <v>030</v>
          </cell>
          <cell r="K222" t="str">
            <v>Acuse Recibo</v>
          </cell>
        </row>
        <row r="223">
          <cell r="A223" t="str">
            <v>901847883</v>
          </cell>
          <cell r="B223" t="str">
            <v>IA4 SAS</v>
          </cell>
          <cell r="C223" t="str">
            <v>FVE</v>
          </cell>
          <cell r="D223">
            <v>106712</v>
          </cell>
          <cell r="E223">
            <v>46065</v>
          </cell>
          <cell r="F223">
            <v>46110</v>
          </cell>
          <cell r="G223">
            <v>404570</v>
          </cell>
          <cell r="H223">
            <v>76868.3</v>
          </cell>
          <cell r="I223">
            <v>481438.3</v>
          </cell>
          <cell r="J223" t="str">
            <v>033</v>
          </cell>
          <cell r="K223" t="str">
            <v>Aceptacion Expresa</v>
          </cell>
        </row>
        <row r="224">
          <cell r="A224" t="str">
            <v>900148177</v>
          </cell>
          <cell r="B224" t="str">
            <v>Pear Solutions SA</v>
          </cell>
          <cell r="C224" t="str">
            <v>FVE</v>
          </cell>
          <cell r="D224">
            <v>106717</v>
          </cell>
          <cell r="E224">
            <v>46065</v>
          </cell>
          <cell r="F224">
            <v>46125</v>
          </cell>
          <cell r="G224">
            <v>3362530</v>
          </cell>
          <cell r="H224">
            <v>549700.69999999995</v>
          </cell>
          <cell r="I224">
            <v>3912230.7</v>
          </cell>
          <cell r="J224"/>
          <cell r="K224" t="str">
            <v>Sin Evento</v>
          </cell>
        </row>
        <row r="225">
          <cell r="A225" t="str">
            <v>900542743</v>
          </cell>
          <cell r="B225" t="str">
            <v>Prosegur Gestion De Activos Colombia SAS</v>
          </cell>
          <cell r="C225" t="str">
            <v>FVE</v>
          </cell>
          <cell r="D225">
            <v>106745</v>
          </cell>
          <cell r="E225">
            <v>46065</v>
          </cell>
          <cell r="F225">
            <v>46125</v>
          </cell>
          <cell r="G225">
            <v>132103800</v>
          </cell>
          <cell r="H225">
            <v>25099722</v>
          </cell>
          <cell r="I225">
            <v>157203522</v>
          </cell>
          <cell r="J225" t="str">
            <v>032</v>
          </cell>
          <cell r="K225" t="str">
            <v>Recibo Bien y/o Servicio</v>
          </cell>
        </row>
        <row r="226">
          <cell r="A226" t="str">
            <v>900682841</v>
          </cell>
          <cell r="B226" t="str">
            <v>Educactiva SAS</v>
          </cell>
          <cell r="C226" t="str">
            <v>FVE</v>
          </cell>
          <cell r="D226">
            <v>106748</v>
          </cell>
          <cell r="E226">
            <v>46065</v>
          </cell>
          <cell r="F226">
            <v>46125</v>
          </cell>
          <cell r="G226">
            <v>19166670</v>
          </cell>
          <cell r="H226">
            <v>0</v>
          </cell>
          <cell r="I226">
            <v>19166670</v>
          </cell>
          <cell r="J226" t="str">
            <v>030</v>
          </cell>
          <cell r="K226" t="str">
            <v>Acuse Recibo</v>
          </cell>
        </row>
        <row r="227">
          <cell r="A227" t="str">
            <v>901847883</v>
          </cell>
          <cell r="B227" t="str">
            <v>IA4 SAS</v>
          </cell>
          <cell r="C227" t="str">
            <v>FVE</v>
          </cell>
          <cell r="D227">
            <v>106779</v>
          </cell>
          <cell r="E227">
            <v>46065</v>
          </cell>
          <cell r="F227">
            <v>46110</v>
          </cell>
          <cell r="G227">
            <v>3574179</v>
          </cell>
          <cell r="H227">
            <v>679094.01</v>
          </cell>
          <cell r="I227">
            <v>4253273.01</v>
          </cell>
          <cell r="J227" t="str">
            <v>033</v>
          </cell>
          <cell r="K227" t="str">
            <v>Aceptacion Expresa</v>
          </cell>
        </row>
        <row r="228">
          <cell r="A228" t="str">
            <v>860015118</v>
          </cell>
          <cell r="B228" t="str">
            <v>Continautos SAS</v>
          </cell>
          <cell r="C228" t="str">
            <v>FVE</v>
          </cell>
          <cell r="D228">
            <v>106704</v>
          </cell>
          <cell r="E228">
            <v>46065</v>
          </cell>
          <cell r="F228">
            <v>46095</v>
          </cell>
          <cell r="G228">
            <v>155600</v>
          </cell>
          <cell r="H228">
            <v>29564</v>
          </cell>
          <cell r="I228">
            <v>185164</v>
          </cell>
          <cell r="J228"/>
          <cell r="K228" t="str">
            <v>Sin Evento</v>
          </cell>
        </row>
        <row r="229">
          <cell r="A229" t="str">
            <v>901454191</v>
          </cell>
          <cell r="B229" t="str">
            <v>Urban Colombia SAS</v>
          </cell>
          <cell r="C229" t="str">
            <v>FVE</v>
          </cell>
          <cell r="D229">
            <v>106701</v>
          </cell>
          <cell r="E229">
            <v>46065</v>
          </cell>
          <cell r="F229">
            <v>46067</v>
          </cell>
          <cell r="G229">
            <v>4663450</v>
          </cell>
          <cell r="H229">
            <v>590658.5</v>
          </cell>
          <cell r="I229">
            <v>5254108.5</v>
          </cell>
          <cell r="J229"/>
          <cell r="K229" t="str">
            <v>Sin Evento</v>
          </cell>
        </row>
        <row r="230">
          <cell r="A230" t="str">
            <v>900682841</v>
          </cell>
          <cell r="B230" t="str">
            <v>Educactiva SAS</v>
          </cell>
          <cell r="C230" t="str">
            <v>FVE</v>
          </cell>
          <cell r="D230">
            <v>106750</v>
          </cell>
          <cell r="E230">
            <v>46065</v>
          </cell>
          <cell r="F230">
            <v>46125</v>
          </cell>
          <cell r="G230">
            <v>9583335</v>
          </cell>
          <cell r="H230">
            <v>0</v>
          </cell>
          <cell r="I230">
            <v>9583335</v>
          </cell>
          <cell r="J230" t="str">
            <v>030</v>
          </cell>
          <cell r="K230" t="str">
            <v>Acuse Recibo</v>
          </cell>
        </row>
        <row r="231">
          <cell r="A231" t="str">
            <v>900682841</v>
          </cell>
          <cell r="B231" t="str">
            <v>Educactiva SAS</v>
          </cell>
          <cell r="C231" t="str">
            <v>FVE</v>
          </cell>
          <cell r="D231">
            <v>106781</v>
          </cell>
          <cell r="E231">
            <v>46065</v>
          </cell>
          <cell r="F231">
            <v>46125</v>
          </cell>
          <cell r="G231">
            <v>32714220</v>
          </cell>
          <cell r="H231">
            <v>0</v>
          </cell>
          <cell r="I231">
            <v>32714220</v>
          </cell>
          <cell r="J231" t="str">
            <v>030</v>
          </cell>
          <cell r="K231" t="str">
            <v>Acuse Recibo</v>
          </cell>
        </row>
        <row r="232">
          <cell r="A232" t="str">
            <v>901847883</v>
          </cell>
          <cell r="B232" t="str">
            <v>IA4 SAS</v>
          </cell>
          <cell r="C232" t="str">
            <v>FVE</v>
          </cell>
          <cell r="D232">
            <v>106840</v>
          </cell>
          <cell r="E232">
            <v>46066</v>
          </cell>
          <cell r="F232">
            <v>46111</v>
          </cell>
          <cell r="G232">
            <v>17013</v>
          </cell>
          <cell r="H232">
            <v>3232.47</v>
          </cell>
          <cell r="I232">
            <v>20245.47</v>
          </cell>
          <cell r="J232" t="str">
            <v>033</v>
          </cell>
          <cell r="K232" t="str">
            <v>Aceptacion Expresa</v>
          </cell>
        </row>
        <row r="233">
          <cell r="A233" t="str">
            <v>830513773</v>
          </cell>
          <cell r="B233" t="str">
            <v>Applus Norcontrol Colombia Limitada</v>
          </cell>
          <cell r="C233" t="str">
            <v>FVE</v>
          </cell>
          <cell r="D233">
            <v>106789</v>
          </cell>
          <cell r="E233">
            <v>46066</v>
          </cell>
          <cell r="F233">
            <v>46126</v>
          </cell>
          <cell r="G233">
            <v>300632</v>
          </cell>
          <cell r="H233">
            <v>57120.08</v>
          </cell>
          <cell r="I233">
            <v>357752.08</v>
          </cell>
          <cell r="J233" t="str">
            <v>033</v>
          </cell>
          <cell r="K233" t="str">
            <v>Aceptacion Expresa</v>
          </cell>
        </row>
        <row r="234">
          <cell r="A234" t="str">
            <v>800103903</v>
          </cell>
          <cell r="B234" t="str">
            <v>Quad Graphics Colombia SAS</v>
          </cell>
          <cell r="C234" t="str">
            <v>FVE</v>
          </cell>
          <cell r="D234">
            <v>106828</v>
          </cell>
          <cell r="E234">
            <v>46066</v>
          </cell>
          <cell r="F234">
            <v>46141</v>
          </cell>
          <cell r="G234">
            <v>8860000</v>
          </cell>
          <cell r="H234">
            <v>1683400</v>
          </cell>
          <cell r="I234">
            <v>10543400</v>
          </cell>
          <cell r="J234" t="str">
            <v>033</v>
          </cell>
          <cell r="K234" t="str">
            <v>Aceptacion Expresa</v>
          </cell>
        </row>
        <row r="235">
          <cell r="A235" t="str">
            <v>860525156</v>
          </cell>
          <cell r="B235" t="str">
            <v>Valrex SAS</v>
          </cell>
          <cell r="C235" t="str">
            <v>FVE</v>
          </cell>
          <cell r="D235">
            <v>106878</v>
          </cell>
          <cell r="E235">
            <v>46066</v>
          </cell>
          <cell r="F235">
            <v>46111</v>
          </cell>
          <cell r="G235">
            <v>3574179</v>
          </cell>
          <cell r="H235">
            <v>679094.01</v>
          </cell>
          <cell r="I235">
            <v>4253273.01</v>
          </cell>
          <cell r="J235" t="str">
            <v>033</v>
          </cell>
          <cell r="K235" t="str">
            <v>Aceptacion Expresa</v>
          </cell>
        </row>
        <row r="236">
          <cell r="A236" t="str">
            <v>901054874</v>
          </cell>
          <cell r="B236" t="str">
            <v>Fitness24seven Colombia SAS</v>
          </cell>
          <cell r="C236" t="str">
            <v>FVE</v>
          </cell>
          <cell r="D236">
            <v>106865</v>
          </cell>
          <cell r="E236">
            <v>46066</v>
          </cell>
          <cell r="F236">
            <v>46126</v>
          </cell>
          <cell r="G236">
            <v>19283300</v>
          </cell>
          <cell r="H236">
            <v>3663827</v>
          </cell>
          <cell r="I236">
            <v>22947127</v>
          </cell>
          <cell r="J236"/>
          <cell r="K236" t="str">
            <v>Sin Evento</v>
          </cell>
        </row>
        <row r="237">
          <cell r="A237" t="str">
            <v>901847883</v>
          </cell>
          <cell r="B237" t="str">
            <v>IA4 SAS</v>
          </cell>
          <cell r="C237" t="str">
            <v>FVE</v>
          </cell>
          <cell r="D237">
            <v>106863</v>
          </cell>
          <cell r="E237">
            <v>46066</v>
          </cell>
          <cell r="F237">
            <v>46111</v>
          </cell>
          <cell r="G237">
            <v>56380</v>
          </cell>
          <cell r="H237">
            <v>10712.2</v>
          </cell>
          <cell r="I237">
            <v>67092.2</v>
          </cell>
          <cell r="J237" t="str">
            <v>033</v>
          </cell>
          <cell r="K237" t="str">
            <v>Aceptacion Expresa</v>
          </cell>
        </row>
        <row r="238">
          <cell r="A238" t="str">
            <v>901043512</v>
          </cell>
          <cell r="B238" t="str">
            <v>Plasdecor SAS</v>
          </cell>
          <cell r="C238" t="str">
            <v>FVE</v>
          </cell>
          <cell r="D238">
            <v>106852</v>
          </cell>
          <cell r="E238">
            <v>46066</v>
          </cell>
          <cell r="F238">
            <v>46096</v>
          </cell>
          <cell r="G238">
            <v>467500</v>
          </cell>
          <cell r="H238">
            <v>23375</v>
          </cell>
          <cell r="I238">
            <v>490875</v>
          </cell>
          <cell r="J238"/>
          <cell r="K238" t="str">
            <v>Sin Evento</v>
          </cell>
        </row>
        <row r="239">
          <cell r="A239" t="str">
            <v>901847883</v>
          </cell>
          <cell r="B239" t="str">
            <v>IA4 SAS</v>
          </cell>
          <cell r="C239" t="str">
            <v>FVE</v>
          </cell>
          <cell r="D239">
            <v>106859</v>
          </cell>
          <cell r="E239">
            <v>46066</v>
          </cell>
          <cell r="F239">
            <v>46111</v>
          </cell>
          <cell r="G239">
            <v>178734</v>
          </cell>
          <cell r="H239">
            <v>33959.46</v>
          </cell>
          <cell r="I239">
            <v>212693.46</v>
          </cell>
          <cell r="J239" t="str">
            <v>033</v>
          </cell>
          <cell r="K239" t="str">
            <v>Aceptacion Expresa</v>
          </cell>
        </row>
        <row r="240">
          <cell r="A240" t="str">
            <v>900682841</v>
          </cell>
          <cell r="B240" t="str">
            <v>Educactiva SAS</v>
          </cell>
          <cell r="C240" t="str">
            <v>FVE</v>
          </cell>
          <cell r="D240">
            <v>106829</v>
          </cell>
          <cell r="E240">
            <v>46066</v>
          </cell>
          <cell r="F240">
            <v>46126</v>
          </cell>
          <cell r="G240">
            <v>5835165</v>
          </cell>
          <cell r="H240">
            <v>1108681.3500000001</v>
          </cell>
          <cell r="I240">
            <v>6943846.3499999996</v>
          </cell>
          <cell r="J240" t="str">
            <v>030</v>
          </cell>
          <cell r="K240" t="str">
            <v>Acuse Recibo</v>
          </cell>
        </row>
        <row r="241">
          <cell r="A241" t="str">
            <v>800024265</v>
          </cell>
          <cell r="B241" t="str">
            <v>Editorial Santillana SAS</v>
          </cell>
          <cell r="C241" t="str">
            <v>FVE</v>
          </cell>
          <cell r="D241">
            <v>106882</v>
          </cell>
          <cell r="E241">
            <v>46066</v>
          </cell>
          <cell r="F241">
            <v>46126</v>
          </cell>
          <cell r="G241">
            <v>152666360</v>
          </cell>
          <cell r="H241">
            <v>0</v>
          </cell>
          <cell r="I241">
            <v>152666360</v>
          </cell>
          <cell r="J241" t="str">
            <v>030</v>
          </cell>
          <cell r="K241" t="str">
            <v>Acuse Recibo</v>
          </cell>
        </row>
        <row r="242">
          <cell r="A242" t="str">
            <v>901847883</v>
          </cell>
          <cell r="B242" t="str">
            <v>IA4 SAS</v>
          </cell>
          <cell r="C242" t="str">
            <v>FVE</v>
          </cell>
          <cell r="D242">
            <v>106861</v>
          </cell>
          <cell r="E242">
            <v>46066</v>
          </cell>
          <cell r="F242">
            <v>46111</v>
          </cell>
          <cell r="G242">
            <v>287358</v>
          </cell>
          <cell r="H242">
            <v>54598.02</v>
          </cell>
          <cell r="I242">
            <v>341956.02</v>
          </cell>
          <cell r="J242" t="str">
            <v>033</v>
          </cell>
          <cell r="K242" t="str">
            <v>Aceptacion Expresa</v>
          </cell>
        </row>
        <row r="243">
          <cell r="A243" t="str">
            <v>901847883</v>
          </cell>
          <cell r="B243" t="str">
            <v>IA4 SAS</v>
          </cell>
          <cell r="C243" t="str">
            <v>FVE</v>
          </cell>
          <cell r="D243">
            <v>106862</v>
          </cell>
          <cell r="E243">
            <v>46066</v>
          </cell>
          <cell r="F243">
            <v>46111</v>
          </cell>
          <cell r="G243">
            <v>39320</v>
          </cell>
          <cell r="H243">
            <v>7470.8</v>
          </cell>
          <cell r="I243">
            <v>46790.8</v>
          </cell>
          <cell r="J243" t="str">
            <v>033</v>
          </cell>
          <cell r="K243" t="str">
            <v>Aceptacion Expresa</v>
          </cell>
        </row>
        <row r="244">
          <cell r="A244" t="str">
            <v>830513773</v>
          </cell>
          <cell r="B244" t="str">
            <v>Applus Norcontrol Colombia Limitada</v>
          </cell>
          <cell r="C244" t="str">
            <v>FVE</v>
          </cell>
          <cell r="D244">
            <v>106837</v>
          </cell>
          <cell r="E244">
            <v>46066</v>
          </cell>
          <cell r="F244">
            <v>46126</v>
          </cell>
          <cell r="G244">
            <v>122666</v>
          </cell>
          <cell r="H244">
            <v>23306.54</v>
          </cell>
          <cell r="I244">
            <v>145972.54</v>
          </cell>
          <cell r="J244" t="str">
            <v>033</v>
          </cell>
          <cell r="K244" t="str">
            <v>Aceptacion Expresa</v>
          </cell>
        </row>
        <row r="245">
          <cell r="A245" t="str">
            <v>900106694</v>
          </cell>
          <cell r="B245" t="str">
            <v>Am Medical SAS</v>
          </cell>
          <cell r="C245" t="str">
            <v>FVE</v>
          </cell>
          <cell r="D245">
            <v>106790</v>
          </cell>
          <cell r="E245">
            <v>46066</v>
          </cell>
          <cell r="F245">
            <v>46126</v>
          </cell>
          <cell r="G245">
            <v>49315000</v>
          </cell>
          <cell r="H245">
            <v>9369850</v>
          </cell>
          <cell r="I245">
            <v>58684850</v>
          </cell>
          <cell r="J245" t="str">
            <v>033</v>
          </cell>
          <cell r="K245" t="str">
            <v>Aceptacion Expresa</v>
          </cell>
        </row>
        <row r="246">
          <cell r="A246" t="str">
            <v>860009985</v>
          </cell>
          <cell r="B246" t="str">
            <v>Congregacion De Los Hermanos De Las Escuelas Cristianas</v>
          </cell>
          <cell r="C246" t="str">
            <v>FVE</v>
          </cell>
          <cell r="D246">
            <v>106902</v>
          </cell>
          <cell r="E246">
            <v>46069</v>
          </cell>
          <cell r="F246">
            <v>46114</v>
          </cell>
          <cell r="G246">
            <v>258000</v>
          </cell>
          <cell r="H246">
            <v>49020</v>
          </cell>
          <cell r="I246">
            <v>307020</v>
          </cell>
          <cell r="J246"/>
          <cell r="K246" t="str">
            <v>Sin Evento</v>
          </cell>
        </row>
        <row r="247">
          <cell r="A247" t="str">
            <v>901847883</v>
          </cell>
          <cell r="B247" t="str">
            <v>IA4 SAS</v>
          </cell>
          <cell r="C247" t="str">
            <v>FVE</v>
          </cell>
          <cell r="D247">
            <v>106910</v>
          </cell>
          <cell r="E247">
            <v>46069</v>
          </cell>
          <cell r="F247">
            <v>46114</v>
          </cell>
          <cell r="G247">
            <v>3488616</v>
          </cell>
          <cell r="H247">
            <v>662837.04</v>
          </cell>
          <cell r="I247">
            <v>4151453.04</v>
          </cell>
          <cell r="J247" t="str">
            <v>030</v>
          </cell>
          <cell r="K247" t="str">
            <v>Acuse Recibo</v>
          </cell>
        </row>
        <row r="248">
          <cell r="A248" t="str">
            <v>900208445</v>
          </cell>
          <cell r="B248" t="str">
            <v>Ceramica San Lorenzo Industrial De Colombia SA</v>
          </cell>
          <cell r="C248" t="str">
            <v>FVE</v>
          </cell>
          <cell r="D248">
            <v>106927</v>
          </cell>
          <cell r="E248">
            <v>46069</v>
          </cell>
          <cell r="F248">
            <v>46129</v>
          </cell>
          <cell r="G248">
            <v>151800</v>
          </cell>
          <cell r="H248">
            <v>28842</v>
          </cell>
          <cell r="I248">
            <v>180642</v>
          </cell>
          <cell r="J248" t="str">
            <v>032</v>
          </cell>
          <cell r="K248" t="str">
            <v>Recibo Bien y/o Servicio</v>
          </cell>
        </row>
        <row r="249">
          <cell r="A249" t="str">
            <v>891856718</v>
          </cell>
          <cell r="B249" t="str">
            <v>Duflo Servicios Integrales SAS</v>
          </cell>
          <cell r="C249" t="str">
            <v>FVE</v>
          </cell>
          <cell r="D249">
            <v>106983</v>
          </cell>
          <cell r="E249">
            <v>46069</v>
          </cell>
          <cell r="F249">
            <v>46099</v>
          </cell>
          <cell r="G249">
            <v>16458239</v>
          </cell>
          <cell r="H249">
            <v>3127065.41</v>
          </cell>
          <cell r="I249">
            <v>19585304.41</v>
          </cell>
          <cell r="J249"/>
          <cell r="K249" t="str">
            <v>Sin Evento</v>
          </cell>
        </row>
        <row r="250">
          <cell r="A250" t="str">
            <v>860525156</v>
          </cell>
          <cell r="B250" t="str">
            <v>Valrex SAS</v>
          </cell>
          <cell r="C250" t="str">
            <v>FVE</v>
          </cell>
          <cell r="D250">
            <v>106945</v>
          </cell>
          <cell r="E250">
            <v>46069</v>
          </cell>
          <cell r="F250">
            <v>46114</v>
          </cell>
          <cell r="G250">
            <v>3574179</v>
          </cell>
          <cell r="H250">
            <v>679094.01</v>
          </cell>
          <cell r="I250">
            <v>4253273.01</v>
          </cell>
          <cell r="J250" t="str">
            <v>033</v>
          </cell>
          <cell r="K250" t="str">
            <v>Aceptacion Expresa</v>
          </cell>
        </row>
        <row r="251">
          <cell r="A251" t="str">
            <v>800024265</v>
          </cell>
          <cell r="B251" t="str">
            <v>Editorial Santillana SAS</v>
          </cell>
          <cell r="C251" t="str">
            <v>FVE</v>
          </cell>
          <cell r="D251">
            <v>106922</v>
          </cell>
          <cell r="E251">
            <v>46069</v>
          </cell>
          <cell r="F251">
            <v>46129</v>
          </cell>
          <cell r="G251">
            <v>3861722</v>
          </cell>
          <cell r="H251">
            <v>369560.45</v>
          </cell>
          <cell r="I251">
            <v>4231282.45</v>
          </cell>
          <cell r="J251" t="str">
            <v>030</v>
          </cell>
          <cell r="K251" t="str">
            <v>Acuse Recibo</v>
          </cell>
        </row>
        <row r="252">
          <cell r="A252" t="str">
            <v>830092675</v>
          </cell>
          <cell r="B252" t="str">
            <v>Axure Technologies SA</v>
          </cell>
          <cell r="C252" t="str">
            <v>FVE</v>
          </cell>
          <cell r="D252">
            <v>106903</v>
          </cell>
          <cell r="E252">
            <v>46069</v>
          </cell>
          <cell r="F252">
            <v>46129</v>
          </cell>
          <cell r="G252">
            <v>5804880</v>
          </cell>
          <cell r="H252">
            <v>1102927.2</v>
          </cell>
          <cell r="I252">
            <v>6907807.2000000002</v>
          </cell>
          <cell r="J252" t="str">
            <v>033</v>
          </cell>
          <cell r="K252" t="str">
            <v>Aceptacion Expresa</v>
          </cell>
        </row>
        <row r="253">
          <cell r="A253" t="str">
            <v>902017521</v>
          </cell>
          <cell r="B253" t="str">
            <v>Consorcio Nazaret</v>
          </cell>
          <cell r="C253" t="str">
            <v>FVE</v>
          </cell>
          <cell r="D253">
            <v>106963</v>
          </cell>
          <cell r="E253">
            <v>46069</v>
          </cell>
          <cell r="F253">
            <v>46069</v>
          </cell>
          <cell r="G253">
            <v>17153367</v>
          </cell>
          <cell r="H253">
            <v>302012.40999999997</v>
          </cell>
          <cell r="I253">
            <v>17455379.41</v>
          </cell>
          <cell r="J253"/>
          <cell r="K253" t="str">
            <v>Sin Evento</v>
          </cell>
        </row>
        <row r="254">
          <cell r="A254" t="str">
            <v>900682841</v>
          </cell>
          <cell r="B254" t="str">
            <v>Educactiva SAS</v>
          </cell>
          <cell r="C254" t="str">
            <v>FVE</v>
          </cell>
          <cell r="D254">
            <v>106943</v>
          </cell>
          <cell r="E254">
            <v>46069</v>
          </cell>
          <cell r="F254">
            <v>46129</v>
          </cell>
          <cell r="G254">
            <v>1916667</v>
          </cell>
          <cell r="H254">
            <v>0</v>
          </cell>
          <cell r="I254">
            <v>1916667</v>
          </cell>
          <cell r="J254"/>
          <cell r="K254" t="str">
            <v>Sin Evento</v>
          </cell>
        </row>
        <row r="255">
          <cell r="A255" t="str">
            <v>860078828</v>
          </cell>
          <cell r="B255" t="str">
            <v>Compañia De Medicina Prepagada Colsanitas SA</v>
          </cell>
          <cell r="C255" t="str">
            <v>FVE</v>
          </cell>
          <cell r="D255">
            <v>106888</v>
          </cell>
          <cell r="E255">
            <v>46069</v>
          </cell>
          <cell r="F255">
            <v>46114</v>
          </cell>
          <cell r="G255">
            <v>104706</v>
          </cell>
          <cell r="H255">
            <v>19894.14</v>
          </cell>
          <cell r="I255">
            <v>124600.14</v>
          </cell>
          <cell r="J255" t="str">
            <v>032</v>
          </cell>
          <cell r="K255" t="str">
            <v>Recibo Bien y/o Servicio</v>
          </cell>
        </row>
        <row r="256">
          <cell r="A256" t="str">
            <v>860525156</v>
          </cell>
          <cell r="B256" t="str">
            <v>Valrex SAS</v>
          </cell>
          <cell r="C256" t="str">
            <v>FVE</v>
          </cell>
          <cell r="D256">
            <v>106944</v>
          </cell>
          <cell r="E256">
            <v>46069</v>
          </cell>
          <cell r="F256">
            <v>46114</v>
          </cell>
          <cell r="G256">
            <v>3574179</v>
          </cell>
          <cell r="H256">
            <v>679094.01</v>
          </cell>
          <cell r="I256">
            <v>4253273.01</v>
          </cell>
          <cell r="J256" t="str">
            <v>033</v>
          </cell>
          <cell r="K256" t="str">
            <v>Aceptacion Expresa</v>
          </cell>
        </row>
        <row r="257">
          <cell r="A257" t="str">
            <v>901345524</v>
          </cell>
          <cell r="B257" t="str">
            <v>Corporacion Colombia Crea Talento</v>
          </cell>
          <cell r="C257" t="str">
            <v>FVE</v>
          </cell>
          <cell r="D257">
            <v>106942</v>
          </cell>
          <cell r="E257">
            <v>46069</v>
          </cell>
          <cell r="F257">
            <v>46099</v>
          </cell>
          <cell r="G257">
            <v>39904000</v>
          </cell>
          <cell r="H257">
            <v>7581760</v>
          </cell>
          <cell r="I257">
            <v>47485760</v>
          </cell>
          <cell r="J257"/>
          <cell r="K257" t="str">
            <v>Sin Evento</v>
          </cell>
        </row>
        <row r="258">
          <cell r="A258" t="str">
            <v>805001632</v>
          </cell>
          <cell r="B258" t="str">
            <v>Agencia De Aduanas Valley Customs SAS Nivel 1</v>
          </cell>
          <cell r="C258" t="str">
            <v>FVE</v>
          </cell>
          <cell r="D258">
            <v>106954</v>
          </cell>
          <cell r="E258">
            <v>46069</v>
          </cell>
          <cell r="F258">
            <v>46114</v>
          </cell>
          <cell r="G258">
            <v>4444330</v>
          </cell>
          <cell r="H258">
            <v>844422.7</v>
          </cell>
          <cell r="I258">
            <v>5288752.7</v>
          </cell>
          <cell r="J258"/>
          <cell r="K258" t="str">
            <v>Sin Evento</v>
          </cell>
        </row>
        <row r="259">
          <cell r="A259" t="str">
            <v>860030551</v>
          </cell>
          <cell r="B259" t="str">
            <v>Asesores De Servicios Y Proteccion Asep Limitada</v>
          </cell>
          <cell r="C259" t="str">
            <v>FVE</v>
          </cell>
          <cell r="D259">
            <v>106958</v>
          </cell>
          <cell r="E259">
            <v>46069</v>
          </cell>
          <cell r="F259">
            <v>46099</v>
          </cell>
          <cell r="G259">
            <v>1740908</v>
          </cell>
          <cell r="H259">
            <v>330772.52</v>
          </cell>
          <cell r="I259">
            <v>2071680.52</v>
          </cell>
          <cell r="J259"/>
          <cell r="K259" t="str">
            <v>Sin Evento</v>
          </cell>
        </row>
        <row r="260">
          <cell r="A260" t="str">
            <v>860005050</v>
          </cell>
          <cell r="B260" t="str">
            <v>Mexichem Colombia SAS</v>
          </cell>
          <cell r="C260" t="str">
            <v>FVE</v>
          </cell>
          <cell r="D260">
            <v>106960</v>
          </cell>
          <cell r="E260">
            <v>46069</v>
          </cell>
          <cell r="F260">
            <v>46129</v>
          </cell>
          <cell r="G260">
            <v>889545</v>
          </cell>
          <cell r="H260">
            <v>169013.55</v>
          </cell>
          <cell r="I260">
            <v>1058558.55</v>
          </cell>
          <cell r="J260" t="str">
            <v>031</v>
          </cell>
          <cell r="K260" t="str">
            <v>Reclamo</v>
          </cell>
        </row>
        <row r="261">
          <cell r="A261" t="str">
            <v>901371316</v>
          </cell>
          <cell r="B261" t="str">
            <v>Onboard Logistics Colombia SAS</v>
          </cell>
          <cell r="C261" t="str">
            <v>FVE</v>
          </cell>
          <cell r="D261">
            <v>106947</v>
          </cell>
          <cell r="E261">
            <v>46069</v>
          </cell>
          <cell r="F261">
            <v>46099</v>
          </cell>
          <cell r="G261">
            <v>999000</v>
          </cell>
          <cell r="H261">
            <v>0</v>
          </cell>
          <cell r="I261">
            <v>999000</v>
          </cell>
          <cell r="J261" t="str">
            <v>030</v>
          </cell>
          <cell r="K261" t="str">
            <v>Acuse Recibo</v>
          </cell>
        </row>
        <row r="262">
          <cell r="A262" t="str">
            <v>830513773</v>
          </cell>
          <cell r="B262" t="str">
            <v>Applus Norcontrol Colombia Limitada</v>
          </cell>
          <cell r="C262" t="str">
            <v>FVE</v>
          </cell>
          <cell r="D262">
            <v>106913</v>
          </cell>
          <cell r="E262">
            <v>46069</v>
          </cell>
          <cell r="F262">
            <v>46129</v>
          </cell>
          <cell r="G262">
            <v>328108</v>
          </cell>
          <cell r="H262">
            <v>62340.52</v>
          </cell>
          <cell r="I262">
            <v>390448.52</v>
          </cell>
          <cell r="J262" t="str">
            <v>033</v>
          </cell>
          <cell r="K262" t="str">
            <v>Aceptacion Expresa</v>
          </cell>
        </row>
        <row r="263">
          <cell r="A263" t="str">
            <v>800149384</v>
          </cell>
          <cell r="B263" t="str">
            <v>Clinica Colsanitas SA</v>
          </cell>
          <cell r="C263" t="str">
            <v>FVE</v>
          </cell>
          <cell r="D263">
            <v>106887</v>
          </cell>
          <cell r="E263">
            <v>46069</v>
          </cell>
          <cell r="F263">
            <v>46114</v>
          </cell>
          <cell r="G263">
            <v>1290322</v>
          </cell>
          <cell r="H263">
            <v>245161.18</v>
          </cell>
          <cell r="I263">
            <v>1535483.18</v>
          </cell>
          <cell r="J263" t="str">
            <v>030</v>
          </cell>
          <cell r="K263" t="str">
            <v>Acuse Recibo</v>
          </cell>
        </row>
        <row r="264">
          <cell r="A264" t="str">
            <v>830095970</v>
          </cell>
          <cell r="B264" t="str">
            <v>Distribuidora Y Editora Richmond SAS</v>
          </cell>
          <cell r="C264" t="str">
            <v>FVE</v>
          </cell>
          <cell r="D264">
            <v>106920</v>
          </cell>
          <cell r="E264">
            <v>46069</v>
          </cell>
          <cell r="F264">
            <v>46144</v>
          </cell>
          <cell r="G264">
            <v>34500006</v>
          </cell>
          <cell r="H264">
            <v>0</v>
          </cell>
          <cell r="I264">
            <v>34500006</v>
          </cell>
          <cell r="J264" t="str">
            <v>030</v>
          </cell>
          <cell r="K264" t="str">
            <v>Acuse Recibo</v>
          </cell>
        </row>
        <row r="265">
          <cell r="A265" t="str">
            <v>900682841</v>
          </cell>
          <cell r="B265" t="str">
            <v>Educactiva SAS</v>
          </cell>
          <cell r="C265" t="str">
            <v>FVE</v>
          </cell>
          <cell r="D265">
            <v>106900</v>
          </cell>
          <cell r="E265">
            <v>46069</v>
          </cell>
          <cell r="F265">
            <v>46129</v>
          </cell>
          <cell r="G265">
            <v>8667440</v>
          </cell>
          <cell r="H265">
            <v>818053.36</v>
          </cell>
          <cell r="I265">
            <v>9485493.3599999994</v>
          </cell>
          <cell r="J265"/>
          <cell r="K265" t="str">
            <v>Sin Evento</v>
          </cell>
        </row>
        <row r="266">
          <cell r="A266" t="str">
            <v>900354637</v>
          </cell>
          <cell r="B266" t="str">
            <v>Casahidalgo Constructores SAS</v>
          </cell>
          <cell r="C266" t="str">
            <v>FVE</v>
          </cell>
          <cell r="D266">
            <v>106894</v>
          </cell>
          <cell r="E266">
            <v>46069</v>
          </cell>
          <cell r="F266">
            <v>46129</v>
          </cell>
          <cell r="G266">
            <v>430680</v>
          </cell>
          <cell r="H266">
            <v>81829.2</v>
          </cell>
          <cell r="I266">
            <v>512509.2</v>
          </cell>
          <cell r="J266" t="str">
            <v>033</v>
          </cell>
          <cell r="K266" t="str">
            <v>Aceptacion Expresa</v>
          </cell>
        </row>
        <row r="267">
          <cell r="A267" t="str">
            <v>900353873</v>
          </cell>
          <cell r="B267" t="str">
            <v>Scania Colombia SAS</v>
          </cell>
          <cell r="C267" t="str">
            <v>FVE</v>
          </cell>
          <cell r="D267">
            <v>106973</v>
          </cell>
          <cell r="E267">
            <v>46069</v>
          </cell>
          <cell r="F267">
            <v>46099</v>
          </cell>
          <cell r="G267">
            <v>14556900</v>
          </cell>
          <cell r="H267">
            <v>2765811</v>
          </cell>
          <cell r="I267">
            <v>17322711</v>
          </cell>
          <cell r="J267" t="str">
            <v>033</v>
          </cell>
          <cell r="K267" t="str">
            <v>Aceptacion Expresa</v>
          </cell>
        </row>
        <row r="268">
          <cell r="A268" t="str">
            <v>900161454</v>
          </cell>
          <cell r="B268" t="str">
            <v>Corporacion Social Medica Sanitas</v>
          </cell>
          <cell r="C268" t="str">
            <v>FVE</v>
          </cell>
          <cell r="D268">
            <v>106919</v>
          </cell>
          <cell r="E268">
            <v>46069</v>
          </cell>
          <cell r="F268">
            <v>46114</v>
          </cell>
          <cell r="G268">
            <v>5537945</v>
          </cell>
          <cell r="H268">
            <v>1052209.55</v>
          </cell>
          <cell r="I268">
            <v>6590154.5499999998</v>
          </cell>
          <cell r="J268" t="str">
            <v>033</v>
          </cell>
          <cell r="K268" t="str">
            <v>Aceptacion Expresa</v>
          </cell>
        </row>
        <row r="269">
          <cell r="A269" t="str">
            <v>800024265</v>
          </cell>
          <cell r="B269" t="str">
            <v>Editorial Santillana SAS</v>
          </cell>
          <cell r="C269" t="str">
            <v>FVE</v>
          </cell>
          <cell r="D269">
            <v>106921</v>
          </cell>
          <cell r="E269">
            <v>46069</v>
          </cell>
          <cell r="F269">
            <v>46129</v>
          </cell>
          <cell r="G269">
            <v>11500002</v>
          </cell>
          <cell r="H269">
            <v>0</v>
          </cell>
          <cell r="I269">
            <v>11500002</v>
          </cell>
          <cell r="J269" t="str">
            <v>030</v>
          </cell>
          <cell r="K269" t="str">
            <v>Acuse Recibo</v>
          </cell>
        </row>
        <row r="270">
          <cell r="A270" t="str">
            <v>830073329</v>
          </cell>
          <cell r="B270" t="str">
            <v>Ikusi Redes Colombia SAS</v>
          </cell>
          <cell r="C270" t="str">
            <v>FVE</v>
          </cell>
          <cell r="D270">
            <v>106977</v>
          </cell>
          <cell r="E270">
            <v>46069</v>
          </cell>
          <cell r="F270">
            <v>46099</v>
          </cell>
          <cell r="G270">
            <v>3442900</v>
          </cell>
          <cell r="H270">
            <v>654151</v>
          </cell>
          <cell r="I270">
            <v>4097051</v>
          </cell>
          <cell r="J270"/>
          <cell r="K270" t="str">
            <v>Sin Evento</v>
          </cell>
        </row>
        <row r="271">
          <cell r="A271" t="str">
            <v>900207085</v>
          </cell>
          <cell r="B271" t="str">
            <v>Texart SAS</v>
          </cell>
          <cell r="C271" t="str">
            <v>FVE</v>
          </cell>
          <cell r="D271">
            <v>106916</v>
          </cell>
          <cell r="E271">
            <v>46069</v>
          </cell>
          <cell r="F271">
            <v>46129</v>
          </cell>
          <cell r="G271">
            <v>112942</v>
          </cell>
          <cell r="H271">
            <v>21458.98</v>
          </cell>
          <cell r="I271">
            <v>134400.98000000001</v>
          </cell>
          <cell r="J271" t="str">
            <v>030</v>
          </cell>
          <cell r="K271" t="str">
            <v>Acuse Recibo</v>
          </cell>
        </row>
        <row r="272">
          <cell r="A272" t="str">
            <v>800149384</v>
          </cell>
          <cell r="B272" t="str">
            <v>Clinica Colsanitas SA</v>
          </cell>
          <cell r="C272" t="str">
            <v>FVE</v>
          </cell>
          <cell r="D272">
            <v>106889</v>
          </cell>
          <cell r="E272">
            <v>46069</v>
          </cell>
          <cell r="F272">
            <v>46114</v>
          </cell>
          <cell r="G272">
            <v>21180589</v>
          </cell>
          <cell r="H272">
            <v>4024311.91</v>
          </cell>
          <cell r="I272">
            <v>25204900.91</v>
          </cell>
          <cell r="J272" t="str">
            <v>033</v>
          </cell>
          <cell r="K272" t="str">
            <v>Aceptacion Expresa</v>
          </cell>
        </row>
        <row r="273">
          <cell r="A273" t="str">
            <v>900148177</v>
          </cell>
          <cell r="B273" t="str">
            <v>Pear Solutions SA</v>
          </cell>
          <cell r="C273" t="str">
            <v>FVE</v>
          </cell>
          <cell r="D273">
            <v>106899</v>
          </cell>
          <cell r="E273">
            <v>46069</v>
          </cell>
          <cell r="F273">
            <v>46129</v>
          </cell>
          <cell r="G273">
            <v>3745100</v>
          </cell>
          <cell r="H273">
            <v>559802</v>
          </cell>
          <cell r="I273">
            <v>4304902</v>
          </cell>
          <cell r="J273"/>
          <cell r="K273" t="str">
            <v>Sin Evento</v>
          </cell>
        </row>
        <row r="274">
          <cell r="A274" t="str">
            <v>900148177</v>
          </cell>
          <cell r="B274" t="str">
            <v>Pear Solutions SA</v>
          </cell>
          <cell r="C274" t="str">
            <v>FVE</v>
          </cell>
          <cell r="D274">
            <v>106886</v>
          </cell>
          <cell r="E274">
            <v>46069</v>
          </cell>
          <cell r="F274">
            <v>46129</v>
          </cell>
          <cell r="G274">
            <v>290000</v>
          </cell>
          <cell r="H274">
            <v>55100</v>
          </cell>
          <cell r="I274">
            <v>345100</v>
          </cell>
          <cell r="J274"/>
          <cell r="K274" t="str">
            <v>Sin Evento</v>
          </cell>
        </row>
        <row r="275">
          <cell r="A275" t="str">
            <v>860067697</v>
          </cell>
          <cell r="B275" t="str">
            <v>Arpro Arquitectos Ingenieros SAS</v>
          </cell>
          <cell r="C275" t="str">
            <v>FVE</v>
          </cell>
          <cell r="D275">
            <v>106932</v>
          </cell>
          <cell r="E275">
            <v>46069</v>
          </cell>
          <cell r="F275">
            <v>46099</v>
          </cell>
          <cell r="G275">
            <v>2913900</v>
          </cell>
          <cell r="H275">
            <v>553641</v>
          </cell>
          <cell r="I275">
            <v>3467541</v>
          </cell>
          <cell r="J275" t="str">
            <v>032</v>
          </cell>
          <cell r="K275" t="str">
            <v>Recibo Bien y/o Servicio</v>
          </cell>
        </row>
        <row r="276">
          <cell r="A276" t="str">
            <v>800208834</v>
          </cell>
          <cell r="B276" t="str">
            <v>Valley Cargo SAS</v>
          </cell>
          <cell r="C276" t="str">
            <v>FVE</v>
          </cell>
          <cell r="D276">
            <v>106955</v>
          </cell>
          <cell r="E276">
            <v>46069</v>
          </cell>
          <cell r="F276">
            <v>46114</v>
          </cell>
          <cell r="G276">
            <v>4444330</v>
          </cell>
          <cell r="H276">
            <v>844422.7</v>
          </cell>
          <cell r="I276">
            <v>5288752.7</v>
          </cell>
          <cell r="J276"/>
          <cell r="K276" t="str">
            <v>Sin Evento</v>
          </cell>
        </row>
        <row r="277">
          <cell r="A277" t="str">
            <v>900509172</v>
          </cell>
          <cell r="B277" t="str">
            <v>Corporacion Universitaria De Asturias</v>
          </cell>
          <cell r="C277" t="str">
            <v>FVE</v>
          </cell>
          <cell r="D277">
            <v>107011</v>
          </cell>
          <cell r="E277">
            <v>46070</v>
          </cell>
          <cell r="F277">
            <v>46100</v>
          </cell>
          <cell r="G277">
            <v>288000</v>
          </cell>
          <cell r="H277">
            <v>54720</v>
          </cell>
          <cell r="I277">
            <v>342720</v>
          </cell>
          <cell r="J277"/>
          <cell r="K277" t="str">
            <v>Sin Evento</v>
          </cell>
        </row>
        <row r="278">
          <cell r="A278" t="str">
            <v>830092675</v>
          </cell>
          <cell r="B278" t="str">
            <v>Axure Technologies SA</v>
          </cell>
          <cell r="C278" t="str">
            <v>FVE</v>
          </cell>
          <cell r="D278">
            <v>107027</v>
          </cell>
          <cell r="E278">
            <v>46070</v>
          </cell>
          <cell r="F278">
            <v>46130</v>
          </cell>
          <cell r="G278">
            <v>7042620</v>
          </cell>
          <cell r="H278">
            <v>1338097.8</v>
          </cell>
          <cell r="I278">
            <v>8380717.7999999998</v>
          </cell>
          <cell r="J278" t="str">
            <v>033</v>
          </cell>
          <cell r="K278" t="str">
            <v>Aceptacion Expresa</v>
          </cell>
        </row>
        <row r="279">
          <cell r="A279" t="str">
            <v>830513773</v>
          </cell>
          <cell r="B279" t="str">
            <v>Applus Norcontrol Colombia Limitada</v>
          </cell>
          <cell r="C279" t="str">
            <v>FVE</v>
          </cell>
          <cell r="D279">
            <v>107034</v>
          </cell>
          <cell r="E279">
            <v>46070</v>
          </cell>
          <cell r="F279">
            <v>46130</v>
          </cell>
          <cell r="G279">
            <v>1343199</v>
          </cell>
          <cell r="H279">
            <v>255207.81</v>
          </cell>
          <cell r="I279">
            <v>1598406.81</v>
          </cell>
          <cell r="J279" t="str">
            <v>033</v>
          </cell>
          <cell r="K279" t="str">
            <v>Aceptacion Expresa</v>
          </cell>
        </row>
        <row r="280">
          <cell r="A280" t="str">
            <v>901847883</v>
          </cell>
          <cell r="B280" t="str">
            <v>IA4 SAS</v>
          </cell>
          <cell r="C280" t="str">
            <v>FVE</v>
          </cell>
          <cell r="D280">
            <v>107073</v>
          </cell>
          <cell r="E280">
            <v>46070</v>
          </cell>
          <cell r="F280">
            <v>46115</v>
          </cell>
          <cell r="G280">
            <v>56380</v>
          </cell>
          <cell r="H280">
            <v>10712.2</v>
          </cell>
          <cell r="I280">
            <v>67092.2</v>
          </cell>
          <cell r="J280" t="str">
            <v>033</v>
          </cell>
          <cell r="K280" t="str">
            <v>Aceptacion Expresa</v>
          </cell>
        </row>
        <row r="281">
          <cell r="A281" t="str">
            <v>900407987</v>
          </cell>
          <cell r="B281" t="str">
            <v>Guacamaya Energy Services S A S</v>
          </cell>
          <cell r="C281" t="str">
            <v>FVE</v>
          </cell>
          <cell r="D281">
            <v>107036</v>
          </cell>
          <cell r="E281">
            <v>46070</v>
          </cell>
          <cell r="F281">
            <v>46130</v>
          </cell>
          <cell r="G281">
            <v>1558000</v>
          </cell>
          <cell r="H281">
            <v>296020</v>
          </cell>
          <cell r="I281">
            <v>1854020</v>
          </cell>
          <cell r="J281"/>
          <cell r="K281" t="str">
            <v>Sin Evento</v>
          </cell>
        </row>
        <row r="282">
          <cell r="A282" t="str">
            <v>830513773</v>
          </cell>
          <cell r="B282" t="str">
            <v>Applus Norcontrol Colombia Limitada</v>
          </cell>
          <cell r="C282" t="str">
            <v>FVE</v>
          </cell>
          <cell r="D282">
            <v>106993</v>
          </cell>
          <cell r="E282">
            <v>46070</v>
          </cell>
          <cell r="F282">
            <v>46130</v>
          </cell>
          <cell r="G282">
            <v>1062366</v>
          </cell>
          <cell r="H282">
            <v>0</v>
          </cell>
          <cell r="I282">
            <v>1062366</v>
          </cell>
          <cell r="J282" t="str">
            <v>033</v>
          </cell>
          <cell r="K282" t="str">
            <v>Aceptacion Expresa</v>
          </cell>
        </row>
        <row r="283">
          <cell r="A283" t="str">
            <v>860074520</v>
          </cell>
          <cell r="B283" t="str">
            <v>Inter Expo SA</v>
          </cell>
          <cell r="C283" t="str">
            <v>FVE</v>
          </cell>
          <cell r="D283">
            <v>107021</v>
          </cell>
          <cell r="E283">
            <v>46070</v>
          </cell>
          <cell r="F283">
            <v>46100</v>
          </cell>
          <cell r="G283">
            <v>158160</v>
          </cell>
          <cell r="H283">
            <v>30050.400000000001</v>
          </cell>
          <cell r="I283">
            <v>188210.4</v>
          </cell>
          <cell r="J283"/>
          <cell r="K283" t="str">
            <v>Sin Evento</v>
          </cell>
        </row>
        <row r="284">
          <cell r="A284" t="str">
            <v>900148177</v>
          </cell>
          <cell r="B284" t="str">
            <v>Pear Solutions SA</v>
          </cell>
          <cell r="C284" t="str">
            <v>FVE</v>
          </cell>
          <cell r="D284">
            <v>107071</v>
          </cell>
          <cell r="E284">
            <v>46070</v>
          </cell>
          <cell r="F284">
            <v>46130</v>
          </cell>
          <cell r="G284">
            <v>274050</v>
          </cell>
          <cell r="H284">
            <v>52069.5</v>
          </cell>
          <cell r="I284">
            <v>326119.5</v>
          </cell>
          <cell r="J284"/>
          <cell r="K284" t="str">
            <v>Sin Evento</v>
          </cell>
        </row>
        <row r="285">
          <cell r="A285" t="str">
            <v>830513773</v>
          </cell>
          <cell r="B285" t="str">
            <v>Applus Norcontrol Colombia Limitada</v>
          </cell>
          <cell r="C285" t="str">
            <v>FVE</v>
          </cell>
          <cell r="D285">
            <v>107033</v>
          </cell>
          <cell r="E285">
            <v>46070</v>
          </cell>
          <cell r="F285">
            <v>46130</v>
          </cell>
          <cell r="G285">
            <v>79890</v>
          </cell>
          <cell r="H285">
            <v>15179.1</v>
          </cell>
          <cell r="I285">
            <v>95069.1</v>
          </cell>
          <cell r="J285" t="str">
            <v>033</v>
          </cell>
          <cell r="K285" t="str">
            <v>Aceptacion Expresa</v>
          </cell>
        </row>
        <row r="286">
          <cell r="A286" t="str">
            <v>901371316</v>
          </cell>
          <cell r="B286" t="str">
            <v>Onboard Logistics Colombia SAS</v>
          </cell>
          <cell r="C286" t="str">
            <v>FVE</v>
          </cell>
          <cell r="D286">
            <v>107013</v>
          </cell>
          <cell r="E286">
            <v>46070</v>
          </cell>
          <cell r="F286">
            <v>46100</v>
          </cell>
          <cell r="G286">
            <v>2539000</v>
          </cell>
          <cell r="H286">
            <v>292600</v>
          </cell>
          <cell r="I286">
            <v>2831600</v>
          </cell>
          <cell r="J286" t="str">
            <v>030</v>
          </cell>
          <cell r="K286" t="str">
            <v>Acuse Recibo</v>
          </cell>
        </row>
        <row r="287">
          <cell r="A287" t="str">
            <v>830513773</v>
          </cell>
          <cell r="B287" t="str">
            <v>Applus Norcontrol Colombia Limitada</v>
          </cell>
          <cell r="C287" t="str">
            <v>FVE</v>
          </cell>
          <cell r="D287">
            <v>107032</v>
          </cell>
          <cell r="E287">
            <v>46070</v>
          </cell>
          <cell r="F287">
            <v>46130</v>
          </cell>
          <cell r="G287">
            <v>2224171</v>
          </cell>
          <cell r="H287">
            <v>422592.49</v>
          </cell>
          <cell r="I287">
            <v>2646763.4900000002</v>
          </cell>
          <cell r="J287" t="str">
            <v>033</v>
          </cell>
          <cell r="K287" t="str">
            <v>Aceptacion Expresa</v>
          </cell>
        </row>
        <row r="288">
          <cell r="A288" t="str">
            <v>800201648</v>
          </cell>
          <cell r="B288" t="str">
            <v>Asesorias Servicios Ecologicos E Industriales SAS</v>
          </cell>
          <cell r="C288" t="str">
            <v>FVE</v>
          </cell>
          <cell r="D288">
            <v>107055</v>
          </cell>
          <cell r="E288">
            <v>46070</v>
          </cell>
          <cell r="F288">
            <v>46100</v>
          </cell>
          <cell r="G288">
            <v>502743</v>
          </cell>
          <cell r="H288">
            <v>95521.17</v>
          </cell>
          <cell r="I288">
            <v>598264.17000000004</v>
          </cell>
          <cell r="J288" t="str">
            <v>033</v>
          </cell>
          <cell r="K288" t="str">
            <v>Aceptacion Expresa</v>
          </cell>
        </row>
        <row r="289">
          <cell r="A289" t="str">
            <v>901847883</v>
          </cell>
          <cell r="B289" t="str">
            <v>IA4 SAS</v>
          </cell>
          <cell r="C289" t="str">
            <v>FVE</v>
          </cell>
          <cell r="D289">
            <v>107060</v>
          </cell>
          <cell r="E289">
            <v>46070</v>
          </cell>
          <cell r="F289">
            <v>46115</v>
          </cell>
          <cell r="G289">
            <v>2572448</v>
          </cell>
          <cell r="H289">
            <v>0</v>
          </cell>
          <cell r="I289">
            <v>2572448</v>
          </cell>
          <cell r="J289" t="str">
            <v>033</v>
          </cell>
          <cell r="K289" t="str">
            <v>Aceptacion Expresa</v>
          </cell>
        </row>
        <row r="290">
          <cell r="A290" t="str">
            <v>901847883</v>
          </cell>
          <cell r="B290" t="str">
            <v>IA4 SAS</v>
          </cell>
          <cell r="C290" t="str">
            <v>FVE</v>
          </cell>
          <cell r="D290">
            <v>107144</v>
          </cell>
          <cell r="E290">
            <v>46071</v>
          </cell>
          <cell r="F290">
            <v>46116</v>
          </cell>
          <cell r="G290">
            <v>5995556</v>
          </cell>
          <cell r="H290">
            <v>1139155.6399999999</v>
          </cell>
          <cell r="I290">
            <v>7134711.6399999997</v>
          </cell>
          <cell r="J290" t="str">
            <v>033</v>
          </cell>
          <cell r="K290" t="str">
            <v>Aceptacion Expresa</v>
          </cell>
        </row>
        <row r="291">
          <cell r="A291" t="str">
            <v>805020771</v>
          </cell>
          <cell r="B291" t="str">
            <v>Agricultura Y Servicios S A S</v>
          </cell>
          <cell r="C291" t="str">
            <v>FVE</v>
          </cell>
          <cell r="D291">
            <v>107113</v>
          </cell>
          <cell r="E291">
            <v>46071</v>
          </cell>
          <cell r="F291">
            <v>46131</v>
          </cell>
          <cell r="G291">
            <v>780000</v>
          </cell>
          <cell r="H291">
            <v>148200</v>
          </cell>
          <cell r="I291">
            <v>928200</v>
          </cell>
          <cell r="J291" t="str">
            <v>033</v>
          </cell>
          <cell r="K291" t="str">
            <v>Aceptacion Expresa</v>
          </cell>
        </row>
        <row r="292">
          <cell r="A292" t="str">
            <v>860525156</v>
          </cell>
          <cell r="B292" t="str">
            <v>Valrex SAS</v>
          </cell>
          <cell r="C292" t="str">
            <v>FVE</v>
          </cell>
          <cell r="D292">
            <v>107169</v>
          </cell>
          <cell r="E292">
            <v>46071</v>
          </cell>
          <cell r="F292">
            <v>46116</v>
          </cell>
          <cell r="G292">
            <v>5995556</v>
          </cell>
          <cell r="H292">
            <v>1139155.6399999999</v>
          </cell>
          <cell r="I292">
            <v>7134711.6399999997</v>
          </cell>
          <cell r="J292" t="str">
            <v>033</v>
          </cell>
          <cell r="K292" t="str">
            <v>Aceptacion Expresa</v>
          </cell>
        </row>
        <row r="293">
          <cell r="A293" t="str">
            <v>901066786</v>
          </cell>
          <cell r="B293" t="str">
            <v>Deceuninck SAS</v>
          </cell>
          <cell r="C293" t="str">
            <v>FVE</v>
          </cell>
          <cell r="D293">
            <v>107079</v>
          </cell>
          <cell r="E293">
            <v>46071</v>
          </cell>
          <cell r="F293">
            <v>46101</v>
          </cell>
          <cell r="G293">
            <v>352932</v>
          </cell>
          <cell r="H293">
            <v>0</v>
          </cell>
          <cell r="I293">
            <v>352932</v>
          </cell>
          <cell r="J293" t="str">
            <v>030</v>
          </cell>
          <cell r="K293" t="str">
            <v>Acuse Recibo</v>
          </cell>
        </row>
        <row r="294">
          <cell r="A294" t="str">
            <v>830081407</v>
          </cell>
          <cell r="B294" t="str">
            <v>Ajecolombia SAS</v>
          </cell>
          <cell r="C294" t="str">
            <v>FVE</v>
          </cell>
          <cell r="D294">
            <v>107133</v>
          </cell>
          <cell r="E294">
            <v>46071</v>
          </cell>
          <cell r="F294">
            <v>46131</v>
          </cell>
          <cell r="G294">
            <v>77000</v>
          </cell>
          <cell r="H294">
            <v>0</v>
          </cell>
          <cell r="I294">
            <v>77000</v>
          </cell>
          <cell r="J294" t="str">
            <v>032</v>
          </cell>
          <cell r="K294" t="str">
            <v>Recibo Bien y/o Servicio</v>
          </cell>
        </row>
        <row r="295">
          <cell r="A295" t="str">
            <v>900208445</v>
          </cell>
          <cell r="B295" t="str">
            <v>Ceramica San Lorenzo Industrial De Colombia SA</v>
          </cell>
          <cell r="C295" t="str">
            <v>FVE</v>
          </cell>
          <cell r="D295">
            <v>107084</v>
          </cell>
          <cell r="E295">
            <v>46071</v>
          </cell>
          <cell r="F295">
            <v>46131</v>
          </cell>
          <cell r="G295">
            <v>590650</v>
          </cell>
          <cell r="H295">
            <v>112223.5</v>
          </cell>
          <cell r="I295">
            <v>702873.5</v>
          </cell>
          <cell r="J295" t="str">
            <v>032</v>
          </cell>
          <cell r="K295" t="str">
            <v>Recibo Bien y/o Servicio</v>
          </cell>
        </row>
        <row r="296">
          <cell r="A296" t="str">
            <v>900682841</v>
          </cell>
          <cell r="B296" t="str">
            <v>Educactiva SAS</v>
          </cell>
          <cell r="C296" t="str">
            <v>FVE</v>
          </cell>
          <cell r="D296">
            <v>107141</v>
          </cell>
          <cell r="E296">
            <v>46071</v>
          </cell>
          <cell r="F296">
            <v>46131</v>
          </cell>
          <cell r="G296">
            <v>19962970</v>
          </cell>
          <cell r="H296">
            <v>0</v>
          </cell>
          <cell r="I296">
            <v>19962970</v>
          </cell>
          <cell r="J296"/>
          <cell r="K296" t="str">
            <v>Sin Evento</v>
          </cell>
        </row>
        <row r="297">
          <cell r="A297" t="str">
            <v>800201648</v>
          </cell>
          <cell r="B297" t="str">
            <v>Asesorias Servicios Ecologicos E Industriales SAS</v>
          </cell>
          <cell r="C297" t="str">
            <v>FVE</v>
          </cell>
          <cell r="D297">
            <v>107093</v>
          </cell>
          <cell r="E297">
            <v>46071</v>
          </cell>
          <cell r="F297">
            <v>46101</v>
          </cell>
          <cell r="G297">
            <v>1215296</v>
          </cell>
          <cell r="H297">
            <v>230906.23999999999</v>
          </cell>
          <cell r="I297">
            <v>1446202.24</v>
          </cell>
          <cell r="J297" t="str">
            <v>033</v>
          </cell>
          <cell r="K297" t="str">
            <v>Aceptacion Expresa</v>
          </cell>
        </row>
        <row r="298">
          <cell r="A298" t="str">
            <v>830120157</v>
          </cell>
          <cell r="B298" t="str">
            <v>Colombiana De Trasplantes SAS</v>
          </cell>
          <cell r="C298" t="str">
            <v>FVE</v>
          </cell>
          <cell r="D298">
            <v>107122</v>
          </cell>
          <cell r="E298">
            <v>46071</v>
          </cell>
          <cell r="F298">
            <v>46101</v>
          </cell>
          <cell r="G298">
            <v>491300</v>
          </cell>
          <cell r="H298">
            <v>93347</v>
          </cell>
          <cell r="I298">
            <v>584647</v>
          </cell>
          <cell r="J298"/>
          <cell r="K298" t="str">
            <v>Sin Evento</v>
          </cell>
        </row>
        <row r="299">
          <cell r="A299" t="str">
            <v>860511458</v>
          </cell>
          <cell r="B299" t="str">
            <v>Agrointegral Andina SAS</v>
          </cell>
          <cell r="C299" t="str">
            <v>FVE</v>
          </cell>
          <cell r="D299">
            <v>107114</v>
          </cell>
          <cell r="E299">
            <v>46071</v>
          </cell>
          <cell r="F299">
            <v>46131</v>
          </cell>
          <cell r="G299">
            <v>2595000</v>
          </cell>
          <cell r="H299">
            <v>493050</v>
          </cell>
          <cell r="I299">
            <v>3088050</v>
          </cell>
          <cell r="J299"/>
          <cell r="K299" t="str">
            <v>Sin Evento</v>
          </cell>
        </row>
        <row r="300">
          <cell r="A300" t="str">
            <v>900647719</v>
          </cell>
          <cell r="B300" t="str">
            <v>Educactiva Ediciones SAS</v>
          </cell>
          <cell r="C300" t="str">
            <v>FVE</v>
          </cell>
          <cell r="D300">
            <v>107140</v>
          </cell>
          <cell r="E300">
            <v>46071</v>
          </cell>
          <cell r="F300">
            <v>46131</v>
          </cell>
          <cell r="G300">
            <v>9981485</v>
          </cell>
          <cell r="H300">
            <v>0</v>
          </cell>
          <cell r="I300">
            <v>9981485</v>
          </cell>
          <cell r="J300"/>
          <cell r="K300" t="str">
            <v>Sin Evento</v>
          </cell>
        </row>
        <row r="301">
          <cell r="A301" t="str">
            <v>901134016</v>
          </cell>
          <cell r="B301" t="str">
            <v>Beauty International Brands SAS</v>
          </cell>
          <cell r="C301" t="str">
            <v>FVE</v>
          </cell>
          <cell r="D301">
            <v>107096</v>
          </cell>
          <cell r="E301">
            <v>46071</v>
          </cell>
          <cell r="F301">
            <v>46101</v>
          </cell>
          <cell r="G301">
            <v>154250</v>
          </cell>
          <cell r="H301">
            <v>29307.5</v>
          </cell>
          <cell r="I301">
            <v>183557.5</v>
          </cell>
          <cell r="J301"/>
          <cell r="K301" t="str">
            <v>Sin Evento</v>
          </cell>
        </row>
        <row r="302">
          <cell r="A302" t="str">
            <v>900383203</v>
          </cell>
          <cell r="B302" t="str">
            <v>Centro De Gerenciamiento De Residuos Doña Juana SA ESP</v>
          </cell>
          <cell r="C302" t="str">
            <v>FVE</v>
          </cell>
          <cell r="D302">
            <v>107116</v>
          </cell>
          <cell r="E302">
            <v>46071</v>
          </cell>
          <cell r="F302">
            <v>46101</v>
          </cell>
          <cell r="G302">
            <v>3360000</v>
          </cell>
          <cell r="H302">
            <v>638400</v>
          </cell>
          <cell r="I302">
            <v>3998400</v>
          </cell>
          <cell r="J302"/>
          <cell r="K302" t="str">
            <v>Sin Evento</v>
          </cell>
        </row>
        <row r="303">
          <cell r="A303" t="str">
            <v>860017005</v>
          </cell>
          <cell r="B303" t="str">
            <v>Challenger SAS</v>
          </cell>
          <cell r="C303" t="str">
            <v>FVE</v>
          </cell>
          <cell r="D303">
            <v>107178</v>
          </cell>
          <cell r="E303">
            <v>46072</v>
          </cell>
          <cell r="F303">
            <v>46102</v>
          </cell>
          <cell r="G303">
            <v>730000</v>
          </cell>
          <cell r="H303">
            <v>138700</v>
          </cell>
          <cell r="I303">
            <v>868700</v>
          </cell>
          <cell r="J303" t="str">
            <v>033</v>
          </cell>
          <cell r="K303" t="str">
            <v>Aceptacion Expresa</v>
          </cell>
        </row>
        <row r="304">
          <cell r="A304" t="str">
            <v>860015905</v>
          </cell>
          <cell r="B304" t="str">
            <v>Clinica Nuestra Señora De La Paz</v>
          </cell>
          <cell r="C304" t="str">
            <v>FVE</v>
          </cell>
          <cell r="D304">
            <v>107197</v>
          </cell>
          <cell r="E304">
            <v>46072</v>
          </cell>
          <cell r="F304">
            <v>46102</v>
          </cell>
          <cell r="G304">
            <v>13591143.039999999</v>
          </cell>
          <cell r="H304">
            <v>0</v>
          </cell>
          <cell r="I304">
            <v>13591143.039999999</v>
          </cell>
          <cell r="J304"/>
          <cell r="K304" t="str">
            <v>Sin Evento</v>
          </cell>
        </row>
        <row r="305">
          <cell r="A305" t="str">
            <v>800185039</v>
          </cell>
          <cell r="B305" t="str">
            <v>Honor Servicios De Seguridad Limitada</v>
          </cell>
          <cell r="C305" t="str">
            <v>FVE</v>
          </cell>
          <cell r="D305">
            <v>107286</v>
          </cell>
          <cell r="E305">
            <v>46072</v>
          </cell>
          <cell r="F305">
            <v>46117</v>
          </cell>
          <cell r="G305">
            <v>5720446</v>
          </cell>
          <cell r="H305">
            <v>1086884.74</v>
          </cell>
          <cell r="I305">
            <v>6807330.7400000002</v>
          </cell>
          <cell r="J305" t="str">
            <v>033</v>
          </cell>
          <cell r="K305" t="str">
            <v>Aceptacion Expresa</v>
          </cell>
        </row>
        <row r="306">
          <cell r="A306" t="str">
            <v>860031699</v>
          </cell>
          <cell r="B306" t="str">
            <v>Vitro Colombia SAS</v>
          </cell>
          <cell r="C306" t="str">
            <v>FVE</v>
          </cell>
          <cell r="D306">
            <v>107280</v>
          </cell>
          <cell r="E306">
            <v>46072</v>
          </cell>
          <cell r="F306">
            <v>46132</v>
          </cell>
          <cell r="G306">
            <v>265000</v>
          </cell>
          <cell r="H306">
            <v>50350</v>
          </cell>
          <cell r="I306">
            <v>315350</v>
          </cell>
          <cell r="J306" t="str">
            <v>033</v>
          </cell>
          <cell r="K306" t="str">
            <v>Aceptacion Expresa</v>
          </cell>
        </row>
        <row r="307">
          <cell r="A307" t="str">
            <v>900030829</v>
          </cell>
          <cell r="B307" t="str">
            <v>Promotora Caledonia SAS</v>
          </cell>
          <cell r="C307" t="str">
            <v>FVE</v>
          </cell>
          <cell r="D307">
            <v>107306</v>
          </cell>
          <cell r="E307">
            <v>46072</v>
          </cell>
          <cell r="F307">
            <v>46102</v>
          </cell>
          <cell r="G307">
            <v>5100</v>
          </cell>
          <cell r="H307">
            <v>969</v>
          </cell>
          <cell r="I307">
            <v>6069</v>
          </cell>
          <cell r="J307" t="str">
            <v>033</v>
          </cell>
          <cell r="K307" t="str">
            <v>Aceptacion Expresa</v>
          </cell>
        </row>
        <row r="308">
          <cell r="A308" t="str">
            <v>860015905</v>
          </cell>
          <cell r="B308" t="str">
            <v>Clinica Nuestra Señora De La Paz</v>
          </cell>
          <cell r="C308" t="str">
            <v>FVE</v>
          </cell>
          <cell r="D308">
            <v>107224</v>
          </cell>
          <cell r="E308">
            <v>46072</v>
          </cell>
          <cell r="F308">
            <v>46102</v>
          </cell>
          <cell r="G308">
            <v>43562652</v>
          </cell>
          <cell r="H308">
            <v>8276903.8799999999</v>
          </cell>
          <cell r="I308">
            <v>51839555.880000003</v>
          </cell>
          <cell r="J308"/>
          <cell r="K308" t="str">
            <v>Sin Evento</v>
          </cell>
        </row>
        <row r="309">
          <cell r="A309" t="str">
            <v>901449584</v>
          </cell>
          <cell r="B309" t="str">
            <v>Clinica Dental Keralty SAS</v>
          </cell>
          <cell r="C309" t="str">
            <v>FVE</v>
          </cell>
          <cell r="D309">
            <v>107245</v>
          </cell>
          <cell r="E309">
            <v>46072</v>
          </cell>
          <cell r="F309">
            <v>46117</v>
          </cell>
          <cell r="G309">
            <v>311111</v>
          </cell>
          <cell r="H309">
            <v>59111.09</v>
          </cell>
          <cell r="I309">
            <v>370222.09</v>
          </cell>
          <cell r="J309" t="str">
            <v>033</v>
          </cell>
          <cell r="K309" t="str">
            <v>Aceptacion Expresa</v>
          </cell>
        </row>
        <row r="310">
          <cell r="A310" t="str">
            <v>800149384</v>
          </cell>
          <cell r="B310" t="str">
            <v>Clinica Colsanitas SA</v>
          </cell>
          <cell r="C310" t="str">
            <v>FVE</v>
          </cell>
          <cell r="D310">
            <v>107244</v>
          </cell>
          <cell r="E310">
            <v>46072</v>
          </cell>
          <cell r="F310">
            <v>46117</v>
          </cell>
          <cell r="G310">
            <v>411039</v>
          </cell>
          <cell r="H310">
            <v>78097.41</v>
          </cell>
          <cell r="I310">
            <v>489136.41</v>
          </cell>
          <cell r="J310" t="str">
            <v>033</v>
          </cell>
          <cell r="K310" t="str">
            <v>Aceptacion Expresa</v>
          </cell>
        </row>
        <row r="311">
          <cell r="A311" t="str">
            <v>830094312</v>
          </cell>
          <cell r="B311" t="str">
            <v>Visual Point SAS</v>
          </cell>
          <cell r="C311" t="str">
            <v>FVE</v>
          </cell>
          <cell r="D311">
            <v>107189</v>
          </cell>
          <cell r="E311">
            <v>46072</v>
          </cell>
          <cell r="F311">
            <v>46132</v>
          </cell>
          <cell r="G311">
            <v>209600</v>
          </cell>
          <cell r="H311">
            <v>39824</v>
          </cell>
          <cell r="I311">
            <v>249424</v>
          </cell>
          <cell r="J311" t="str">
            <v>033</v>
          </cell>
          <cell r="K311" t="str">
            <v>Aceptacion Expresa</v>
          </cell>
        </row>
        <row r="312">
          <cell r="A312" t="str">
            <v>890301291</v>
          </cell>
          <cell r="B312" t="str">
            <v>Eli Lilly Interamerica Inc</v>
          </cell>
          <cell r="C312" t="str">
            <v>FVE</v>
          </cell>
          <cell r="D312">
            <v>107220</v>
          </cell>
          <cell r="E312">
            <v>46072</v>
          </cell>
          <cell r="F312">
            <v>46132</v>
          </cell>
          <cell r="G312">
            <v>34250000</v>
          </cell>
          <cell r="H312">
            <v>6507500</v>
          </cell>
          <cell r="I312">
            <v>40757500</v>
          </cell>
          <cell r="J312" t="str">
            <v>033</v>
          </cell>
          <cell r="K312" t="str">
            <v>Aceptacion Expresa</v>
          </cell>
        </row>
        <row r="313">
          <cell r="A313" t="str">
            <v>900354637</v>
          </cell>
          <cell r="B313" t="str">
            <v>Casahidalgo Constructores SAS</v>
          </cell>
          <cell r="C313" t="str">
            <v>FVE</v>
          </cell>
          <cell r="D313">
            <v>107239</v>
          </cell>
          <cell r="E313">
            <v>46072</v>
          </cell>
          <cell r="F313">
            <v>46132</v>
          </cell>
          <cell r="G313">
            <v>4160840</v>
          </cell>
          <cell r="H313">
            <v>717215.14</v>
          </cell>
          <cell r="I313">
            <v>4878055.1399999997</v>
          </cell>
          <cell r="J313" t="str">
            <v>033</v>
          </cell>
          <cell r="K313" t="str">
            <v>Aceptacion Expresa</v>
          </cell>
        </row>
        <row r="314">
          <cell r="A314" t="str">
            <v>830050619</v>
          </cell>
          <cell r="B314" t="str">
            <v>Indigo Park Colombia SAS</v>
          </cell>
          <cell r="C314" t="str">
            <v>FVE</v>
          </cell>
          <cell r="D314">
            <v>107208</v>
          </cell>
          <cell r="E314">
            <v>46072</v>
          </cell>
          <cell r="F314">
            <v>46132</v>
          </cell>
          <cell r="G314">
            <v>2700000</v>
          </cell>
          <cell r="H314">
            <v>513000</v>
          </cell>
          <cell r="I314">
            <v>3213000</v>
          </cell>
          <cell r="J314"/>
          <cell r="K314" t="str">
            <v>Sin Evento</v>
          </cell>
        </row>
        <row r="315">
          <cell r="A315" t="str">
            <v>860403251</v>
          </cell>
          <cell r="B315" t="str">
            <v>Exportaciones Internacionales De Cargas  S A S</v>
          </cell>
          <cell r="C315" t="str">
            <v>FVE</v>
          </cell>
          <cell r="D315">
            <v>107193</v>
          </cell>
          <cell r="E315">
            <v>46072</v>
          </cell>
          <cell r="F315">
            <v>46102</v>
          </cell>
          <cell r="G315">
            <v>389222</v>
          </cell>
          <cell r="H315">
            <v>45725.04</v>
          </cell>
          <cell r="I315">
            <v>434947.04</v>
          </cell>
          <cell r="J315" t="str">
            <v>033</v>
          </cell>
          <cell r="K315" t="str">
            <v>Aceptacion Expresa</v>
          </cell>
        </row>
        <row r="316">
          <cell r="A316" t="str">
            <v>805001632</v>
          </cell>
          <cell r="B316" t="str">
            <v>Agencia De Aduanas Valley Customs SAS Nivel 1</v>
          </cell>
          <cell r="C316" t="str">
            <v>FVE</v>
          </cell>
          <cell r="D316">
            <v>107250</v>
          </cell>
          <cell r="E316">
            <v>46072</v>
          </cell>
          <cell r="F316">
            <v>46117</v>
          </cell>
          <cell r="G316">
            <v>8785258</v>
          </cell>
          <cell r="H316">
            <v>1669199.02</v>
          </cell>
          <cell r="I316">
            <v>10454457.02</v>
          </cell>
          <cell r="J316"/>
          <cell r="K316" t="str">
            <v>Sin Evento</v>
          </cell>
        </row>
        <row r="317">
          <cell r="A317" t="str">
            <v>901290132</v>
          </cell>
          <cell r="B317" t="str">
            <v>Ix Comercio Colombia SAS</v>
          </cell>
          <cell r="C317" t="str">
            <v>FVE</v>
          </cell>
          <cell r="D317">
            <v>107284</v>
          </cell>
          <cell r="E317">
            <v>46072</v>
          </cell>
          <cell r="F317">
            <v>46072</v>
          </cell>
          <cell r="G317">
            <v>7354800</v>
          </cell>
          <cell r="H317">
            <v>1397412</v>
          </cell>
          <cell r="I317">
            <v>8752212</v>
          </cell>
          <cell r="J317"/>
          <cell r="K317" t="str">
            <v>Sin Evento</v>
          </cell>
        </row>
        <row r="318">
          <cell r="A318" t="str">
            <v>860078828</v>
          </cell>
          <cell r="B318" t="str">
            <v>Compañia De Medicina Prepagada Colsanitas SA</v>
          </cell>
          <cell r="C318" t="str">
            <v>FVE</v>
          </cell>
          <cell r="D318">
            <v>107243</v>
          </cell>
          <cell r="E318">
            <v>46072</v>
          </cell>
          <cell r="F318">
            <v>46117</v>
          </cell>
          <cell r="G318">
            <v>166670</v>
          </cell>
          <cell r="H318">
            <v>31667.3</v>
          </cell>
          <cell r="I318">
            <v>198337.3</v>
          </cell>
          <cell r="J318" t="str">
            <v>033</v>
          </cell>
          <cell r="K318" t="str">
            <v>Aceptacion Expresa</v>
          </cell>
        </row>
        <row r="319">
          <cell r="A319" t="str">
            <v>800016635</v>
          </cell>
          <cell r="B319" t="str">
            <v>Corporacion San Isidro</v>
          </cell>
          <cell r="C319" t="str">
            <v>FVE</v>
          </cell>
          <cell r="D319">
            <v>107257</v>
          </cell>
          <cell r="E319">
            <v>46072</v>
          </cell>
          <cell r="F319">
            <v>46102</v>
          </cell>
          <cell r="G319">
            <v>2256500</v>
          </cell>
          <cell r="H319">
            <v>428735</v>
          </cell>
          <cell r="I319">
            <v>2685235</v>
          </cell>
          <cell r="J319" t="str">
            <v>030</v>
          </cell>
          <cell r="K319" t="str">
            <v>Acuse Recibo</v>
          </cell>
        </row>
        <row r="320">
          <cell r="A320" t="str">
            <v>900480172</v>
          </cell>
          <cell r="B320" t="str">
            <v>Operador Alia Sas</v>
          </cell>
          <cell r="C320" t="str">
            <v>FVE</v>
          </cell>
          <cell r="D320">
            <v>107174</v>
          </cell>
          <cell r="E320">
            <v>46072</v>
          </cell>
          <cell r="F320">
            <v>46102</v>
          </cell>
          <cell r="G320">
            <v>448990</v>
          </cell>
          <cell r="H320">
            <v>85308.1</v>
          </cell>
          <cell r="I320">
            <v>534298.1</v>
          </cell>
          <cell r="J320"/>
          <cell r="K320" t="str">
            <v>Sin Evento</v>
          </cell>
        </row>
        <row r="321">
          <cell r="A321" t="str">
            <v>830033494</v>
          </cell>
          <cell r="B321" t="str">
            <v>Heel Colombia Ltda</v>
          </cell>
          <cell r="C321" t="str">
            <v>FVE</v>
          </cell>
          <cell r="D321">
            <v>107227</v>
          </cell>
          <cell r="E321">
            <v>46072</v>
          </cell>
          <cell r="F321">
            <v>46132</v>
          </cell>
          <cell r="G321">
            <v>1915368</v>
          </cell>
          <cell r="H321">
            <v>363919.92</v>
          </cell>
          <cell r="I321">
            <v>2279287.92</v>
          </cell>
          <cell r="J321" t="str">
            <v>033</v>
          </cell>
          <cell r="K321" t="str">
            <v>Aceptacion Expresa</v>
          </cell>
        </row>
        <row r="322">
          <cell r="A322" t="str">
            <v>830050619</v>
          </cell>
          <cell r="B322" t="str">
            <v>Indigo Park Colombia SAS</v>
          </cell>
          <cell r="C322" t="str">
            <v>FVE</v>
          </cell>
          <cell r="D322">
            <v>107209</v>
          </cell>
          <cell r="E322">
            <v>46072</v>
          </cell>
          <cell r="F322">
            <v>46132</v>
          </cell>
          <cell r="G322">
            <v>890163</v>
          </cell>
          <cell r="H322">
            <v>169130.97</v>
          </cell>
          <cell r="I322">
            <v>1059293.97</v>
          </cell>
          <cell r="J322"/>
          <cell r="K322" t="str">
            <v>Sin Evento</v>
          </cell>
        </row>
        <row r="323">
          <cell r="A323" t="str">
            <v>860403251</v>
          </cell>
          <cell r="B323" t="str">
            <v>Exportaciones Internacionales De Cargas  S A S</v>
          </cell>
          <cell r="C323" t="str">
            <v>FVE</v>
          </cell>
          <cell r="D323">
            <v>107191</v>
          </cell>
          <cell r="E323">
            <v>46072</v>
          </cell>
          <cell r="F323">
            <v>46102</v>
          </cell>
          <cell r="G323">
            <v>743260</v>
          </cell>
          <cell r="H323">
            <v>141219.4</v>
          </cell>
          <cell r="I323">
            <v>884479.4</v>
          </cell>
          <cell r="J323" t="str">
            <v>033</v>
          </cell>
          <cell r="K323" t="str">
            <v>Aceptacion Expresa</v>
          </cell>
        </row>
        <row r="324">
          <cell r="A324" t="str">
            <v>901449584</v>
          </cell>
          <cell r="B324" t="str">
            <v>Clinica Dental Keralty SAS</v>
          </cell>
          <cell r="C324" t="str">
            <v>FVE</v>
          </cell>
          <cell r="D324">
            <v>107246</v>
          </cell>
          <cell r="E324">
            <v>46072</v>
          </cell>
          <cell r="F324">
            <v>46117</v>
          </cell>
          <cell r="G324">
            <v>311111</v>
          </cell>
          <cell r="H324">
            <v>59111.09</v>
          </cell>
          <cell r="I324">
            <v>370222.09</v>
          </cell>
          <cell r="J324" t="str">
            <v>033</v>
          </cell>
          <cell r="K324" t="str">
            <v>Aceptacion Expresa</v>
          </cell>
        </row>
        <row r="325">
          <cell r="A325" t="str">
            <v>901134016</v>
          </cell>
          <cell r="B325" t="str">
            <v>Beauty International Brands SAS</v>
          </cell>
          <cell r="C325" t="str">
            <v>FVE</v>
          </cell>
          <cell r="D325">
            <v>107267</v>
          </cell>
          <cell r="E325">
            <v>46072</v>
          </cell>
          <cell r="F325">
            <v>46102</v>
          </cell>
          <cell r="G325">
            <v>509974</v>
          </cell>
          <cell r="H325">
            <v>67178.600000000006</v>
          </cell>
          <cell r="I325">
            <v>577152.6</v>
          </cell>
          <cell r="J325"/>
          <cell r="K325" t="str">
            <v>Sin Evento</v>
          </cell>
        </row>
        <row r="326">
          <cell r="A326" t="str">
            <v>800125872</v>
          </cell>
          <cell r="B326" t="str">
            <v>Keralty SAS</v>
          </cell>
          <cell r="C326" t="str">
            <v>FVE</v>
          </cell>
          <cell r="D326">
            <v>107236</v>
          </cell>
          <cell r="E326">
            <v>46072</v>
          </cell>
          <cell r="F326">
            <v>46117</v>
          </cell>
          <cell r="G326">
            <v>41770</v>
          </cell>
          <cell r="H326">
            <v>7936.3</v>
          </cell>
          <cell r="I326">
            <v>49706.3</v>
          </cell>
          <cell r="J326" t="str">
            <v>033</v>
          </cell>
          <cell r="K326" t="str">
            <v>Aceptacion Expresa</v>
          </cell>
        </row>
        <row r="327">
          <cell r="A327" t="str">
            <v>860074389</v>
          </cell>
          <cell r="B327" t="str">
            <v>Grupo Empresarial Oikos SAS</v>
          </cell>
          <cell r="C327" t="str">
            <v>FVE</v>
          </cell>
          <cell r="D327">
            <v>107296</v>
          </cell>
          <cell r="E327">
            <v>46072</v>
          </cell>
          <cell r="F327">
            <v>46102</v>
          </cell>
          <cell r="G327">
            <v>579559</v>
          </cell>
          <cell r="H327">
            <v>110116.21</v>
          </cell>
          <cell r="I327">
            <v>689675.21</v>
          </cell>
          <cell r="J327" t="str">
            <v>033</v>
          </cell>
          <cell r="K327" t="str">
            <v>Aceptacion Expresa</v>
          </cell>
        </row>
        <row r="328">
          <cell r="A328" t="str">
            <v>901134016</v>
          </cell>
          <cell r="B328" t="str">
            <v>Beauty International Brands SAS</v>
          </cell>
          <cell r="C328" t="str">
            <v>FVE</v>
          </cell>
          <cell r="D328">
            <v>107266</v>
          </cell>
          <cell r="E328">
            <v>46072</v>
          </cell>
          <cell r="F328">
            <v>46102</v>
          </cell>
          <cell r="G328">
            <v>429844</v>
          </cell>
          <cell r="H328">
            <v>78104.98</v>
          </cell>
          <cell r="I328">
            <v>507948.98</v>
          </cell>
          <cell r="J328"/>
          <cell r="K328" t="str">
            <v>Sin Evento</v>
          </cell>
        </row>
        <row r="329">
          <cell r="A329" t="str">
            <v>901754811</v>
          </cell>
          <cell r="B329" t="str">
            <v>Yupi Jump San Rafael SAS</v>
          </cell>
          <cell r="C329" t="str">
            <v>FVE</v>
          </cell>
          <cell r="D329">
            <v>107252</v>
          </cell>
          <cell r="E329">
            <v>46072</v>
          </cell>
          <cell r="F329">
            <v>46072</v>
          </cell>
          <cell r="G329">
            <v>5332435</v>
          </cell>
          <cell r="H329">
            <v>1013162.65</v>
          </cell>
          <cell r="I329">
            <v>6345597.6500000004</v>
          </cell>
          <cell r="J329"/>
          <cell r="K329" t="str">
            <v>Sin Evento</v>
          </cell>
        </row>
        <row r="330">
          <cell r="A330" t="str">
            <v>860078828</v>
          </cell>
          <cell r="B330" t="str">
            <v>Compañia De Medicina Prepagada Colsanitas SA</v>
          </cell>
          <cell r="C330" t="str">
            <v>FVE</v>
          </cell>
          <cell r="D330">
            <v>107242</v>
          </cell>
          <cell r="E330">
            <v>46072</v>
          </cell>
          <cell r="F330">
            <v>46117</v>
          </cell>
          <cell r="G330">
            <v>41770</v>
          </cell>
          <cell r="H330">
            <v>7936.3</v>
          </cell>
          <cell r="I330">
            <v>49706.3</v>
          </cell>
          <cell r="J330" t="str">
            <v>033</v>
          </cell>
          <cell r="K330" t="str">
            <v>Aceptacion Expresa</v>
          </cell>
        </row>
        <row r="331">
          <cell r="A331" t="str">
            <v>890333023</v>
          </cell>
          <cell r="B331" t="str">
            <v>Siderurgica Del Occidente SAS Sidoc SAS</v>
          </cell>
          <cell r="C331" t="str">
            <v>FVE</v>
          </cell>
          <cell r="D331">
            <v>107269</v>
          </cell>
          <cell r="E331">
            <v>46072</v>
          </cell>
          <cell r="F331">
            <v>46132</v>
          </cell>
          <cell r="G331">
            <v>247548</v>
          </cell>
          <cell r="H331">
            <v>47034.12</v>
          </cell>
          <cell r="I331">
            <v>294582.12</v>
          </cell>
          <cell r="J331" t="str">
            <v>032</v>
          </cell>
          <cell r="K331" t="str">
            <v>Recibo Bien y/o Servicio</v>
          </cell>
        </row>
        <row r="332">
          <cell r="A332" t="str">
            <v>860403251</v>
          </cell>
          <cell r="B332" t="str">
            <v>Exportaciones Internacionales De Cargas  S A S</v>
          </cell>
          <cell r="C332" t="str">
            <v>FVE</v>
          </cell>
          <cell r="D332">
            <v>107192</v>
          </cell>
          <cell r="E332">
            <v>46072</v>
          </cell>
          <cell r="F332">
            <v>46102</v>
          </cell>
          <cell r="G332">
            <v>147430</v>
          </cell>
          <cell r="H332">
            <v>25598.38</v>
          </cell>
          <cell r="I332">
            <v>173028.38</v>
          </cell>
          <cell r="J332" t="str">
            <v>033</v>
          </cell>
          <cell r="K332" t="str">
            <v>Aceptacion Expresa</v>
          </cell>
        </row>
        <row r="333">
          <cell r="A333" t="str">
            <v>900383203</v>
          </cell>
          <cell r="B333" t="str">
            <v>Centro De Gerenciamiento De Residuos Doña Juana SA ESP</v>
          </cell>
          <cell r="C333" t="str">
            <v>FVE</v>
          </cell>
          <cell r="D333">
            <v>107205</v>
          </cell>
          <cell r="E333">
            <v>46072</v>
          </cell>
          <cell r="F333">
            <v>46102</v>
          </cell>
          <cell r="G333">
            <v>15019710</v>
          </cell>
          <cell r="H333">
            <v>2853744.9</v>
          </cell>
          <cell r="I333">
            <v>17873454.899999999</v>
          </cell>
          <cell r="J333"/>
          <cell r="K333" t="str">
            <v>Sin Evento</v>
          </cell>
        </row>
        <row r="334">
          <cell r="A334" t="str">
            <v>860009985</v>
          </cell>
          <cell r="B334" t="str">
            <v>Congregacion De Los Hermanos De Las Escuelas Cristianas</v>
          </cell>
          <cell r="C334" t="str">
            <v>FVE</v>
          </cell>
          <cell r="D334">
            <v>107362</v>
          </cell>
          <cell r="E334">
            <v>46073</v>
          </cell>
          <cell r="F334">
            <v>46118</v>
          </cell>
          <cell r="G334">
            <v>830900</v>
          </cell>
          <cell r="H334">
            <v>157871</v>
          </cell>
          <cell r="I334">
            <v>988771</v>
          </cell>
          <cell r="J334"/>
          <cell r="K334" t="str">
            <v>Sin Evento</v>
          </cell>
        </row>
        <row r="335">
          <cell r="A335" t="str">
            <v>860017005</v>
          </cell>
          <cell r="B335" t="str">
            <v>Challenger SAS</v>
          </cell>
          <cell r="C335" t="str">
            <v>FVE</v>
          </cell>
          <cell r="D335">
            <v>107322</v>
          </cell>
          <cell r="E335">
            <v>46073</v>
          </cell>
          <cell r="F335">
            <v>46103</v>
          </cell>
          <cell r="G335">
            <v>374000</v>
          </cell>
          <cell r="H335">
            <v>71060</v>
          </cell>
          <cell r="I335">
            <v>445060</v>
          </cell>
          <cell r="J335" t="str">
            <v>033</v>
          </cell>
          <cell r="K335" t="str">
            <v>Aceptacion Expresa</v>
          </cell>
        </row>
        <row r="336">
          <cell r="A336" t="str">
            <v>900394791</v>
          </cell>
          <cell r="B336" t="str">
            <v>Masivo Capital SAS - En Reorganizacion</v>
          </cell>
          <cell r="C336" t="str">
            <v>FVE</v>
          </cell>
          <cell r="D336">
            <v>107352</v>
          </cell>
          <cell r="E336">
            <v>46073</v>
          </cell>
          <cell r="F336">
            <v>46133</v>
          </cell>
          <cell r="G336">
            <v>166097</v>
          </cell>
          <cell r="H336">
            <v>31558.43</v>
          </cell>
          <cell r="I336">
            <v>197655.43</v>
          </cell>
          <cell r="J336" t="str">
            <v>033</v>
          </cell>
          <cell r="K336" t="str">
            <v>Aceptacion Expresa</v>
          </cell>
        </row>
        <row r="337">
          <cell r="A337" t="str">
            <v>901847883</v>
          </cell>
          <cell r="B337" t="str">
            <v>IA4 SAS</v>
          </cell>
          <cell r="C337" t="str">
            <v>FVE</v>
          </cell>
          <cell r="D337">
            <v>107372</v>
          </cell>
          <cell r="E337">
            <v>46073</v>
          </cell>
          <cell r="F337">
            <v>46118</v>
          </cell>
          <cell r="G337">
            <v>13655</v>
          </cell>
          <cell r="H337">
            <v>2594.4499999999998</v>
          </cell>
          <cell r="I337">
            <v>16249.45</v>
          </cell>
          <cell r="J337" t="str">
            <v>033</v>
          </cell>
          <cell r="K337" t="str">
            <v>Aceptacion Expresa</v>
          </cell>
        </row>
        <row r="338">
          <cell r="A338" t="str">
            <v>900577604</v>
          </cell>
          <cell r="B338" t="str">
            <v>Quimexcol Zona Franca SAS</v>
          </cell>
          <cell r="C338" t="str">
            <v>FVE</v>
          </cell>
          <cell r="D338">
            <v>107380</v>
          </cell>
          <cell r="E338">
            <v>46073</v>
          </cell>
          <cell r="F338">
            <v>46118</v>
          </cell>
          <cell r="G338">
            <v>2606000</v>
          </cell>
          <cell r="H338">
            <v>495140</v>
          </cell>
          <cell r="I338">
            <v>3101140</v>
          </cell>
          <cell r="J338"/>
          <cell r="K338" t="str">
            <v>Sin Evento</v>
          </cell>
        </row>
        <row r="339">
          <cell r="A339" t="str">
            <v>860053966</v>
          </cell>
          <cell r="B339" t="str">
            <v>Flores Tiba SA</v>
          </cell>
          <cell r="C339" t="str">
            <v>FVE</v>
          </cell>
          <cell r="D339">
            <v>107316</v>
          </cell>
          <cell r="E339">
            <v>46073</v>
          </cell>
          <cell r="F339">
            <v>46103</v>
          </cell>
          <cell r="G339">
            <v>590000</v>
          </cell>
          <cell r="H339">
            <v>112100</v>
          </cell>
          <cell r="I339">
            <v>702100</v>
          </cell>
          <cell r="J339" t="str">
            <v>030</v>
          </cell>
          <cell r="K339" t="str">
            <v>Acuse Recibo</v>
          </cell>
        </row>
        <row r="340">
          <cell r="A340" t="str">
            <v>860508392</v>
          </cell>
          <cell r="B340" t="str">
            <v>Servioptica SAS</v>
          </cell>
          <cell r="C340" t="str">
            <v>FVE</v>
          </cell>
          <cell r="D340">
            <v>107357</v>
          </cell>
          <cell r="E340">
            <v>46073</v>
          </cell>
          <cell r="F340">
            <v>46118</v>
          </cell>
          <cell r="G340">
            <v>190000</v>
          </cell>
          <cell r="H340">
            <v>36100</v>
          </cell>
          <cell r="I340">
            <v>226100</v>
          </cell>
          <cell r="J340" t="str">
            <v>033</v>
          </cell>
          <cell r="K340" t="str">
            <v>Aceptacion Expresa</v>
          </cell>
        </row>
        <row r="341">
          <cell r="A341" t="str">
            <v>860052601</v>
          </cell>
          <cell r="B341" t="str">
            <v>Exro SAS</v>
          </cell>
          <cell r="C341" t="str">
            <v>FVE</v>
          </cell>
          <cell r="D341">
            <v>107379</v>
          </cell>
          <cell r="E341">
            <v>46073</v>
          </cell>
          <cell r="F341">
            <v>46118</v>
          </cell>
          <cell r="G341">
            <v>2593000</v>
          </cell>
          <cell r="H341">
            <v>492670</v>
          </cell>
          <cell r="I341">
            <v>3085670</v>
          </cell>
          <cell r="J341"/>
          <cell r="K341" t="str">
            <v>Sin Evento</v>
          </cell>
        </row>
        <row r="342">
          <cell r="A342" t="str">
            <v>830120215</v>
          </cell>
          <cell r="B342" t="str">
            <v>S3 Simple Smart Speedy SAS</v>
          </cell>
          <cell r="C342" t="str">
            <v>FVE</v>
          </cell>
          <cell r="D342">
            <v>107332</v>
          </cell>
          <cell r="E342">
            <v>46073</v>
          </cell>
          <cell r="F342">
            <v>46118</v>
          </cell>
          <cell r="G342">
            <v>4906580</v>
          </cell>
          <cell r="H342">
            <v>932250.2</v>
          </cell>
          <cell r="I342">
            <v>5838830.2000000002</v>
          </cell>
          <cell r="J342" t="str">
            <v>032</v>
          </cell>
          <cell r="K342" t="str">
            <v>Recibo Bien y/o Servicio</v>
          </cell>
        </row>
        <row r="343">
          <cell r="A343" t="str">
            <v>830050228</v>
          </cell>
          <cell r="B343" t="str">
            <v>Adecco Servicios Colombia S A</v>
          </cell>
          <cell r="C343" t="str">
            <v>FVE</v>
          </cell>
          <cell r="D343">
            <v>107325</v>
          </cell>
          <cell r="E343">
            <v>46073</v>
          </cell>
          <cell r="F343">
            <v>46103</v>
          </cell>
          <cell r="G343">
            <v>300500</v>
          </cell>
          <cell r="H343">
            <v>57095</v>
          </cell>
          <cell r="I343">
            <v>357595</v>
          </cell>
          <cell r="J343" t="str">
            <v>030</v>
          </cell>
          <cell r="K343" t="str">
            <v>Acuse Recibo</v>
          </cell>
        </row>
        <row r="344">
          <cell r="A344" t="str">
            <v>900439672</v>
          </cell>
          <cell r="B344" t="str">
            <v>Actual Colombia Inmobiliaria SAS</v>
          </cell>
          <cell r="C344" t="str">
            <v>FVE</v>
          </cell>
          <cell r="D344">
            <v>107418</v>
          </cell>
          <cell r="E344">
            <v>46076</v>
          </cell>
          <cell r="F344">
            <v>46106</v>
          </cell>
          <cell r="G344">
            <v>145000</v>
          </cell>
          <cell r="H344">
            <v>27550</v>
          </cell>
          <cell r="I344">
            <v>172550</v>
          </cell>
          <cell r="J344" t="str">
            <v>033</v>
          </cell>
          <cell r="K344" t="str">
            <v>Aceptacion Expresa</v>
          </cell>
        </row>
        <row r="345">
          <cell r="A345" t="str">
            <v>1022437877</v>
          </cell>
          <cell r="B345" t="str">
            <v>Julian Eduardo Rodriguez Posso</v>
          </cell>
          <cell r="C345" t="str">
            <v>FVE</v>
          </cell>
          <cell r="D345">
            <v>107396</v>
          </cell>
          <cell r="E345">
            <v>46076</v>
          </cell>
          <cell r="F345">
            <v>46076</v>
          </cell>
          <cell r="G345">
            <v>1117960</v>
          </cell>
          <cell r="H345">
            <v>212412.4</v>
          </cell>
          <cell r="I345">
            <v>1330372.3999999999</v>
          </cell>
          <cell r="J345"/>
          <cell r="K345" t="str">
            <v>Sin Evento</v>
          </cell>
        </row>
        <row r="346">
          <cell r="A346" t="str">
            <v>900439672</v>
          </cell>
          <cell r="B346" t="str">
            <v>Actual Colombia Inmobiliaria SAS</v>
          </cell>
          <cell r="C346" t="str">
            <v>FVE</v>
          </cell>
          <cell r="D346">
            <v>107417</v>
          </cell>
          <cell r="E346">
            <v>46076</v>
          </cell>
          <cell r="F346">
            <v>46106</v>
          </cell>
          <cell r="G346">
            <v>145000</v>
          </cell>
          <cell r="H346">
            <v>27550</v>
          </cell>
          <cell r="I346">
            <v>172550</v>
          </cell>
          <cell r="J346" t="str">
            <v>033</v>
          </cell>
          <cell r="K346" t="str">
            <v>Aceptacion Expresa</v>
          </cell>
        </row>
        <row r="347">
          <cell r="A347" t="str">
            <v>860000794</v>
          </cell>
          <cell r="B347" t="str">
            <v>Industrias Spring SAS</v>
          </cell>
          <cell r="C347" t="str">
            <v>FVE</v>
          </cell>
          <cell r="D347">
            <v>107386</v>
          </cell>
          <cell r="E347">
            <v>46076</v>
          </cell>
          <cell r="F347">
            <v>46136</v>
          </cell>
          <cell r="G347">
            <v>230000</v>
          </cell>
          <cell r="H347">
            <v>43700</v>
          </cell>
          <cell r="I347">
            <v>273700</v>
          </cell>
          <cell r="J347" t="str">
            <v>033</v>
          </cell>
          <cell r="K347" t="str">
            <v>Aceptacion Expresa</v>
          </cell>
        </row>
        <row r="348">
          <cell r="A348" t="str">
            <v>830120157</v>
          </cell>
          <cell r="B348" t="str">
            <v>Colombiana De Trasplantes SAS</v>
          </cell>
          <cell r="C348" t="str">
            <v>FVE</v>
          </cell>
          <cell r="D348">
            <v>107389</v>
          </cell>
          <cell r="E348">
            <v>46076</v>
          </cell>
          <cell r="F348">
            <v>46106</v>
          </cell>
          <cell r="G348">
            <v>2515622</v>
          </cell>
          <cell r="H348">
            <v>441056.18</v>
          </cell>
          <cell r="I348">
            <v>2956678.18</v>
          </cell>
          <cell r="J348"/>
          <cell r="K348" t="str">
            <v>Sin Evento</v>
          </cell>
        </row>
        <row r="349">
          <cell r="A349" t="str">
            <v>901122559</v>
          </cell>
          <cell r="B349" t="str">
            <v>Esmeraldas Mining Services SAS</v>
          </cell>
          <cell r="C349" t="str">
            <v>FVE</v>
          </cell>
          <cell r="D349">
            <v>107384</v>
          </cell>
          <cell r="E349">
            <v>46076</v>
          </cell>
          <cell r="F349">
            <v>46136</v>
          </cell>
          <cell r="G349">
            <v>161000</v>
          </cell>
          <cell r="H349">
            <v>30590</v>
          </cell>
          <cell r="I349">
            <v>191590</v>
          </cell>
          <cell r="J349" t="str">
            <v>032</v>
          </cell>
          <cell r="K349" t="str">
            <v>Recibo Bien y/o Servicio</v>
          </cell>
        </row>
        <row r="350">
          <cell r="A350" t="str">
            <v>830050619</v>
          </cell>
          <cell r="B350" t="str">
            <v>Indigo Park Colombia SAS</v>
          </cell>
          <cell r="C350" t="str">
            <v>FVE</v>
          </cell>
          <cell r="D350">
            <v>107400</v>
          </cell>
          <cell r="E350">
            <v>46076</v>
          </cell>
          <cell r="F350">
            <v>46136</v>
          </cell>
          <cell r="G350">
            <v>26474621</v>
          </cell>
          <cell r="H350">
            <v>5030177.99</v>
          </cell>
          <cell r="I350">
            <v>31504798.989999998</v>
          </cell>
          <cell r="J350"/>
          <cell r="K350" t="str">
            <v>Sin Evento</v>
          </cell>
        </row>
        <row r="351">
          <cell r="A351" t="str">
            <v>860074358</v>
          </cell>
          <cell r="B351" t="str">
            <v>Laboratorios Bussie SA</v>
          </cell>
          <cell r="C351" t="str">
            <v>FVE</v>
          </cell>
          <cell r="D351">
            <v>107441</v>
          </cell>
          <cell r="E351">
            <v>46076</v>
          </cell>
          <cell r="F351">
            <v>46081</v>
          </cell>
          <cell r="G351">
            <v>750000</v>
          </cell>
          <cell r="H351">
            <v>142500</v>
          </cell>
          <cell r="I351">
            <v>892500</v>
          </cell>
          <cell r="J351" t="str">
            <v>033</v>
          </cell>
          <cell r="K351" t="str">
            <v>Aceptacion Expresa</v>
          </cell>
        </row>
        <row r="352">
          <cell r="A352" t="str">
            <v>900270083</v>
          </cell>
          <cell r="B352" t="str">
            <v>Grupo Agroindustrial Hacienda La Gloria SA Sucursal Colombia</v>
          </cell>
          <cell r="C352" t="str">
            <v>FVE</v>
          </cell>
          <cell r="D352">
            <v>107446</v>
          </cell>
          <cell r="E352">
            <v>46076</v>
          </cell>
          <cell r="F352">
            <v>46136</v>
          </cell>
          <cell r="G352">
            <v>1953709</v>
          </cell>
          <cell r="H352">
            <v>371204.71</v>
          </cell>
          <cell r="I352">
            <v>2324913.71</v>
          </cell>
          <cell r="J352" t="str">
            <v>033</v>
          </cell>
          <cell r="K352" t="str">
            <v>Aceptacion Expresa</v>
          </cell>
        </row>
        <row r="353">
          <cell r="A353" t="str">
            <v>901122559</v>
          </cell>
          <cell r="B353" t="str">
            <v>Esmeraldas Mining Services SAS</v>
          </cell>
          <cell r="C353" t="str">
            <v>FVE</v>
          </cell>
          <cell r="D353">
            <v>107385</v>
          </cell>
          <cell r="E353">
            <v>46076</v>
          </cell>
          <cell r="F353">
            <v>46136</v>
          </cell>
          <cell r="G353">
            <v>19500</v>
          </cell>
          <cell r="H353">
            <v>3705</v>
          </cell>
          <cell r="I353">
            <v>23205</v>
          </cell>
          <cell r="J353" t="str">
            <v>032</v>
          </cell>
          <cell r="K353" t="str">
            <v>Recibo Bien y/o Servicio</v>
          </cell>
        </row>
        <row r="354">
          <cell r="A354" t="str">
            <v>800251957</v>
          </cell>
          <cell r="B354" t="str">
            <v>Agencia De Aduanas Siaco SAS Nivel 1</v>
          </cell>
          <cell r="C354" t="str">
            <v>FVE</v>
          </cell>
          <cell r="D354">
            <v>107494</v>
          </cell>
          <cell r="E354">
            <v>46077</v>
          </cell>
          <cell r="F354">
            <v>46137</v>
          </cell>
          <cell r="G354">
            <v>2067030</v>
          </cell>
          <cell r="H354">
            <v>392735.7</v>
          </cell>
          <cell r="I354">
            <v>2459765.7000000002</v>
          </cell>
          <cell r="J354"/>
          <cell r="K354" t="str">
            <v>Sin Evento</v>
          </cell>
        </row>
        <row r="355">
          <cell r="A355" t="str">
            <v>900354637</v>
          </cell>
          <cell r="B355" t="str">
            <v>Casahidalgo Constructores SAS</v>
          </cell>
          <cell r="C355" t="str">
            <v>FVE</v>
          </cell>
          <cell r="D355">
            <v>107460</v>
          </cell>
          <cell r="E355">
            <v>46077</v>
          </cell>
          <cell r="F355">
            <v>46137</v>
          </cell>
          <cell r="G355">
            <v>660792</v>
          </cell>
          <cell r="H355">
            <v>56760.6</v>
          </cell>
          <cell r="I355">
            <v>717552.6</v>
          </cell>
          <cell r="J355" t="str">
            <v>033</v>
          </cell>
          <cell r="K355" t="str">
            <v>Aceptacion Expresa</v>
          </cell>
        </row>
        <row r="356">
          <cell r="A356" t="str">
            <v>891903392</v>
          </cell>
          <cell r="B356" t="str">
            <v>T-Vapan 500 SAS</v>
          </cell>
          <cell r="C356" t="str">
            <v>FVE</v>
          </cell>
          <cell r="D356">
            <v>107453</v>
          </cell>
          <cell r="E356">
            <v>46077</v>
          </cell>
          <cell r="F356">
            <v>46137</v>
          </cell>
          <cell r="G356">
            <v>798000</v>
          </cell>
          <cell r="H356">
            <v>151620</v>
          </cell>
          <cell r="I356">
            <v>949620</v>
          </cell>
          <cell r="J356" t="str">
            <v>033</v>
          </cell>
          <cell r="K356" t="str">
            <v>Aceptacion Expresa</v>
          </cell>
        </row>
        <row r="357">
          <cell r="A357" t="str">
            <v>830033206</v>
          </cell>
          <cell r="B357" t="str">
            <v>Inversiones En Recreacion Deporte Y Salud SA</v>
          </cell>
          <cell r="C357" t="str">
            <v>FVE</v>
          </cell>
          <cell r="D357">
            <v>107485</v>
          </cell>
          <cell r="E357">
            <v>46077</v>
          </cell>
          <cell r="F357">
            <v>46137</v>
          </cell>
          <cell r="G357">
            <v>724000</v>
          </cell>
          <cell r="H357">
            <v>137560</v>
          </cell>
          <cell r="I357">
            <v>861560</v>
          </cell>
          <cell r="J357" t="str">
            <v>030</v>
          </cell>
          <cell r="K357" t="str">
            <v>Acuse Recibo</v>
          </cell>
        </row>
        <row r="358">
          <cell r="A358" t="str">
            <v>830033206</v>
          </cell>
          <cell r="B358" t="str">
            <v>Inversiones En Recreacion Deporte Y Salud SA</v>
          </cell>
          <cell r="C358" t="str">
            <v>FVE</v>
          </cell>
          <cell r="D358">
            <v>107497</v>
          </cell>
          <cell r="E358">
            <v>46077</v>
          </cell>
          <cell r="F358">
            <v>46137</v>
          </cell>
          <cell r="G358">
            <v>2570000</v>
          </cell>
          <cell r="H358">
            <v>488300</v>
          </cell>
          <cell r="I358">
            <v>3058300</v>
          </cell>
          <cell r="J358" t="str">
            <v>030</v>
          </cell>
          <cell r="K358" t="str">
            <v>Acuse Recibo</v>
          </cell>
        </row>
        <row r="359">
          <cell r="A359" t="str">
            <v>830092675</v>
          </cell>
          <cell r="B359" t="str">
            <v>Axure Technologies SA</v>
          </cell>
          <cell r="C359" t="str">
            <v>FVE</v>
          </cell>
          <cell r="D359">
            <v>107464</v>
          </cell>
          <cell r="E359">
            <v>46077</v>
          </cell>
          <cell r="F359">
            <v>46137</v>
          </cell>
          <cell r="G359">
            <v>4463400</v>
          </cell>
          <cell r="H359">
            <v>848046</v>
          </cell>
          <cell r="I359">
            <v>5311446</v>
          </cell>
          <cell r="J359" t="str">
            <v>033</v>
          </cell>
          <cell r="K359" t="str">
            <v>Aceptacion Expresa</v>
          </cell>
        </row>
        <row r="360">
          <cell r="A360" t="str">
            <v>830094312</v>
          </cell>
          <cell r="B360" t="str">
            <v>Visual Point SAS</v>
          </cell>
          <cell r="C360" t="str">
            <v>FVE</v>
          </cell>
          <cell r="D360">
            <v>107456</v>
          </cell>
          <cell r="E360">
            <v>46077</v>
          </cell>
          <cell r="F360">
            <v>46137</v>
          </cell>
          <cell r="G360">
            <v>499300</v>
          </cell>
          <cell r="H360">
            <v>94867</v>
          </cell>
          <cell r="I360">
            <v>594167</v>
          </cell>
          <cell r="J360" t="str">
            <v>033</v>
          </cell>
          <cell r="K360" t="str">
            <v>Aceptacion Expresa</v>
          </cell>
        </row>
        <row r="361">
          <cell r="A361" t="str">
            <v>900449844</v>
          </cell>
          <cell r="B361" t="str">
            <v>Tecses SAS</v>
          </cell>
          <cell r="C361" t="str">
            <v>FVE</v>
          </cell>
          <cell r="D361">
            <v>107463</v>
          </cell>
          <cell r="E361">
            <v>46077</v>
          </cell>
          <cell r="F361">
            <v>46107</v>
          </cell>
          <cell r="G361">
            <v>5538000</v>
          </cell>
          <cell r="H361">
            <v>1052220</v>
          </cell>
          <cell r="I361">
            <v>6590220</v>
          </cell>
          <cell r="J361"/>
          <cell r="K361" t="str">
            <v>Sin Evento</v>
          </cell>
        </row>
        <row r="362">
          <cell r="A362" t="str">
            <v>830051740</v>
          </cell>
          <cell r="B362" t="str">
            <v>Protex SAS</v>
          </cell>
          <cell r="C362" t="str">
            <v>FVE</v>
          </cell>
          <cell r="D362">
            <v>107481</v>
          </cell>
          <cell r="E362">
            <v>46077</v>
          </cell>
          <cell r="F362">
            <v>46137</v>
          </cell>
          <cell r="G362">
            <v>474750</v>
          </cell>
          <cell r="H362">
            <v>90202.5</v>
          </cell>
          <cell r="I362">
            <v>564952.5</v>
          </cell>
          <cell r="J362"/>
          <cell r="K362" t="str">
            <v>Sin Evento</v>
          </cell>
        </row>
        <row r="363">
          <cell r="A363" t="str">
            <v>901380663</v>
          </cell>
          <cell r="B363" t="str">
            <v>Pasarex SAS</v>
          </cell>
          <cell r="C363" t="str">
            <v>FVE</v>
          </cell>
          <cell r="D363">
            <v>107551</v>
          </cell>
          <cell r="E363">
            <v>46078</v>
          </cell>
          <cell r="F363">
            <v>46078</v>
          </cell>
          <cell r="G363">
            <v>758000</v>
          </cell>
          <cell r="H363">
            <v>144020</v>
          </cell>
          <cell r="I363">
            <v>902020</v>
          </cell>
          <cell r="J363"/>
          <cell r="K363" t="str">
            <v>Sin Evento</v>
          </cell>
        </row>
        <row r="364">
          <cell r="A364" t="str">
            <v>901029016</v>
          </cell>
          <cell r="B364" t="str">
            <v>Grupo Cenagro SAS</v>
          </cell>
          <cell r="C364" t="str">
            <v>FVE</v>
          </cell>
          <cell r="D364">
            <v>107509</v>
          </cell>
          <cell r="E364">
            <v>46078</v>
          </cell>
          <cell r="F364">
            <v>46138</v>
          </cell>
          <cell r="G364">
            <v>280000</v>
          </cell>
          <cell r="H364">
            <v>53200</v>
          </cell>
          <cell r="I364">
            <v>333200</v>
          </cell>
          <cell r="J364"/>
          <cell r="K364" t="str">
            <v>Sin Evento</v>
          </cell>
        </row>
        <row r="365">
          <cell r="A365" t="str">
            <v>830051740</v>
          </cell>
          <cell r="B365" t="str">
            <v>Protex SAS</v>
          </cell>
          <cell r="C365" t="str">
            <v>FVE</v>
          </cell>
          <cell r="D365">
            <v>107532</v>
          </cell>
          <cell r="E365">
            <v>46078</v>
          </cell>
          <cell r="F365">
            <v>46138</v>
          </cell>
          <cell r="G365">
            <v>237500</v>
          </cell>
          <cell r="H365">
            <v>45125</v>
          </cell>
          <cell r="I365">
            <v>282625</v>
          </cell>
          <cell r="J365"/>
          <cell r="K365" t="str">
            <v>Sin Evento</v>
          </cell>
        </row>
        <row r="366">
          <cell r="A366" t="str">
            <v>830009573</v>
          </cell>
          <cell r="B366" t="str">
            <v>Colnotex SAS</v>
          </cell>
          <cell r="C366" t="str">
            <v>FVE</v>
          </cell>
          <cell r="D366">
            <v>107565</v>
          </cell>
          <cell r="E366">
            <v>46079</v>
          </cell>
          <cell r="F366">
            <v>46139</v>
          </cell>
          <cell r="G366">
            <v>4622279</v>
          </cell>
          <cell r="H366">
            <v>0</v>
          </cell>
          <cell r="I366">
            <v>4622279</v>
          </cell>
          <cell r="J366" t="str">
            <v>033</v>
          </cell>
          <cell r="K366" t="str">
            <v>Aceptacion Expresa</v>
          </cell>
        </row>
        <row r="367">
          <cell r="A367" t="str">
            <v>830009573</v>
          </cell>
          <cell r="B367" t="str">
            <v>Colnotex SAS</v>
          </cell>
          <cell r="C367" t="str">
            <v>FVE</v>
          </cell>
          <cell r="D367">
            <v>107561</v>
          </cell>
          <cell r="E367">
            <v>46079</v>
          </cell>
          <cell r="F367">
            <v>46129</v>
          </cell>
          <cell r="G367">
            <v>9244558</v>
          </cell>
          <cell r="H367">
            <v>0</v>
          </cell>
          <cell r="I367">
            <v>9244558</v>
          </cell>
          <cell r="J367" t="str">
            <v>033</v>
          </cell>
          <cell r="K367" t="str">
            <v>Aceptacion Expresa</v>
          </cell>
        </row>
        <row r="368">
          <cell r="A368" t="str">
            <v>900422533</v>
          </cell>
          <cell r="B368" t="str">
            <v>Nutrabiotics SAS</v>
          </cell>
          <cell r="C368" t="str">
            <v>FVE</v>
          </cell>
          <cell r="D368">
            <v>107574</v>
          </cell>
          <cell r="E368">
            <v>46079</v>
          </cell>
          <cell r="F368">
            <v>46124</v>
          </cell>
          <cell r="G368">
            <v>2129393</v>
          </cell>
          <cell r="H368">
            <v>404584.67</v>
          </cell>
          <cell r="I368">
            <v>2533977.67</v>
          </cell>
          <cell r="J368" t="str">
            <v>033</v>
          </cell>
          <cell r="K368" t="str">
            <v>Aceptacion Expresa</v>
          </cell>
        </row>
        <row r="369">
          <cell r="A369" t="str">
            <v>860045210</v>
          </cell>
          <cell r="B369" t="str">
            <v>Ropim SAS</v>
          </cell>
          <cell r="C369" t="str">
            <v>FVE</v>
          </cell>
          <cell r="D369">
            <v>107576</v>
          </cell>
          <cell r="E369">
            <v>46079</v>
          </cell>
          <cell r="F369">
            <v>46139</v>
          </cell>
          <cell r="G369">
            <v>189000</v>
          </cell>
          <cell r="H369">
            <v>35910</v>
          </cell>
          <cell r="I369">
            <v>224910</v>
          </cell>
          <cell r="J369" t="str">
            <v>033</v>
          </cell>
          <cell r="K369" t="str">
            <v>Aceptacion Expresa</v>
          </cell>
        </row>
        <row r="370">
          <cell r="A370" t="str">
            <v>900422533</v>
          </cell>
          <cell r="B370" t="str">
            <v>Nutrabiotics SAS</v>
          </cell>
          <cell r="C370" t="str">
            <v>FVE</v>
          </cell>
          <cell r="D370">
            <v>107573</v>
          </cell>
          <cell r="E370">
            <v>46079</v>
          </cell>
          <cell r="F370">
            <v>46124</v>
          </cell>
          <cell r="G370">
            <v>927677</v>
          </cell>
          <cell r="H370">
            <v>0</v>
          </cell>
          <cell r="I370">
            <v>927677</v>
          </cell>
          <cell r="J370" t="str">
            <v>033</v>
          </cell>
          <cell r="K370" t="str">
            <v>Aceptacion Expresa</v>
          </cell>
        </row>
        <row r="371">
          <cell r="A371" t="str">
            <v>900422533</v>
          </cell>
          <cell r="B371" t="str">
            <v>Nutrabiotics SAS</v>
          </cell>
          <cell r="C371" t="str">
            <v>FVE</v>
          </cell>
          <cell r="D371">
            <v>107571</v>
          </cell>
          <cell r="E371">
            <v>46079</v>
          </cell>
          <cell r="F371">
            <v>46124</v>
          </cell>
          <cell r="G371">
            <v>4487840</v>
          </cell>
          <cell r="H371">
            <v>0</v>
          </cell>
          <cell r="I371">
            <v>4487840</v>
          </cell>
          <cell r="J371" t="str">
            <v>033</v>
          </cell>
          <cell r="K371" t="str">
            <v>Aceptacion Expresa</v>
          </cell>
        </row>
        <row r="372">
          <cell r="A372" t="str">
            <v>900270083</v>
          </cell>
          <cell r="B372" t="str">
            <v>Grupo Agroindustrial Hacienda La Gloria SA Sucursal Colombia</v>
          </cell>
          <cell r="C372" t="str">
            <v>FVE</v>
          </cell>
          <cell r="D372">
            <v>107580</v>
          </cell>
          <cell r="E372">
            <v>46079</v>
          </cell>
          <cell r="F372">
            <v>46139</v>
          </cell>
          <cell r="G372">
            <v>11990881</v>
          </cell>
          <cell r="H372">
            <v>2278267.39</v>
          </cell>
          <cell r="I372">
            <v>14269148.390000001</v>
          </cell>
          <cell r="J372" t="str">
            <v>033</v>
          </cell>
          <cell r="K372" t="str">
            <v>Aceptacion Expresa</v>
          </cell>
        </row>
        <row r="373">
          <cell r="A373" t="str">
            <v>900208029</v>
          </cell>
          <cell r="B373" t="str">
            <v>Logytech Mobile SAS</v>
          </cell>
          <cell r="C373" t="str">
            <v>FVE</v>
          </cell>
          <cell r="D373">
            <v>107567</v>
          </cell>
          <cell r="E373">
            <v>46079</v>
          </cell>
          <cell r="F373">
            <v>46124</v>
          </cell>
          <cell r="G373">
            <v>3977034</v>
          </cell>
          <cell r="H373">
            <v>755636.46</v>
          </cell>
          <cell r="I373">
            <v>4732670.46</v>
          </cell>
          <cell r="J373" t="str">
            <v>030</v>
          </cell>
          <cell r="K373" t="str">
            <v>Acuse Recibo</v>
          </cell>
        </row>
        <row r="374">
          <cell r="A374" t="str">
            <v>832000464</v>
          </cell>
          <cell r="B374" t="str">
            <v>Visionamos Salud Centro De Diagnostico Clinico SAS</v>
          </cell>
          <cell r="C374" t="str">
            <v>FVE</v>
          </cell>
          <cell r="D374">
            <v>107589</v>
          </cell>
          <cell r="E374">
            <v>46080</v>
          </cell>
          <cell r="F374">
            <v>46140</v>
          </cell>
          <cell r="G374">
            <v>1742700</v>
          </cell>
          <cell r="H374">
            <v>0</v>
          </cell>
          <cell r="I374">
            <v>1742700</v>
          </cell>
          <cell r="J374" t="str">
            <v>033</v>
          </cell>
          <cell r="K374" t="str">
            <v>Aceptacion Expresa</v>
          </cell>
        </row>
        <row r="375">
          <cell r="A375" t="str">
            <v>901134016</v>
          </cell>
          <cell r="B375" t="str">
            <v>Beauty International Brands SAS</v>
          </cell>
          <cell r="C375" t="str">
            <v>FVE</v>
          </cell>
          <cell r="D375">
            <v>107587</v>
          </cell>
          <cell r="E375">
            <v>46080</v>
          </cell>
          <cell r="F375">
            <v>46110</v>
          </cell>
          <cell r="G375">
            <v>703868</v>
          </cell>
          <cell r="H375">
            <v>102970.22</v>
          </cell>
          <cell r="I375">
            <v>806838.22</v>
          </cell>
          <cell r="J375" t="str">
            <v>033</v>
          </cell>
          <cell r="K375" t="str">
            <v>Aceptacion Expresa</v>
          </cell>
        </row>
        <row r="376">
          <cell r="A376" t="str">
            <v>830079015</v>
          </cell>
          <cell r="B376" t="str">
            <v>Meltec Comunicaciones SAS</v>
          </cell>
          <cell r="C376" t="str">
            <v>FVE</v>
          </cell>
          <cell r="D376">
            <v>107595</v>
          </cell>
          <cell r="E376">
            <v>46080</v>
          </cell>
          <cell r="F376">
            <v>46140</v>
          </cell>
          <cell r="G376">
            <v>1640000</v>
          </cell>
          <cell r="H376">
            <v>311600</v>
          </cell>
          <cell r="I376">
            <v>1951600</v>
          </cell>
          <cell r="J376"/>
          <cell r="K376" t="str">
            <v>Sin Evento</v>
          </cell>
        </row>
        <row r="377">
          <cell r="A377" t="str">
            <v>860073087</v>
          </cell>
          <cell r="B377" t="str">
            <v>La Font SAS</v>
          </cell>
          <cell r="C377" t="str">
            <v>FVE</v>
          </cell>
          <cell r="D377">
            <v>107584</v>
          </cell>
          <cell r="E377">
            <v>46080</v>
          </cell>
          <cell r="F377">
            <v>46110</v>
          </cell>
          <cell r="G377">
            <v>2080408</v>
          </cell>
          <cell r="H377">
            <v>295149.52</v>
          </cell>
          <cell r="I377">
            <v>2375557.52</v>
          </cell>
          <cell r="J377"/>
          <cell r="K377" t="str">
            <v>Sin Evento</v>
          </cell>
        </row>
        <row r="378">
          <cell r="A378" t="str">
            <v>830513773</v>
          </cell>
          <cell r="B378" t="str">
            <v>Applus Norcontrol Colombia Limitada</v>
          </cell>
          <cell r="C378" t="str">
            <v>FVE</v>
          </cell>
          <cell r="D378">
            <v>107731</v>
          </cell>
          <cell r="E378">
            <v>46083</v>
          </cell>
          <cell r="F378">
            <v>46143</v>
          </cell>
          <cell r="G378">
            <v>105190</v>
          </cell>
          <cell r="H378">
            <v>19986.099999999999</v>
          </cell>
          <cell r="I378">
            <v>125176.1</v>
          </cell>
          <cell r="J378" t="str">
            <v>033</v>
          </cell>
          <cell r="K378" t="str">
            <v>Aceptacion Expresa</v>
          </cell>
        </row>
        <row r="379">
          <cell r="A379" t="str">
            <v>830513773</v>
          </cell>
          <cell r="B379" t="str">
            <v>Applus Norcontrol Colombia Limitada</v>
          </cell>
          <cell r="C379" t="str">
            <v>FVE</v>
          </cell>
          <cell r="D379">
            <v>107739</v>
          </cell>
          <cell r="E379">
            <v>46083</v>
          </cell>
          <cell r="F379">
            <v>46143</v>
          </cell>
          <cell r="G379">
            <v>125578</v>
          </cell>
          <cell r="H379">
            <v>23859.82</v>
          </cell>
          <cell r="I379">
            <v>149437.82</v>
          </cell>
          <cell r="J379" t="str">
            <v>033</v>
          </cell>
          <cell r="K379" t="str">
            <v>Aceptacion Expresa</v>
          </cell>
        </row>
        <row r="380">
          <cell r="A380" t="str">
            <v>860003020</v>
          </cell>
          <cell r="B380" t="str">
            <v>Banco Bilbao Vizcaya Argentaria Colombia SA</v>
          </cell>
          <cell r="C380" t="str">
            <v>FVE</v>
          </cell>
          <cell r="D380">
            <v>107689</v>
          </cell>
          <cell r="E380">
            <v>46083</v>
          </cell>
          <cell r="F380">
            <v>46128</v>
          </cell>
          <cell r="G380">
            <v>15725250</v>
          </cell>
          <cell r="H380">
            <v>2987797.5</v>
          </cell>
          <cell r="I380">
            <v>18713047.5</v>
          </cell>
          <cell r="J380"/>
          <cell r="K380" t="str">
            <v>Sin Evento</v>
          </cell>
        </row>
        <row r="381">
          <cell r="A381" t="str">
            <v>860017005</v>
          </cell>
          <cell r="B381" t="str">
            <v>Challenger SAS</v>
          </cell>
          <cell r="C381" t="str">
            <v>FVE</v>
          </cell>
          <cell r="D381">
            <v>107614</v>
          </cell>
          <cell r="E381">
            <v>46083</v>
          </cell>
          <cell r="F381">
            <v>46113</v>
          </cell>
          <cell r="G381">
            <v>120000</v>
          </cell>
          <cell r="H381">
            <v>22800</v>
          </cell>
          <cell r="I381">
            <v>142800</v>
          </cell>
          <cell r="J381" t="str">
            <v>033</v>
          </cell>
          <cell r="K381" t="str">
            <v>Aceptacion Expresa</v>
          </cell>
        </row>
        <row r="382">
          <cell r="A382" t="str">
            <v>800149384</v>
          </cell>
          <cell r="B382" t="str">
            <v>Clinica Colsanitas SA</v>
          </cell>
          <cell r="C382" t="str">
            <v>FVE</v>
          </cell>
          <cell r="D382">
            <v>107680</v>
          </cell>
          <cell r="E382">
            <v>46083</v>
          </cell>
          <cell r="F382">
            <v>46128</v>
          </cell>
          <cell r="G382">
            <v>2678832</v>
          </cell>
          <cell r="H382">
            <v>508978.08</v>
          </cell>
          <cell r="I382">
            <v>3187810.08</v>
          </cell>
          <cell r="J382" t="str">
            <v>033</v>
          </cell>
          <cell r="K382" t="str">
            <v>Aceptacion Expresa</v>
          </cell>
        </row>
        <row r="383">
          <cell r="A383" t="str">
            <v>800149384</v>
          </cell>
          <cell r="B383" t="str">
            <v>Clinica Colsanitas SA</v>
          </cell>
          <cell r="C383" t="str">
            <v>FVE</v>
          </cell>
          <cell r="D383">
            <v>107751</v>
          </cell>
          <cell r="E383">
            <v>46083</v>
          </cell>
          <cell r="F383">
            <v>46128</v>
          </cell>
          <cell r="G383">
            <v>1635227</v>
          </cell>
          <cell r="H383">
            <v>310693.13</v>
          </cell>
          <cell r="I383">
            <v>1945920.13</v>
          </cell>
          <cell r="J383" t="str">
            <v>033</v>
          </cell>
          <cell r="K383" t="str">
            <v>Aceptacion Expresa</v>
          </cell>
        </row>
        <row r="384">
          <cell r="A384" t="str">
            <v>860031699</v>
          </cell>
          <cell r="B384" t="str">
            <v>Vitro Colombia SAS</v>
          </cell>
          <cell r="C384" t="str">
            <v>FVE</v>
          </cell>
          <cell r="D384">
            <v>107615</v>
          </cell>
          <cell r="E384">
            <v>46083</v>
          </cell>
          <cell r="F384">
            <v>46143</v>
          </cell>
          <cell r="G384">
            <v>1220000</v>
          </cell>
          <cell r="H384">
            <v>231800</v>
          </cell>
          <cell r="I384">
            <v>1451800</v>
          </cell>
          <cell r="J384" t="str">
            <v>033</v>
          </cell>
          <cell r="K384" t="str">
            <v>Aceptacion Expresa</v>
          </cell>
        </row>
        <row r="385">
          <cell r="A385" t="str">
            <v>800251957</v>
          </cell>
          <cell r="B385" t="str">
            <v>Agencia De Aduanas Siaco SAS Nivel 1</v>
          </cell>
          <cell r="C385" t="str">
            <v>FVE</v>
          </cell>
          <cell r="D385">
            <v>107671</v>
          </cell>
          <cell r="E385">
            <v>46083</v>
          </cell>
          <cell r="F385">
            <v>46143</v>
          </cell>
          <cell r="G385">
            <v>1215900</v>
          </cell>
          <cell r="H385">
            <v>231021</v>
          </cell>
          <cell r="I385">
            <v>1446921</v>
          </cell>
          <cell r="J385" t="str">
            <v>030</v>
          </cell>
          <cell r="K385" t="str">
            <v>Acuse Recibo</v>
          </cell>
        </row>
        <row r="386">
          <cell r="A386" t="str">
            <v>800103903</v>
          </cell>
          <cell r="B386" t="str">
            <v>Quad Graphics Colombia SAS</v>
          </cell>
          <cell r="C386" t="str">
            <v>FVE</v>
          </cell>
          <cell r="D386">
            <v>107778</v>
          </cell>
          <cell r="E386">
            <v>46083</v>
          </cell>
          <cell r="F386">
            <v>46158</v>
          </cell>
          <cell r="G386">
            <v>386000</v>
          </cell>
          <cell r="H386">
            <v>73340</v>
          </cell>
          <cell r="I386">
            <v>459340</v>
          </cell>
          <cell r="J386" t="str">
            <v>033</v>
          </cell>
          <cell r="K386" t="str">
            <v>Aceptacion Expresa</v>
          </cell>
        </row>
        <row r="387">
          <cell r="A387" t="str">
            <v>860074520</v>
          </cell>
          <cell r="B387" t="str">
            <v>Inter Expo SA</v>
          </cell>
          <cell r="C387" t="str">
            <v>FVE</v>
          </cell>
          <cell r="D387">
            <v>107720</v>
          </cell>
          <cell r="E387">
            <v>46083</v>
          </cell>
          <cell r="F387">
            <v>46113</v>
          </cell>
          <cell r="G387">
            <v>205500</v>
          </cell>
          <cell r="H387">
            <v>39045</v>
          </cell>
          <cell r="I387">
            <v>244545</v>
          </cell>
          <cell r="J387"/>
          <cell r="K387" t="str">
            <v>Sin Evento</v>
          </cell>
        </row>
        <row r="388">
          <cell r="A388" t="str">
            <v>860031361</v>
          </cell>
          <cell r="B388" t="str">
            <v>Wsp Consultoria SA</v>
          </cell>
          <cell r="C388" t="str">
            <v>FVE</v>
          </cell>
          <cell r="D388">
            <v>107709</v>
          </cell>
          <cell r="E388">
            <v>46083</v>
          </cell>
          <cell r="F388">
            <v>46128</v>
          </cell>
          <cell r="G388">
            <v>2824860</v>
          </cell>
          <cell r="H388">
            <v>536723.4</v>
          </cell>
          <cell r="I388">
            <v>3361583.4</v>
          </cell>
          <cell r="J388"/>
          <cell r="K388" t="str">
            <v>Sin Evento</v>
          </cell>
        </row>
        <row r="389">
          <cell r="A389" t="str">
            <v>830050619</v>
          </cell>
          <cell r="B389" t="str">
            <v>Indigo Park Colombia SAS</v>
          </cell>
          <cell r="C389" t="str">
            <v>FVE</v>
          </cell>
          <cell r="D389">
            <v>107771</v>
          </cell>
          <cell r="E389">
            <v>46083</v>
          </cell>
          <cell r="F389">
            <v>46143</v>
          </cell>
          <cell r="G389">
            <v>7852222</v>
          </cell>
          <cell r="H389">
            <v>1491922.18</v>
          </cell>
          <cell r="I389">
            <v>9344144.1799999997</v>
          </cell>
          <cell r="J389"/>
          <cell r="K389" t="str">
            <v>Sin Evento</v>
          </cell>
        </row>
        <row r="390">
          <cell r="A390" t="str">
            <v>800024265</v>
          </cell>
          <cell r="B390" t="str">
            <v>Editorial Santillana SAS</v>
          </cell>
          <cell r="C390" t="str">
            <v>FVE</v>
          </cell>
          <cell r="D390">
            <v>107757</v>
          </cell>
          <cell r="E390">
            <v>46083</v>
          </cell>
          <cell r="F390">
            <v>46143</v>
          </cell>
          <cell r="G390">
            <v>1945055</v>
          </cell>
          <cell r="H390">
            <v>369560.45</v>
          </cell>
          <cell r="I390">
            <v>2314615.4500000002</v>
          </cell>
          <cell r="J390" t="str">
            <v>030</v>
          </cell>
          <cell r="K390" t="str">
            <v>Acuse Recibo</v>
          </cell>
        </row>
        <row r="391">
          <cell r="A391" t="str">
            <v>800024265</v>
          </cell>
          <cell r="B391" t="str">
            <v>Editorial Santillana SAS</v>
          </cell>
          <cell r="C391" t="str">
            <v>FVE</v>
          </cell>
          <cell r="D391">
            <v>107669</v>
          </cell>
          <cell r="E391">
            <v>46083</v>
          </cell>
          <cell r="F391">
            <v>46143</v>
          </cell>
          <cell r="G391">
            <v>7666668</v>
          </cell>
          <cell r="H391">
            <v>0</v>
          </cell>
          <cell r="I391">
            <v>7666668</v>
          </cell>
          <cell r="J391" t="str">
            <v>030</v>
          </cell>
          <cell r="K391" t="str">
            <v>Acuse Recibo</v>
          </cell>
        </row>
        <row r="392">
          <cell r="A392" t="str">
            <v>830033494</v>
          </cell>
          <cell r="B392" t="str">
            <v>Heel Colombia Ltda</v>
          </cell>
          <cell r="C392" t="str">
            <v>FVE</v>
          </cell>
          <cell r="D392">
            <v>107648</v>
          </cell>
          <cell r="E392">
            <v>46083</v>
          </cell>
          <cell r="F392">
            <v>46143</v>
          </cell>
          <cell r="G392">
            <v>997755</v>
          </cell>
          <cell r="H392">
            <v>189573.45</v>
          </cell>
          <cell r="I392">
            <v>1187328.45</v>
          </cell>
          <cell r="J392" t="str">
            <v>033</v>
          </cell>
          <cell r="K392" t="str">
            <v>Aceptacion Expresa</v>
          </cell>
        </row>
        <row r="393">
          <cell r="A393" t="str">
            <v>830033494</v>
          </cell>
          <cell r="B393" t="str">
            <v>Heel Colombia Ltda</v>
          </cell>
          <cell r="C393" t="str">
            <v>FVE</v>
          </cell>
          <cell r="D393">
            <v>107667</v>
          </cell>
          <cell r="E393">
            <v>46083</v>
          </cell>
          <cell r="F393">
            <v>46143</v>
          </cell>
          <cell r="G393">
            <v>323360</v>
          </cell>
          <cell r="H393">
            <v>61438.400000000001</v>
          </cell>
          <cell r="I393">
            <v>384798.4</v>
          </cell>
          <cell r="J393" t="str">
            <v>033</v>
          </cell>
          <cell r="K393" t="str">
            <v>Aceptacion Expresa</v>
          </cell>
        </row>
        <row r="394">
          <cell r="A394" t="str">
            <v>890333023</v>
          </cell>
          <cell r="B394" t="str">
            <v>Siderurgica Del Occidente SAS Sidoc SAS</v>
          </cell>
          <cell r="C394" t="str">
            <v>FVE</v>
          </cell>
          <cell r="D394">
            <v>107597</v>
          </cell>
          <cell r="E394">
            <v>46083</v>
          </cell>
          <cell r="F394">
            <v>46143</v>
          </cell>
          <cell r="G394">
            <v>286530</v>
          </cell>
          <cell r="H394">
            <v>54440.7</v>
          </cell>
          <cell r="I394">
            <v>340970.7</v>
          </cell>
          <cell r="J394" t="str">
            <v>032</v>
          </cell>
          <cell r="K394" t="str">
            <v>Recibo Bien y/o Servicio</v>
          </cell>
        </row>
        <row r="395">
          <cell r="A395" t="str">
            <v>830513773</v>
          </cell>
          <cell r="B395" t="str">
            <v>Applus Norcontrol Colombia Limitada</v>
          </cell>
          <cell r="C395" t="str">
            <v>FVE</v>
          </cell>
          <cell r="D395">
            <v>107728</v>
          </cell>
          <cell r="E395">
            <v>46083</v>
          </cell>
          <cell r="F395">
            <v>46143</v>
          </cell>
          <cell r="G395">
            <v>292460</v>
          </cell>
          <cell r="H395">
            <v>55020.959999999999</v>
          </cell>
          <cell r="I395">
            <v>347480.96</v>
          </cell>
          <cell r="J395" t="str">
            <v>033</v>
          </cell>
          <cell r="K395" t="str">
            <v>Aceptacion Expresa</v>
          </cell>
        </row>
        <row r="396">
          <cell r="A396" t="str">
            <v>830513773</v>
          </cell>
          <cell r="B396" t="str">
            <v>Applus Norcontrol Colombia Limitada</v>
          </cell>
          <cell r="C396" t="str">
            <v>FVE</v>
          </cell>
          <cell r="D396">
            <v>107732</v>
          </cell>
          <cell r="E396">
            <v>46083</v>
          </cell>
          <cell r="F396">
            <v>46143</v>
          </cell>
          <cell r="G396">
            <v>159696</v>
          </cell>
          <cell r="H396">
            <v>30342.240000000002</v>
          </cell>
          <cell r="I396">
            <v>190038.24</v>
          </cell>
          <cell r="J396" t="str">
            <v>033</v>
          </cell>
          <cell r="K396" t="str">
            <v>Aceptacion Expresa</v>
          </cell>
        </row>
        <row r="397">
          <cell r="A397" t="str">
            <v>860031361</v>
          </cell>
          <cell r="B397" t="str">
            <v>Wsp Consultoria SA</v>
          </cell>
          <cell r="C397" t="str">
            <v>FVE</v>
          </cell>
          <cell r="D397">
            <v>107710</v>
          </cell>
          <cell r="E397">
            <v>46083</v>
          </cell>
          <cell r="F397">
            <v>46128</v>
          </cell>
          <cell r="G397">
            <v>280250</v>
          </cell>
          <cell r="H397">
            <v>50511.5</v>
          </cell>
          <cell r="I397">
            <v>330761.5</v>
          </cell>
          <cell r="J397"/>
          <cell r="K397" t="str">
            <v>Sin Evento</v>
          </cell>
        </row>
        <row r="398">
          <cell r="A398" t="str">
            <v>830113458</v>
          </cell>
          <cell r="B398" t="str">
            <v>Fundacion Universitaria Sanitas</v>
          </cell>
          <cell r="C398" t="str">
            <v>FVE</v>
          </cell>
          <cell r="D398">
            <v>107684</v>
          </cell>
          <cell r="E398">
            <v>46083</v>
          </cell>
          <cell r="F398">
            <v>46128</v>
          </cell>
          <cell r="G398">
            <v>3324364</v>
          </cell>
          <cell r="H398">
            <v>631629.16</v>
          </cell>
          <cell r="I398">
            <v>3955993.16</v>
          </cell>
          <cell r="J398" t="str">
            <v>033</v>
          </cell>
          <cell r="K398" t="str">
            <v>Aceptacion Expresa</v>
          </cell>
        </row>
        <row r="399">
          <cell r="A399" t="str">
            <v>860023264</v>
          </cell>
          <cell r="B399" t="str">
            <v>Securitas Colombia SA</v>
          </cell>
          <cell r="C399" t="str">
            <v>FVE</v>
          </cell>
          <cell r="D399">
            <v>107604</v>
          </cell>
          <cell r="E399">
            <v>46083</v>
          </cell>
          <cell r="F399">
            <v>46143</v>
          </cell>
          <cell r="G399">
            <v>3072000</v>
          </cell>
          <cell r="H399">
            <v>78280</v>
          </cell>
          <cell r="I399">
            <v>3150280</v>
          </cell>
          <cell r="J399" t="str">
            <v>033</v>
          </cell>
          <cell r="K399" t="str">
            <v>Aceptacion Expresa</v>
          </cell>
        </row>
        <row r="400">
          <cell r="A400" t="str">
            <v>830050619</v>
          </cell>
          <cell r="B400" t="str">
            <v>Indigo Park Colombia SAS</v>
          </cell>
          <cell r="C400" t="str">
            <v>FVE</v>
          </cell>
          <cell r="D400">
            <v>107775</v>
          </cell>
          <cell r="E400">
            <v>46083</v>
          </cell>
          <cell r="F400">
            <v>46143</v>
          </cell>
          <cell r="G400">
            <v>3926111</v>
          </cell>
          <cell r="H400">
            <v>745961.09</v>
          </cell>
          <cell r="I400">
            <v>4672072.09</v>
          </cell>
          <cell r="J400"/>
          <cell r="K400" t="str">
            <v>Sin Evento</v>
          </cell>
        </row>
        <row r="401">
          <cell r="A401" t="str">
            <v>800149384</v>
          </cell>
          <cell r="B401" t="str">
            <v>Clinica Colsanitas SA</v>
          </cell>
          <cell r="C401" t="str">
            <v>FVE</v>
          </cell>
          <cell r="D401">
            <v>107679</v>
          </cell>
          <cell r="E401">
            <v>46083</v>
          </cell>
          <cell r="F401">
            <v>46128</v>
          </cell>
          <cell r="G401">
            <v>1964235</v>
          </cell>
          <cell r="H401">
            <v>373204.65</v>
          </cell>
          <cell r="I401">
            <v>2337439.65</v>
          </cell>
          <cell r="J401" t="str">
            <v>033</v>
          </cell>
          <cell r="K401" t="str">
            <v>Aceptacion Expresa</v>
          </cell>
        </row>
        <row r="402">
          <cell r="A402" t="str">
            <v>800149384</v>
          </cell>
          <cell r="B402" t="str">
            <v>Clinica Colsanitas SA</v>
          </cell>
          <cell r="C402" t="str">
            <v>FVE</v>
          </cell>
          <cell r="D402">
            <v>107690</v>
          </cell>
          <cell r="E402">
            <v>46083</v>
          </cell>
          <cell r="F402">
            <v>46128</v>
          </cell>
          <cell r="G402">
            <v>1600000</v>
          </cell>
          <cell r="H402">
            <v>304000</v>
          </cell>
          <cell r="I402">
            <v>1904000</v>
          </cell>
          <cell r="J402" t="str">
            <v>033</v>
          </cell>
          <cell r="K402" t="str">
            <v>Aceptacion Expresa</v>
          </cell>
        </row>
        <row r="403">
          <cell r="A403" t="str">
            <v>830513773</v>
          </cell>
          <cell r="B403" t="str">
            <v>Applus Norcontrol Colombia Limitada</v>
          </cell>
          <cell r="C403" t="str">
            <v>FVE</v>
          </cell>
          <cell r="D403">
            <v>107729</v>
          </cell>
          <cell r="E403">
            <v>46083</v>
          </cell>
          <cell r="F403">
            <v>46143</v>
          </cell>
          <cell r="G403">
            <v>539000</v>
          </cell>
          <cell r="H403">
            <v>102410</v>
          </cell>
          <cell r="I403">
            <v>641410</v>
          </cell>
          <cell r="J403" t="str">
            <v>033</v>
          </cell>
          <cell r="K403" t="str">
            <v>Aceptacion Expresa</v>
          </cell>
        </row>
        <row r="404">
          <cell r="A404" t="str">
            <v>860023264</v>
          </cell>
          <cell r="B404" t="str">
            <v>Securitas Colombia SA</v>
          </cell>
          <cell r="C404" t="str">
            <v>FVE</v>
          </cell>
          <cell r="D404">
            <v>107602</v>
          </cell>
          <cell r="E404">
            <v>46083</v>
          </cell>
          <cell r="F404">
            <v>46143</v>
          </cell>
          <cell r="G404">
            <v>2304000</v>
          </cell>
          <cell r="H404">
            <v>58710</v>
          </cell>
          <cell r="I404">
            <v>2362710</v>
          </cell>
          <cell r="J404" t="str">
            <v>033</v>
          </cell>
          <cell r="K404" t="str">
            <v>Aceptacion Expresa</v>
          </cell>
        </row>
        <row r="405">
          <cell r="A405" t="str">
            <v>830033494</v>
          </cell>
          <cell r="B405" t="str">
            <v>Heel Colombia Ltda</v>
          </cell>
          <cell r="C405" t="str">
            <v>FVE</v>
          </cell>
          <cell r="D405">
            <v>107649</v>
          </cell>
          <cell r="E405">
            <v>46083</v>
          </cell>
          <cell r="F405">
            <v>46143</v>
          </cell>
          <cell r="G405">
            <v>2685381</v>
          </cell>
          <cell r="H405">
            <v>429321.57</v>
          </cell>
          <cell r="I405">
            <v>3114702.57</v>
          </cell>
          <cell r="J405" t="str">
            <v>033</v>
          </cell>
          <cell r="K405" t="str">
            <v>Aceptacion Expresa</v>
          </cell>
        </row>
        <row r="406">
          <cell r="A406" t="str">
            <v>901847883</v>
          </cell>
          <cell r="B406" t="str">
            <v>IA4 SAS</v>
          </cell>
          <cell r="C406" t="str">
            <v>FVE</v>
          </cell>
          <cell r="D406">
            <v>107624</v>
          </cell>
          <cell r="E406">
            <v>46083</v>
          </cell>
          <cell r="F406">
            <v>46128</v>
          </cell>
          <cell r="G406">
            <v>1829478</v>
          </cell>
          <cell r="H406">
            <v>347600.82</v>
          </cell>
          <cell r="I406">
            <v>2177078.8199999998</v>
          </cell>
          <cell r="J406" t="str">
            <v>033</v>
          </cell>
          <cell r="K406" t="str">
            <v>Aceptacion Expresa</v>
          </cell>
        </row>
        <row r="407">
          <cell r="A407" t="str">
            <v>900354637</v>
          </cell>
          <cell r="B407" t="str">
            <v>Casahidalgo Constructores SAS</v>
          </cell>
          <cell r="C407" t="str">
            <v>FVE</v>
          </cell>
          <cell r="D407">
            <v>107701</v>
          </cell>
          <cell r="E407">
            <v>46083</v>
          </cell>
          <cell r="F407">
            <v>46143</v>
          </cell>
          <cell r="G407">
            <v>362052</v>
          </cell>
          <cell r="H407">
            <v>68789.88</v>
          </cell>
          <cell r="I407">
            <v>430841.88</v>
          </cell>
          <cell r="J407" t="str">
            <v>032</v>
          </cell>
          <cell r="K407" t="str">
            <v>Recibo Bien y/o Servicio</v>
          </cell>
        </row>
        <row r="408">
          <cell r="A408" t="str">
            <v>804007055</v>
          </cell>
          <cell r="B408" t="str">
            <v>K2 Ingenieria SAS</v>
          </cell>
          <cell r="C408" t="str">
            <v>FVE</v>
          </cell>
          <cell r="D408">
            <v>107737</v>
          </cell>
          <cell r="E408">
            <v>46083</v>
          </cell>
          <cell r="F408">
            <v>46143</v>
          </cell>
          <cell r="G408">
            <v>362594</v>
          </cell>
          <cell r="H408">
            <v>68892.86</v>
          </cell>
          <cell r="I408">
            <v>431486.86</v>
          </cell>
          <cell r="J408" t="str">
            <v>033</v>
          </cell>
          <cell r="K408" t="str">
            <v>Aceptacion Expresa</v>
          </cell>
        </row>
        <row r="409">
          <cell r="A409" t="str">
            <v>860051534</v>
          </cell>
          <cell r="B409" t="str">
            <v>Palmas De Tumaco SAS</v>
          </cell>
          <cell r="C409" t="str">
            <v>FVE</v>
          </cell>
          <cell r="D409">
            <v>107704</v>
          </cell>
          <cell r="E409">
            <v>46083</v>
          </cell>
          <cell r="F409">
            <v>46128</v>
          </cell>
          <cell r="G409">
            <v>748604</v>
          </cell>
          <cell r="H409">
            <v>142234.76</v>
          </cell>
          <cell r="I409">
            <v>890838.76</v>
          </cell>
          <cell r="J409" t="str">
            <v>032</v>
          </cell>
          <cell r="K409" t="str">
            <v>Recibo Bien y/o Servicio</v>
          </cell>
        </row>
        <row r="410">
          <cell r="A410" t="str">
            <v>860001074</v>
          </cell>
          <cell r="B410" t="str">
            <v>Wsp Ingenieria Colombia SAS</v>
          </cell>
          <cell r="C410" t="str">
            <v>FVE</v>
          </cell>
          <cell r="D410">
            <v>107708</v>
          </cell>
          <cell r="E410">
            <v>46083</v>
          </cell>
          <cell r="F410">
            <v>46128</v>
          </cell>
          <cell r="G410">
            <v>5265200</v>
          </cell>
          <cell r="H410">
            <v>969038</v>
          </cell>
          <cell r="I410">
            <v>6234238</v>
          </cell>
          <cell r="J410"/>
          <cell r="K410" t="str">
            <v>Sin Evento</v>
          </cell>
        </row>
        <row r="411">
          <cell r="A411" t="str">
            <v>830050619</v>
          </cell>
          <cell r="B411" t="str">
            <v>Indigo Park Colombia SAS</v>
          </cell>
          <cell r="C411" t="str">
            <v>FVE</v>
          </cell>
          <cell r="D411">
            <v>107777</v>
          </cell>
          <cell r="E411">
            <v>46083</v>
          </cell>
          <cell r="F411">
            <v>46143</v>
          </cell>
          <cell r="G411">
            <v>3926111</v>
          </cell>
          <cell r="H411">
            <v>745961.09</v>
          </cell>
          <cell r="I411">
            <v>4672072.09</v>
          </cell>
          <cell r="J411"/>
          <cell r="K411" t="str">
            <v>Sin Evento</v>
          </cell>
        </row>
        <row r="412">
          <cell r="A412" t="str">
            <v>860031699</v>
          </cell>
          <cell r="B412" t="str">
            <v>Vitro Colombia SAS</v>
          </cell>
          <cell r="C412" t="str">
            <v>FVE</v>
          </cell>
          <cell r="D412">
            <v>107725</v>
          </cell>
          <cell r="E412">
            <v>46083</v>
          </cell>
          <cell r="F412">
            <v>46143</v>
          </cell>
          <cell r="G412">
            <v>91500</v>
          </cell>
          <cell r="H412">
            <v>17385</v>
          </cell>
          <cell r="I412">
            <v>108885</v>
          </cell>
          <cell r="J412" t="str">
            <v>033</v>
          </cell>
          <cell r="K412" t="str">
            <v>Aceptacion Expresa</v>
          </cell>
        </row>
        <row r="413">
          <cell r="A413" t="str">
            <v>900714469</v>
          </cell>
          <cell r="B413" t="str">
            <v>Sky Logistica Integral SAS</v>
          </cell>
          <cell r="C413" t="str">
            <v>FVE</v>
          </cell>
          <cell r="D413">
            <v>107658</v>
          </cell>
          <cell r="E413">
            <v>46083</v>
          </cell>
          <cell r="F413">
            <v>46113</v>
          </cell>
          <cell r="G413">
            <v>616000</v>
          </cell>
          <cell r="H413">
            <v>117040</v>
          </cell>
          <cell r="I413">
            <v>733040</v>
          </cell>
          <cell r="J413" t="str">
            <v>033</v>
          </cell>
          <cell r="K413" t="str">
            <v>Aceptacion Expresa</v>
          </cell>
        </row>
        <row r="414">
          <cell r="A414" t="str">
            <v>901652825</v>
          </cell>
          <cell r="B414" t="str">
            <v>Consultoria &amp; Estrategia Publica SAS</v>
          </cell>
          <cell r="C414" t="str">
            <v>FVE</v>
          </cell>
          <cell r="D414">
            <v>107688</v>
          </cell>
          <cell r="E414">
            <v>46083</v>
          </cell>
          <cell r="F414">
            <v>46083</v>
          </cell>
          <cell r="G414">
            <v>2396000</v>
          </cell>
          <cell r="H414">
            <v>0</v>
          </cell>
          <cell r="I414">
            <v>2396000</v>
          </cell>
          <cell r="J414"/>
          <cell r="K414" t="str">
            <v>Sin Evento</v>
          </cell>
        </row>
        <row r="415">
          <cell r="A415" t="str">
            <v>800149384</v>
          </cell>
          <cell r="B415" t="str">
            <v>Clinica Colsanitas SA</v>
          </cell>
          <cell r="C415" t="str">
            <v>FVE</v>
          </cell>
          <cell r="D415">
            <v>107681</v>
          </cell>
          <cell r="E415">
            <v>46083</v>
          </cell>
          <cell r="F415">
            <v>46128</v>
          </cell>
          <cell r="G415">
            <v>2678832</v>
          </cell>
          <cell r="H415">
            <v>508978.08</v>
          </cell>
          <cell r="I415">
            <v>3187810.08</v>
          </cell>
          <cell r="J415" t="str">
            <v>033</v>
          </cell>
          <cell r="K415" t="str">
            <v>Aceptacion Expresa</v>
          </cell>
        </row>
        <row r="416">
          <cell r="A416" t="str">
            <v>860031699</v>
          </cell>
          <cell r="B416" t="str">
            <v>Vitro Colombia SAS</v>
          </cell>
          <cell r="C416" t="str">
            <v>FVE</v>
          </cell>
          <cell r="D416">
            <v>107609</v>
          </cell>
          <cell r="E416">
            <v>46083</v>
          </cell>
          <cell r="F416">
            <v>46143</v>
          </cell>
          <cell r="G416">
            <v>1829200</v>
          </cell>
          <cell r="H416">
            <v>347548</v>
          </cell>
          <cell r="I416">
            <v>2176748</v>
          </cell>
          <cell r="J416" t="str">
            <v>033</v>
          </cell>
          <cell r="K416" t="str">
            <v>Aceptacion Expresa</v>
          </cell>
        </row>
        <row r="417">
          <cell r="A417" t="str">
            <v>800024265</v>
          </cell>
          <cell r="B417" t="str">
            <v>Editorial Santillana SAS</v>
          </cell>
          <cell r="C417" t="str">
            <v>FVE</v>
          </cell>
          <cell r="D417">
            <v>107767</v>
          </cell>
          <cell r="E417">
            <v>46083</v>
          </cell>
          <cell r="F417">
            <v>46143</v>
          </cell>
          <cell r="G417">
            <v>8764849</v>
          </cell>
          <cell r="H417">
            <v>1665321.31</v>
          </cell>
          <cell r="I417">
            <v>10430170.310000001</v>
          </cell>
          <cell r="J417" t="str">
            <v>030</v>
          </cell>
          <cell r="K417" t="str">
            <v>Acuse Recibo</v>
          </cell>
        </row>
        <row r="418">
          <cell r="A418" t="str">
            <v>900024398</v>
          </cell>
          <cell r="B418" t="str">
            <v>Ecologistica SAS Empresa De Servicios Publicos Ecologistica SAS ESP</v>
          </cell>
          <cell r="C418" t="str">
            <v>FVE</v>
          </cell>
          <cell r="D418">
            <v>107633</v>
          </cell>
          <cell r="E418">
            <v>46083</v>
          </cell>
          <cell r="F418">
            <v>46143</v>
          </cell>
          <cell r="G418">
            <v>847825</v>
          </cell>
          <cell r="H418">
            <v>161086.75</v>
          </cell>
          <cell r="I418">
            <v>1008911.75</v>
          </cell>
          <cell r="J418" t="str">
            <v>033</v>
          </cell>
          <cell r="K418" t="str">
            <v>Aceptacion Expresa</v>
          </cell>
        </row>
        <row r="419">
          <cell r="A419" t="str">
            <v>830095970</v>
          </cell>
          <cell r="B419" t="str">
            <v>Distribuidora Y Editora Richmond SAS</v>
          </cell>
          <cell r="C419" t="str">
            <v>FVE</v>
          </cell>
          <cell r="D419">
            <v>107754</v>
          </cell>
          <cell r="E419">
            <v>46083</v>
          </cell>
          <cell r="F419">
            <v>46158</v>
          </cell>
          <cell r="G419">
            <v>1945055</v>
          </cell>
          <cell r="H419">
            <v>369560.45</v>
          </cell>
          <cell r="I419">
            <v>2314615.4500000002</v>
          </cell>
          <cell r="J419" t="str">
            <v>030</v>
          </cell>
          <cell r="K419" t="str">
            <v>Acuse Recibo</v>
          </cell>
        </row>
        <row r="420">
          <cell r="A420" t="str">
            <v>830050619</v>
          </cell>
          <cell r="B420" t="str">
            <v>Indigo Park Colombia SAS</v>
          </cell>
          <cell r="C420" t="str">
            <v>FVE</v>
          </cell>
          <cell r="D420">
            <v>107776</v>
          </cell>
          <cell r="E420">
            <v>46083</v>
          </cell>
          <cell r="F420">
            <v>46143</v>
          </cell>
          <cell r="G420">
            <v>7852222</v>
          </cell>
          <cell r="H420">
            <v>1491922.18</v>
          </cell>
          <cell r="I420">
            <v>9344144.1799999997</v>
          </cell>
          <cell r="J420"/>
          <cell r="K420" t="str">
            <v>Sin Evento</v>
          </cell>
        </row>
        <row r="421">
          <cell r="A421" t="str">
            <v>901662739</v>
          </cell>
          <cell r="B421" t="str">
            <v>Improve Learning SAS</v>
          </cell>
          <cell r="C421" t="str">
            <v>FVE</v>
          </cell>
          <cell r="D421">
            <v>107670</v>
          </cell>
          <cell r="E421">
            <v>46083</v>
          </cell>
          <cell r="F421">
            <v>46158</v>
          </cell>
          <cell r="G421">
            <v>3550000</v>
          </cell>
          <cell r="H421">
            <v>674500</v>
          </cell>
          <cell r="I421">
            <v>4224500</v>
          </cell>
          <cell r="J421" t="str">
            <v>030</v>
          </cell>
          <cell r="K421" t="str">
            <v>Acuse Recibo</v>
          </cell>
        </row>
        <row r="422">
          <cell r="A422" t="str">
            <v>830099238</v>
          </cell>
          <cell r="B422" t="str">
            <v>Cementos Tequendama SAS</v>
          </cell>
          <cell r="C422" t="str">
            <v>FVE</v>
          </cell>
          <cell r="D422">
            <v>107652</v>
          </cell>
          <cell r="E422">
            <v>46083</v>
          </cell>
          <cell r="F422">
            <v>46143</v>
          </cell>
          <cell r="G422">
            <v>8808716</v>
          </cell>
          <cell r="H422">
            <v>1149697.76</v>
          </cell>
          <cell r="I422">
            <v>9958413.7599999998</v>
          </cell>
          <cell r="J422"/>
          <cell r="K422" t="str">
            <v>Sin Evento</v>
          </cell>
        </row>
        <row r="423">
          <cell r="A423" t="str">
            <v>830050619</v>
          </cell>
          <cell r="B423" t="str">
            <v>Indigo Park Colombia SAS</v>
          </cell>
          <cell r="C423" t="str">
            <v>FVE</v>
          </cell>
          <cell r="D423">
            <v>107770</v>
          </cell>
          <cell r="E423">
            <v>46083</v>
          </cell>
          <cell r="F423">
            <v>46143</v>
          </cell>
          <cell r="G423">
            <v>6844066</v>
          </cell>
          <cell r="H423">
            <v>1300372.54</v>
          </cell>
          <cell r="I423">
            <v>8144438.54</v>
          </cell>
          <cell r="J423"/>
          <cell r="K423" t="str">
            <v>Sin Evento</v>
          </cell>
        </row>
        <row r="424">
          <cell r="A424" t="str">
            <v>800024265</v>
          </cell>
          <cell r="B424" t="str">
            <v>Editorial Santillana SAS</v>
          </cell>
          <cell r="C424" t="str">
            <v>FVE</v>
          </cell>
          <cell r="D424">
            <v>107766</v>
          </cell>
          <cell r="E424">
            <v>46083</v>
          </cell>
          <cell r="F424">
            <v>46143</v>
          </cell>
          <cell r="G424">
            <v>63024360</v>
          </cell>
          <cell r="H424">
            <v>11974628.4</v>
          </cell>
          <cell r="I424">
            <v>74998988.400000006</v>
          </cell>
          <cell r="J424" t="str">
            <v>030</v>
          </cell>
          <cell r="K424" t="str">
            <v>Acuse Recibo</v>
          </cell>
        </row>
        <row r="425">
          <cell r="A425" t="str">
            <v>860023264</v>
          </cell>
          <cell r="B425" t="str">
            <v>Securitas Colombia SA</v>
          </cell>
          <cell r="C425" t="str">
            <v>FVE</v>
          </cell>
          <cell r="D425">
            <v>107605</v>
          </cell>
          <cell r="E425">
            <v>46083</v>
          </cell>
          <cell r="F425">
            <v>46143</v>
          </cell>
          <cell r="G425">
            <v>768000</v>
          </cell>
          <cell r="H425">
            <v>19570</v>
          </cell>
          <cell r="I425">
            <v>787570</v>
          </cell>
          <cell r="J425" t="str">
            <v>033</v>
          </cell>
          <cell r="K425" t="str">
            <v>Aceptacion Expresa</v>
          </cell>
        </row>
        <row r="426">
          <cell r="A426" t="str">
            <v>800193444</v>
          </cell>
          <cell r="B426" t="str">
            <v>Ecologia Y Entorno SAS  E.S.P Ecoentorno</v>
          </cell>
          <cell r="C426" t="str">
            <v>FVE</v>
          </cell>
          <cell r="D426">
            <v>107632</v>
          </cell>
          <cell r="E426">
            <v>46083</v>
          </cell>
          <cell r="F426">
            <v>46113</v>
          </cell>
          <cell r="G426">
            <v>847825</v>
          </cell>
          <cell r="H426">
            <v>161086.75</v>
          </cell>
          <cell r="I426">
            <v>1008911.75</v>
          </cell>
          <cell r="J426" t="str">
            <v>033</v>
          </cell>
          <cell r="K426" t="str">
            <v>Aceptacion Expresa</v>
          </cell>
        </row>
        <row r="427">
          <cell r="A427" t="str">
            <v>900714469</v>
          </cell>
          <cell r="B427" t="str">
            <v>Sky Logistica Integral SAS</v>
          </cell>
          <cell r="C427" t="str">
            <v>FVE</v>
          </cell>
          <cell r="D427">
            <v>107656</v>
          </cell>
          <cell r="E427">
            <v>46083</v>
          </cell>
          <cell r="F427">
            <v>46113</v>
          </cell>
          <cell r="G427">
            <v>396000</v>
          </cell>
          <cell r="H427">
            <v>75240</v>
          </cell>
          <cell r="I427">
            <v>471240</v>
          </cell>
          <cell r="J427" t="str">
            <v>033</v>
          </cell>
          <cell r="K427" t="str">
            <v>Aceptacion Expresa</v>
          </cell>
        </row>
        <row r="428">
          <cell r="A428" t="str">
            <v>830513773</v>
          </cell>
          <cell r="B428" t="str">
            <v>Applus Norcontrol Colombia Limitada</v>
          </cell>
          <cell r="C428" t="str">
            <v>FVE</v>
          </cell>
          <cell r="D428">
            <v>107730</v>
          </cell>
          <cell r="E428">
            <v>46083</v>
          </cell>
          <cell r="F428">
            <v>46143</v>
          </cell>
          <cell r="G428">
            <v>76200</v>
          </cell>
          <cell r="H428">
            <v>14478</v>
          </cell>
          <cell r="I428">
            <v>90678</v>
          </cell>
          <cell r="J428" t="str">
            <v>033</v>
          </cell>
          <cell r="K428" t="str">
            <v>Aceptacion Expresa</v>
          </cell>
        </row>
        <row r="429">
          <cell r="A429" t="str">
            <v>860009985</v>
          </cell>
          <cell r="B429" t="str">
            <v>Congregacion De Los Hermanos De Las Escuelas Cristianas</v>
          </cell>
          <cell r="C429" t="str">
            <v>FVE</v>
          </cell>
          <cell r="D429">
            <v>107741</v>
          </cell>
          <cell r="E429">
            <v>46083</v>
          </cell>
          <cell r="F429">
            <v>46128</v>
          </cell>
          <cell r="G429">
            <v>3226800</v>
          </cell>
          <cell r="H429">
            <v>613092</v>
          </cell>
          <cell r="I429">
            <v>3839892</v>
          </cell>
          <cell r="J429"/>
          <cell r="K429" t="str">
            <v>Sin Evento</v>
          </cell>
        </row>
        <row r="430">
          <cell r="A430" t="str">
            <v>860031699</v>
          </cell>
          <cell r="B430" t="str">
            <v>Vitro Colombia SAS</v>
          </cell>
          <cell r="C430" t="str">
            <v>FVE</v>
          </cell>
          <cell r="D430">
            <v>107599</v>
          </cell>
          <cell r="E430">
            <v>46083</v>
          </cell>
          <cell r="F430">
            <v>46143</v>
          </cell>
          <cell r="G430">
            <v>105600</v>
          </cell>
          <cell r="H430">
            <v>20064</v>
          </cell>
          <cell r="I430">
            <v>125664</v>
          </cell>
          <cell r="J430" t="str">
            <v>033</v>
          </cell>
          <cell r="K430" t="str">
            <v>Aceptacion Expresa</v>
          </cell>
        </row>
        <row r="431">
          <cell r="A431" t="str">
            <v>800149384</v>
          </cell>
          <cell r="B431" t="str">
            <v>Clinica Colsanitas SA</v>
          </cell>
          <cell r="C431" t="str">
            <v>FVE</v>
          </cell>
          <cell r="D431">
            <v>107678</v>
          </cell>
          <cell r="E431">
            <v>46083</v>
          </cell>
          <cell r="F431">
            <v>46128</v>
          </cell>
          <cell r="G431">
            <v>1964235</v>
          </cell>
          <cell r="H431">
            <v>373204.65</v>
          </cell>
          <cell r="I431">
            <v>2337439.65</v>
          </cell>
          <cell r="J431" t="str">
            <v>033</v>
          </cell>
          <cell r="K431" t="str">
            <v>Aceptacion Expresa</v>
          </cell>
        </row>
        <row r="432">
          <cell r="A432" t="str">
            <v>901493815</v>
          </cell>
          <cell r="B432" t="str">
            <v>Versania Psicosocial Ita SAS</v>
          </cell>
          <cell r="C432" t="str">
            <v>FVE</v>
          </cell>
          <cell r="D432">
            <v>107761</v>
          </cell>
          <cell r="E432">
            <v>46083</v>
          </cell>
          <cell r="F432">
            <v>46128</v>
          </cell>
          <cell r="G432">
            <v>1964235</v>
          </cell>
          <cell r="H432">
            <v>373204.65</v>
          </cell>
          <cell r="I432">
            <v>2337439.65</v>
          </cell>
          <cell r="J432" t="str">
            <v>033</v>
          </cell>
          <cell r="K432" t="str">
            <v>Aceptacion Expresa</v>
          </cell>
        </row>
        <row r="433">
          <cell r="A433" t="str">
            <v>860023264</v>
          </cell>
          <cell r="B433" t="str">
            <v>Securitas Colombia SA</v>
          </cell>
          <cell r="C433" t="str">
            <v>FVE</v>
          </cell>
          <cell r="D433">
            <v>107601</v>
          </cell>
          <cell r="E433">
            <v>46083</v>
          </cell>
          <cell r="F433">
            <v>46143</v>
          </cell>
          <cell r="G433">
            <v>2304000</v>
          </cell>
          <cell r="H433">
            <v>58710</v>
          </cell>
          <cell r="I433">
            <v>2362710</v>
          </cell>
          <cell r="J433" t="str">
            <v>033</v>
          </cell>
          <cell r="K433" t="str">
            <v>Aceptacion Expresa</v>
          </cell>
        </row>
        <row r="434">
          <cell r="A434" t="str">
            <v>860031361</v>
          </cell>
          <cell r="B434" t="str">
            <v>Wsp Consultoria SA</v>
          </cell>
          <cell r="C434" t="str">
            <v>FVE</v>
          </cell>
          <cell r="D434">
            <v>107711</v>
          </cell>
          <cell r="E434">
            <v>46083</v>
          </cell>
          <cell r="F434">
            <v>46128</v>
          </cell>
          <cell r="G434">
            <v>1148800</v>
          </cell>
          <cell r="H434">
            <v>163952</v>
          </cell>
          <cell r="I434">
            <v>1312752</v>
          </cell>
          <cell r="J434"/>
          <cell r="K434" t="str">
            <v>Sin Evento</v>
          </cell>
        </row>
        <row r="435">
          <cell r="A435" t="str">
            <v>900682841</v>
          </cell>
          <cell r="B435" t="str">
            <v>Educactiva SAS</v>
          </cell>
          <cell r="C435" t="str">
            <v>FVE</v>
          </cell>
          <cell r="D435">
            <v>107755</v>
          </cell>
          <cell r="E435">
            <v>46083</v>
          </cell>
          <cell r="F435">
            <v>46143</v>
          </cell>
          <cell r="G435">
            <v>3833334</v>
          </cell>
          <cell r="H435">
            <v>0</v>
          </cell>
          <cell r="I435">
            <v>3833334</v>
          </cell>
          <cell r="J435"/>
          <cell r="K435" t="str">
            <v>Sin Evento</v>
          </cell>
        </row>
        <row r="436">
          <cell r="A436" t="str">
            <v>900714469</v>
          </cell>
          <cell r="B436" t="str">
            <v>Sky Logistica Integral SAS</v>
          </cell>
          <cell r="C436" t="str">
            <v>FVE</v>
          </cell>
          <cell r="D436">
            <v>107657</v>
          </cell>
          <cell r="E436">
            <v>46083</v>
          </cell>
          <cell r="F436">
            <v>46113</v>
          </cell>
          <cell r="G436">
            <v>260000</v>
          </cell>
          <cell r="H436">
            <v>49400</v>
          </cell>
          <cell r="I436">
            <v>309400</v>
          </cell>
          <cell r="J436" t="str">
            <v>033</v>
          </cell>
          <cell r="K436" t="str">
            <v>Aceptacion Expresa</v>
          </cell>
        </row>
        <row r="437">
          <cell r="A437" t="str">
            <v>860020382</v>
          </cell>
          <cell r="B437" t="str">
            <v>Alpopular Almacen General De Depositos SA Alpopular SA</v>
          </cell>
          <cell r="C437" t="str">
            <v>FVE</v>
          </cell>
          <cell r="D437">
            <v>107707</v>
          </cell>
          <cell r="E437">
            <v>46083</v>
          </cell>
          <cell r="F437">
            <v>46128</v>
          </cell>
          <cell r="G437">
            <v>2664247</v>
          </cell>
          <cell r="H437">
            <v>506206.93</v>
          </cell>
          <cell r="I437">
            <v>3170453.93</v>
          </cell>
          <cell r="J437"/>
          <cell r="K437" t="str">
            <v>Sin Evento</v>
          </cell>
        </row>
        <row r="438">
          <cell r="A438" t="str">
            <v>860023264</v>
          </cell>
          <cell r="B438" t="str">
            <v>Securitas Colombia SA</v>
          </cell>
          <cell r="C438" t="str">
            <v>FVE</v>
          </cell>
          <cell r="D438">
            <v>107603</v>
          </cell>
          <cell r="E438">
            <v>46083</v>
          </cell>
          <cell r="F438">
            <v>46143</v>
          </cell>
          <cell r="G438">
            <v>1536000</v>
          </cell>
          <cell r="H438">
            <v>39140</v>
          </cell>
          <cell r="I438">
            <v>1575140</v>
          </cell>
          <cell r="J438" t="str">
            <v>033</v>
          </cell>
          <cell r="K438" t="str">
            <v>Aceptacion Expresa</v>
          </cell>
        </row>
        <row r="439">
          <cell r="A439" t="str">
            <v>830513773</v>
          </cell>
          <cell r="B439" t="str">
            <v>Applus Norcontrol Colombia Limitada</v>
          </cell>
          <cell r="C439" t="str">
            <v>FVE</v>
          </cell>
          <cell r="D439">
            <v>107733</v>
          </cell>
          <cell r="E439">
            <v>46083</v>
          </cell>
          <cell r="F439">
            <v>46143</v>
          </cell>
          <cell r="G439">
            <v>574000</v>
          </cell>
          <cell r="H439">
            <v>109060</v>
          </cell>
          <cell r="I439">
            <v>683060</v>
          </cell>
          <cell r="J439" t="str">
            <v>033</v>
          </cell>
          <cell r="K439" t="str">
            <v>Aceptacion Expresa</v>
          </cell>
        </row>
        <row r="440">
          <cell r="A440" t="str">
            <v>830513773</v>
          </cell>
          <cell r="B440" t="str">
            <v>Applus Norcontrol Colombia Limitada</v>
          </cell>
          <cell r="C440" t="str">
            <v>FVE</v>
          </cell>
          <cell r="D440">
            <v>107738</v>
          </cell>
          <cell r="E440">
            <v>46083</v>
          </cell>
          <cell r="F440">
            <v>46143</v>
          </cell>
          <cell r="G440">
            <v>218750</v>
          </cell>
          <cell r="H440">
            <v>41562.5</v>
          </cell>
          <cell r="I440">
            <v>260312.5</v>
          </cell>
          <cell r="J440" t="str">
            <v>033</v>
          </cell>
          <cell r="K440" t="str">
            <v>Aceptacion Expresa</v>
          </cell>
        </row>
        <row r="441">
          <cell r="A441" t="str">
            <v>830513773</v>
          </cell>
          <cell r="B441" t="str">
            <v>Applus Norcontrol Colombia Limitada</v>
          </cell>
          <cell r="C441" t="str">
            <v>FVE</v>
          </cell>
          <cell r="D441">
            <v>107734</v>
          </cell>
          <cell r="E441">
            <v>46083</v>
          </cell>
          <cell r="F441">
            <v>46143</v>
          </cell>
          <cell r="G441">
            <v>214000</v>
          </cell>
          <cell r="H441">
            <v>40660</v>
          </cell>
          <cell r="I441">
            <v>254660</v>
          </cell>
          <cell r="J441" t="str">
            <v>033</v>
          </cell>
          <cell r="K441" t="str">
            <v>Aceptacion Expresa</v>
          </cell>
        </row>
        <row r="442">
          <cell r="A442" t="str">
            <v>901469580</v>
          </cell>
          <cell r="B442" t="str">
            <v>Compañia De Seguros Colsanitas SA</v>
          </cell>
          <cell r="C442" t="str">
            <v>FVE</v>
          </cell>
          <cell r="D442">
            <v>107683</v>
          </cell>
          <cell r="E442">
            <v>46083</v>
          </cell>
          <cell r="F442">
            <v>46128</v>
          </cell>
          <cell r="G442">
            <v>3928470</v>
          </cell>
          <cell r="H442">
            <v>746409.3</v>
          </cell>
          <cell r="I442">
            <v>4674879.3</v>
          </cell>
          <cell r="J442" t="str">
            <v>033</v>
          </cell>
          <cell r="K442" t="str">
            <v>Aceptacion Expresa</v>
          </cell>
        </row>
        <row r="443">
          <cell r="A443" t="str">
            <v>800201648</v>
          </cell>
          <cell r="B443" t="str">
            <v>Asesorias Servicios Ecologicos E Industriales SAS</v>
          </cell>
          <cell r="C443" t="str">
            <v>FVE</v>
          </cell>
          <cell r="D443">
            <v>107625</v>
          </cell>
          <cell r="E443">
            <v>46083</v>
          </cell>
          <cell r="F443">
            <v>46113</v>
          </cell>
          <cell r="G443">
            <v>448423</v>
          </cell>
          <cell r="H443">
            <v>78983.25</v>
          </cell>
          <cell r="I443">
            <v>527406.25</v>
          </cell>
          <cell r="J443" t="str">
            <v>033</v>
          </cell>
          <cell r="K443" t="str">
            <v>Aceptacion Expresa</v>
          </cell>
        </row>
        <row r="444">
          <cell r="A444" t="str">
            <v>830513773</v>
          </cell>
          <cell r="B444" t="str">
            <v>Applus Norcontrol Colombia Limitada</v>
          </cell>
          <cell r="C444" t="str">
            <v>FVE</v>
          </cell>
          <cell r="D444">
            <v>107736</v>
          </cell>
          <cell r="E444">
            <v>46083</v>
          </cell>
          <cell r="F444">
            <v>46143</v>
          </cell>
          <cell r="G444">
            <v>750000</v>
          </cell>
          <cell r="H444">
            <v>142500</v>
          </cell>
          <cell r="I444">
            <v>892500</v>
          </cell>
          <cell r="J444" t="str">
            <v>033</v>
          </cell>
          <cell r="K444" t="str">
            <v>Aceptacion Expresa</v>
          </cell>
        </row>
        <row r="445">
          <cell r="A445" t="str">
            <v>800149384</v>
          </cell>
          <cell r="B445" t="str">
            <v>Clinica Colsanitas SA</v>
          </cell>
          <cell r="C445" t="str">
            <v>FVE</v>
          </cell>
          <cell r="D445">
            <v>107769</v>
          </cell>
          <cell r="E445">
            <v>46083</v>
          </cell>
          <cell r="F445">
            <v>46128</v>
          </cell>
          <cell r="G445">
            <v>3200000</v>
          </cell>
          <cell r="H445">
            <v>608000</v>
          </cell>
          <cell r="I445">
            <v>3808000</v>
          </cell>
          <cell r="J445" t="str">
            <v>033</v>
          </cell>
          <cell r="K445" t="str">
            <v>Aceptacion Expresa</v>
          </cell>
        </row>
        <row r="446">
          <cell r="A446" t="str">
            <v>830513773</v>
          </cell>
          <cell r="B446" t="str">
            <v>Applus Norcontrol Colombia Limitada</v>
          </cell>
          <cell r="C446" t="str">
            <v>FVE</v>
          </cell>
          <cell r="D446">
            <v>107727</v>
          </cell>
          <cell r="E446">
            <v>46083</v>
          </cell>
          <cell r="F446">
            <v>46143</v>
          </cell>
          <cell r="G446">
            <v>36000000</v>
          </cell>
          <cell r="H446">
            <v>6840000</v>
          </cell>
          <cell r="I446">
            <v>42840000</v>
          </cell>
          <cell r="J446" t="str">
            <v>033</v>
          </cell>
          <cell r="K446" t="str">
            <v>Aceptacion Expresa</v>
          </cell>
        </row>
        <row r="447">
          <cell r="A447" t="str">
            <v>800149384</v>
          </cell>
          <cell r="B447" t="str">
            <v>Clinica Colsanitas SA</v>
          </cell>
          <cell r="C447" t="str">
            <v>FVE</v>
          </cell>
          <cell r="D447">
            <v>107677</v>
          </cell>
          <cell r="E447">
            <v>46083</v>
          </cell>
          <cell r="F447">
            <v>46128</v>
          </cell>
          <cell r="G447">
            <v>1964235</v>
          </cell>
          <cell r="H447">
            <v>373204.65</v>
          </cell>
          <cell r="I447">
            <v>2337439.65</v>
          </cell>
          <cell r="J447" t="str">
            <v>033</v>
          </cell>
          <cell r="K447" t="str">
            <v>Aceptacion Expresa</v>
          </cell>
        </row>
        <row r="448">
          <cell r="A448" t="str">
            <v>900916121</v>
          </cell>
          <cell r="B448" t="str">
            <v>Industria Ambiental SAS</v>
          </cell>
          <cell r="C448" t="str">
            <v>FVE</v>
          </cell>
          <cell r="D448">
            <v>107740</v>
          </cell>
          <cell r="E448">
            <v>46083</v>
          </cell>
          <cell r="F448">
            <v>46113</v>
          </cell>
          <cell r="G448">
            <v>301689</v>
          </cell>
          <cell r="H448">
            <v>57320.91</v>
          </cell>
          <cell r="I448">
            <v>359009.91</v>
          </cell>
          <cell r="J448" t="str">
            <v>033</v>
          </cell>
          <cell r="K448" t="str">
            <v>Aceptacion Expresa</v>
          </cell>
        </row>
        <row r="449">
          <cell r="A449" t="str">
            <v>830095970</v>
          </cell>
          <cell r="B449" t="str">
            <v>Distribuidora Y Editora Richmond SAS</v>
          </cell>
          <cell r="C449" t="str">
            <v>FVE</v>
          </cell>
          <cell r="D449">
            <v>107756</v>
          </cell>
          <cell r="E449">
            <v>46083</v>
          </cell>
          <cell r="F449">
            <v>46158</v>
          </cell>
          <cell r="G449">
            <v>1867411</v>
          </cell>
          <cell r="H449">
            <v>354808.09</v>
          </cell>
          <cell r="I449">
            <v>2222219.09</v>
          </cell>
          <cell r="J449" t="str">
            <v>030</v>
          </cell>
          <cell r="K449" t="str">
            <v>Acuse Recibo</v>
          </cell>
        </row>
        <row r="450">
          <cell r="A450" t="str">
            <v>800024265</v>
          </cell>
          <cell r="B450" t="str">
            <v>Editorial Santillana SAS</v>
          </cell>
          <cell r="C450" t="str">
            <v>FVE</v>
          </cell>
          <cell r="D450">
            <v>107758</v>
          </cell>
          <cell r="E450">
            <v>46083</v>
          </cell>
          <cell r="F450">
            <v>46143</v>
          </cell>
          <cell r="G450">
            <v>1495630</v>
          </cell>
          <cell r="H450">
            <v>284169.7</v>
          </cell>
          <cell r="I450">
            <v>1779799.7</v>
          </cell>
          <cell r="J450" t="str">
            <v>030</v>
          </cell>
          <cell r="K450" t="str">
            <v>Acuse Recibo</v>
          </cell>
        </row>
        <row r="451">
          <cell r="A451" t="str">
            <v>901485933</v>
          </cell>
          <cell r="B451" t="str">
            <v>Versania Primera Infancia SAS</v>
          </cell>
          <cell r="C451" t="str">
            <v>FVE</v>
          </cell>
          <cell r="D451">
            <v>107759</v>
          </cell>
          <cell r="E451">
            <v>46083</v>
          </cell>
          <cell r="F451">
            <v>46128</v>
          </cell>
          <cell r="G451">
            <v>658826</v>
          </cell>
          <cell r="H451">
            <v>125176.94</v>
          </cell>
          <cell r="I451">
            <v>784002.94</v>
          </cell>
          <cell r="J451" t="str">
            <v>033</v>
          </cell>
          <cell r="K451" t="str">
            <v>Aceptacion Expresa</v>
          </cell>
        </row>
        <row r="452">
          <cell r="A452" t="str">
            <v>860078828</v>
          </cell>
          <cell r="B452" t="str">
            <v>Compañia De Medicina Prepagada Colsanitas SA</v>
          </cell>
          <cell r="C452" t="str">
            <v>FVE</v>
          </cell>
          <cell r="D452">
            <v>107674</v>
          </cell>
          <cell r="E452">
            <v>46083</v>
          </cell>
          <cell r="F452">
            <v>46128</v>
          </cell>
          <cell r="G452">
            <v>3462944</v>
          </cell>
          <cell r="H452">
            <v>657959.36</v>
          </cell>
          <cell r="I452">
            <v>4120903.36</v>
          </cell>
          <cell r="J452" t="str">
            <v>033</v>
          </cell>
          <cell r="K452" t="str">
            <v>Aceptacion Expresa</v>
          </cell>
        </row>
        <row r="453">
          <cell r="A453" t="str">
            <v>830095970</v>
          </cell>
          <cell r="B453" t="str">
            <v>Distribuidora Y Editora Richmond SAS</v>
          </cell>
          <cell r="C453" t="str">
            <v>FVE</v>
          </cell>
          <cell r="D453">
            <v>107762</v>
          </cell>
          <cell r="E453">
            <v>46083</v>
          </cell>
          <cell r="F453">
            <v>46158</v>
          </cell>
          <cell r="G453">
            <v>22833160</v>
          </cell>
          <cell r="H453">
            <v>963425.4</v>
          </cell>
          <cell r="I453">
            <v>23796585.399999999</v>
          </cell>
          <cell r="J453" t="str">
            <v>030</v>
          </cell>
          <cell r="K453" t="str">
            <v>Acuse Recibo</v>
          </cell>
        </row>
        <row r="454">
          <cell r="A454" t="str">
            <v>830033494</v>
          </cell>
          <cell r="B454" t="str">
            <v>Heel Colombia Ltda</v>
          </cell>
          <cell r="C454" t="str">
            <v>FVE</v>
          </cell>
          <cell r="D454">
            <v>107650</v>
          </cell>
          <cell r="E454">
            <v>46083</v>
          </cell>
          <cell r="F454">
            <v>46143</v>
          </cell>
          <cell r="G454">
            <v>728370</v>
          </cell>
          <cell r="H454">
            <v>138390.29999999999</v>
          </cell>
          <cell r="I454">
            <v>866760.3</v>
          </cell>
          <cell r="J454" t="str">
            <v>033</v>
          </cell>
          <cell r="K454" t="str">
            <v>Aceptacion Expresa</v>
          </cell>
        </row>
        <row r="455">
          <cell r="A455" t="str">
            <v>830050619</v>
          </cell>
          <cell r="B455" t="str">
            <v>Indigo Park Colombia SAS</v>
          </cell>
          <cell r="C455" t="str">
            <v>FVE</v>
          </cell>
          <cell r="D455">
            <v>107774</v>
          </cell>
          <cell r="E455">
            <v>46083</v>
          </cell>
          <cell r="F455">
            <v>46143</v>
          </cell>
          <cell r="G455">
            <v>3926111</v>
          </cell>
          <cell r="H455">
            <v>745961.09</v>
          </cell>
          <cell r="I455">
            <v>4672072.09</v>
          </cell>
          <cell r="J455"/>
          <cell r="K455" t="str">
            <v>Sin Evento</v>
          </cell>
        </row>
        <row r="456">
          <cell r="A456" t="str">
            <v>860023264</v>
          </cell>
          <cell r="B456" t="str">
            <v>Securitas Colombia SA</v>
          </cell>
          <cell r="C456" t="str">
            <v>FVE</v>
          </cell>
          <cell r="D456">
            <v>107773</v>
          </cell>
          <cell r="E456">
            <v>46083</v>
          </cell>
          <cell r="F456">
            <v>46143</v>
          </cell>
          <cell r="G456">
            <v>1120000</v>
          </cell>
          <cell r="H456">
            <v>212800</v>
          </cell>
          <cell r="I456">
            <v>1332800</v>
          </cell>
          <cell r="J456" t="str">
            <v>033</v>
          </cell>
          <cell r="K456" t="str">
            <v>Aceptacion Expresa</v>
          </cell>
        </row>
        <row r="457">
          <cell r="A457" t="str">
            <v>890903858</v>
          </cell>
          <cell r="B457" t="str">
            <v>Industria Nacional De Gaseosas SA</v>
          </cell>
          <cell r="C457" t="str">
            <v>FVE</v>
          </cell>
          <cell r="D457">
            <v>107687</v>
          </cell>
          <cell r="E457">
            <v>46083</v>
          </cell>
          <cell r="F457">
            <v>46143</v>
          </cell>
          <cell r="G457">
            <v>234013752</v>
          </cell>
          <cell r="H457">
            <v>44462613.600000001</v>
          </cell>
          <cell r="I457">
            <v>278476365.60000002</v>
          </cell>
          <cell r="J457" t="str">
            <v>032</v>
          </cell>
          <cell r="K457" t="str">
            <v>Recibo Bien y/o Servicio</v>
          </cell>
        </row>
        <row r="458">
          <cell r="A458" t="str">
            <v>900647719</v>
          </cell>
          <cell r="B458" t="str">
            <v>Educactiva Ediciones SAS</v>
          </cell>
          <cell r="C458" t="str">
            <v>FVE</v>
          </cell>
          <cell r="D458">
            <v>107747</v>
          </cell>
          <cell r="E458">
            <v>46083</v>
          </cell>
          <cell r="F458">
            <v>46143</v>
          </cell>
          <cell r="G458">
            <v>1986957</v>
          </cell>
          <cell r="H458">
            <v>377521.83</v>
          </cell>
          <cell r="I458">
            <v>2364478.83</v>
          </cell>
          <cell r="J458"/>
          <cell r="K458" t="str">
            <v>Sin Evento</v>
          </cell>
        </row>
        <row r="459">
          <cell r="A459" t="str">
            <v>800149384</v>
          </cell>
          <cell r="B459" t="str">
            <v>Clinica Colsanitas SA</v>
          </cell>
          <cell r="C459" t="str">
            <v>FVE</v>
          </cell>
          <cell r="D459">
            <v>107682</v>
          </cell>
          <cell r="E459">
            <v>46083</v>
          </cell>
          <cell r="F459">
            <v>46128</v>
          </cell>
          <cell r="G459">
            <v>2678832</v>
          </cell>
          <cell r="H459">
            <v>508978.08</v>
          </cell>
          <cell r="I459">
            <v>3187810.08</v>
          </cell>
          <cell r="J459" t="str">
            <v>033</v>
          </cell>
          <cell r="K459" t="str">
            <v>Aceptacion Expresa</v>
          </cell>
        </row>
        <row r="460">
          <cell r="A460" t="str">
            <v>890903858</v>
          </cell>
          <cell r="B460" t="str">
            <v>Industria Nacional De Gaseosas SA</v>
          </cell>
          <cell r="C460" t="str">
            <v>FVE</v>
          </cell>
          <cell r="D460">
            <v>107760</v>
          </cell>
          <cell r="E460">
            <v>46083</v>
          </cell>
          <cell r="F460">
            <v>46143</v>
          </cell>
          <cell r="G460">
            <v>7330752</v>
          </cell>
          <cell r="H460">
            <v>1392842.88</v>
          </cell>
          <cell r="I460">
            <v>8723594.8800000008</v>
          </cell>
          <cell r="J460" t="str">
            <v>032</v>
          </cell>
          <cell r="K460" t="str">
            <v>Recibo Bien y/o Servicio</v>
          </cell>
        </row>
        <row r="461">
          <cell r="A461" t="str">
            <v>800077635</v>
          </cell>
          <cell r="B461" t="str">
            <v>LM Instruments SA</v>
          </cell>
          <cell r="C461" t="str">
            <v>FVE</v>
          </cell>
          <cell r="D461">
            <v>107647</v>
          </cell>
          <cell r="E461">
            <v>46083</v>
          </cell>
          <cell r="F461">
            <v>46143</v>
          </cell>
          <cell r="G461">
            <v>260000</v>
          </cell>
          <cell r="H461">
            <v>49400</v>
          </cell>
          <cell r="I461">
            <v>309400</v>
          </cell>
          <cell r="J461" t="str">
            <v>033</v>
          </cell>
          <cell r="K461" t="str">
            <v>Aceptacion Expresa</v>
          </cell>
        </row>
        <row r="462">
          <cell r="A462" t="str">
            <v>830096376</v>
          </cell>
          <cell r="B462" t="str">
            <v>Transportes Humadea SAS</v>
          </cell>
          <cell r="C462" t="str">
            <v>FVE</v>
          </cell>
          <cell r="D462">
            <v>107861</v>
          </cell>
          <cell r="E462">
            <v>46084</v>
          </cell>
          <cell r="F462">
            <v>46114</v>
          </cell>
          <cell r="G462">
            <v>4271000</v>
          </cell>
          <cell r="H462">
            <v>811490</v>
          </cell>
          <cell r="I462">
            <v>5082490</v>
          </cell>
          <cell r="J462"/>
          <cell r="K462" t="str">
            <v>Sin Evento</v>
          </cell>
        </row>
        <row r="463">
          <cell r="A463" t="str">
            <v>860024746</v>
          </cell>
          <cell r="B463" t="str">
            <v>Universidad Central</v>
          </cell>
          <cell r="C463" t="str">
            <v>FVE</v>
          </cell>
          <cell r="D463">
            <v>107826</v>
          </cell>
          <cell r="E463">
            <v>46084</v>
          </cell>
          <cell r="F463">
            <v>46114</v>
          </cell>
          <cell r="G463">
            <v>1815000</v>
          </cell>
          <cell r="H463">
            <v>344850</v>
          </cell>
          <cell r="I463">
            <v>2159850</v>
          </cell>
          <cell r="J463" t="str">
            <v>033</v>
          </cell>
          <cell r="K463" t="str">
            <v>Aceptacion Expresa</v>
          </cell>
        </row>
        <row r="464">
          <cell r="A464" t="str">
            <v>830035263</v>
          </cell>
          <cell r="B464" t="str">
            <v>Lipesa Colombia SAS</v>
          </cell>
          <cell r="C464" t="str">
            <v>FVE</v>
          </cell>
          <cell r="D464">
            <v>107843</v>
          </cell>
          <cell r="E464">
            <v>46084</v>
          </cell>
          <cell r="F464">
            <v>46144</v>
          </cell>
          <cell r="G464">
            <v>93000</v>
          </cell>
          <cell r="H464">
            <v>17670</v>
          </cell>
          <cell r="I464">
            <v>110670</v>
          </cell>
          <cell r="J464" t="str">
            <v>033</v>
          </cell>
          <cell r="K464" t="str">
            <v>Aceptacion Expresa</v>
          </cell>
        </row>
        <row r="465">
          <cell r="A465" t="str">
            <v>830035263</v>
          </cell>
          <cell r="B465" t="str">
            <v>Lipesa Colombia SAS</v>
          </cell>
          <cell r="C465" t="str">
            <v>FVE</v>
          </cell>
          <cell r="D465">
            <v>107844</v>
          </cell>
          <cell r="E465">
            <v>46084</v>
          </cell>
          <cell r="F465">
            <v>46144</v>
          </cell>
          <cell r="G465">
            <v>100000</v>
          </cell>
          <cell r="H465">
            <v>19000</v>
          </cell>
          <cell r="I465">
            <v>119000</v>
          </cell>
          <cell r="J465"/>
          <cell r="K465" t="str">
            <v>Sin Evento</v>
          </cell>
        </row>
        <row r="466">
          <cell r="A466" t="str">
            <v>805001632</v>
          </cell>
          <cell r="B466" t="str">
            <v>Agencia De Aduanas Valley Customs SAS Nivel 1</v>
          </cell>
          <cell r="C466" t="str">
            <v>FVE</v>
          </cell>
          <cell r="D466">
            <v>107839</v>
          </cell>
          <cell r="E466">
            <v>46084</v>
          </cell>
          <cell r="F466">
            <v>46129</v>
          </cell>
          <cell r="G466">
            <v>8032944</v>
          </cell>
          <cell r="H466">
            <v>1526259.36</v>
          </cell>
          <cell r="I466">
            <v>9559203.3599999994</v>
          </cell>
          <cell r="J466"/>
          <cell r="K466" t="str">
            <v>Sin Evento</v>
          </cell>
        </row>
        <row r="467">
          <cell r="A467" t="str">
            <v>800237412</v>
          </cell>
          <cell r="B467" t="str">
            <v>Ferricentros SAS</v>
          </cell>
          <cell r="C467" t="str">
            <v>FVE</v>
          </cell>
          <cell r="D467">
            <v>107832</v>
          </cell>
          <cell r="E467">
            <v>46084</v>
          </cell>
          <cell r="F467">
            <v>46144</v>
          </cell>
          <cell r="G467">
            <v>1843160</v>
          </cell>
          <cell r="H467">
            <v>313464.40000000002</v>
          </cell>
          <cell r="I467">
            <v>2156624.4</v>
          </cell>
          <cell r="J467" t="str">
            <v>033</v>
          </cell>
          <cell r="K467" t="str">
            <v>Aceptacion Expresa</v>
          </cell>
        </row>
        <row r="468">
          <cell r="A468" t="str">
            <v>830101651</v>
          </cell>
          <cell r="B468" t="str">
            <v>Productos El Tomatico SAS</v>
          </cell>
          <cell r="C468" t="str">
            <v>FVE</v>
          </cell>
          <cell r="D468">
            <v>107883</v>
          </cell>
          <cell r="E468">
            <v>46084</v>
          </cell>
          <cell r="F468">
            <v>46114</v>
          </cell>
          <cell r="G468">
            <v>270652</v>
          </cell>
          <cell r="H468">
            <v>51423.88</v>
          </cell>
          <cell r="I468">
            <v>322075.88</v>
          </cell>
          <cell r="J468" t="str">
            <v>033</v>
          </cell>
          <cell r="K468" t="str">
            <v>Aceptacion Expresa</v>
          </cell>
        </row>
        <row r="469">
          <cell r="A469" t="str">
            <v>901006430</v>
          </cell>
          <cell r="B469" t="str">
            <v>Datalaft SAS</v>
          </cell>
          <cell r="C469" t="str">
            <v>FVE</v>
          </cell>
          <cell r="D469">
            <v>107788</v>
          </cell>
          <cell r="E469">
            <v>46084</v>
          </cell>
          <cell r="F469">
            <v>46114</v>
          </cell>
          <cell r="G469">
            <v>10163000</v>
          </cell>
          <cell r="H469">
            <v>1930970</v>
          </cell>
          <cell r="I469">
            <v>12093970</v>
          </cell>
          <cell r="J469"/>
          <cell r="K469" t="str">
            <v>Sin Evento</v>
          </cell>
        </row>
        <row r="470">
          <cell r="A470" t="str">
            <v>800114672</v>
          </cell>
          <cell r="B470" t="str">
            <v>Stefanini Colombia SAS</v>
          </cell>
          <cell r="C470" t="str">
            <v>FVE</v>
          </cell>
          <cell r="D470">
            <v>107799</v>
          </cell>
          <cell r="E470">
            <v>46084</v>
          </cell>
          <cell r="F470">
            <v>46144</v>
          </cell>
          <cell r="G470">
            <v>389330</v>
          </cell>
          <cell r="H470">
            <v>73972.7</v>
          </cell>
          <cell r="I470">
            <v>463302.7</v>
          </cell>
          <cell r="J470" t="str">
            <v>033</v>
          </cell>
          <cell r="K470" t="str">
            <v>Aceptacion Expresa</v>
          </cell>
        </row>
        <row r="471">
          <cell r="A471" t="str">
            <v>830513773</v>
          </cell>
          <cell r="B471" t="str">
            <v>Applus Norcontrol Colombia Limitada</v>
          </cell>
          <cell r="C471" t="str">
            <v>FVE</v>
          </cell>
          <cell r="D471">
            <v>107807</v>
          </cell>
          <cell r="E471">
            <v>46084</v>
          </cell>
          <cell r="F471">
            <v>46144</v>
          </cell>
          <cell r="G471">
            <v>70008</v>
          </cell>
          <cell r="H471">
            <v>13301.52</v>
          </cell>
          <cell r="I471">
            <v>83309.52</v>
          </cell>
          <cell r="J471" t="str">
            <v>033</v>
          </cell>
          <cell r="K471" t="str">
            <v>Aceptacion Expresa</v>
          </cell>
        </row>
        <row r="472">
          <cell r="A472" t="str">
            <v>900383203</v>
          </cell>
          <cell r="B472" t="str">
            <v>Centro De Gerenciamiento De Residuos Doña Juana SA ESP</v>
          </cell>
          <cell r="C472" t="str">
            <v>FVE</v>
          </cell>
          <cell r="D472">
            <v>107792</v>
          </cell>
          <cell r="E472">
            <v>46084</v>
          </cell>
          <cell r="F472">
            <v>46114</v>
          </cell>
          <cell r="G472">
            <v>3360000</v>
          </cell>
          <cell r="H472">
            <v>638400</v>
          </cell>
          <cell r="I472">
            <v>3998400</v>
          </cell>
          <cell r="J472"/>
          <cell r="K472" t="str">
            <v>Sin Evento</v>
          </cell>
        </row>
        <row r="473">
          <cell r="A473" t="str">
            <v>830110141</v>
          </cell>
          <cell r="B473" t="str">
            <v>Risk Consulting Colombia SAS</v>
          </cell>
          <cell r="C473" t="str">
            <v>FVE</v>
          </cell>
          <cell r="D473">
            <v>107787</v>
          </cell>
          <cell r="E473">
            <v>46084</v>
          </cell>
          <cell r="F473">
            <v>46114</v>
          </cell>
          <cell r="G473">
            <v>9992000</v>
          </cell>
          <cell r="H473">
            <v>1898480</v>
          </cell>
          <cell r="I473">
            <v>11890480</v>
          </cell>
          <cell r="J473"/>
          <cell r="K473" t="str">
            <v>Sin Evento</v>
          </cell>
        </row>
        <row r="474">
          <cell r="A474" t="str">
            <v>800149384</v>
          </cell>
          <cell r="B474" t="str">
            <v>Clinica Colsanitas SA</v>
          </cell>
          <cell r="C474" t="str">
            <v>FVE</v>
          </cell>
          <cell r="D474">
            <v>107866</v>
          </cell>
          <cell r="E474">
            <v>46084</v>
          </cell>
          <cell r="F474">
            <v>46129</v>
          </cell>
          <cell r="G474">
            <v>729230</v>
          </cell>
          <cell r="H474">
            <v>138553.70000000001</v>
          </cell>
          <cell r="I474">
            <v>867783.7</v>
          </cell>
          <cell r="J474" t="str">
            <v>033</v>
          </cell>
          <cell r="K474" t="str">
            <v>Aceptacion Expresa</v>
          </cell>
        </row>
        <row r="475">
          <cell r="A475" t="str">
            <v>900106694</v>
          </cell>
          <cell r="B475" t="str">
            <v>Am Medical SAS</v>
          </cell>
          <cell r="C475" t="str">
            <v>FVE</v>
          </cell>
          <cell r="D475">
            <v>107888</v>
          </cell>
          <cell r="E475">
            <v>46084</v>
          </cell>
          <cell r="F475">
            <v>46144</v>
          </cell>
          <cell r="G475">
            <v>9757650</v>
          </cell>
          <cell r="H475">
            <v>1853953.5</v>
          </cell>
          <cell r="I475">
            <v>11611603.5</v>
          </cell>
          <cell r="J475" t="str">
            <v>033</v>
          </cell>
          <cell r="K475" t="str">
            <v>Aceptacion Expresa</v>
          </cell>
        </row>
        <row r="476">
          <cell r="A476" t="str">
            <v>900180801</v>
          </cell>
          <cell r="B476" t="str">
            <v>Belltech Colombia SA</v>
          </cell>
          <cell r="C476" t="str">
            <v>FVE</v>
          </cell>
          <cell r="D476">
            <v>107893</v>
          </cell>
          <cell r="E476">
            <v>46084</v>
          </cell>
          <cell r="F476">
            <v>46144</v>
          </cell>
          <cell r="G476">
            <v>463000</v>
          </cell>
          <cell r="H476">
            <v>87970</v>
          </cell>
          <cell r="I476">
            <v>550970</v>
          </cell>
          <cell r="J476"/>
          <cell r="K476" t="str">
            <v>Sin Evento</v>
          </cell>
        </row>
        <row r="477">
          <cell r="A477" t="str">
            <v>800208834</v>
          </cell>
          <cell r="B477" t="str">
            <v>Valley Cargo SAS</v>
          </cell>
          <cell r="C477" t="str">
            <v>FVE</v>
          </cell>
          <cell r="D477">
            <v>107840</v>
          </cell>
          <cell r="E477">
            <v>46084</v>
          </cell>
          <cell r="F477">
            <v>46129</v>
          </cell>
          <cell r="G477">
            <v>3319798</v>
          </cell>
          <cell r="H477">
            <v>630761.62</v>
          </cell>
          <cell r="I477">
            <v>3950559.62</v>
          </cell>
          <cell r="J477"/>
          <cell r="K477" t="str">
            <v>Sin Evento</v>
          </cell>
        </row>
        <row r="478">
          <cell r="A478" t="str">
            <v>800114672</v>
          </cell>
          <cell r="B478" t="str">
            <v>Stefanini Colombia SAS</v>
          </cell>
          <cell r="C478" t="str">
            <v>FVE</v>
          </cell>
          <cell r="D478">
            <v>107798</v>
          </cell>
          <cell r="E478">
            <v>46084</v>
          </cell>
          <cell r="F478">
            <v>46144</v>
          </cell>
          <cell r="G478">
            <v>1167990</v>
          </cell>
          <cell r="H478">
            <v>221918.1</v>
          </cell>
          <cell r="I478">
            <v>1389908.1</v>
          </cell>
          <cell r="J478" t="str">
            <v>033</v>
          </cell>
          <cell r="K478" t="str">
            <v>Aceptacion Expresa</v>
          </cell>
        </row>
        <row r="479">
          <cell r="A479" t="str">
            <v>860040407</v>
          </cell>
          <cell r="B479" t="str">
            <v>Plazoleta Bazzani SAS</v>
          </cell>
          <cell r="C479" t="str">
            <v>FVE</v>
          </cell>
          <cell r="D479">
            <v>107801</v>
          </cell>
          <cell r="E479">
            <v>46084</v>
          </cell>
          <cell r="F479">
            <v>46114</v>
          </cell>
          <cell r="G479">
            <v>1476000</v>
          </cell>
          <cell r="H479">
            <v>280440</v>
          </cell>
          <cell r="I479">
            <v>1756440</v>
          </cell>
          <cell r="J479" t="str">
            <v>033</v>
          </cell>
          <cell r="K479" t="str">
            <v>Aceptacion Expresa</v>
          </cell>
        </row>
        <row r="480">
          <cell r="A480" t="str">
            <v>800103903</v>
          </cell>
          <cell r="B480" t="str">
            <v>Quad Graphics Colombia SAS</v>
          </cell>
          <cell r="C480" t="str">
            <v>FVE</v>
          </cell>
          <cell r="D480">
            <v>107902</v>
          </cell>
          <cell r="E480">
            <v>46084</v>
          </cell>
          <cell r="F480">
            <v>46159</v>
          </cell>
          <cell r="G480">
            <v>422750</v>
          </cell>
          <cell r="H480">
            <v>80322.5</v>
          </cell>
          <cell r="I480">
            <v>503072.5</v>
          </cell>
          <cell r="J480" t="str">
            <v>033</v>
          </cell>
          <cell r="K480" t="str">
            <v>Aceptacion Expresa</v>
          </cell>
        </row>
        <row r="481">
          <cell r="A481" t="str">
            <v>830513773</v>
          </cell>
          <cell r="B481" t="str">
            <v>Applus Norcontrol Colombia Limitada</v>
          </cell>
          <cell r="C481" t="str">
            <v>FVE</v>
          </cell>
          <cell r="D481">
            <v>107806</v>
          </cell>
          <cell r="E481">
            <v>46084</v>
          </cell>
          <cell r="F481">
            <v>46144</v>
          </cell>
          <cell r="G481">
            <v>1247515</v>
          </cell>
          <cell r="H481">
            <v>237027.85</v>
          </cell>
          <cell r="I481">
            <v>1484542.85</v>
          </cell>
          <cell r="J481" t="str">
            <v>033</v>
          </cell>
          <cell r="K481" t="str">
            <v>Aceptacion Expresa</v>
          </cell>
        </row>
        <row r="482">
          <cell r="A482" t="str">
            <v>900714469</v>
          </cell>
          <cell r="B482" t="str">
            <v>Sky Logistica Integral SAS</v>
          </cell>
          <cell r="C482" t="str">
            <v>FVE</v>
          </cell>
          <cell r="D482">
            <v>107908</v>
          </cell>
          <cell r="E482">
            <v>46084</v>
          </cell>
          <cell r="F482">
            <v>46114</v>
          </cell>
          <cell r="G482">
            <v>1710000</v>
          </cell>
          <cell r="H482">
            <v>324900</v>
          </cell>
          <cell r="I482">
            <v>2034900</v>
          </cell>
          <cell r="J482" t="str">
            <v>033</v>
          </cell>
          <cell r="K482" t="str">
            <v>Aceptacion Expresa</v>
          </cell>
        </row>
        <row r="483">
          <cell r="A483" t="str">
            <v>900496641</v>
          </cell>
          <cell r="B483" t="str">
            <v>Clinicos Programas De Atencion Integral SAS IPS</v>
          </cell>
          <cell r="C483" t="str">
            <v>FVE</v>
          </cell>
          <cell r="D483">
            <v>107781</v>
          </cell>
          <cell r="E483">
            <v>46084</v>
          </cell>
          <cell r="F483">
            <v>46144</v>
          </cell>
          <cell r="G483">
            <v>171450</v>
          </cell>
          <cell r="H483">
            <v>32575.5</v>
          </cell>
          <cell r="I483">
            <v>204025.5</v>
          </cell>
          <cell r="J483" t="str">
            <v>033</v>
          </cell>
          <cell r="K483" t="str">
            <v>Aceptacion Expresa</v>
          </cell>
        </row>
        <row r="484">
          <cell r="A484" t="str">
            <v>860001074</v>
          </cell>
          <cell r="B484" t="str">
            <v>Wsp Ingenieria Colombia SAS</v>
          </cell>
          <cell r="C484" t="str">
            <v>FVE</v>
          </cell>
          <cell r="D484">
            <v>107804</v>
          </cell>
          <cell r="E484">
            <v>46084</v>
          </cell>
          <cell r="F484">
            <v>46129</v>
          </cell>
          <cell r="G484">
            <v>6555200</v>
          </cell>
          <cell r="H484">
            <v>1214138</v>
          </cell>
          <cell r="I484">
            <v>7769338</v>
          </cell>
          <cell r="J484"/>
          <cell r="K484" t="str">
            <v>Sin Evento</v>
          </cell>
        </row>
        <row r="485">
          <cell r="A485" t="str">
            <v>800114672</v>
          </cell>
          <cell r="B485" t="str">
            <v>Stefanini Colombia SAS</v>
          </cell>
          <cell r="C485" t="str">
            <v>FVE</v>
          </cell>
          <cell r="D485">
            <v>107797</v>
          </cell>
          <cell r="E485">
            <v>46084</v>
          </cell>
          <cell r="F485">
            <v>46144</v>
          </cell>
          <cell r="G485">
            <v>278320</v>
          </cell>
          <cell r="H485">
            <v>52880.800000000003</v>
          </cell>
          <cell r="I485">
            <v>331200.8</v>
          </cell>
          <cell r="J485" t="str">
            <v>033</v>
          </cell>
          <cell r="K485" t="str">
            <v>Aceptacion Expresa</v>
          </cell>
        </row>
        <row r="486">
          <cell r="A486" t="str">
            <v>900179369</v>
          </cell>
          <cell r="B486" t="str">
            <v>Confipetrol SAS</v>
          </cell>
          <cell r="C486" t="str">
            <v>FVE</v>
          </cell>
          <cell r="D486">
            <v>107794</v>
          </cell>
          <cell r="E486">
            <v>46084</v>
          </cell>
          <cell r="F486">
            <v>46144</v>
          </cell>
          <cell r="G486">
            <v>11407200</v>
          </cell>
          <cell r="H486">
            <v>2167368</v>
          </cell>
          <cell r="I486">
            <v>13574568</v>
          </cell>
          <cell r="J486" t="str">
            <v>033</v>
          </cell>
          <cell r="K486" t="str">
            <v>Aceptacion Expresa</v>
          </cell>
        </row>
        <row r="487">
          <cell r="A487" t="str">
            <v>800237412</v>
          </cell>
          <cell r="B487" t="str">
            <v>Ferricentros SAS</v>
          </cell>
          <cell r="C487" t="str">
            <v>FVE</v>
          </cell>
          <cell r="D487">
            <v>107785</v>
          </cell>
          <cell r="E487">
            <v>46084</v>
          </cell>
          <cell r="F487">
            <v>46144</v>
          </cell>
          <cell r="G487">
            <v>1192660</v>
          </cell>
          <cell r="H487">
            <v>194936.4</v>
          </cell>
          <cell r="I487">
            <v>1387596.4</v>
          </cell>
          <cell r="J487" t="str">
            <v>033</v>
          </cell>
          <cell r="K487" t="str">
            <v>Aceptacion Expresa</v>
          </cell>
        </row>
        <row r="488">
          <cell r="A488" t="str">
            <v>900208445</v>
          </cell>
          <cell r="B488" t="str">
            <v>Ceramica San Lorenzo Industrial De Colombia SA</v>
          </cell>
          <cell r="C488" t="str">
            <v>FVE</v>
          </cell>
          <cell r="D488">
            <v>107889</v>
          </cell>
          <cell r="E488">
            <v>46084</v>
          </cell>
          <cell r="F488">
            <v>46144</v>
          </cell>
          <cell r="G488">
            <v>133200</v>
          </cell>
          <cell r="H488">
            <v>25308</v>
          </cell>
          <cell r="I488">
            <v>158508</v>
          </cell>
          <cell r="J488" t="str">
            <v>032</v>
          </cell>
          <cell r="K488" t="str">
            <v>Recibo Bien y/o Servicio</v>
          </cell>
        </row>
        <row r="489">
          <cell r="A489" t="str">
            <v>901754811</v>
          </cell>
          <cell r="B489" t="str">
            <v>Yupi Jump San Rafael SAS</v>
          </cell>
          <cell r="C489" t="str">
            <v>FVE</v>
          </cell>
          <cell r="D489">
            <v>107882</v>
          </cell>
          <cell r="E489">
            <v>46084</v>
          </cell>
          <cell r="F489">
            <v>46084</v>
          </cell>
          <cell r="G489">
            <v>10240008</v>
          </cell>
          <cell r="H489">
            <v>890700.81</v>
          </cell>
          <cell r="I489">
            <v>11130708.810000001</v>
          </cell>
          <cell r="J489"/>
          <cell r="K489" t="str">
            <v>Sin Evento</v>
          </cell>
        </row>
        <row r="490">
          <cell r="A490" t="str">
            <v>901054874</v>
          </cell>
          <cell r="B490" t="str">
            <v>Fitness24seven Colombia SAS</v>
          </cell>
          <cell r="C490" t="str">
            <v>FVE</v>
          </cell>
          <cell r="D490">
            <v>107904</v>
          </cell>
          <cell r="E490">
            <v>46084</v>
          </cell>
          <cell r="F490">
            <v>46144</v>
          </cell>
          <cell r="G490">
            <v>2463450</v>
          </cell>
          <cell r="H490">
            <v>468055.5</v>
          </cell>
          <cell r="I490">
            <v>2931505.5</v>
          </cell>
          <cell r="J490"/>
          <cell r="K490" t="str">
            <v>Sin Evento</v>
          </cell>
        </row>
        <row r="491">
          <cell r="A491" t="str">
            <v>800149384</v>
          </cell>
          <cell r="B491" t="str">
            <v>Clinica Colsanitas SA</v>
          </cell>
          <cell r="C491" t="str">
            <v>FVE</v>
          </cell>
          <cell r="D491">
            <v>107867</v>
          </cell>
          <cell r="E491">
            <v>46084</v>
          </cell>
          <cell r="F491">
            <v>46129</v>
          </cell>
          <cell r="G491">
            <v>1011765</v>
          </cell>
          <cell r="H491">
            <v>192235.35</v>
          </cell>
          <cell r="I491">
            <v>1204000.3500000001</v>
          </cell>
          <cell r="J491" t="str">
            <v>033</v>
          </cell>
          <cell r="K491" t="str">
            <v>Aceptacion Expresa</v>
          </cell>
        </row>
        <row r="492">
          <cell r="A492" t="str">
            <v>800241469</v>
          </cell>
          <cell r="B492" t="str">
            <v>Transborder SAS</v>
          </cell>
          <cell r="C492" t="str">
            <v>FVE</v>
          </cell>
          <cell r="D492">
            <v>107791</v>
          </cell>
          <cell r="E492">
            <v>46084</v>
          </cell>
          <cell r="F492">
            <v>46144</v>
          </cell>
          <cell r="G492">
            <v>7500000</v>
          </cell>
          <cell r="H492">
            <v>1425000</v>
          </cell>
          <cell r="I492">
            <v>8925000</v>
          </cell>
          <cell r="J492" t="str">
            <v>033</v>
          </cell>
          <cell r="K492" t="str">
            <v>Aceptacion Expresa</v>
          </cell>
        </row>
        <row r="493">
          <cell r="A493" t="str">
            <v>800149384</v>
          </cell>
          <cell r="B493" t="str">
            <v>Clinica Colsanitas SA</v>
          </cell>
          <cell r="C493" t="str">
            <v>FVE</v>
          </cell>
          <cell r="D493">
            <v>107906</v>
          </cell>
          <cell r="E493">
            <v>46084</v>
          </cell>
          <cell r="F493">
            <v>46129</v>
          </cell>
          <cell r="G493">
            <v>12992121</v>
          </cell>
          <cell r="H493">
            <v>2468502.9900000002</v>
          </cell>
          <cell r="I493">
            <v>15460623.99</v>
          </cell>
          <cell r="J493" t="str">
            <v>033</v>
          </cell>
          <cell r="K493" t="str">
            <v>Aceptacion Expresa</v>
          </cell>
        </row>
        <row r="494">
          <cell r="A494" t="str">
            <v>830513773</v>
          </cell>
          <cell r="B494" t="str">
            <v>Applus Norcontrol Colombia Limitada</v>
          </cell>
          <cell r="C494" t="str">
            <v>FVE</v>
          </cell>
          <cell r="D494">
            <v>107808</v>
          </cell>
          <cell r="E494">
            <v>46084</v>
          </cell>
          <cell r="F494">
            <v>46144</v>
          </cell>
          <cell r="G494">
            <v>302000</v>
          </cell>
          <cell r="H494">
            <v>57380</v>
          </cell>
          <cell r="I494">
            <v>359380</v>
          </cell>
          <cell r="J494" t="str">
            <v>033</v>
          </cell>
          <cell r="K494" t="str">
            <v>Aceptacion Expresa</v>
          </cell>
        </row>
        <row r="495">
          <cell r="A495" t="str">
            <v>901116616</v>
          </cell>
          <cell r="B495" t="str">
            <v>Colombian Shared Services SAS</v>
          </cell>
          <cell r="C495" t="str">
            <v>FVE</v>
          </cell>
          <cell r="D495">
            <v>107896</v>
          </cell>
          <cell r="E495">
            <v>46084</v>
          </cell>
          <cell r="F495">
            <v>46144</v>
          </cell>
          <cell r="G495">
            <v>761000</v>
          </cell>
          <cell r="H495">
            <v>144590</v>
          </cell>
          <cell r="I495">
            <v>905590</v>
          </cell>
          <cell r="J495" t="str">
            <v>032</v>
          </cell>
          <cell r="K495" t="str">
            <v>Recibo Bien y/o Servicio</v>
          </cell>
        </row>
        <row r="496">
          <cell r="A496" t="str">
            <v>900554592</v>
          </cell>
          <cell r="B496" t="str">
            <v>Boydorr SAS</v>
          </cell>
          <cell r="C496" t="str">
            <v>FVE</v>
          </cell>
          <cell r="D496">
            <v>107835</v>
          </cell>
          <cell r="E496">
            <v>46084</v>
          </cell>
          <cell r="F496">
            <v>46144</v>
          </cell>
          <cell r="G496">
            <v>360200</v>
          </cell>
          <cell r="H496">
            <v>68438</v>
          </cell>
          <cell r="I496">
            <v>428638</v>
          </cell>
          <cell r="J496" t="str">
            <v>033</v>
          </cell>
          <cell r="K496" t="str">
            <v>Aceptacion Expresa</v>
          </cell>
        </row>
        <row r="497">
          <cell r="A497" t="str">
            <v>860078828</v>
          </cell>
          <cell r="B497" t="str">
            <v>Compañia De Medicina Prepagada Colsanitas SA</v>
          </cell>
          <cell r="C497" t="str">
            <v>FVE</v>
          </cell>
          <cell r="D497">
            <v>107868</v>
          </cell>
          <cell r="E497">
            <v>46084</v>
          </cell>
          <cell r="F497">
            <v>46129</v>
          </cell>
          <cell r="G497">
            <v>250000</v>
          </cell>
          <cell r="H497">
            <v>47500</v>
          </cell>
          <cell r="I497">
            <v>297500</v>
          </cell>
          <cell r="J497" t="str">
            <v>033</v>
          </cell>
          <cell r="K497" t="str">
            <v>Aceptacion Expresa</v>
          </cell>
        </row>
        <row r="498">
          <cell r="A498" t="str">
            <v>830035263</v>
          </cell>
          <cell r="B498" t="str">
            <v>Lipesa Colombia SAS</v>
          </cell>
          <cell r="C498" t="str">
            <v>FVE</v>
          </cell>
          <cell r="D498">
            <v>107845</v>
          </cell>
          <cell r="E498">
            <v>46084</v>
          </cell>
          <cell r="F498">
            <v>46144</v>
          </cell>
          <cell r="G498">
            <v>3598000</v>
          </cell>
          <cell r="H498">
            <v>683620</v>
          </cell>
          <cell r="I498">
            <v>4281620</v>
          </cell>
          <cell r="J498" t="str">
            <v>033</v>
          </cell>
          <cell r="K498" t="str">
            <v>Aceptacion Expresa</v>
          </cell>
        </row>
        <row r="499">
          <cell r="A499" t="str">
            <v>830130106</v>
          </cell>
          <cell r="B499" t="str">
            <v>Soenergy International Colombia SAS</v>
          </cell>
          <cell r="C499" t="str">
            <v>FVE</v>
          </cell>
          <cell r="D499">
            <v>107823</v>
          </cell>
          <cell r="E499">
            <v>46084</v>
          </cell>
          <cell r="F499">
            <v>46144</v>
          </cell>
          <cell r="G499">
            <v>5503750</v>
          </cell>
          <cell r="H499">
            <v>1045712.5</v>
          </cell>
          <cell r="I499">
            <v>6549462.5</v>
          </cell>
          <cell r="J499"/>
          <cell r="K499" t="str">
            <v>Sin Evento</v>
          </cell>
        </row>
        <row r="500">
          <cell r="A500" t="str">
            <v>830513773</v>
          </cell>
          <cell r="B500" t="str">
            <v>Applus Norcontrol Colombia Limitada</v>
          </cell>
          <cell r="C500" t="str">
            <v>FVE</v>
          </cell>
          <cell r="D500">
            <v>107809</v>
          </cell>
          <cell r="E500">
            <v>46084</v>
          </cell>
          <cell r="F500">
            <v>46144</v>
          </cell>
          <cell r="G500">
            <v>41400</v>
          </cell>
          <cell r="H500">
            <v>7866</v>
          </cell>
          <cell r="I500">
            <v>49266</v>
          </cell>
          <cell r="J500" t="str">
            <v>033</v>
          </cell>
          <cell r="K500" t="str">
            <v>Aceptacion Expresa</v>
          </cell>
        </row>
        <row r="501">
          <cell r="A501" t="str">
            <v>830096376</v>
          </cell>
          <cell r="B501" t="str">
            <v>Transportes Humadea SAS</v>
          </cell>
          <cell r="C501" t="str">
            <v>FVE</v>
          </cell>
          <cell r="D501">
            <v>107860</v>
          </cell>
          <cell r="E501">
            <v>46084</v>
          </cell>
          <cell r="F501">
            <v>46114</v>
          </cell>
          <cell r="G501">
            <v>189200</v>
          </cell>
          <cell r="H501">
            <v>35948</v>
          </cell>
          <cell r="I501">
            <v>225148</v>
          </cell>
          <cell r="J501"/>
          <cell r="K501" t="str">
            <v>Sin Evento</v>
          </cell>
        </row>
        <row r="502">
          <cell r="A502" t="str">
            <v>800237412</v>
          </cell>
          <cell r="B502" t="str">
            <v>Ferricentros SAS</v>
          </cell>
          <cell r="C502" t="str">
            <v>FVE</v>
          </cell>
          <cell r="D502">
            <v>107847</v>
          </cell>
          <cell r="E502">
            <v>46084</v>
          </cell>
          <cell r="F502">
            <v>46144</v>
          </cell>
          <cell r="G502">
            <v>1449800</v>
          </cell>
          <cell r="H502">
            <v>211748</v>
          </cell>
          <cell r="I502">
            <v>1661548</v>
          </cell>
          <cell r="J502" t="str">
            <v>033</v>
          </cell>
          <cell r="K502" t="str">
            <v>Aceptacion Expresa</v>
          </cell>
        </row>
        <row r="503">
          <cell r="A503" t="str">
            <v>890333023</v>
          </cell>
          <cell r="B503" t="str">
            <v>Siderurgica Del Occidente SAS Sidoc SAS</v>
          </cell>
          <cell r="C503" t="str">
            <v>FVE</v>
          </cell>
          <cell r="D503">
            <v>107817</v>
          </cell>
          <cell r="E503">
            <v>46084</v>
          </cell>
          <cell r="F503">
            <v>46144</v>
          </cell>
          <cell r="G503">
            <v>637470</v>
          </cell>
          <cell r="H503">
            <v>121119.3</v>
          </cell>
          <cell r="I503">
            <v>758589.3</v>
          </cell>
          <cell r="J503" t="str">
            <v>032</v>
          </cell>
          <cell r="K503" t="str">
            <v>Recibo Bien y/o Servicio</v>
          </cell>
        </row>
        <row r="504">
          <cell r="A504" t="str">
            <v>860001576</v>
          </cell>
          <cell r="B504" t="str">
            <v>Marcali SA</v>
          </cell>
          <cell r="C504" t="str">
            <v>FVE</v>
          </cell>
          <cell r="D504">
            <v>107853</v>
          </cell>
          <cell r="E504">
            <v>46084</v>
          </cell>
          <cell r="F504">
            <v>46114</v>
          </cell>
          <cell r="G504">
            <v>400000</v>
          </cell>
          <cell r="H504">
            <v>76000</v>
          </cell>
          <cell r="I504">
            <v>476000</v>
          </cell>
          <cell r="J504" t="str">
            <v>033</v>
          </cell>
          <cell r="K504" t="str">
            <v>Aceptacion Expresa</v>
          </cell>
        </row>
        <row r="505">
          <cell r="A505" t="str">
            <v>901225165</v>
          </cell>
          <cell r="B505" t="str">
            <v>Euro Marcali SAS</v>
          </cell>
          <cell r="C505" t="str">
            <v>FVE</v>
          </cell>
          <cell r="D505">
            <v>107850</v>
          </cell>
          <cell r="E505">
            <v>46084</v>
          </cell>
          <cell r="F505">
            <v>46114</v>
          </cell>
          <cell r="G505">
            <v>77350</v>
          </cell>
          <cell r="H505">
            <v>0</v>
          </cell>
          <cell r="I505">
            <v>77350</v>
          </cell>
          <cell r="J505" t="str">
            <v>033</v>
          </cell>
          <cell r="K505" t="str">
            <v>Aceptacion Expresa</v>
          </cell>
        </row>
        <row r="506">
          <cell r="A506" t="str">
            <v>900993690</v>
          </cell>
          <cell r="B506" t="str">
            <v>Manuelhmoreno SAS</v>
          </cell>
          <cell r="C506" t="str">
            <v>FVE</v>
          </cell>
          <cell r="D506">
            <v>107894</v>
          </cell>
          <cell r="E506">
            <v>46084</v>
          </cell>
          <cell r="F506">
            <v>46129</v>
          </cell>
          <cell r="G506">
            <v>635000</v>
          </cell>
          <cell r="H506">
            <v>120650</v>
          </cell>
          <cell r="I506">
            <v>755650</v>
          </cell>
          <cell r="J506"/>
          <cell r="K506" t="str">
            <v>Sin Evento</v>
          </cell>
        </row>
        <row r="507">
          <cell r="A507" t="str">
            <v>830110141</v>
          </cell>
          <cell r="B507" t="str">
            <v>Risk Consulting Colombia SAS</v>
          </cell>
          <cell r="C507" t="str">
            <v>FVE</v>
          </cell>
          <cell r="D507">
            <v>107802</v>
          </cell>
          <cell r="E507">
            <v>46084</v>
          </cell>
          <cell r="F507">
            <v>46114</v>
          </cell>
          <cell r="G507">
            <v>4658000</v>
          </cell>
          <cell r="H507">
            <v>0</v>
          </cell>
          <cell r="I507">
            <v>4658000</v>
          </cell>
          <cell r="J507"/>
          <cell r="K507" t="str">
            <v>Sin Evento</v>
          </cell>
        </row>
        <row r="508">
          <cell r="A508" t="str">
            <v>860023264</v>
          </cell>
          <cell r="B508" t="str">
            <v>Securitas Colombia SA</v>
          </cell>
          <cell r="C508" t="str">
            <v>FVE</v>
          </cell>
          <cell r="D508">
            <v>107899</v>
          </cell>
          <cell r="E508">
            <v>46084</v>
          </cell>
          <cell r="F508">
            <v>46144</v>
          </cell>
          <cell r="G508">
            <v>1199000</v>
          </cell>
          <cell r="H508">
            <v>41610</v>
          </cell>
          <cell r="I508">
            <v>1240610</v>
          </cell>
          <cell r="J508" t="str">
            <v>033</v>
          </cell>
          <cell r="K508" t="str">
            <v>Aceptacion Expresa</v>
          </cell>
        </row>
        <row r="509">
          <cell r="A509" t="str">
            <v>800215494</v>
          </cell>
          <cell r="B509" t="str">
            <v>Marcali Internacional SA</v>
          </cell>
          <cell r="C509" t="str">
            <v>FVE</v>
          </cell>
          <cell r="D509">
            <v>107851</v>
          </cell>
          <cell r="E509">
            <v>46084</v>
          </cell>
          <cell r="F509">
            <v>46114</v>
          </cell>
          <cell r="G509">
            <v>245180</v>
          </cell>
          <cell r="H509">
            <v>46584.2</v>
          </cell>
          <cell r="I509">
            <v>291764.2</v>
          </cell>
          <cell r="J509" t="str">
            <v>033</v>
          </cell>
          <cell r="K509" t="str">
            <v>Aceptacion Expresa</v>
          </cell>
        </row>
        <row r="510">
          <cell r="A510" t="str">
            <v>900180801</v>
          </cell>
          <cell r="B510" t="str">
            <v>Belltech Colombia SA</v>
          </cell>
          <cell r="C510" t="str">
            <v>FVE</v>
          </cell>
          <cell r="D510">
            <v>107895</v>
          </cell>
          <cell r="E510">
            <v>46084</v>
          </cell>
          <cell r="F510">
            <v>46144</v>
          </cell>
          <cell r="G510">
            <v>1423950</v>
          </cell>
          <cell r="H510">
            <v>262722.5</v>
          </cell>
          <cell r="I510">
            <v>1686672.5</v>
          </cell>
          <cell r="J510"/>
          <cell r="K510" t="str">
            <v>Sin Evento</v>
          </cell>
        </row>
        <row r="511">
          <cell r="A511" t="str">
            <v>805001632</v>
          </cell>
          <cell r="B511" t="str">
            <v>Agencia De Aduanas Valley Customs SAS Nivel 1</v>
          </cell>
          <cell r="C511" t="str">
            <v>FVE</v>
          </cell>
          <cell r="D511">
            <v>107885</v>
          </cell>
          <cell r="E511">
            <v>46084</v>
          </cell>
          <cell r="F511">
            <v>46129</v>
          </cell>
          <cell r="G511">
            <v>4157658</v>
          </cell>
          <cell r="H511">
            <v>789955.02</v>
          </cell>
          <cell r="I511">
            <v>4947613.0199999996</v>
          </cell>
          <cell r="J511"/>
          <cell r="K511" t="str">
            <v>Sin Evento</v>
          </cell>
        </row>
        <row r="512">
          <cell r="A512" t="str">
            <v>805001632</v>
          </cell>
          <cell r="B512" t="str">
            <v>Agencia De Aduanas Valley Customs SAS Nivel 1</v>
          </cell>
          <cell r="C512" t="str">
            <v>FVE</v>
          </cell>
          <cell r="D512">
            <v>107837</v>
          </cell>
          <cell r="E512">
            <v>46084</v>
          </cell>
          <cell r="F512">
            <v>46129</v>
          </cell>
          <cell r="G512">
            <v>1310884</v>
          </cell>
          <cell r="H512">
            <v>249067.96</v>
          </cell>
          <cell r="I512">
            <v>1559951.96</v>
          </cell>
          <cell r="J512"/>
          <cell r="K512" t="str">
            <v>Sin Evento</v>
          </cell>
        </row>
        <row r="513">
          <cell r="A513" t="str">
            <v>900297009</v>
          </cell>
          <cell r="B513" t="str">
            <v>Fresenius Medical Care Andina SAS</v>
          </cell>
          <cell r="C513" t="str">
            <v>FVE</v>
          </cell>
          <cell r="D513">
            <v>107907</v>
          </cell>
          <cell r="E513">
            <v>46084</v>
          </cell>
          <cell r="F513">
            <v>46144</v>
          </cell>
          <cell r="G513">
            <v>6740368</v>
          </cell>
          <cell r="H513">
            <v>1280669.92</v>
          </cell>
          <cell r="I513">
            <v>8021037.9199999999</v>
          </cell>
          <cell r="J513" t="str">
            <v>032</v>
          </cell>
          <cell r="K513" t="str">
            <v>Recibo Bien y/o Servicio</v>
          </cell>
        </row>
        <row r="514">
          <cell r="A514" t="str">
            <v>900148177</v>
          </cell>
          <cell r="B514" t="str">
            <v>Pear Solutions SA</v>
          </cell>
          <cell r="C514" t="str">
            <v>FVE</v>
          </cell>
          <cell r="D514">
            <v>107790</v>
          </cell>
          <cell r="E514">
            <v>46084</v>
          </cell>
          <cell r="F514">
            <v>46144</v>
          </cell>
          <cell r="G514">
            <v>5825000</v>
          </cell>
          <cell r="H514">
            <v>1106750</v>
          </cell>
          <cell r="I514">
            <v>6931750</v>
          </cell>
          <cell r="J514"/>
          <cell r="K514" t="str">
            <v>Sin Evento</v>
          </cell>
        </row>
        <row r="515">
          <cell r="A515" t="str">
            <v>900496641</v>
          </cell>
          <cell r="B515" t="str">
            <v>Clinicos Programas De Atencion Integral SAS IPS</v>
          </cell>
          <cell r="C515" t="str">
            <v>FVE</v>
          </cell>
          <cell r="D515">
            <v>107782</v>
          </cell>
          <cell r="E515">
            <v>46084</v>
          </cell>
          <cell r="F515">
            <v>46144</v>
          </cell>
          <cell r="G515">
            <v>6938000</v>
          </cell>
          <cell r="H515">
            <v>1318220</v>
          </cell>
          <cell r="I515">
            <v>8256220</v>
          </cell>
          <cell r="J515" t="str">
            <v>033</v>
          </cell>
          <cell r="K515" t="str">
            <v>Aceptacion Expresa</v>
          </cell>
        </row>
        <row r="516">
          <cell r="A516" t="str">
            <v>900031088</v>
          </cell>
          <cell r="B516" t="str">
            <v>Comercializadora Internacional Bananeros Unidos De Santa Martha SAS</v>
          </cell>
          <cell r="C516" t="str">
            <v>FVE</v>
          </cell>
          <cell r="D516">
            <v>107978</v>
          </cell>
          <cell r="E516">
            <v>46085</v>
          </cell>
          <cell r="F516">
            <v>46115</v>
          </cell>
          <cell r="G516">
            <v>1057836</v>
          </cell>
          <cell r="H516">
            <v>200988.84</v>
          </cell>
          <cell r="I516">
            <v>1258824.8400000001</v>
          </cell>
          <cell r="J516" t="str">
            <v>033</v>
          </cell>
          <cell r="K516" t="str">
            <v>Aceptacion Expresa</v>
          </cell>
        </row>
        <row r="517">
          <cell r="A517" t="str">
            <v>800114672</v>
          </cell>
          <cell r="B517" t="str">
            <v>Stefanini Colombia SAS</v>
          </cell>
          <cell r="C517" t="str">
            <v>FVE</v>
          </cell>
          <cell r="D517">
            <v>108045</v>
          </cell>
          <cell r="E517">
            <v>46085</v>
          </cell>
          <cell r="F517">
            <v>46145</v>
          </cell>
          <cell r="G517">
            <v>692530</v>
          </cell>
          <cell r="H517">
            <v>131580.70000000001</v>
          </cell>
          <cell r="I517">
            <v>824110.7</v>
          </cell>
          <cell r="J517" t="str">
            <v>033</v>
          </cell>
          <cell r="K517" t="str">
            <v>Aceptacion Expresa</v>
          </cell>
        </row>
        <row r="518">
          <cell r="A518" t="str">
            <v>800207192</v>
          </cell>
          <cell r="B518" t="str">
            <v>Syntofarma SA</v>
          </cell>
          <cell r="C518" t="str">
            <v>FVE</v>
          </cell>
          <cell r="D518">
            <v>107984</v>
          </cell>
          <cell r="E518">
            <v>46085</v>
          </cell>
          <cell r="F518">
            <v>46115</v>
          </cell>
          <cell r="G518">
            <v>360000</v>
          </cell>
          <cell r="H518">
            <v>68400</v>
          </cell>
          <cell r="I518">
            <v>428400</v>
          </cell>
          <cell r="J518" t="str">
            <v>033</v>
          </cell>
          <cell r="K518" t="str">
            <v>Aceptacion Expresa</v>
          </cell>
        </row>
        <row r="519">
          <cell r="A519" t="str">
            <v>860001576</v>
          </cell>
          <cell r="B519" t="str">
            <v>Marcali SA</v>
          </cell>
          <cell r="C519" t="str">
            <v>FVE</v>
          </cell>
          <cell r="D519">
            <v>108004</v>
          </cell>
          <cell r="E519">
            <v>46085</v>
          </cell>
          <cell r="F519">
            <v>46115</v>
          </cell>
          <cell r="G519">
            <v>721148</v>
          </cell>
          <cell r="H519">
            <v>105120.52</v>
          </cell>
          <cell r="I519">
            <v>826268.52</v>
          </cell>
          <cell r="J519" t="str">
            <v>033</v>
          </cell>
          <cell r="K519" t="str">
            <v>Aceptacion Expresa</v>
          </cell>
        </row>
        <row r="520">
          <cell r="A520" t="str">
            <v>830005028</v>
          </cell>
          <cell r="B520" t="str">
            <v>Administradora Country SAS</v>
          </cell>
          <cell r="C520" t="str">
            <v>FVE</v>
          </cell>
          <cell r="D520">
            <v>107955</v>
          </cell>
          <cell r="E520">
            <v>46085</v>
          </cell>
          <cell r="F520">
            <v>46145</v>
          </cell>
          <cell r="G520">
            <v>970740</v>
          </cell>
          <cell r="H520">
            <v>184440.6</v>
          </cell>
          <cell r="I520">
            <v>1155180.6000000001</v>
          </cell>
          <cell r="J520" t="str">
            <v>032</v>
          </cell>
          <cell r="K520" t="str">
            <v>Recibo Bien y/o Servicio</v>
          </cell>
        </row>
        <row r="521">
          <cell r="A521" t="str">
            <v>860091575</v>
          </cell>
          <cell r="B521" t="str">
            <v>Sistemas Integrales De Manejo Ambiental Sima Ltda</v>
          </cell>
          <cell r="C521" t="str">
            <v>FVE</v>
          </cell>
          <cell r="D521">
            <v>108028</v>
          </cell>
          <cell r="E521">
            <v>46085</v>
          </cell>
          <cell r="F521">
            <v>46115</v>
          </cell>
          <cell r="G521">
            <v>494410</v>
          </cell>
          <cell r="H521">
            <v>93937.9</v>
          </cell>
          <cell r="I521">
            <v>588347.9</v>
          </cell>
          <cell r="J521"/>
          <cell r="K521" t="str">
            <v>Sin Evento</v>
          </cell>
        </row>
        <row r="522">
          <cell r="A522" t="str">
            <v>860031361</v>
          </cell>
          <cell r="B522" t="str">
            <v>Wsp Consultoria SA</v>
          </cell>
          <cell r="C522" t="str">
            <v>FVE</v>
          </cell>
          <cell r="D522">
            <v>108029</v>
          </cell>
          <cell r="E522">
            <v>46085</v>
          </cell>
          <cell r="F522">
            <v>46130</v>
          </cell>
          <cell r="G522">
            <v>1651100</v>
          </cell>
          <cell r="H522">
            <v>313709</v>
          </cell>
          <cell r="I522">
            <v>1964809</v>
          </cell>
          <cell r="J522"/>
          <cell r="K522" t="str">
            <v>Sin Evento</v>
          </cell>
        </row>
        <row r="523">
          <cell r="A523" t="str">
            <v>901847883</v>
          </cell>
          <cell r="B523" t="str">
            <v>IA4 SAS</v>
          </cell>
          <cell r="C523" t="str">
            <v>FVE</v>
          </cell>
          <cell r="D523">
            <v>108011</v>
          </cell>
          <cell r="E523">
            <v>46085</v>
          </cell>
          <cell r="F523">
            <v>46130</v>
          </cell>
          <cell r="G523">
            <v>33038</v>
          </cell>
          <cell r="H523">
            <v>6277.22</v>
          </cell>
          <cell r="I523">
            <v>39315.22</v>
          </cell>
          <cell r="J523" t="str">
            <v>033</v>
          </cell>
          <cell r="K523" t="str">
            <v>Aceptacion Expresa</v>
          </cell>
        </row>
        <row r="524">
          <cell r="A524" t="str">
            <v>800024265</v>
          </cell>
          <cell r="B524" t="str">
            <v>Editorial Santillana SAS</v>
          </cell>
          <cell r="C524" t="str">
            <v>FVE</v>
          </cell>
          <cell r="D524">
            <v>107945</v>
          </cell>
          <cell r="E524">
            <v>46085</v>
          </cell>
          <cell r="F524">
            <v>46145</v>
          </cell>
          <cell r="G524">
            <v>1420000</v>
          </cell>
          <cell r="H524">
            <v>269800</v>
          </cell>
          <cell r="I524">
            <v>1689800</v>
          </cell>
          <cell r="J524" t="str">
            <v>030</v>
          </cell>
          <cell r="K524" t="str">
            <v>Acuse Recibo</v>
          </cell>
        </row>
        <row r="525">
          <cell r="A525" t="str">
            <v>830079015</v>
          </cell>
          <cell r="B525" t="str">
            <v>Meltec Comunicaciones SAS</v>
          </cell>
          <cell r="C525" t="str">
            <v>FVE</v>
          </cell>
          <cell r="D525">
            <v>107980</v>
          </cell>
          <cell r="E525">
            <v>46085</v>
          </cell>
          <cell r="F525">
            <v>46145</v>
          </cell>
          <cell r="G525">
            <v>3550000</v>
          </cell>
          <cell r="H525">
            <v>674500</v>
          </cell>
          <cell r="I525">
            <v>4224500</v>
          </cell>
          <cell r="J525"/>
          <cell r="K525" t="str">
            <v>Sin Evento</v>
          </cell>
        </row>
        <row r="526">
          <cell r="A526" t="str">
            <v>830084232</v>
          </cell>
          <cell r="B526" t="str">
            <v>Fundacion Panamericana Para El Desarrollo Colombia Fupad Col</v>
          </cell>
          <cell r="C526" t="str">
            <v>FVE</v>
          </cell>
          <cell r="D526">
            <v>108046</v>
          </cell>
          <cell r="E526">
            <v>46085</v>
          </cell>
          <cell r="F526">
            <v>46115</v>
          </cell>
          <cell r="G526">
            <v>16107870</v>
          </cell>
          <cell r="H526">
            <v>0</v>
          </cell>
          <cell r="I526">
            <v>16107870</v>
          </cell>
          <cell r="J526"/>
          <cell r="K526" t="str">
            <v>Sin Evento</v>
          </cell>
        </row>
        <row r="527">
          <cell r="A527" t="str">
            <v>860533413</v>
          </cell>
          <cell r="B527" t="str">
            <v>IRCC SAS Industria De Restaurantes Casuales SAS</v>
          </cell>
          <cell r="C527" t="str">
            <v>FVE</v>
          </cell>
          <cell r="D527">
            <v>107981</v>
          </cell>
          <cell r="E527">
            <v>46085</v>
          </cell>
          <cell r="F527">
            <v>46115</v>
          </cell>
          <cell r="G527">
            <v>904000</v>
          </cell>
          <cell r="H527">
            <v>171760</v>
          </cell>
          <cell r="I527">
            <v>1075760</v>
          </cell>
          <cell r="J527" t="str">
            <v>033</v>
          </cell>
          <cell r="K527" t="str">
            <v>Aceptacion Expresa</v>
          </cell>
        </row>
        <row r="528">
          <cell r="A528" t="str">
            <v>900962559</v>
          </cell>
          <cell r="B528" t="str">
            <v>Ecomedics SAS</v>
          </cell>
          <cell r="C528" t="str">
            <v>FVE</v>
          </cell>
          <cell r="D528">
            <v>108012</v>
          </cell>
          <cell r="E528">
            <v>46085</v>
          </cell>
          <cell r="F528">
            <v>46115</v>
          </cell>
          <cell r="G528">
            <v>2714610</v>
          </cell>
          <cell r="H528">
            <v>515775.9</v>
          </cell>
          <cell r="I528">
            <v>3230385.9</v>
          </cell>
          <cell r="J528" t="str">
            <v>033</v>
          </cell>
          <cell r="K528" t="str">
            <v>Aceptacion Expresa</v>
          </cell>
        </row>
        <row r="529">
          <cell r="A529" t="str">
            <v>900283577</v>
          </cell>
          <cell r="B529" t="str">
            <v>Sinnetic SAS</v>
          </cell>
          <cell r="C529" t="str">
            <v>FVE</v>
          </cell>
          <cell r="D529">
            <v>108003</v>
          </cell>
          <cell r="E529">
            <v>46085</v>
          </cell>
          <cell r="F529">
            <v>46130</v>
          </cell>
          <cell r="G529">
            <v>16280400</v>
          </cell>
          <cell r="H529">
            <v>1140836</v>
          </cell>
          <cell r="I529">
            <v>17421236</v>
          </cell>
          <cell r="J529"/>
          <cell r="K529" t="str">
            <v>Sin Evento</v>
          </cell>
        </row>
        <row r="530">
          <cell r="A530" t="str">
            <v>800193444</v>
          </cell>
          <cell r="B530" t="str">
            <v>Ecologia Y Entorno SAS  E.S.P Ecoentorno</v>
          </cell>
          <cell r="C530" t="str">
            <v>FVE</v>
          </cell>
          <cell r="D530">
            <v>108015</v>
          </cell>
          <cell r="E530">
            <v>46085</v>
          </cell>
          <cell r="F530">
            <v>46115</v>
          </cell>
          <cell r="G530">
            <v>1160716</v>
          </cell>
          <cell r="H530">
            <v>220536.04</v>
          </cell>
          <cell r="I530">
            <v>1381252.04</v>
          </cell>
          <cell r="J530" t="str">
            <v>033</v>
          </cell>
          <cell r="K530" t="str">
            <v>Aceptacion Expresa</v>
          </cell>
        </row>
        <row r="531">
          <cell r="A531" t="str">
            <v>800241469</v>
          </cell>
          <cell r="B531" t="str">
            <v>Transborder SAS</v>
          </cell>
          <cell r="C531" t="str">
            <v>FVE</v>
          </cell>
          <cell r="D531">
            <v>107923</v>
          </cell>
          <cell r="E531">
            <v>46085</v>
          </cell>
          <cell r="F531">
            <v>46145</v>
          </cell>
          <cell r="G531">
            <v>590000</v>
          </cell>
          <cell r="H531">
            <v>112100</v>
          </cell>
          <cell r="I531">
            <v>702100</v>
          </cell>
          <cell r="J531" t="str">
            <v>033</v>
          </cell>
          <cell r="K531" t="str">
            <v>Aceptacion Expresa</v>
          </cell>
        </row>
        <row r="532">
          <cell r="A532" t="str">
            <v>830032436</v>
          </cell>
          <cell r="B532" t="str">
            <v>Intexus SAS</v>
          </cell>
          <cell r="C532" t="str">
            <v>FVE</v>
          </cell>
          <cell r="D532">
            <v>107983</v>
          </cell>
          <cell r="E532">
            <v>46085</v>
          </cell>
          <cell r="F532">
            <v>46145</v>
          </cell>
          <cell r="G532">
            <v>2159000</v>
          </cell>
          <cell r="H532">
            <v>410210</v>
          </cell>
          <cell r="I532">
            <v>2569210</v>
          </cell>
          <cell r="J532" t="str">
            <v>033</v>
          </cell>
          <cell r="K532" t="str">
            <v>Aceptacion Expresa</v>
          </cell>
        </row>
        <row r="533">
          <cell r="A533" t="str">
            <v>901101746</v>
          </cell>
          <cell r="B533" t="str">
            <v>Kaizen Group Ingenieria SAS</v>
          </cell>
          <cell r="C533" t="str">
            <v>FVE</v>
          </cell>
          <cell r="D533">
            <v>107932</v>
          </cell>
          <cell r="E533">
            <v>46085</v>
          </cell>
          <cell r="F533">
            <v>46145</v>
          </cell>
          <cell r="G533">
            <v>1400000</v>
          </cell>
          <cell r="H533">
            <v>266000</v>
          </cell>
          <cell r="I533">
            <v>1666000</v>
          </cell>
          <cell r="J533" t="str">
            <v>033</v>
          </cell>
          <cell r="K533" t="str">
            <v>Aceptacion Expresa</v>
          </cell>
        </row>
        <row r="534">
          <cell r="A534" t="str">
            <v>830513773</v>
          </cell>
          <cell r="B534" t="str">
            <v>Applus Norcontrol Colombia Limitada</v>
          </cell>
          <cell r="C534" t="str">
            <v>FVE</v>
          </cell>
          <cell r="D534">
            <v>108023</v>
          </cell>
          <cell r="E534">
            <v>46085</v>
          </cell>
          <cell r="F534">
            <v>46145</v>
          </cell>
          <cell r="G534">
            <v>230000</v>
          </cell>
          <cell r="H534">
            <v>43700</v>
          </cell>
          <cell r="I534">
            <v>273700</v>
          </cell>
          <cell r="J534" t="str">
            <v>033</v>
          </cell>
          <cell r="K534" t="str">
            <v>Aceptacion Expresa</v>
          </cell>
        </row>
        <row r="535">
          <cell r="A535" t="str">
            <v>830095262</v>
          </cell>
          <cell r="B535" t="str">
            <v>Qmax Solutions Colombia</v>
          </cell>
          <cell r="C535" t="str">
            <v>FVE</v>
          </cell>
          <cell r="D535">
            <v>107952</v>
          </cell>
          <cell r="E535">
            <v>46085</v>
          </cell>
          <cell r="F535">
            <v>46145</v>
          </cell>
          <cell r="G535">
            <v>4424500</v>
          </cell>
          <cell r="H535">
            <v>840655</v>
          </cell>
          <cell r="I535">
            <v>5265155</v>
          </cell>
          <cell r="J535" t="str">
            <v>033</v>
          </cell>
          <cell r="K535" t="str">
            <v>Aceptacion Expresa</v>
          </cell>
        </row>
        <row r="536">
          <cell r="A536" t="str">
            <v>800215494</v>
          </cell>
          <cell r="B536" t="str">
            <v>Marcali Internacional SA</v>
          </cell>
          <cell r="C536" t="str">
            <v>FVE</v>
          </cell>
          <cell r="D536">
            <v>108001</v>
          </cell>
          <cell r="E536">
            <v>46085</v>
          </cell>
          <cell r="F536">
            <v>46115</v>
          </cell>
          <cell r="G536">
            <v>935838</v>
          </cell>
          <cell r="H536">
            <v>173236.82</v>
          </cell>
          <cell r="I536">
            <v>1109074.82</v>
          </cell>
          <cell r="J536" t="str">
            <v>033</v>
          </cell>
          <cell r="K536" t="str">
            <v>Aceptacion Expresa</v>
          </cell>
        </row>
        <row r="537">
          <cell r="A537" t="str">
            <v>900518245</v>
          </cell>
          <cell r="B537" t="str">
            <v>Carat Colombia SAS</v>
          </cell>
          <cell r="C537" t="str">
            <v>FVE</v>
          </cell>
          <cell r="D537">
            <v>107935</v>
          </cell>
          <cell r="E537">
            <v>46085</v>
          </cell>
          <cell r="F537">
            <v>46115</v>
          </cell>
          <cell r="G537">
            <v>2250000</v>
          </cell>
          <cell r="H537">
            <v>427500</v>
          </cell>
          <cell r="I537">
            <v>2677500</v>
          </cell>
          <cell r="J537" t="str">
            <v>031</v>
          </cell>
          <cell r="K537" t="str">
            <v>Reclamo</v>
          </cell>
        </row>
        <row r="538">
          <cell r="A538" t="str">
            <v>900148177</v>
          </cell>
          <cell r="B538" t="str">
            <v>Pear Solutions SA</v>
          </cell>
          <cell r="C538" t="str">
            <v>FVE</v>
          </cell>
          <cell r="D538">
            <v>107977</v>
          </cell>
          <cell r="E538">
            <v>46085</v>
          </cell>
          <cell r="F538">
            <v>46145</v>
          </cell>
          <cell r="G538">
            <v>114550</v>
          </cell>
          <cell r="H538">
            <v>21764.5</v>
          </cell>
          <cell r="I538">
            <v>136314.5</v>
          </cell>
          <cell r="J538"/>
          <cell r="K538" t="str">
            <v>Sin Evento</v>
          </cell>
        </row>
        <row r="539">
          <cell r="A539" t="str">
            <v>900180801</v>
          </cell>
          <cell r="B539" t="str">
            <v>Belltech Colombia SA</v>
          </cell>
          <cell r="C539" t="str">
            <v>FVE</v>
          </cell>
          <cell r="D539">
            <v>107985</v>
          </cell>
          <cell r="E539">
            <v>46085</v>
          </cell>
          <cell r="F539">
            <v>46145</v>
          </cell>
          <cell r="G539">
            <v>485000</v>
          </cell>
          <cell r="H539">
            <v>92150</v>
          </cell>
          <cell r="I539">
            <v>577150</v>
          </cell>
          <cell r="J539"/>
          <cell r="K539" t="str">
            <v>Sin Evento</v>
          </cell>
        </row>
        <row r="540">
          <cell r="A540" t="str">
            <v>901342082</v>
          </cell>
          <cell r="B540" t="str">
            <v>E-Somos Alimentacion SAS</v>
          </cell>
          <cell r="C540" t="str">
            <v>FVE</v>
          </cell>
          <cell r="D540">
            <v>107919</v>
          </cell>
          <cell r="E540">
            <v>46085</v>
          </cell>
          <cell r="F540">
            <v>46145</v>
          </cell>
          <cell r="G540">
            <v>3550000</v>
          </cell>
          <cell r="H540">
            <v>674500</v>
          </cell>
          <cell r="I540">
            <v>4224500</v>
          </cell>
          <cell r="J540" t="str">
            <v>033</v>
          </cell>
          <cell r="K540" t="str">
            <v>Aceptacion Expresa</v>
          </cell>
        </row>
        <row r="541">
          <cell r="A541" t="str">
            <v>900024398</v>
          </cell>
          <cell r="B541" t="str">
            <v>Ecologistica SAS Empresa De Servicios Publicos Ecologistica SAS ESP</v>
          </cell>
          <cell r="C541" t="str">
            <v>FVE</v>
          </cell>
          <cell r="D541">
            <v>108016</v>
          </cell>
          <cell r="E541">
            <v>46085</v>
          </cell>
          <cell r="F541">
            <v>46145</v>
          </cell>
          <cell r="G541">
            <v>4380978</v>
          </cell>
          <cell r="H541">
            <v>641421.62</v>
          </cell>
          <cell r="I541">
            <v>5022399.62</v>
          </cell>
          <cell r="J541" t="str">
            <v>033</v>
          </cell>
          <cell r="K541" t="str">
            <v>Aceptacion Expresa</v>
          </cell>
        </row>
        <row r="542">
          <cell r="A542" t="str">
            <v>860023264</v>
          </cell>
          <cell r="B542" t="str">
            <v>Securitas Colombia SA</v>
          </cell>
          <cell r="C542" t="str">
            <v>FVE</v>
          </cell>
          <cell r="D542">
            <v>107971</v>
          </cell>
          <cell r="E542">
            <v>46085</v>
          </cell>
          <cell r="F542">
            <v>46145</v>
          </cell>
          <cell r="G542">
            <v>9216000</v>
          </cell>
          <cell r="H542">
            <v>234840</v>
          </cell>
          <cell r="I542">
            <v>9450840</v>
          </cell>
          <cell r="J542" t="str">
            <v>033</v>
          </cell>
          <cell r="K542" t="str">
            <v>Aceptacion Expresa</v>
          </cell>
        </row>
        <row r="543">
          <cell r="A543" t="str">
            <v>830035263</v>
          </cell>
          <cell r="B543" t="str">
            <v>Lipesa Colombia SAS</v>
          </cell>
          <cell r="C543" t="str">
            <v>FVE</v>
          </cell>
          <cell r="D543">
            <v>107969</v>
          </cell>
          <cell r="E543">
            <v>46085</v>
          </cell>
          <cell r="F543">
            <v>46145</v>
          </cell>
          <cell r="G543">
            <v>240000</v>
          </cell>
          <cell r="H543">
            <v>45600</v>
          </cell>
          <cell r="I543">
            <v>285600</v>
          </cell>
          <cell r="J543" t="str">
            <v>033</v>
          </cell>
          <cell r="K543" t="str">
            <v>Aceptacion Expresa</v>
          </cell>
        </row>
        <row r="544">
          <cell r="A544" t="str">
            <v>860001576</v>
          </cell>
          <cell r="B544" t="str">
            <v>Marcali SA</v>
          </cell>
          <cell r="C544" t="str">
            <v>FVE</v>
          </cell>
          <cell r="D544">
            <v>108006</v>
          </cell>
          <cell r="E544">
            <v>46085</v>
          </cell>
          <cell r="F544">
            <v>46115</v>
          </cell>
          <cell r="G544">
            <v>605915</v>
          </cell>
          <cell r="H544">
            <v>112753.60000000001</v>
          </cell>
          <cell r="I544">
            <v>718668.6</v>
          </cell>
          <cell r="J544" t="str">
            <v>033</v>
          </cell>
          <cell r="K544" t="str">
            <v>Aceptacion Expresa</v>
          </cell>
        </row>
        <row r="545">
          <cell r="A545" t="str">
            <v>900297009</v>
          </cell>
          <cell r="B545" t="str">
            <v>Fresenius Medical Care Andina SAS</v>
          </cell>
          <cell r="C545" t="str">
            <v>FVE</v>
          </cell>
          <cell r="D545">
            <v>107976</v>
          </cell>
          <cell r="E545">
            <v>46085</v>
          </cell>
          <cell r="F545">
            <v>46145</v>
          </cell>
          <cell r="G545">
            <v>962652</v>
          </cell>
          <cell r="H545">
            <v>182903.88</v>
          </cell>
          <cell r="I545">
            <v>1145555.8799999999</v>
          </cell>
          <cell r="J545" t="str">
            <v>032</v>
          </cell>
          <cell r="K545" t="str">
            <v>Recibo Bien y/o Servicio</v>
          </cell>
        </row>
        <row r="546">
          <cell r="A546" t="str">
            <v>900059238</v>
          </cell>
          <cell r="B546" t="str">
            <v>Makro Supermayorista SAS</v>
          </cell>
          <cell r="C546" t="str">
            <v>FVE</v>
          </cell>
          <cell r="D546">
            <v>107954</v>
          </cell>
          <cell r="E546">
            <v>46085</v>
          </cell>
          <cell r="F546">
            <v>46115</v>
          </cell>
          <cell r="G546">
            <v>2100000</v>
          </cell>
          <cell r="H546">
            <v>399000</v>
          </cell>
          <cell r="I546">
            <v>2499000</v>
          </cell>
          <cell r="J546"/>
          <cell r="K546" t="str">
            <v>Sin Evento</v>
          </cell>
        </row>
        <row r="547">
          <cell r="A547" t="str">
            <v>800241469</v>
          </cell>
          <cell r="B547" t="str">
            <v>Transborder SAS</v>
          </cell>
          <cell r="C547" t="str">
            <v>FVE</v>
          </cell>
          <cell r="D547">
            <v>107982</v>
          </cell>
          <cell r="E547">
            <v>46085</v>
          </cell>
          <cell r="F547">
            <v>46145</v>
          </cell>
          <cell r="G547">
            <v>116000</v>
          </cell>
          <cell r="H547">
            <v>22040</v>
          </cell>
          <cell r="I547">
            <v>138040</v>
          </cell>
          <cell r="J547" t="str">
            <v>033</v>
          </cell>
          <cell r="K547" t="str">
            <v>Aceptacion Expresa</v>
          </cell>
        </row>
        <row r="548">
          <cell r="A548" t="str">
            <v>901101746</v>
          </cell>
          <cell r="B548" t="str">
            <v>Kaizen Group Ingenieria SAS</v>
          </cell>
          <cell r="C548" t="str">
            <v>FVE</v>
          </cell>
          <cell r="D548">
            <v>107933</v>
          </cell>
          <cell r="E548">
            <v>46085</v>
          </cell>
          <cell r="F548">
            <v>46145</v>
          </cell>
          <cell r="G548">
            <v>1680000</v>
          </cell>
          <cell r="H548">
            <v>319200</v>
          </cell>
          <cell r="I548">
            <v>1999200</v>
          </cell>
          <cell r="J548" t="str">
            <v>033</v>
          </cell>
          <cell r="K548" t="str">
            <v>Aceptacion Expresa</v>
          </cell>
        </row>
        <row r="549">
          <cell r="A549" t="str">
            <v>804007055</v>
          </cell>
          <cell r="B549" t="str">
            <v>K2 Ingenieria SAS</v>
          </cell>
          <cell r="C549" t="str">
            <v>FVE</v>
          </cell>
          <cell r="D549">
            <v>108024</v>
          </cell>
          <cell r="E549">
            <v>46085</v>
          </cell>
          <cell r="F549">
            <v>46145</v>
          </cell>
          <cell r="G549">
            <v>1047600</v>
          </cell>
          <cell r="H549">
            <v>199044</v>
          </cell>
          <cell r="I549">
            <v>1246644</v>
          </cell>
          <cell r="J549" t="str">
            <v>033</v>
          </cell>
          <cell r="K549" t="str">
            <v>Aceptacion Expresa</v>
          </cell>
        </row>
        <row r="550">
          <cell r="A550" t="str">
            <v>900080177</v>
          </cell>
          <cell r="B550" t="str">
            <v>Marcali Sakura SAS</v>
          </cell>
          <cell r="C550" t="str">
            <v>FVE</v>
          </cell>
          <cell r="D550">
            <v>108008</v>
          </cell>
          <cell r="E550">
            <v>46085</v>
          </cell>
          <cell r="F550">
            <v>46115</v>
          </cell>
          <cell r="G550">
            <v>164895</v>
          </cell>
          <cell r="H550">
            <v>30801.85</v>
          </cell>
          <cell r="I550">
            <v>195696.85</v>
          </cell>
          <cell r="J550" t="str">
            <v>033</v>
          </cell>
          <cell r="K550" t="str">
            <v>Aceptacion Expresa</v>
          </cell>
        </row>
        <row r="551">
          <cell r="A551" t="str">
            <v>900080177</v>
          </cell>
          <cell r="B551" t="str">
            <v>Marcali Sakura SAS</v>
          </cell>
          <cell r="C551" t="str">
            <v>FVE</v>
          </cell>
          <cell r="D551">
            <v>108002</v>
          </cell>
          <cell r="E551">
            <v>46085</v>
          </cell>
          <cell r="F551">
            <v>46115</v>
          </cell>
          <cell r="G551">
            <v>932629</v>
          </cell>
          <cell r="H551">
            <v>141770.41</v>
          </cell>
          <cell r="I551">
            <v>1074399.4099999999</v>
          </cell>
          <cell r="J551" t="str">
            <v>033</v>
          </cell>
          <cell r="K551" t="str">
            <v>Aceptacion Expresa</v>
          </cell>
        </row>
        <row r="552">
          <cell r="A552" t="str">
            <v>860023264</v>
          </cell>
          <cell r="B552" t="str">
            <v>Securitas Colombia SA</v>
          </cell>
          <cell r="C552" t="str">
            <v>FVE</v>
          </cell>
          <cell r="D552">
            <v>108000</v>
          </cell>
          <cell r="E552">
            <v>46085</v>
          </cell>
          <cell r="F552">
            <v>46145</v>
          </cell>
          <cell r="G552">
            <v>505000</v>
          </cell>
          <cell r="H552">
            <v>0</v>
          </cell>
          <cell r="I552">
            <v>505000</v>
          </cell>
          <cell r="J552" t="str">
            <v>033</v>
          </cell>
          <cell r="K552" t="str">
            <v>Aceptacion Expresa</v>
          </cell>
        </row>
        <row r="553">
          <cell r="A553" t="str">
            <v>800215494</v>
          </cell>
          <cell r="B553" t="str">
            <v>Marcali Internacional SA</v>
          </cell>
          <cell r="C553" t="str">
            <v>FVE</v>
          </cell>
          <cell r="D553">
            <v>108009</v>
          </cell>
          <cell r="E553">
            <v>46085</v>
          </cell>
          <cell r="F553">
            <v>46115</v>
          </cell>
          <cell r="G553">
            <v>327325</v>
          </cell>
          <cell r="H553">
            <v>60078.95</v>
          </cell>
          <cell r="I553">
            <v>387403.95</v>
          </cell>
          <cell r="J553" t="str">
            <v>033</v>
          </cell>
          <cell r="K553" t="str">
            <v>Aceptacion Expresa</v>
          </cell>
        </row>
        <row r="554">
          <cell r="A554" t="str">
            <v>800024265</v>
          </cell>
          <cell r="B554" t="str">
            <v>Editorial Santillana SAS</v>
          </cell>
          <cell r="C554" t="str">
            <v>FVE</v>
          </cell>
          <cell r="D554">
            <v>107946</v>
          </cell>
          <cell r="E554">
            <v>46085</v>
          </cell>
          <cell r="F554">
            <v>46145</v>
          </cell>
          <cell r="G554">
            <v>1420000</v>
          </cell>
          <cell r="H554">
            <v>269800</v>
          </cell>
          <cell r="I554">
            <v>1689800</v>
          </cell>
          <cell r="J554" t="str">
            <v>030</v>
          </cell>
          <cell r="K554" t="str">
            <v>Acuse Recibo</v>
          </cell>
        </row>
        <row r="555">
          <cell r="A555" t="str">
            <v>800241469</v>
          </cell>
          <cell r="B555" t="str">
            <v>Transborder SAS</v>
          </cell>
          <cell r="C555" t="str">
            <v>FVE</v>
          </cell>
          <cell r="D555">
            <v>107926</v>
          </cell>
          <cell r="E555">
            <v>46085</v>
          </cell>
          <cell r="F555">
            <v>46145</v>
          </cell>
          <cell r="G555">
            <v>75000</v>
          </cell>
          <cell r="H555">
            <v>14250</v>
          </cell>
          <cell r="I555">
            <v>89250</v>
          </cell>
          <cell r="J555" t="str">
            <v>033</v>
          </cell>
          <cell r="K555" t="str">
            <v>Aceptacion Expresa</v>
          </cell>
        </row>
        <row r="556">
          <cell r="A556" t="str">
            <v>830095262</v>
          </cell>
          <cell r="B556" t="str">
            <v>Qmax Solutions Colombia</v>
          </cell>
          <cell r="C556" t="str">
            <v>FVE</v>
          </cell>
          <cell r="D556">
            <v>107951</v>
          </cell>
          <cell r="E556">
            <v>46085</v>
          </cell>
          <cell r="F556">
            <v>46145</v>
          </cell>
          <cell r="G556">
            <v>22680000</v>
          </cell>
          <cell r="H556">
            <v>4309200</v>
          </cell>
          <cell r="I556">
            <v>26989200</v>
          </cell>
          <cell r="J556" t="str">
            <v>033</v>
          </cell>
          <cell r="K556" t="str">
            <v>Aceptacion Expresa</v>
          </cell>
        </row>
        <row r="557">
          <cell r="A557" t="str">
            <v>901225165</v>
          </cell>
          <cell r="B557" t="str">
            <v>Euro Marcali SAS</v>
          </cell>
          <cell r="C557" t="str">
            <v>FVE</v>
          </cell>
          <cell r="D557">
            <v>108005</v>
          </cell>
          <cell r="E557">
            <v>46085</v>
          </cell>
          <cell r="F557">
            <v>46115</v>
          </cell>
          <cell r="G557">
            <v>338575</v>
          </cell>
          <cell r="H557">
            <v>59756.85</v>
          </cell>
          <cell r="I557">
            <v>398331.85</v>
          </cell>
          <cell r="J557" t="str">
            <v>033</v>
          </cell>
          <cell r="K557" t="str">
            <v>Aceptacion Expresa</v>
          </cell>
        </row>
        <row r="558">
          <cell r="A558" t="str">
            <v>800120681</v>
          </cell>
          <cell r="B558" t="str">
            <v>Croydon Colombia SA</v>
          </cell>
          <cell r="C558" t="str">
            <v>FVE</v>
          </cell>
          <cell r="D558">
            <v>107936</v>
          </cell>
          <cell r="E558">
            <v>46085</v>
          </cell>
          <cell r="F558">
            <v>46130</v>
          </cell>
          <cell r="G558">
            <v>405373</v>
          </cell>
          <cell r="H558">
            <v>77020.87</v>
          </cell>
          <cell r="I558">
            <v>482393.87</v>
          </cell>
          <cell r="J558" t="str">
            <v>033</v>
          </cell>
          <cell r="K558" t="str">
            <v>Aceptacion Expresa</v>
          </cell>
        </row>
        <row r="559">
          <cell r="A559" t="str">
            <v>800024265</v>
          </cell>
          <cell r="B559" t="str">
            <v>Editorial Santillana SAS</v>
          </cell>
          <cell r="C559" t="str">
            <v>FVE</v>
          </cell>
          <cell r="D559">
            <v>108007</v>
          </cell>
          <cell r="E559">
            <v>46085</v>
          </cell>
          <cell r="F559">
            <v>46145</v>
          </cell>
          <cell r="G559">
            <v>18600000</v>
          </cell>
          <cell r="H559">
            <v>3534000</v>
          </cell>
          <cell r="I559">
            <v>22134000</v>
          </cell>
          <cell r="J559" t="str">
            <v>030</v>
          </cell>
          <cell r="K559" t="str">
            <v>Acuse Recibo</v>
          </cell>
        </row>
        <row r="560">
          <cell r="A560" t="str">
            <v>860023264</v>
          </cell>
          <cell r="B560" t="str">
            <v>Securitas Colombia SA</v>
          </cell>
          <cell r="C560" t="str">
            <v>FVE</v>
          </cell>
          <cell r="D560">
            <v>107970</v>
          </cell>
          <cell r="E560">
            <v>46085</v>
          </cell>
          <cell r="F560">
            <v>46145</v>
          </cell>
          <cell r="G560">
            <v>3840000</v>
          </cell>
          <cell r="H560">
            <v>97850</v>
          </cell>
          <cell r="I560">
            <v>3937850</v>
          </cell>
          <cell r="J560" t="str">
            <v>033</v>
          </cell>
          <cell r="K560" t="str">
            <v>Aceptacion Expresa</v>
          </cell>
        </row>
        <row r="561">
          <cell r="A561" t="str">
            <v>860001074</v>
          </cell>
          <cell r="B561" t="str">
            <v>Wsp Ingenieria Colombia SAS</v>
          </cell>
          <cell r="C561" t="str">
            <v>FVE</v>
          </cell>
          <cell r="D561">
            <v>108031</v>
          </cell>
          <cell r="E561">
            <v>46085</v>
          </cell>
          <cell r="F561">
            <v>46130</v>
          </cell>
          <cell r="G561">
            <v>325000</v>
          </cell>
          <cell r="H561">
            <v>61750</v>
          </cell>
          <cell r="I561">
            <v>386750</v>
          </cell>
          <cell r="J561"/>
          <cell r="K561" t="str">
            <v>Sin Evento</v>
          </cell>
        </row>
        <row r="562">
          <cell r="A562" t="str">
            <v>1016036846</v>
          </cell>
          <cell r="B562" t="str">
            <v>Maria Alejandra Zambrano Suarez</v>
          </cell>
          <cell r="C562" t="str">
            <v>FVE</v>
          </cell>
          <cell r="D562">
            <v>107962</v>
          </cell>
          <cell r="E562">
            <v>46085</v>
          </cell>
          <cell r="F562">
            <v>46085</v>
          </cell>
          <cell r="G562">
            <v>203955</v>
          </cell>
          <cell r="H562">
            <v>30142.959999999999</v>
          </cell>
          <cell r="I562">
            <v>234097.96</v>
          </cell>
          <cell r="J562"/>
          <cell r="K562" t="str">
            <v>Sin Evento</v>
          </cell>
        </row>
        <row r="563">
          <cell r="A563" t="str">
            <v>800024265</v>
          </cell>
          <cell r="B563" t="str">
            <v>Editorial Santillana SAS</v>
          </cell>
          <cell r="C563" t="str">
            <v>FVE</v>
          </cell>
          <cell r="D563">
            <v>108038</v>
          </cell>
          <cell r="E563">
            <v>46085</v>
          </cell>
          <cell r="F563">
            <v>46145</v>
          </cell>
          <cell r="G563">
            <v>6673334</v>
          </cell>
          <cell r="H563">
            <v>539600</v>
          </cell>
          <cell r="I563">
            <v>7212934</v>
          </cell>
          <cell r="J563" t="str">
            <v>030</v>
          </cell>
          <cell r="K563" t="str">
            <v>Acuse Recibo</v>
          </cell>
        </row>
        <row r="564">
          <cell r="A564" t="str">
            <v>901916856</v>
          </cell>
          <cell r="B564" t="str">
            <v>Green Emerald Mining Services SAS</v>
          </cell>
          <cell r="C564" t="str">
            <v>FVE</v>
          </cell>
          <cell r="D564">
            <v>107999</v>
          </cell>
          <cell r="E564">
            <v>46085</v>
          </cell>
          <cell r="F564">
            <v>46115</v>
          </cell>
          <cell r="G564">
            <v>610000</v>
          </cell>
          <cell r="H564">
            <v>0</v>
          </cell>
          <cell r="I564">
            <v>610000</v>
          </cell>
          <cell r="J564"/>
          <cell r="K564" t="str">
            <v>Sin Evento</v>
          </cell>
        </row>
        <row r="565">
          <cell r="A565" t="str">
            <v>804007055</v>
          </cell>
          <cell r="B565" t="str">
            <v>K2 Ingenieria SAS</v>
          </cell>
          <cell r="C565" t="str">
            <v>FVE</v>
          </cell>
          <cell r="D565">
            <v>108025</v>
          </cell>
          <cell r="E565">
            <v>46085</v>
          </cell>
          <cell r="F565">
            <v>46145</v>
          </cell>
          <cell r="G565">
            <v>374060</v>
          </cell>
          <cell r="H565">
            <v>71071.399999999994</v>
          </cell>
          <cell r="I565">
            <v>445131.4</v>
          </cell>
          <cell r="J565" t="str">
            <v>033</v>
          </cell>
          <cell r="K565" t="str">
            <v>Aceptacion Expresa</v>
          </cell>
        </row>
        <row r="566">
          <cell r="A566" t="str">
            <v>830513773</v>
          </cell>
          <cell r="B566" t="str">
            <v>Applus Norcontrol Colombia Limitada</v>
          </cell>
          <cell r="C566" t="str">
            <v>FVE</v>
          </cell>
          <cell r="D566">
            <v>108022</v>
          </cell>
          <cell r="E566">
            <v>46085</v>
          </cell>
          <cell r="F566">
            <v>46145</v>
          </cell>
          <cell r="G566">
            <v>140560</v>
          </cell>
          <cell r="H566">
            <v>26706.400000000001</v>
          </cell>
          <cell r="I566">
            <v>167266.4</v>
          </cell>
          <cell r="J566" t="str">
            <v>033</v>
          </cell>
          <cell r="K566" t="str">
            <v>Aceptacion Expresa</v>
          </cell>
        </row>
        <row r="567">
          <cell r="A567" t="str">
            <v>890903858</v>
          </cell>
          <cell r="B567" t="str">
            <v>Industria Nacional De Gaseosas SA</v>
          </cell>
          <cell r="C567" t="str">
            <v>FVE</v>
          </cell>
          <cell r="D567">
            <v>107937</v>
          </cell>
          <cell r="E567">
            <v>46085</v>
          </cell>
          <cell r="F567">
            <v>46145</v>
          </cell>
          <cell r="G567">
            <v>29628</v>
          </cell>
          <cell r="H567">
            <v>5629.32</v>
          </cell>
          <cell r="I567">
            <v>35257.32</v>
          </cell>
          <cell r="J567" t="str">
            <v>032</v>
          </cell>
          <cell r="K567" t="str">
            <v>Recibo Bien y/o Servicio</v>
          </cell>
        </row>
        <row r="568">
          <cell r="A568" t="str">
            <v>901225165</v>
          </cell>
          <cell r="B568" t="str">
            <v>Euro Marcali SAS</v>
          </cell>
          <cell r="C568" t="str">
            <v>FVE</v>
          </cell>
          <cell r="D568">
            <v>108010</v>
          </cell>
          <cell r="E568">
            <v>46085</v>
          </cell>
          <cell r="F568">
            <v>46115</v>
          </cell>
          <cell r="G568">
            <v>259515</v>
          </cell>
          <cell r="H568">
            <v>48911.7</v>
          </cell>
          <cell r="I568">
            <v>308426.7</v>
          </cell>
          <cell r="J568" t="str">
            <v>033</v>
          </cell>
          <cell r="K568" t="str">
            <v>Aceptacion Expresa</v>
          </cell>
        </row>
        <row r="569">
          <cell r="A569" t="str">
            <v>830046757</v>
          </cell>
          <cell r="B569" t="str">
            <v>Compañia Internacional De Alimentos Agropecuarios Cialta SAS</v>
          </cell>
          <cell r="C569" t="str">
            <v>FVE</v>
          </cell>
          <cell r="D569">
            <v>108040</v>
          </cell>
          <cell r="E569">
            <v>46085</v>
          </cell>
          <cell r="F569">
            <v>46130</v>
          </cell>
          <cell r="G569">
            <v>14784000</v>
          </cell>
          <cell r="H569">
            <v>2808960</v>
          </cell>
          <cell r="I569">
            <v>17592960</v>
          </cell>
          <cell r="J569"/>
          <cell r="K569" t="str">
            <v>Sin Evento</v>
          </cell>
        </row>
        <row r="570">
          <cell r="A570" t="str">
            <v>830050619</v>
          </cell>
          <cell r="B570" t="str">
            <v>Indigo Park Colombia SAS</v>
          </cell>
          <cell r="C570" t="str">
            <v>FVE</v>
          </cell>
          <cell r="D570">
            <v>107940</v>
          </cell>
          <cell r="E570">
            <v>46085</v>
          </cell>
          <cell r="F570">
            <v>46145</v>
          </cell>
          <cell r="G570">
            <v>3750000</v>
          </cell>
          <cell r="H570">
            <v>712500</v>
          </cell>
          <cell r="I570">
            <v>4462500</v>
          </cell>
          <cell r="J570"/>
          <cell r="K570" t="str">
            <v>Sin Evento</v>
          </cell>
        </row>
        <row r="571">
          <cell r="A571" t="str">
            <v>860513247</v>
          </cell>
          <cell r="B571" t="str">
            <v>Industrial Hotelera Y Alimentos SAS Dialimentos SAS</v>
          </cell>
          <cell r="C571" t="str">
            <v>FVE</v>
          </cell>
          <cell r="D571">
            <v>108033</v>
          </cell>
          <cell r="E571">
            <v>46085</v>
          </cell>
          <cell r="F571">
            <v>46145</v>
          </cell>
          <cell r="G571">
            <v>1798962</v>
          </cell>
          <cell r="H571">
            <v>340988.63</v>
          </cell>
          <cell r="I571">
            <v>2139950.63</v>
          </cell>
          <cell r="J571" t="str">
            <v>030</v>
          </cell>
          <cell r="K571" t="str">
            <v>Acuse Recibo</v>
          </cell>
        </row>
        <row r="572">
          <cell r="A572" t="str">
            <v>901342082</v>
          </cell>
          <cell r="B572" t="str">
            <v>E-Somos Alimentacion SAS</v>
          </cell>
          <cell r="C572" t="str">
            <v>FVE</v>
          </cell>
          <cell r="D572">
            <v>107917</v>
          </cell>
          <cell r="E572">
            <v>46085</v>
          </cell>
          <cell r="F572">
            <v>46145</v>
          </cell>
          <cell r="G572">
            <v>463000</v>
          </cell>
          <cell r="H572">
            <v>87970</v>
          </cell>
          <cell r="I572">
            <v>550970</v>
          </cell>
          <cell r="J572" t="str">
            <v>033</v>
          </cell>
          <cell r="K572" t="str">
            <v>Aceptacion Expresa</v>
          </cell>
        </row>
        <row r="573">
          <cell r="A573" t="str">
            <v>901101746</v>
          </cell>
          <cell r="B573" t="str">
            <v>Kaizen Group Ingenieria SAS</v>
          </cell>
          <cell r="C573" t="str">
            <v>FVE</v>
          </cell>
          <cell r="D573">
            <v>107934</v>
          </cell>
          <cell r="E573">
            <v>46085</v>
          </cell>
          <cell r="F573">
            <v>46145</v>
          </cell>
          <cell r="G573">
            <v>177334</v>
          </cell>
          <cell r="H573">
            <v>33693.46</v>
          </cell>
          <cell r="I573">
            <v>211027.46</v>
          </cell>
          <cell r="J573" t="str">
            <v>033</v>
          </cell>
          <cell r="K573" t="str">
            <v>Aceptacion Expresa</v>
          </cell>
        </row>
        <row r="574">
          <cell r="A574" t="str">
            <v>900896981</v>
          </cell>
          <cell r="B574" t="str">
            <v>Endress+Hauser Colombia SAS</v>
          </cell>
          <cell r="C574" t="str">
            <v>FVE</v>
          </cell>
          <cell r="D574">
            <v>107939</v>
          </cell>
          <cell r="E574">
            <v>46085</v>
          </cell>
          <cell r="F574">
            <v>46145</v>
          </cell>
          <cell r="G574">
            <v>1405800</v>
          </cell>
          <cell r="H574">
            <v>229174</v>
          </cell>
          <cell r="I574">
            <v>1634974</v>
          </cell>
          <cell r="J574" t="str">
            <v>030</v>
          </cell>
          <cell r="K574" t="str">
            <v>Acuse Recibo</v>
          </cell>
        </row>
        <row r="575">
          <cell r="A575" t="str">
            <v>901754581</v>
          </cell>
          <cell r="B575" t="str">
            <v>Aquamech Systems SAS</v>
          </cell>
          <cell r="C575" t="str">
            <v>FVE</v>
          </cell>
          <cell r="D575">
            <v>107931</v>
          </cell>
          <cell r="E575">
            <v>46085</v>
          </cell>
          <cell r="F575">
            <v>46115</v>
          </cell>
          <cell r="G575">
            <v>280000</v>
          </cell>
          <cell r="H575">
            <v>53200</v>
          </cell>
          <cell r="I575">
            <v>333200</v>
          </cell>
          <cell r="J575" t="str">
            <v>033</v>
          </cell>
          <cell r="K575" t="str">
            <v>Aceptacion Expresa</v>
          </cell>
        </row>
        <row r="576">
          <cell r="A576" t="str">
            <v>901916856</v>
          </cell>
          <cell r="B576" t="str">
            <v>Green Emerald Mining Services SAS</v>
          </cell>
          <cell r="C576" t="str">
            <v>FVE</v>
          </cell>
          <cell r="D576">
            <v>107996</v>
          </cell>
          <cell r="E576">
            <v>46085</v>
          </cell>
          <cell r="F576">
            <v>46115</v>
          </cell>
          <cell r="G576">
            <v>10177675</v>
          </cell>
          <cell r="H576">
            <v>1933758.25</v>
          </cell>
          <cell r="I576">
            <v>12111433.25</v>
          </cell>
          <cell r="J576"/>
          <cell r="K576" t="str">
            <v>Sin Evento</v>
          </cell>
        </row>
        <row r="577">
          <cell r="A577" t="str">
            <v>901916856</v>
          </cell>
          <cell r="B577" t="str">
            <v>Green Emerald Mining Services SAS</v>
          </cell>
          <cell r="C577" t="str">
            <v>FVE</v>
          </cell>
          <cell r="D577">
            <v>107998</v>
          </cell>
          <cell r="E577">
            <v>46085</v>
          </cell>
          <cell r="F577">
            <v>46115</v>
          </cell>
          <cell r="G577">
            <v>10177675</v>
          </cell>
          <cell r="H577">
            <v>1933758.25</v>
          </cell>
          <cell r="I577">
            <v>12111433.25</v>
          </cell>
          <cell r="J577"/>
          <cell r="K577" t="str">
            <v>Sin Evento</v>
          </cell>
        </row>
        <row r="578">
          <cell r="A578" t="str">
            <v>800125872</v>
          </cell>
          <cell r="B578" t="str">
            <v>Keralty SAS</v>
          </cell>
          <cell r="C578" t="str">
            <v>FVE</v>
          </cell>
          <cell r="D578">
            <v>107993</v>
          </cell>
          <cell r="E578">
            <v>46085</v>
          </cell>
          <cell r="F578">
            <v>46130</v>
          </cell>
          <cell r="G578">
            <v>300000</v>
          </cell>
          <cell r="H578">
            <v>57000</v>
          </cell>
          <cell r="I578">
            <v>357000</v>
          </cell>
          <cell r="J578" t="str">
            <v>033</v>
          </cell>
          <cell r="K578" t="str">
            <v>Aceptacion Expresa</v>
          </cell>
        </row>
        <row r="579">
          <cell r="A579" t="str">
            <v>830046757</v>
          </cell>
          <cell r="B579" t="str">
            <v>Compañia Internacional De Alimentos Agropecuarios Cialta SAS</v>
          </cell>
          <cell r="C579" t="str">
            <v>FVE</v>
          </cell>
          <cell r="D579">
            <v>108039</v>
          </cell>
          <cell r="E579">
            <v>46085</v>
          </cell>
          <cell r="F579">
            <v>46130</v>
          </cell>
          <cell r="G579">
            <v>8236000</v>
          </cell>
          <cell r="H579">
            <v>1564840</v>
          </cell>
          <cell r="I579">
            <v>9800840</v>
          </cell>
          <cell r="J579"/>
          <cell r="K579" t="str">
            <v>Sin Evento</v>
          </cell>
        </row>
        <row r="580">
          <cell r="A580" t="str">
            <v>901916856</v>
          </cell>
          <cell r="B580" t="str">
            <v>Green Emerald Mining Services SAS</v>
          </cell>
          <cell r="C580" t="str">
            <v>FVE</v>
          </cell>
          <cell r="D580">
            <v>107997</v>
          </cell>
          <cell r="E580">
            <v>46085</v>
          </cell>
          <cell r="F580">
            <v>46115</v>
          </cell>
          <cell r="G580">
            <v>30738099</v>
          </cell>
          <cell r="H580">
            <v>5840238.8099999996</v>
          </cell>
          <cell r="I580">
            <v>36578337.810000002</v>
          </cell>
          <cell r="J580"/>
          <cell r="K580" t="str">
            <v>Sin Evento</v>
          </cell>
        </row>
        <row r="581">
          <cell r="A581" t="str">
            <v>800125872</v>
          </cell>
          <cell r="B581" t="str">
            <v>Keralty SAS</v>
          </cell>
          <cell r="C581" t="str">
            <v>FVE</v>
          </cell>
          <cell r="D581">
            <v>107992</v>
          </cell>
          <cell r="E581">
            <v>46085</v>
          </cell>
          <cell r="F581">
            <v>46130</v>
          </cell>
          <cell r="G581">
            <v>268298</v>
          </cell>
          <cell r="H581">
            <v>50976.62</v>
          </cell>
          <cell r="I581">
            <v>319274.62</v>
          </cell>
          <cell r="J581" t="str">
            <v>033</v>
          </cell>
          <cell r="K581" t="str">
            <v>Aceptacion Expresa</v>
          </cell>
        </row>
        <row r="582">
          <cell r="A582" t="str">
            <v>800241469</v>
          </cell>
          <cell r="B582" t="str">
            <v>Transborder SAS</v>
          </cell>
          <cell r="C582" t="str">
            <v>FVE</v>
          </cell>
          <cell r="D582">
            <v>107925</v>
          </cell>
          <cell r="E582">
            <v>46085</v>
          </cell>
          <cell r="F582">
            <v>46145</v>
          </cell>
          <cell r="G582">
            <v>162500</v>
          </cell>
          <cell r="H582">
            <v>30875</v>
          </cell>
          <cell r="I582">
            <v>193375</v>
          </cell>
          <cell r="J582" t="str">
            <v>033</v>
          </cell>
          <cell r="K582" t="str">
            <v>Aceptacion Expresa</v>
          </cell>
        </row>
        <row r="583">
          <cell r="A583" t="str">
            <v>901342082</v>
          </cell>
          <cell r="B583" t="str">
            <v>E-Somos Alimentacion SAS</v>
          </cell>
          <cell r="C583" t="str">
            <v>FVE</v>
          </cell>
          <cell r="D583">
            <v>107918</v>
          </cell>
          <cell r="E583">
            <v>46085</v>
          </cell>
          <cell r="F583">
            <v>46145</v>
          </cell>
          <cell r="G583">
            <v>52000</v>
          </cell>
          <cell r="H583">
            <v>9880</v>
          </cell>
          <cell r="I583">
            <v>61880</v>
          </cell>
          <cell r="J583" t="str">
            <v>033</v>
          </cell>
          <cell r="K583" t="str">
            <v>Aceptacion Expresa</v>
          </cell>
        </row>
        <row r="584">
          <cell r="A584" t="str">
            <v>830060858</v>
          </cell>
          <cell r="B584" t="str">
            <v>Ambientti Constructora Inmobiliaria SAS</v>
          </cell>
          <cell r="C584" t="str">
            <v>FVE</v>
          </cell>
          <cell r="D584">
            <v>107987</v>
          </cell>
          <cell r="E584">
            <v>46085</v>
          </cell>
          <cell r="F584">
            <v>46115</v>
          </cell>
          <cell r="G584">
            <v>210000</v>
          </cell>
          <cell r="H584">
            <v>39900</v>
          </cell>
          <cell r="I584">
            <v>249900</v>
          </cell>
          <cell r="J584" t="str">
            <v>033</v>
          </cell>
          <cell r="K584" t="str">
            <v>Aceptacion Expresa</v>
          </cell>
        </row>
        <row r="585">
          <cell r="A585" t="str">
            <v>830073329</v>
          </cell>
          <cell r="B585" t="str">
            <v>Ikusi Redes Colombia SAS</v>
          </cell>
          <cell r="C585" t="str">
            <v>FVE</v>
          </cell>
          <cell r="D585">
            <v>107943</v>
          </cell>
          <cell r="E585">
            <v>46085</v>
          </cell>
          <cell r="F585">
            <v>46115</v>
          </cell>
          <cell r="G585">
            <v>213600</v>
          </cell>
          <cell r="H585">
            <v>40584</v>
          </cell>
          <cell r="I585">
            <v>254184</v>
          </cell>
          <cell r="J585"/>
          <cell r="K585" t="str">
            <v>Sin Evento</v>
          </cell>
        </row>
        <row r="586">
          <cell r="A586" t="str">
            <v>900896981</v>
          </cell>
          <cell r="B586" t="str">
            <v>Endress+Hauser Colombia SAS</v>
          </cell>
          <cell r="C586" t="str">
            <v>FVE</v>
          </cell>
          <cell r="D586">
            <v>107941</v>
          </cell>
          <cell r="E586">
            <v>46085</v>
          </cell>
          <cell r="F586">
            <v>46145</v>
          </cell>
          <cell r="G586">
            <v>900040.68</v>
          </cell>
          <cell r="H586">
            <v>171007.73</v>
          </cell>
          <cell r="I586">
            <v>1071048.4099999999</v>
          </cell>
          <cell r="J586" t="str">
            <v>030</v>
          </cell>
          <cell r="K586" t="str">
            <v>Acuse Recibo</v>
          </cell>
        </row>
        <row r="587">
          <cell r="A587" t="str">
            <v>860020089</v>
          </cell>
          <cell r="B587" t="str">
            <v>Sociedad Colombiana De Pediatria</v>
          </cell>
          <cell r="C587" t="str">
            <v>FVE</v>
          </cell>
          <cell r="D587">
            <v>108130</v>
          </cell>
          <cell r="E587">
            <v>46086</v>
          </cell>
          <cell r="F587">
            <v>46116</v>
          </cell>
          <cell r="G587">
            <v>950600</v>
          </cell>
          <cell r="H587">
            <v>126704</v>
          </cell>
          <cell r="I587">
            <v>1077304</v>
          </cell>
          <cell r="J587"/>
          <cell r="K587" t="str">
            <v>Sin Evento</v>
          </cell>
        </row>
        <row r="588">
          <cell r="A588" t="str">
            <v>900794325</v>
          </cell>
          <cell r="B588" t="str">
            <v>Robertet Andina SAS</v>
          </cell>
          <cell r="C588" t="str">
            <v>FVE</v>
          </cell>
          <cell r="D588">
            <v>108093</v>
          </cell>
          <cell r="E588">
            <v>46086</v>
          </cell>
          <cell r="F588">
            <v>46146</v>
          </cell>
          <cell r="G588">
            <v>240000</v>
          </cell>
          <cell r="H588">
            <v>45600</v>
          </cell>
          <cell r="I588">
            <v>285600</v>
          </cell>
          <cell r="J588"/>
          <cell r="K588" t="str">
            <v>Sin Evento</v>
          </cell>
        </row>
        <row r="589">
          <cell r="A589" t="str">
            <v>900794325</v>
          </cell>
          <cell r="B589" t="str">
            <v>Robertet Andina SAS</v>
          </cell>
          <cell r="C589" t="str">
            <v>FVE</v>
          </cell>
          <cell r="D589">
            <v>108090</v>
          </cell>
          <cell r="E589">
            <v>46086</v>
          </cell>
          <cell r="F589">
            <v>46146</v>
          </cell>
          <cell r="G589">
            <v>240000</v>
          </cell>
          <cell r="H589">
            <v>45600</v>
          </cell>
          <cell r="I589">
            <v>285600</v>
          </cell>
          <cell r="J589"/>
          <cell r="K589" t="str">
            <v>Sin Evento</v>
          </cell>
        </row>
        <row r="590">
          <cell r="A590" t="str">
            <v>830013774</v>
          </cell>
          <cell r="B590" t="str">
            <v>Indra Colombia SAS</v>
          </cell>
          <cell r="C590" t="str">
            <v>FVE</v>
          </cell>
          <cell r="D590">
            <v>108143</v>
          </cell>
          <cell r="E590">
            <v>46086</v>
          </cell>
          <cell r="F590">
            <v>46146</v>
          </cell>
          <cell r="G590">
            <v>270000</v>
          </cell>
          <cell r="H590">
            <v>51300</v>
          </cell>
          <cell r="I590">
            <v>321300</v>
          </cell>
          <cell r="J590" t="str">
            <v>031</v>
          </cell>
          <cell r="K590" t="str">
            <v>Reclamo</v>
          </cell>
        </row>
        <row r="591">
          <cell r="A591" t="str">
            <v>800130907</v>
          </cell>
          <cell r="B591" t="str">
            <v>Salud Total Entidad Promotora De Salud Del Regimen Contributivo Y Del Regimen Subsidiado SA</v>
          </cell>
          <cell r="C591" t="str">
            <v>FVE</v>
          </cell>
          <cell r="D591">
            <v>108054</v>
          </cell>
          <cell r="E591">
            <v>46086</v>
          </cell>
          <cell r="F591">
            <v>46116</v>
          </cell>
          <cell r="G591">
            <v>696933</v>
          </cell>
          <cell r="H591">
            <v>132417.26999999999</v>
          </cell>
          <cell r="I591">
            <v>829350.27</v>
          </cell>
          <cell r="J591" t="str">
            <v>031</v>
          </cell>
          <cell r="K591" t="str">
            <v>Reclamo</v>
          </cell>
        </row>
        <row r="592">
          <cell r="A592" t="str">
            <v>900488297</v>
          </cell>
          <cell r="B592" t="str">
            <v>Knauf De Colombia SAS</v>
          </cell>
          <cell r="C592" t="str">
            <v>FVE</v>
          </cell>
          <cell r="D592">
            <v>108121</v>
          </cell>
          <cell r="E592">
            <v>46086</v>
          </cell>
          <cell r="F592">
            <v>46146</v>
          </cell>
          <cell r="G592">
            <v>330000</v>
          </cell>
          <cell r="H592">
            <v>62700</v>
          </cell>
          <cell r="I592">
            <v>392700</v>
          </cell>
          <cell r="J592" t="str">
            <v>030</v>
          </cell>
          <cell r="K592" t="str">
            <v>Acuse Recibo</v>
          </cell>
        </row>
        <row r="593">
          <cell r="A593" t="str">
            <v>900794325</v>
          </cell>
          <cell r="B593" t="str">
            <v>Robertet Andina SAS</v>
          </cell>
          <cell r="C593" t="str">
            <v>FVE</v>
          </cell>
          <cell r="D593">
            <v>108089</v>
          </cell>
          <cell r="E593">
            <v>46086</v>
          </cell>
          <cell r="F593">
            <v>46146</v>
          </cell>
          <cell r="G593">
            <v>3400000</v>
          </cell>
          <cell r="H593">
            <v>646000</v>
          </cell>
          <cell r="I593">
            <v>4046000</v>
          </cell>
          <cell r="J593"/>
          <cell r="K593" t="str">
            <v>Sin Evento</v>
          </cell>
        </row>
        <row r="594">
          <cell r="A594" t="str">
            <v>830013774</v>
          </cell>
          <cell r="B594" t="str">
            <v>Indra Colombia SAS</v>
          </cell>
          <cell r="C594" t="str">
            <v>FVE</v>
          </cell>
          <cell r="D594">
            <v>108144</v>
          </cell>
          <cell r="E594">
            <v>46086</v>
          </cell>
          <cell r="F594">
            <v>46146</v>
          </cell>
          <cell r="G594">
            <v>600000</v>
          </cell>
          <cell r="H594">
            <v>114000</v>
          </cell>
          <cell r="I594">
            <v>714000</v>
          </cell>
          <cell r="J594" t="str">
            <v>033</v>
          </cell>
          <cell r="K594" t="str">
            <v>Aceptacion Expresa</v>
          </cell>
        </row>
        <row r="595">
          <cell r="A595" t="str">
            <v>830035105</v>
          </cell>
          <cell r="B595" t="str">
            <v>Placecol SA</v>
          </cell>
          <cell r="C595" t="str">
            <v>FVE</v>
          </cell>
          <cell r="D595">
            <v>108139</v>
          </cell>
          <cell r="E595">
            <v>46086</v>
          </cell>
          <cell r="F595">
            <v>46146</v>
          </cell>
          <cell r="G595">
            <v>150000</v>
          </cell>
          <cell r="H595">
            <v>28500</v>
          </cell>
          <cell r="I595">
            <v>178500</v>
          </cell>
          <cell r="J595"/>
          <cell r="K595" t="str">
            <v>Sin Evento</v>
          </cell>
        </row>
        <row r="596">
          <cell r="A596" t="str">
            <v>900488297</v>
          </cell>
          <cell r="B596" t="str">
            <v>Knauf De Colombia SAS</v>
          </cell>
          <cell r="C596" t="str">
            <v>FVE</v>
          </cell>
          <cell r="D596">
            <v>108115</v>
          </cell>
          <cell r="E596">
            <v>46086</v>
          </cell>
          <cell r="F596">
            <v>46146</v>
          </cell>
          <cell r="G596">
            <v>618000</v>
          </cell>
          <cell r="H596">
            <v>117420</v>
          </cell>
          <cell r="I596">
            <v>735420</v>
          </cell>
          <cell r="J596" t="str">
            <v>033</v>
          </cell>
          <cell r="K596" t="str">
            <v>Aceptacion Expresa</v>
          </cell>
        </row>
        <row r="597">
          <cell r="A597" t="str">
            <v>800130907</v>
          </cell>
          <cell r="B597" t="str">
            <v>Salud Total Entidad Promotora De Salud Del Regimen Contributivo Y Del Regimen Subsidiado SA</v>
          </cell>
          <cell r="C597" t="str">
            <v>FVE</v>
          </cell>
          <cell r="D597">
            <v>108051</v>
          </cell>
          <cell r="E597">
            <v>46086</v>
          </cell>
          <cell r="F597">
            <v>46116</v>
          </cell>
          <cell r="G597">
            <v>573600</v>
          </cell>
          <cell r="H597">
            <v>0</v>
          </cell>
          <cell r="I597">
            <v>573600</v>
          </cell>
          <cell r="J597" t="str">
            <v>033</v>
          </cell>
          <cell r="K597" t="str">
            <v>Aceptacion Expresa</v>
          </cell>
        </row>
        <row r="598">
          <cell r="A598" t="str">
            <v>800067956</v>
          </cell>
          <cell r="B598" t="str">
            <v>Elite Facility Management SAS</v>
          </cell>
          <cell r="C598" t="str">
            <v>FVE</v>
          </cell>
          <cell r="D598">
            <v>108084</v>
          </cell>
          <cell r="E598">
            <v>46086</v>
          </cell>
          <cell r="F598">
            <v>46086</v>
          </cell>
          <cell r="G598">
            <v>1110900</v>
          </cell>
          <cell r="H598">
            <v>211071</v>
          </cell>
          <cell r="I598">
            <v>1321971</v>
          </cell>
          <cell r="J598"/>
          <cell r="K598" t="str">
            <v>Sin Evento</v>
          </cell>
        </row>
        <row r="599">
          <cell r="A599" t="str">
            <v>900148177</v>
          </cell>
          <cell r="B599" t="str">
            <v>Pear Solutions SA</v>
          </cell>
          <cell r="C599" t="str">
            <v>FVE</v>
          </cell>
          <cell r="D599">
            <v>108169</v>
          </cell>
          <cell r="E599">
            <v>46086</v>
          </cell>
          <cell r="F599">
            <v>46146</v>
          </cell>
          <cell r="G599">
            <v>485000</v>
          </cell>
          <cell r="H599">
            <v>92150</v>
          </cell>
          <cell r="I599">
            <v>577150</v>
          </cell>
          <cell r="J599"/>
          <cell r="K599" t="str">
            <v>Sin Evento</v>
          </cell>
        </row>
        <row r="600">
          <cell r="A600" t="str">
            <v>901054874</v>
          </cell>
          <cell r="B600" t="str">
            <v>Fitness24seven Colombia SAS</v>
          </cell>
          <cell r="C600" t="str">
            <v>FVE</v>
          </cell>
          <cell r="D600">
            <v>108070</v>
          </cell>
          <cell r="E600">
            <v>46086</v>
          </cell>
          <cell r="F600">
            <v>46146</v>
          </cell>
          <cell r="G600">
            <v>220000</v>
          </cell>
          <cell r="H600">
            <v>41800</v>
          </cell>
          <cell r="I600">
            <v>261800</v>
          </cell>
          <cell r="J600"/>
          <cell r="K600" t="str">
            <v>Sin Evento</v>
          </cell>
        </row>
        <row r="601">
          <cell r="A601" t="str">
            <v>800130907</v>
          </cell>
          <cell r="B601" t="str">
            <v>Salud Total Entidad Promotora De Salud Del Regimen Contributivo Y Del Regimen Subsidiado SA</v>
          </cell>
          <cell r="C601" t="str">
            <v>FVE</v>
          </cell>
          <cell r="D601">
            <v>108050</v>
          </cell>
          <cell r="E601">
            <v>46086</v>
          </cell>
          <cell r="F601">
            <v>46116</v>
          </cell>
          <cell r="G601">
            <v>357000</v>
          </cell>
          <cell r="H601">
            <v>0</v>
          </cell>
          <cell r="I601">
            <v>357000</v>
          </cell>
          <cell r="J601" t="str">
            <v>033</v>
          </cell>
          <cell r="K601" t="str">
            <v>Aceptacion Expresa</v>
          </cell>
        </row>
        <row r="602">
          <cell r="A602" t="str">
            <v>901732247</v>
          </cell>
          <cell r="B602" t="str">
            <v>Thunder Production SAS</v>
          </cell>
          <cell r="C602" t="str">
            <v>FVE</v>
          </cell>
          <cell r="D602">
            <v>108058</v>
          </cell>
          <cell r="E602">
            <v>46086</v>
          </cell>
          <cell r="F602">
            <v>46116</v>
          </cell>
          <cell r="G602">
            <v>579400</v>
          </cell>
          <cell r="H602">
            <v>110086</v>
          </cell>
          <cell r="I602">
            <v>689486</v>
          </cell>
          <cell r="J602"/>
          <cell r="K602" t="str">
            <v>Sin Evento</v>
          </cell>
        </row>
        <row r="603">
          <cell r="A603" t="str">
            <v>890401802</v>
          </cell>
          <cell r="B603" t="str">
            <v>Prosegur Vigilancia Y Seguridad Privada LTDA</v>
          </cell>
          <cell r="C603" t="str">
            <v>FVE</v>
          </cell>
          <cell r="D603">
            <v>108097</v>
          </cell>
          <cell r="E603">
            <v>46086</v>
          </cell>
          <cell r="F603">
            <v>46116</v>
          </cell>
          <cell r="G603">
            <v>215000</v>
          </cell>
          <cell r="H603">
            <v>40850</v>
          </cell>
          <cell r="I603">
            <v>255850</v>
          </cell>
          <cell r="J603" t="str">
            <v>032</v>
          </cell>
          <cell r="K603" t="str">
            <v>Recibo Bien y/o Servicio</v>
          </cell>
        </row>
        <row r="604">
          <cell r="A604" t="str">
            <v>815000863</v>
          </cell>
          <cell r="B604" t="str">
            <v>Avidesa De Occidente SA</v>
          </cell>
          <cell r="C604" t="str">
            <v>FVE</v>
          </cell>
          <cell r="D604">
            <v>108158</v>
          </cell>
          <cell r="E604">
            <v>46086</v>
          </cell>
          <cell r="F604">
            <v>46131</v>
          </cell>
          <cell r="G604">
            <v>100800</v>
          </cell>
          <cell r="H604">
            <v>19152</v>
          </cell>
          <cell r="I604">
            <v>119952</v>
          </cell>
          <cell r="J604" t="str">
            <v>033</v>
          </cell>
          <cell r="K604" t="str">
            <v>Aceptacion Expresa</v>
          </cell>
        </row>
        <row r="605">
          <cell r="A605" t="str">
            <v>900592369</v>
          </cell>
          <cell r="B605" t="str">
            <v>Quironprevencion Colombia SAS</v>
          </cell>
          <cell r="C605" t="str">
            <v>FVE</v>
          </cell>
          <cell r="D605">
            <v>108135</v>
          </cell>
          <cell r="E605">
            <v>46086</v>
          </cell>
          <cell r="F605">
            <v>46146</v>
          </cell>
          <cell r="G605">
            <v>1963000</v>
          </cell>
          <cell r="H605">
            <v>372970</v>
          </cell>
          <cell r="I605">
            <v>2335970</v>
          </cell>
          <cell r="J605" t="str">
            <v>033</v>
          </cell>
          <cell r="K605" t="str">
            <v>Aceptacion Expresa</v>
          </cell>
        </row>
        <row r="606">
          <cell r="A606" t="str">
            <v>860504772</v>
          </cell>
          <cell r="B606" t="str">
            <v>Efectimedios SAS</v>
          </cell>
          <cell r="C606" t="str">
            <v>FVE</v>
          </cell>
          <cell r="D606">
            <v>108102</v>
          </cell>
          <cell r="E606">
            <v>46086</v>
          </cell>
          <cell r="F606">
            <v>46146</v>
          </cell>
          <cell r="G606">
            <v>4750000</v>
          </cell>
          <cell r="H606">
            <v>902500</v>
          </cell>
          <cell r="I606">
            <v>5652500</v>
          </cell>
          <cell r="J606" t="str">
            <v>030</v>
          </cell>
          <cell r="K606" t="str">
            <v>Acuse Recibo</v>
          </cell>
        </row>
        <row r="607">
          <cell r="A607" t="str">
            <v>860031361</v>
          </cell>
          <cell r="B607" t="str">
            <v>Wsp Consultoria SA</v>
          </cell>
          <cell r="C607" t="str">
            <v>FVE</v>
          </cell>
          <cell r="D607">
            <v>108127</v>
          </cell>
          <cell r="E607">
            <v>46086</v>
          </cell>
          <cell r="F607">
            <v>46131</v>
          </cell>
          <cell r="G607">
            <v>1412430</v>
          </cell>
          <cell r="H607">
            <v>268361.7</v>
          </cell>
          <cell r="I607">
            <v>1680791.7</v>
          </cell>
          <cell r="J607"/>
          <cell r="K607" t="str">
            <v>Sin Evento</v>
          </cell>
        </row>
        <row r="608">
          <cell r="A608" t="str">
            <v>890929877</v>
          </cell>
          <cell r="B608" t="str">
            <v>Newrest Services Colombia SA</v>
          </cell>
          <cell r="C608" t="str">
            <v>FVE</v>
          </cell>
          <cell r="D608">
            <v>108142</v>
          </cell>
          <cell r="E608">
            <v>46086</v>
          </cell>
          <cell r="F608">
            <v>46131</v>
          </cell>
          <cell r="G608">
            <v>1305000</v>
          </cell>
          <cell r="H608">
            <v>247950</v>
          </cell>
          <cell r="I608">
            <v>1552950</v>
          </cell>
          <cell r="J608" t="str">
            <v>030</v>
          </cell>
          <cell r="K608" t="str">
            <v>Acuse Recibo</v>
          </cell>
        </row>
        <row r="609">
          <cell r="A609" t="str">
            <v>860024746</v>
          </cell>
          <cell r="B609" t="str">
            <v>Universidad Central</v>
          </cell>
          <cell r="C609" t="str">
            <v>FVE</v>
          </cell>
          <cell r="D609">
            <v>108136</v>
          </cell>
          <cell r="E609">
            <v>46086</v>
          </cell>
          <cell r="F609">
            <v>46116</v>
          </cell>
          <cell r="G609">
            <v>12200000</v>
          </cell>
          <cell r="H609">
            <v>2318000</v>
          </cell>
          <cell r="I609">
            <v>14518000</v>
          </cell>
          <cell r="J609" t="str">
            <v>033</v>
          </cell>
          <cell r="K609" t="str">
            <v>Aceptacion Expresa</v>
          </cell>
        </row>
        <row r="610">
          <cell r="A610" t="str">
            <v>800032071</v>
          </cell>
          <cell r="B610" t="str">
            <v>Embotelladora Capri Ltda</v>
          </cell>
          <cell r="C610" t="str">
            <v>FVE</v>
          </cell>
          <cell r="D610">
            <v>108162</v>
          </cell>
          <cell r="E610">
            <v>46086</v>
          </cell>
          <cell r="F610">
            <v>46131</v>
          </cell>
          <cell r="G610">
            <v>763512</v>
          </cell>
          <cell r="H610">
            <v>145067.28</v>
          </cell>
          <cell r="I610">
            <v>908579.28</v>
          </cell>
          <cell r="J610" t="str">
            <v>033</v>
          </cell>
          <cell r="K610" t="str">
            <v>Aceptacion Expresa</v>
          </cell>
        </row>
        <row r="611">
          <cell r="A611" t="str">
            <v>900794325</v>
          </cell>
          <cell r="B611" t="str">
            <v>Robertet Andina SAS</v>
          </cell>
          <cell r="C611" t="str">
            <v>FVE</v>
          </cell>
          <cell r="D611">
            <v>108091</v>
          </cell>
          <cell r="E611">
            <v>46086</v>
          </cell>
          <cell r="F611">
            <v>46146</v>
          </cell>
          <cell r="G611">
            <v>330000</v>
          </cell>
          <cell r="H611">
            <v>62700</v>
          </cell>
          <cell r="I611">
            <v>392700</v>
          </cell>
          <cell r="J611"/>
          <cell r="K611" t="str">
            <v>Sin Evento</v>
          </cell>
        </row>
        <row r="612">
          <cell r="A612" t="str">
            <v>900139569</v>
          </cell>
          <cell r="B612" t="str">
            <v>Paneltec SAS</v>
          </cell>
          <cell r="C612" t="str">
            <v>FVE</v>
          </cell>
          <cell r="D612">
            <v>108119</v>
          </cell>
          <cell r="E612">
            <v>46086</v>
          </cell>
          <cell r="F612">
            <v>46146</v>
          </cell>
          <cell r="G612">
            <v>175000</v>
          </cell>
          <cell r="H612">
            <v>33250</v>
          </cell>
          <cell r="I612">
            <v>208250</v>
          </cell>
          <cell r="J612" t="str">
            <v>033</v>
          </cell>
          <cell r="K612" t="str">
            <v>Aceptacion Expresa</v>
          </cell>
        </row>
        <row r="613">
          <cell r="A613" t="str">
            <v>860504772</v>
          </cell>
          <cell r="B613" t="str">
            <v>Efectimedios SAS</v>
          </cell>
          <cell r="C613" t="str">
            <v>FVE</v>
          </cell>
          <cell r="D613">
            <v>108103</v>
          </cell>
          <cell r="E613">
            <v>46086</v>
          </cell>
          <cell r="F613">
            <v>46146</v>
          </cell>
          <cell r="G613">
            <v>2375000</v>
          </cell>
          <cell r="H613">
            <v>451250</v>
          </cell>
          <cell r="I613">
            <v>2826250</v>
          </cell>
          <cell r="J613" t="str">
            <v>030</v>
          </cell>
          <cell r="K613" t="str">
            <v>Acuse Recibo</v>
          </cell>
        </row>
        <row r="614">
          <cell r="A614" t="str">
            <v>800130907</v>
          </cell>
          <cell r="B614" t="str">
            <v>Salud Total Entidad Promotora De Salud Del Regimen Contributivo Y Del Regimen Subsidiado SA</v>
          </cell>
          <cell r="C614" t="str">
            <v>FVE</v>
          </cell>
          <cell r="D614">
            <v>108053</v>
          </cell>
          <cell r="E614">
            <v>46086</v>
          </cell>
          <cell r="F614">
            <v>46116</v>
          </cell>
          <cell r="G614">
            <v>268100</v>
          </cell>
          <cell r="H614">
            <v>0</v>
          </cell>
          <cell r="I614">
            <v>268100</v>
          </cell>
          <cell r="J614" t="str">
            <v>033</v>
          </cell>
          <cell r="K614" t="str">
            <v>Aceptacion Expresa</v>
          </cell>
        </row>
        <row r="615">
          <cell r="A615" t="str">
            <v>800120681</v>
          </cell>
          <cell r="B615" t="str">
            <v>Croydon Colombia SA</v>
          </cell>
          <cell r="C615" t="str">
            <v>FVE</v>
          </cell>
          <cell r="D615">
            <v>108081</v>
          </cell>
          <cell r="E615">
            <v>46086</v>
          </cell>
          <cell r="F615">
            <v>46131</v>
          </cell>
          <cell r="G615">
            <v>493000</v>
          </cell>
          <cell r="H615">
            <v>93670</v>
          </cell>
          <cell r="I615">
            <v>586670</v>
          </cell>
          <cell r="J615" t="str">
            <v>033</v>
          </cell>
          <cell r="K615" t="str">
            <v>Aceptacion Expresa</v>
          </cell>
        </row>
        <row r="616">
          <cell r="A616" t="str">
            <v>900794325</v>
          </cell>
          <cell r="B616" t="str">
            <v>Robertet Andina SAS</v>
          </cell>
          <cell r="C616" t="str">
            <v>FVE</v>
          </cell>
          <cell r="D616">
            <v>108092</v>
          </cell>
          <cell r="E616">
            <v>46086</v>
          </cell>
          <cell r="F616">
            <v>46146</v>
          </cell>
          <cell r="G616">
            <v>80000</v>
          </cell>
          <cell r="H616">
            <v>15200</v>
          </cell>
          <cell r="I616">
            <v>95200</v>
          </cell>
          <cell r="J616"/>
          <cell r="K616" t="str">
            <v>Sin Evento</v>
          </cell>
        </row>
        <row r="617">
          <cell r="A617" t="str">
            <v>900139569</v>
          </cell>
          <cell r="B617" t="str">
            <v>Paneltec SAS</v>
          </cell>
          <cell r="C617" t="str">
            <v>FVE</v>
          </cell>
          <cell r="D617">
            <v>108122</v>
          </cell>
          <cell r="E617">
            <v>46086</v>
          </cell>
          <cell r="F617">
            <v>46146</v>
          </cell>
          <cell r="G617">
            <v>130000</v>
          </cell>
          <cell r="H617">
            <v>24700</v>
          </cell>
          <cell r="I617">
            <v>154700</v>
          </cell>
          <cell r="J617" t="str">
            <v>033</v>
          </cell>
          <cell r="K617" t="str">
            <v>Aceptacion Expresa</v>
          </cell>
        </row>
        <row r="618">
          <cell r="A618" t="str">
            <v>900139569</v>
          </cell>
          <cell r="B618" t="str">
            <v>Paneltec SAS</v>
          </cell>
          <cell r="C618" t="str">
            <v>FVE</v>
          </cell>
          <cell r="D618">
            <v>108123</v>
          </cell>
          <cell r="E618">
            <v>46086</v>
          </cell>
          <cell r="F618">
            <v>46146</v>
          </cell>
          <cell r="G618">
            <v>215000</v>
          </cell>
          <cell r="H618">
            <v>40850</v>
          </cell>
          <cell r="I618">
            <v>255850</v>
          </cell>
          <cell r="J618" t="str">
            <v>033</v>
          </cell>
          <cell r="K618" t="str">
            <v>Aceptacion Expresa</v>
          </cell>
        </row>
        <row r="619">
          <cell r="A619" t="str">
            <v>830513773</v>
          </cell>
          <cell r="B619" t="str">
            <v>Applus Norcontrol Colombia Limitada</v>
          </cell>
          <cell r="C619" t="str">
            <v>FVE</v>
          </cell>
          <cell r="D619">
            <v>108145</v>
          </cell>
          <cell r="E619">
            <v>46086</v>
          </cell>
          <cell r="F619">
            <v>46146</v>
          </cell>
          <cell r="G619">
            <v>468574</v>
          </cell>
          <cell r="H619">
            <v>89029.06</v>
          </cell>
          <cell r="I619">
            <v>557603.06000000006</v>
          </cell>
          <cell r="J619" t="str">
            <v>031</v>
          </cell>
          <cell r="K619" t="str">
            <v>Reclamo</v>
          </cell>
        </row>
        <row r="620">
          <cell r="A620" t="str">
            <v>860509527</v>
          </cell>
          <cell r="B620" t="str">
            <v>Constructora Obreval SA</v>
          </cell>
          <cell r="C620" t="str">
            <v>FVE</v>
          </cell>
          <cell r="D620">
            <v>108066</v>
          </cell>
          <cell r="E620">
            <v>46086</v>
          </cell>
          <cell r="F620">
            <v>46116</v>
          </cell>
          <cell r="G620">
            <v>375000</v>
          </cell>
          <cell r="H620">
            <v>71250</v>
          </cell>
          <cell r="I620">
            <v>446250</v>
          </cell>
          <cell r="J620" t="str">
            <v>033</v>
          </cell>
          <cell r="K620" t="str">
            <v>Aceptacion Expresa</v>
          </cell>
        </row>
        <row r="621">
          <cell r="A621" t="str">
            <v>830035263</v>
          </cell>
          <cell r="B621" t="str">
            <v>Lipesa Colombia SAS</v>
          </cell>
          <cell r="C621" t="str">
            <v>FVE</v>
          </cell>
          <cell r="D621">
            <v>108083</v>
          </cell>
          <cell r="E621">
            <v>46086</v>
          </cell>
          <cell r="F621">
            <v>46146</v>
          </cell>
          <cell r="G621">
            <v>100000</v>
          </cell>
          <cell r="H621">
            <v>19000</v>
          </cell>
          <cell r="I621">
            <v>119000</v>
          </cell>
          <cell r="J621" t="str">
            <v>033</v>
          </cell>
          <cell r="K621" t="str">
            <v>Aceptacion Expresa</v>
          </cell>
        </row>
        <row r="622">
          <cell r="A622" t="str">
            <v>900170865</v>
          </cell>
          <cell r="B622" t="str">
            <v>Compañia Colombiana De Seguridad Transbank LTDA</v>
          </cell>
          <cell r="C622" t="str">
            <v>FVE</v>
          </cell>
          <cell r="D622">
            <v>108114</v>
          </cell>
          <cell r="E622">
            <v>46086</v>
          </cell>
          <cell r="F622">
            <v>46116</v>
          </cell>
          <cell r="G622">
            <v>570000</v>
          </cell>
          <cell r="H622">
            <v>108300</v>
          </cell>
          <cell r="I622">
            <v>678300</v>
          </cell>
          <cell r="J622" t="str">
            <v>032</v>
          </cell>
          <cell r="K622" t="str">
            <v>Recibo Bien y/o Servicio</v>
          </cell>
        </row>
        <row r="623">
          <cell r="A623" t="str">
            <v>900139569</v>
          </cell>
          <cell r="B623" t="str">
            <v>Paneltec SAS</v>
          </cell>
          <cell r="C623" t="str">
            <v>FVE</v>
          </cell>
          <cell r="D623">
            <v>108124</v>
          </cell>
          <cell r="E623">
            <v>46086</v>
          </cell>
          <cell r="F623">
            <v>46146</v>
          </cell>
          <cell r="G623">
            <v>423000</v>
          </cell>
          <cell r="H623">
            <v>80370</v>
          </cell>
          <cell r="I623">
            <v>503370</v>
          </cell>
          <cell r="J623" t="str">
            <v>033</v>
          </cell>
          <cell r="K623" t="str">
            <v>Aceptacion Expresa</v>
          </cell>
        </row>
        <row r="624">
          <cell r="A624" t="str">
            <v>900139569</v>
          </cell>
          <cell r="B624" t="str">
            <v>Paneltec SAS</v>
          </cell>
          <cell r="C624" t="str">
            <v>FVE</v>
          </cell>
          <cell r="D624">
            <v>108120</v>
          </cell>
          <cell r="E624">
            <v>46086</v>
          </cell>
          <cell r="F624">
            <v>46146</v>
          </cell>
          <cell r="G624">
            <v>468000</v>
          </cell>
          <cell r="H624">
            <v>88920</v>
          </cell>
          <cell r="I624">
            <v>556920</v>
          </cell>
          <cell r="J624" t="str">
            <v>033</v>
          </cell>
          <cell r="K624" t="str">
            <v>Aceptacion Expresa</v>
          </cell>
        </row>
        <row r="625">
          <cell r="A625" t="str">
            <v>900480172</v>
          </cell>
          <cell r="B625" t="str">
            <v>Operador Alia Sas</v>
          </cell>
          <cell r="C625" t="str">
            <v>FVE</v>
          </cell>
          <cell r="D625">
            <v>108149</v>
          </cell>
          <cell r="E625">
            <v>46086</v>
          </cell>
          <cell r="F625">
            <v>46116</v>
          </cell>
          <cell r="G625">
            <v>462690</v>
          </cell>
          <cell r="H625">
            <v>87911.1</v>
          </cell>
          <cell r="I625">
            <v>550601.1</v>
          </cell>
          <cell r="J625"/>
          <cell r="K625" t="str">
            <v>Sin Evento</v>
          </cell>
        </row>
        <row r="626">
          <cell r="A626" t="str">
            <v>800130907</v>
          </cell>
          <cell r="B626" t="str">
            <v>Salud Total Entidad Promotora De Salud Del Regimen Contributivo Y Del Regimen Subsidiado SA</v>
          </cell>
          <cell r="C626" t="str">
            <v>FVE</v>
          </cell>
          <cell r="D626">
            <v>108052</v>
          </cell>
          <cell r="E626">
            <v>46086</v>
          </cell>
          <cell r="F626">
            <v>46116</v>
          </cell>
          <cell r="G626">
            <v>1133400</v>
          </cell>
          <cell r="H626">
            <v>0</v>
          </cell>
          <cell r="I626">
            <v>1133400</v>
          </cell>
          <cell r="J626" t="str">
            <v>033</v>
          </cell>
          <cell r="K626" t="str">
            <v>Aceptacion Expresa</v>
          </cell>
        </row>
        <row r="627">
          <cell r="A627" t="str">
            <v>815000863</v>
          </cell>
          <cell r="B627" t="str">
            <v>Avidesa De Occidente SA</v>
          </cell>
          <cell r="C627" t="str">
            <v>FVE</v>
          </cell>
          <cell r="D627">
            <v>108249</v>
          </cell>
          <cell r="E627">
            <v>46087</v>
          </cell>
          <cell r="F627">
            <v>46132</v>
          </cell>
          <cell r="G627">
            <v>117078</v>
          </cell>
          <cell r="H627">
            <v>22244.82</v>
          </cell>
          <cell r="I627">
            <v>139322.82</v>
          </cell>
          <cell r="J627" t="str">
            <v>033</v>
          </cell>
          <cell r="K627" t="str">
            <v>Aceptacion Expresa</v>
          </cell>
        </row>
        <row r="628">
          <cell r="A628" t="str">
            <v>900383203</v>
          </cell>
          <cell r="B628" t="str">
            <v>Centro De Gerenciamiento De Residuos Doña Juana SA ESP</v>
          </cell>
          <cell r="C628" t="str">
            <v>FVE</v>
          </cell>
          <cell r="D628">
            <v>108171</v>
          </cell>
          <cell r="E628">
            <v>46087</v>
          </cell>
          <cell r="F628">
            <v>46117</v>
          </cell>
          <cell r="G628">
            <v>2156667</v>
          </cell>
          <cell r="H628">
            <v>409766.73</v>
          </cell>
          <cell r="I628">
            <v>2566433.73</v>
          </cell>
          <cell r="J628"/>
          <cell r="K628" t="str">
            <v>Sin Evento</v>
          </cell>
        </row>
        <row r="629">
          <cell r="A629" t="str">
            <v>900353873</v>
          </cell>
          <cell r="B629" t="str">
            <v>Scania Colombia SAS</v>
          </cell>
          <cell r="C629" t="str">
            <v>FVE</v>
          </cell>
          <cell r="D629">
            <v>108243</v>
          </cell>
          <cell r="E629">
            <v>46087</v>
          </cell>
          <cell r="F629">
            <v>46117</v>
          </cell>
          <cell r="G629">
            <v>5549500</v>
          </cell>
          <cell r="H629">
            <v>1054405</v>
          </cell>
          <cell r="I629">
            <v>6603905</v>
          </cell>
          <cell r="J629"/>
          <cell r="K629" t="str">
            <v>Sin Evento</v>
          </cell>
        </row>
        <row r="630">
          <cell r="A630" t="str">
            <v>800130907</v>
          </cell>
          <cell r="B630" t="str">
            <v>Salud Total Entidad Promotora De Salud Del Regimen Contributivo Y Del Regimen Subsidiado SA</v>
          </cell>
          <cell r="C630" t="str">
            <v>FVE</v>
          </cell>
          <cell r="D630">
            <v>108192</v>
          </cell>
          <cell r="E630">
            <v>46087</v>
          </cell>
          <cell r="F630">
            <v>46117</v>
          </cell>
          <cell r="G630">
            <v>518700</v>
          </cell>
          <cell r="H630">
            <v>0</v>
          </cell>
          <cell r="I630">
            <v>518700</v>
          </cell>
          <cell r="J630" t="str">
            <v>033</v>
          </cell>
          <cell r="K630" t="str">
            <v>Aceptacion Expresa</v>
          </cell>
        </row>
        <row r="631">
          <cell r="A631" t="str">
            <v>830037843</v>
          </cell>
          <cell r="B631" t="str">
            <v>Winner Group SA</v>
          </cell>
          <cell r="C631" t="str">
            <v>FVE</v>
          </cell>
          <cell r="D631">
            <v>108245</v>
          </cell>
          <cell r="E631">
            <v>46087</v>
          </cell>
          <cell r="F631">
            <v>46117</v>
          </cell>
          <cell r="G631">
            <v>4180500</v>
          </cell>
          <cell r="H631">
            <v>794295</v>
          </cell>
          <cell r="I631">
            <v>4974795</v>
          </cell>
          <cell r="J631" t="str">
            <v>033</v>
          </cell>
          <cell r="K631" t="str">
            <v>Aceptacion Expresa</v>
          </cell>
        </row>
        <row r="632">
          <cell r="A632" t="str">
            <v>900138425</v>
          </cell>
          <cell r="B632" t="str">
            <v>Laboratorios Sophia De Colombia Ltda</v>
          </cell>
          <cell r="C632" t="str">
            <v>FVE</v>
          </cell>
          <cell r="D632">
            <v>108229</v>
          </cell>
          <cell r="E632">
            <v>46087</v>
          </cell>
          <cell r="F632">
            <v>46117</v>
          </cell>
          <cell r="G632">
            <v>1651889</v>
          </cell>
          <cell r="H632">
            <v>0</v>
          </cell>
          <cell r="I632">
            <v>1651889</v>
          </cell>
          <cell r="J632" t="str">
            <v>033</v>
          </cell>
          <cell r="K632" t="str">
            <v>Aceptacion Expresa</v>
          </cell>
        </row>
        <row r="633">
          <cell r="A633" t="str">
            <v>900670175</v>
          </cell>
          <cell r="B633" t="str">
            <v>Banaorganico SAS</v>
          </cell>
          <cell r="C633" t="str">
            <v>FVE</v>
          </cell>
          <cell r="D633">
            <v>108218</v>
          </cell>
          <cell r="E633">
            <v>46087</v>
          </cell>
          <cell r="F633">
            <v>46117</v>
          </cell>
          <cell r="G633">
            <v>3068416</v>
          </cell>
          <cell r="H633">
            <v>582999.04000000004</v>
          </cell>
          <cell r="I633">
            <v>3651415.04</v>
          </cell>
          <cell r="J633" t="str">
            <v>033</v>
          </cell>
          <cell r="K633" t="str">
            <v>Aceptacion Expresa</v>
          </cell>
        </row>
        <row r="634">
          <cell r="A634" t="str">
            <v>800130907</v>
          </cell>
          <cell r="B634" t="str">
            <v>Salud Total Entidad Promotora De Salud Del Regimen Contributivo Y Del Regimen Subsidiado SA</v>
          </cell>
          <cell r="C634" t="str">
            <v>FVE</v>
          </cell>
          <cell r="D634">
            <v>108179</v>
          </cell>
          <cell r="E634">
            <v>46087</v>
          </cell>
          <cell r="F634">
            <v>46117</v>
          </cell>
          <cell r="G634">
            <v>188000</v>
          </cell>
          <cell r="H634">
            <v>0</v>
          </cell>
          <cell r="I634">
            <v>188000</v>
          </cell>
          <cell r="J634" t="str">
            <v>033</v>
          </cell>
          <cell r="K634" t="str">
            <v>Aceptacion Expresa</v>
          </cell>
        </row>
        <row r="635">
          <cell r="A635" t="str">
            <v>830095970</v>
          </cell>
          <cell r="B635" t="str">
            <v>Distribuidora Y Editora Richmond SAS</v>
          </cell>
          <cell r="C635" t="str">
            <v>FVE</v>
          </cell>
          <cell r="D635">
            <v>108198</v>
          </cell>
          <cell r="E635">
            <v>46087</v>
          </cell>
          <cell r="F635">
            <v>46162</v>
          </cell>
          <cell r="G635">
            <v>3890110</v>
          </cell>
          <cell r="H635">
            <v>739120.9</v>
          </cell>
          <cell r="I635">
            <v>4629230.9000000004</v>
          </cell>
          <cell r="J635"/>
          <cell r="K635" t="str">
            <v>Sin Evento</v>
          </cell>
        </row>
        <row r="636">
          <cell r="A636" t="str">
            <v>900106694</v>
          </cell>
          <cell r="B636" t="str">
            <v>Am Medical SAS</v>
          </cell>
          <cell r="C636" t="str">
            <v>FVE</v>
          </cell>
          <cell r="D636">
            <v>108228</v>
          </cell>
          <cell r="E636">
            <v>46087</v>
          </cell>
          <cell r="F636">
            <v>46147</v>
          </cell>
          <cell r="G636">
            <v>3388500</v>
          </cell>
          <cell r="H636">
            <v>643815</v>
          </cell>
          <cell r="I636">
            <v>4032315</v>
          </cell>
          <cell r="J636" t="str">
            <v>033</v>
          </cell>
          <cell r="K636" t="str">
            <v>Aceptacion Expresa</v>
          </cell>
        </row>
        <row r="637">
          <cell r="A637" t="str">
            <v>900418860</v>
          </cell>
          <cell r="B637" t="str">
            <v>Marketing Oil Company SAS</v>
          </cell>
          <cell r="C637" t="str">
            <v>FVE</v>
          </cell>
          <cell r="D637">
            <v>108208</v>
          </cell>
          <cell r="E637">
            <v>46087</v>
          </cell>
          <cell r="F637">
            <v>46117</v>
          </cell>
          <cell r="G637">
            <v>4241970</v>
          </cell>
          <cell r="H637">
            <v>805974.3</v>
          </cell>
          <cell r="I637">
            <v>5047944.3</v>
          </cell>
          <cell r="J637"/>
          <cell r="K637" t="str">
            <v>Sin Evento</v>
          </cell>
        </row>
        <row r="638">
          <cell r="A638" t="str">
            <v>860508470</v>
          </cell>
          <cell r="B638" t="str">
            <v>Preflex SAS</v>
          </cell>
          <cell r="C638" t="str">
            <v>FVE</v>
          </cell>
          <cell r="D638">
            <v>108194</v>
          </cell>
          <cell r="E638">
            <v>46087</v>
          </cell>
          <cell r="F638">
            <v>46117</v>
          </cell>
          <cell r="G638">
            <v>700000</v>
          </cell>
          <cell r="H638">
            <v>133000</v>
          </cell>
          <cell r="I638">
            <v>833000</v>
          </cell>
          <cell r="J638" t="str">
            <v>033</v>
          </cell>
          <cell r="K638" t="str">
            <v>Aceptacion Expresa</v>
          </cell>
        </row>
        <row r="639">
          <cell r="A639" t="str">
            <v>900794325</v>
          </cell>
          <cell r="B639" t="str">
            <v>Robertet Andina SAS</v>
          </cell>
          <cell r="C639" t="str">
            <v>FVE</v>
          </cell>
          <cell r="D639">
            <v>108195</v>
          </cell>
          <cell r="E639">
            <v>46087</v>
          </cell>
          <cell r="F639">
            <v>46147</v>
          </cell>
          <cell r="G639">
            <v>2304000</v>
          </cell>
          <cell r="H639">
            <v>437760</v>
          </cell>
          <cell r="I639">
            <v>2741760</v>
          </cell>
          <cell r="J639"/>
          <cell r="K639" t="str">
            <v>Sin Evento</v>
          </cell>
        </row>
        <row r="640">
          <cell r="A640" t="str">
            <v>800024265</v>
          </cell>
          <cell r="B640" t="str">
            <v>Editorial Santillana SAS</v>
          </cell>
          <cell r="C640" t="str">
            <v>FVE</v>
          </cell>
          <cell r="D640">
            <v>108253</v>
          </cell>
          <cell r="E640">
            <v>46087</v>
          </cell>
          <cell r="F640">
            <v>46147</v>
          </cell>
          <cell r="G640">
            <v>58797885</v>
          </cell>
          <cell r="H640">
            <v>11171598.15</v>
          </cell>
          <cell r="I640">
            <v>69969483.150000006</v>
          </cell>
          <cell r="J640" t="str">
            <v>030</v>
          </cell>
          <cell r="K640" t="str">
            <v>Acuse Recibo</v>
          </cell>
        </row>
        <row r="641">
          <cell r="A641" t="str">
            <v>800066001</v>
          </cell>
          <cell r="B641" t="str">
            <v>Centro Medico Oftalmologico Y Laboratorio Clinico Andrade Narvaez Sociedad Por Acciones Simplificada</v>
          </cell>
          <cell r="C641" t="str">
            <v>FVE</v>
          </cell>
          <cell r="D641">
            <v>108225</v>
          </cell>
          <cell r="E641">
            <v>46087</v>
          </cell>
          <cell r="F641">
            <v>46147</v>
          </cell>
          <cell r="G641">
            <v>3584100</v>
          </cell>
          <cell r="H641">
            <v>680979</v>
          </cell>
          <cell r="I641">
            <v>4265079</v>
          </cell>
          <cell r="J641" t="str">
            <v>033</v>
          </cell>
          <cell r="K641" t="str">
            <v>Aceptacion Expresa</v>
          </cell>
        </row>
        <row r="642">
          <cell r="A642" t="str">
            <v>800130907</v>
          </cell>
          <cell r="B642" t="str">
            <v>Salud Total Entidad Promotora De Salud Del Regimen Contributivo Y Del Regimen Subsidiado SA</v>
          </cell>
          <cell r="C642" t="str">
            <v>FVE</v>
          </cell>
          <cell r="D642">
            <v>108181</v>
          </cell>
          <cell r="E642">
            <v>46087</v>
          </cell>
          <cell r="F642">
            <v>46117</v>
          </cell>
          <cell r="G642">
            <v>402000</v>
          </cell>
          <cell r="H642">
            <v>0</v>
          </cell>
          <cell r="I642">
            <v>402000</v>
          </cell>
          <cell r="J642" t="str">
            <v>033</v>
          </cell>
          <cell r="K642" t="str">
            <v>Aceptacion Expresa</v>
          </cell>
        </row>
        <row r="643">
          <cell r="A643" t="str">
            <v>900208029</v>
          </cell>
          <cell r="B643" t="str">
            <v>Logytech Mobile SAS</v>
          </cell>
          <cell r="C643" t="str">
            <v>FVE</v>
          </cell>
          <cell r="D643">
            <v>108235</v>
          </cell>
          <cell r="E643">
            <v>46087</v>
          </cell>
          <cell r="F643">
            <v>46132</v>
          </cell>
          <cell r="G643">
            <v>79000</v>
          </cell>
          <cell r="H643">
            <v>15010</v>
          </cell>
          <cell r="I643">
            <v>94010</v>
          </cell>
          <cell r="J643" t="str">
            <v>030</v>
          </cell>
          <cell r="K643" t="str">
            <v>Acuse Recibo</v>
          </cell>
        </row>
        <row r="644">
          <cell r="A644" t="str">
            <v>860056070</v>
          </cell>
          <cell r="B644" t="str">
            <v>Universidad Antonio Nariño</v>
          </cell>
          <cell r="C644" t="str">
            <v>FVE</v>
          </cell>
          <cell r="D644">
            <v>108204</v>
          </cell>
          <cell r="E644">
            <v>46087</v>
          </cell>
          <cell r="F644">
            <v>46117</v>
          </cell>
          <cell r="G644">
            <v>208500</v>
          </cell>
          <cell r="H644">
            <v>39615</v>
          </cell>
          <cell r="I644">
            <v>248115</v>
          </cell>
          <cell r="J644"/>
          <cell r="K644" t="str">
            <v>Sin Evento</v>
          </cell>
        </row>
        <row r="645">
          <cell r="A645" t="str">
            <v>900302276</v>
          </cell>
          <cell r="B645" t="str">
            <v>Bymedia SAS</v>
          </cell>
          <cell r="C645" t="str">
            <v>FVE</v>
          </cell>
          <cell r="D645">
            <v>108177</v>
          </cell>
          <cell r="E645">
            <v>46087</v>
          </cell>
          <cell r="F645">
            <v>46087</v>
          </cell>
          <cell r="G645">
            <v>1775000</v>
          </cell>
          <cell r="H645">
            <v>337250</v>
          </cell>
          <cell r="I645">
            <v>2112250</v>
          </cell>
          <cell r="J645"/>
          <cell r="K645" t="str">
            <v>Sin Evento</v>
          </cell>
        </row>
        <row r="646">
          <cell r="A646" t="str">
            <v>830050619</v>
          </cell>
          <cell r="B646" t="str">
            <v>Indigo Park Colombia SAS</v>
          </cell>
          <cell r="C646" t="str">
            <v>FVE</v>
          </cell>
          <cell r="D646">
            <v>108217</v>
          </cell>
          <cell r="E646">
            <v>46087</v>
          </cell>
          <cell r="F646">
            <v>46147</v>
          </cell>
          <cell r="G646">
            <v>7852222</v>
          </cell>
          <cell r="H646">
            <v>1491922.18</v>
          </cell>
          <cell r="I646">
            <v>9344144.1799999997</v>
          </cell>
          <cell r="J646"/>
          <cell r="K646" t="str">
            <v>Sin Evento</v>
          </cell>
        </row>
        <row r="647">
          <cell r="A647" t="str">
            <v>860079024</v>
          </cell>
          <cell r="B647" t="str">
            <v>Representaciones Del Mundo SAS Repremundo</v>
          </cell>
          <cell r="C647" t="str">
            <v>FVE</v>
          </cell>
          <cell r="D647">
            <v>108206</v>
          </cell>
          <cell r="E647">
            <v>46087</v>
          </cell>
          <cell r="F647">
            <v>46147</v>
          </cell>
          <cell r="G647">
            <v>248300</v>
          </cell>
          <cell r="H647">
            <v>47177</v>
          </cell>
          <cell r="I647">
            <v>295477</v>
          </cell>
          <cell r="J647"/>
          <cell r="K647" t="str">
            <v>Sin Evento</v>
          </cell>
        </row>
        <row r="648">
          <cell r="A648" t="str">
            <v>900294794</v>
          </cell>
          <cell r="B648" t="str">
            <v>Comite De Estudios Medicos  SAS</v>
          </cell>
          <cell r="C648" t="str">
            <v>FVE</v>
          </cell>
          <cell r="D648">
            <v>108220</v>
          </cell>
          <cell r="E648">
            <v>46087</v>
          </cell>
          <cell r="F648">
            <v>46147</v>
          </cell>
          <cell r="G648">
            <v>168085</v>
          </cell>
          <cell r="H648">
            <v>31936.15</v>
          </cell>
          <cell r="I648">
            <v>200021.15</v>
          </cell>
          <cell r="J648"/>
          <cell r="K648" t="str">
            <v>Sin Evento</v>
          </cell>
        </row>
        <row r="649">
          <cell r="A649" t="str">
            <v>830050619</v>
          </cell>
          <cell r="B649" t="str">
            <v>Indigo Park Colombia SAS</v>
          </cell>
          <cell r="C649" t="str">
            <v>FVE</v>
          </cell>
          <cell r="D649">
            <v>108173</v>
          </cell>
          <cell r="E649">
            <v>46087</v>
          </cell>
          <cell r="F649">
            <v>46147</v>
          </cell>
          <cell r="G649">
            <v>450000</v>
          </cell>
          <cell r="H649">
            <v>85500</v>
          </cell>
          <cell r="I649">
            <v>535500</v>
          </cell>
          <cell r="J649"/>
          <cell r="K649" t="str">
            <v>Sin Evento</v>
          </cell>
        </row>
        <row r="650">
          <cell r="A650" t="str">
            <v>800024265</v>
          </cell>
          <cell r="B650" t="str">
            <v>Editorial Santillana SAS</v>
          </cell>
          <cell r="C650" t="str">
            <v>FVE</v>
          </cell>
          <cell r="D650">
            <v>108258</v>
          </cell>
          <cell r="E650">
            <v>46087</v>
          </cell>
          <cell r="F650">
            <v>46147</v>
          </cell>
          <cell r="G650">
            <v>81572003</v>
          </cell>
          <cell r="H650">
            <v>6394512.3200000003</v>
          </cell>
          <cell r="I650">
            <v>87966515.319999993</v>
          </cell>
          <cell r="J650" t="str">
            <v>030</v>
          </cell>
          <cell r="K650" t="str">
            <v>Acuse Recibo</v>
          </cell>
        </row>
        <row r="651">
          <cell r="A651" t="str">
            <v>800130907</v>
          </cell>
          <cell r="B651" t="str">
            <v>Salud Total Entidad Promotora De Salud Del Regimen Contributivo Y Del Regimen Subsidiado SA</v>
          </cell>
          <cell r="C651" t="str">
            <v>FVE</v>
          </cell>
          <cell r="D651">
            <v>108191</v>
          </cell>
          <cell r="E651">
            <v>46087</v>
          </cell>
          <cell r="F651">
            <v>46117</v>
          </cell>
          <cell r="G651">
            <v>415700</v>
          </cell>
          <cell r="H651">
            <v>0</v>
          </cell>
          <cell r="I651">
            <v>415700</v>
          </cell>
          <cell r="J651" t="str">
            <v>033</v>
          </cell>
          <cell r="K651" t="str">
            <v>Aceptacion Expresa</v>
          </cell>
        </row>
        <row r="652">
          <cell r="A652" t="str">
            <v>800241469</v>
          </cell>
          <cell r="B652" t="str">
            <v>Transborder SAS</v>
          </cell>
          <cell r="C652" t="str">
            <v>FVE</v>
          </cell>
          <cell r="D652">
            <v>108224</v>
          </cell>
          <cell r="E652">
            <v>46087</v>
          </cell>
          <cell r="F652">
            <v>46147</v>
          </cell>
          <cell r="G652">
            <v>4062000</v>
          </cell>
          <cell r="H652">
            <v>771780</v>
          </cell>
          <cell r="I652">
            <v>4833780</v>
          </cell>
          <cell r="J652" t="str">
            <v>033</v>
          </cell>
          <cell r="K652" t="str">
            <v>Aceptacion Expresa</v>
          </cell>
        </row>
        <row r="653">
          <cell r="A653" t="str">
            <v>901345524</v>
          </cell>
          <cell r="B653" t="str">
            <v>Corporacion Colombia Crea Talento</v>
          </cell>
          <cell r="C653" t="str">
            <v>FVE</v>
          </cell>
          <cell r="D653">
            <v>108189</v>
          </cell>
          <cell r="E653">
            <v>46087</v>
          </cell>
          <cell r="F653">
            <v>46117</v>
          </cell>
          <cell r="G653">
            <v>2327600</v>
          </cell>
          <cell r="H653">
            <v>26828</v>
          </cell>
          <cell r="I653">
            <v>2354428</v>
          </cell>
          <cell r="J653"/>
          <cell r="K653" t="str">
            <v>Sin Evento</v>
          </cell>
        </row>
        <row r="654">
          <cell r="A654" t="str">
            <v>901295344</v>
          </cell>
          <cell r="B654" t="str">
            <v>Industria Nacional De Agregados Reciclados SAS</v>
          </cell>
          <cell r="C654" t="str">
            <v>FVE</v>
          </cell>
          <cell r="D654">
            <v>108174</v>
          </cell>
          <cell r="E654">
            <v>46087</v>
          </cell>
          <cell r="F654">
            <v>46117</v>
          </cell>
          <cell r="G654">
            <v>392069</v>
          </cell>
          <cell r="H654">
            <v>34339.15</v>
          </cell>
          <cell r="I654">
            <v>426408.15</v>
          </cell>
          <cell r="J654" t="str">
            <v>031</v>
          </cell>
          <cell r="K654" t="str">
            <v>Reclamo</v>
          </cell>
        </row>
        <row r="655">
          <cell r="A655" t="str">
            <v>900418860</v>
          </cell>
          <cell r="B655" t="str">
            <v>Marketing Oil Company SAS</v>
          </cell>
          <cell r="C655" t="str">
            <v>FVE</v>
          </cell>
          <cell r="D655">
            <v>108215</v>
          </cell>
          <cell r="E655">
            <v>46087</v>
          </cell>
          <cell r="F655">
            <v>46117</v>
          </cell>
          <cell r="G655">
            <v>1346970</v>
          </cell>
          <cell r="H655">
            <v>255924.3</v>
          </cell>
          <cell r="I655">
            <v>1602894.3</v>
          </cell>
          <cell r="J655"/>
          <cell r="K655" t="str">
            <v>Sin Evento</v>
          </cell>
        </row>
        <row r="656">
          <cell r="A656" t="str">
            <v>900418860</v>
          </cell>
          <cell r="B656" t="str">
            <v>Marketing Oil Company SAS</v>
          </cell>
          <cell r="C656" t="str">
            <v>FVE</v>
          </cell>
          <cell r="D656">
            <v>108213</v>
          </cell>
          <cell r="E656">
            <v>46087</v>
          </cell>
          <cell r="F656">
            <v>46117</v>
          </cell>
          <cell r="G656">
            <v>3519980</v>
          </cell>
          <cell r="H656">
            <v>668796.19999999995</v>
          </cell>
          <cell r="I656">
            <v>4188776.2</v>
          </cell>
          <cell r="J656"/>
          <cell r="K656" t="str">
            <v>Sin Evento</v>
          </cell>
        </row>
        <row r="657">
          <cell r="A657" t="str">
            <v>860031699</v>
          </cell>
          <cell r="B657" t="str">
            <v>Vitro Colombia SAS</v>
          </cell>
          <cell r="C657" t="str">
            <v>FVE</v>
          </cell>
          <cell r="D657">
            <v>108255</v>
          </cell>
          <cell r="E657">
            <v>46087</v>
          </cell>
          <cell r="F657">
            <v>46147</v>
          </cell>
          <cell r="G657">
            <v>768000</v>
          </cell>
          <cell r="H657">
            <v>145920</v>
          </cell>
          <cell r="I657">
            <v>913920</v>
          </cell>
          <cell r="J657" t="str">
            <v>033</v>
          </cell>
          <cell r="K657" t="str">
            <v>Aceptacion Expresa</v>
          </cell>
        </row>
        <row r="658">
          <cell r="A658" t="str">
            <v>860029846</v>
          </cell>
          <cell r="B658" t="str">
            <v>Asociacion Nacional De Comercio Exterior</v>
          </cell>
          <cell r="C658" t="str">
            <v>FVE</v>
          </cell>
          <cell r="D658">
            <v>108241</v>
          </cell>
          <cell r="E658">
            <v>46087</v>
          </cell>
          <cell r="F658">
            <v>46117</v>
          </cell>
          <cell r="G658">
            <v>4804000</v>
          </cell>
          <cell r="H658">
            <v>912760</v>
          </cell>
          <cell r="I658">
            <v>5716760</v>
          </cell>
          <cell r="J658"/>
          <cell r="K658" t="str">
            <v>Sin Evento</v>
          </cell>
        </row>
        <row r="659">
          <cell r="A659" t="str">
            <v>900480172</v>
          </cell>
          <cell r="B659" t="str">
            <v>Operador Alia Sas</v>
          </cell>
          <cell r="C659" t="str">
            <v>FVE</v>
          </cell>
          <cell r="D659">
            <v>108211</v>
          </cell>
          <cell r="E659">
            <v>46087</v>
          </cell>
          <cell r="F659">
            <v>46117</v>
          </cell>
          <cell r="G659">
            <v>2774277</v>
          </cell>
          <cell r="H659">
            <v>527112.63</v>
          </cell>
          <cell r="I659">
            <v>3301389.63</v>
          </cell>
          <cell r="J659"/>
          <cell r="K659" t="str">
            <v>Sin Evento</v>
          </cell>
        </row>
        <row r="660">
          <cell r="A660" t="str">
            <v>901438401</v>
          </cell>
          <cell r="B660" t="str">
            <v>24K Global Logistics SAS</v>
          </cell>
          <cell r="C660" t="str">
            <v>FVE</v>
          </cell>
          <cell r="D660">
            <v>108175</v>
          </cell>
          <cell r="E660">
            <v>46087</v>
          </cell>
          <cell r="F660">
            <v>46117</v>
          </cell>
          <cell r="G660">
            <v>4545000</v>
          </cell>
          <cell r="H660">
            <v>863550</v>
          </cell>
          <cell r="I660">
            <v>5408550</v>
          </cell>
          <cell r="J660"/>
          <cell r="K660" t="str">
            <v>Sin Evento</v>
          </cell>
        </row>
        <row r="661">
          <cell r="A661" t="str">
            <v>800130907</v>
          </cell>
          <cell r="B661" t="str">
            <v>Salud Total Entidad Promotora De Salud Del Regimen Contributivo Y Del Regimen Subsidiado SA</v>
          </cell>
          <cell r="C661" t="str">
            <v>FVE</v>
          </cell>
          <cell r="D661">
            <v>108180</v>
          </cell>
          <cell r="E661">
            <v>46087</v>
          </cell>
          <cell r="F661">
            <v>46117</v>
          </cell>
          <cell r="G661">
            <v>693550</v>
          </cell>
          <cell r="H661">
            <v>0</v>
          </cell>
          <cell r="I661">
            <v>693550</v>
          </cell>
          <cell r="J661" t="str">
            <v>033</v>
          </cell>
          <cell r="K661" t="str">
            <v>Aceptacion Expresa</v>
          </cell>
        </row>
        <row r="662">
          <cell r="A662" t="str">
            <v>800130907</v>
          </cell>
          <cell r="B662" t="str">
            <v>Salud Total Entidad Promotora De Salud Del Regimen Contributivo Y Del Regimen Subsidiado SA</v>
          </cell>
          <cell r="C662" t="str">
            <v>FVE</v>
          </cell>
          <cell r="D662">
            <v>108178</v>
          </cell>
          <cell r="E662">
            <v>46087</v>
          </cell>
          <cell r="F662">
            <v>46117</v>
          </cell>
          <cell r="G662">
            <v>579600</v>
          </cell>
          <cell r="H662">
            <v>0</v>
          </cell>
          <cell r="I662">
            <v>579600</v>
          </cell>
          <cell r="J662" t="str">
            <v>033</v>
          </cell>
          <cell r="K662" t="str">
            <v>Aceptacion Expresa</v>
          </cell>
        </row>
        <row r="663">
          <cell r="A663" t="str">
            <v>800024265</v>
          </cell>
          <cell r="B663" t="str">
            <v>Editorial Santillana SAS</v>
          </cell>
          <cell r="C663" t="str">
            <v>FVE</v>
          </cell>
          <cell r="D663">
            <v>108259</v>
          </cell>
          <cell r="E663">
            <v>46087</v>
          </cell>
          <cell r="F663">
            <v>46147</v>
          </cell>
          <cell r="G663">
            <v>43219419</v>
          </cell>
          <cell r="H663">
            <v>3477522.12</v>
          </cell>
          <cell r="I663">
            <v>46696941.119999997</v>
          </cell>
          <cell r="J663" t="str">
            <v>030</v>
          </cell>
          <cell r="K663" t="str">
            <v>Acuse Recibo</v>
          </cell>
        </row>
        <row r="664">
          <cell r="A664" t="str">
            <v>860079024</v>
          </cell>
          <cell r="B664" t="str">
            <v>Representaciones Del Mundo SAS Repremundo</v>
          </cell>
          <cell r="C664" t="str">
            <v>FVE</v>
          </cell>
          <cell r="D664">
            <v>108240</v>
          </cell>
          <cell r="E664">
            <v>46087</v>
          </cell>
          <cell r="F664">
            <v>46147</v>
          </cell>
          <cell r="G664">
            <v>121590</v>
          </cell>
          <cell r="H664">
            <v>23102.1</v>
          </cell>
          <cell r="I664">
            <v>144692.1</v>
          </cell>
          <cell r="J664"/>
          <cell r="K664" t="str">
            <v>Sin Evento</v>
          </cell>
        </row>
        <row r="665">
          <cell r="A665" t="str">
            <v>900480172</v>
          </cell>
          <cell r="B665" t="str">
            <v>Operador Alia Sas</v>
          </cell>
          <cell r="C665" t="str">
            <v>FVE</v>
          </cell>
          <cell r="D665">
            <v>108286</v>
          </cell>
          <cell r="E665">
            <v>46090</v>
          </cell>
          <cell r="F665">
            <v>46120</v>
          </cell>
          <cell r="G665">
            <v>289900</v>
          </cell>
          <cell r="H665">
            <v>55081</v>
          </cell>
          <cell r="I665">
            <v>344981</v>
          </cell>
          <cell r="J665"/>
          <cell r="K665" t="str">
            <v>Sin Evento</v>
          </cell>
        </row>
        <row r="666">
          <cell r="A666" t="str">
            <v>860511886</v>
          </cell>
          <cell r="B666" t="str">
            <v>Industrias La Coruña SAS</v>
          </cell>
          <cell r="C666" t="str">
            <v>FVE</v>
          </cell>
          <cell r="D666">
            <v>108276</v>
          </cell>
          <cell r="E666">
            <v>46090</v>
          </cell>
          <cell r="F666">
            <v>46150</v>
          </cell>
          <cell r="G666">
            <v>441000</v>
          </cell>
          <cell r="H666">
            <v>83790</v>
          </cell>
          <cell r="I666">
            <v>524790</v>
          </cell>
          <cell r="J666" t="str">
            <v>033</v>
          </cell>
          <cell r="K666" t="str">
            <v>Aceptacion Expresa</v>
          </cell>
        </row>
        <row r="667">
          <cell r="A667" t="str">
            <v>900582598</v>
          </cell>
          <cell r="B667" t="str">
            <v>Administradora Clinica La Colina S A S</v>
          </cell>
          <cell r="C667" t="str">
            <v>FVE</v>
          </cell>
          <cell r="D667">
            <v>108313</v>
          </cell>
          <cell r="E667">
            <v>46090</v>
          </cell>
          <cell r="F667">
            <v>46150</v>
          </cell>
          <cell r="G667">
            <v>2962680</v>
          </cell>
          <cell r="H667">
            <v>562909.19999999995</v>
          </cell>
          <cell r="I667">
            <v>3525589.2</v>
          </cell>
          <cell r="J667" t="str">
            <v>032</v>
          </cell>
          <cell r="K667" t="str">
            <v>Recibo Bien y/o Servicio</v>
          </cell>
        </row>
        <row r="668">
          <cell r="A668" t="str">
            <v>830081407</v>
          </cell>
          <cell r="B668" t="str">
            <v>Ajecolombia SAS</v>
          </cell>
          <cell r="C668" t="str">
            <v>FVE</v>
          </cell>
          <cell r="D668">
            <v>108351</v>
          </cell>
          <cell r="E668">
            <v>46090</v>
          </cell>
          <cell r="F668">
            <v>46150</v>
          </cell>
          <cell r="G668">
            <v>1930785</v>
          </cell>
          <cell r="H668">
            <v>366849.15</v>
          </cell>
          <cell r="I668">
            <v>2297634.15</v>
          </cell>
          <cell r="J668" t="str">
            <v>033</v>
          </cell>
          <cell r="K668" t="str">
            <v>Aceptacion Expresa</v>
          </cell>
        </row>
        <row r="669">
          <cell r="A669" t="str">
            <v>830130106</v>
          </cell>
          <cell r="B669" t="str">
            <v>Soenergy International Colombia SAS</v>
          </cell>
          <cell r="C669" t="str">
            <v>FVE</v>
          </cell>
          <cell r="D669">
            <v>108267</v>
          </cell>
          <cell r="E669">
            <v>46090</v>
          </cell>
          <cell r="F669">
            <v>46150</v>
          </cell>
          <cell r="G669">
            <v>19200000</v>
          </cell>
          <cell r="H669">
            <v>3648000</v>
          </cell>
          <cell r="I669">
            <v>22848000</v>
          </cell>
          <cell r="J669"/>
          <cell r="K669" t="str">
            <v>Sin Evento</v>
          </cell>
        </row>
        <row r="670">
          <cell r="A670" t="str">
            <v>800024265</v>
          </cell>
          <cell r="B670" t="str">
            <v>Editorial Santillana SAS</v>
          </cell>
          <cell r="C670" t="str">
            <v>FVE</v>
          </cell>
          <cell r="D670">
            <v>108308</v>
          </cell>
          <cell r="E670">
            <v>46090</v>
          </cell>
          <cell r="F670">
            <v>46150</v>
          </cell>
          <cell r="G670">
            <v>26468993.949999999</v>
          </cell>
          <cell r="H670">
            <v>5029108.8899999997</v>
          </cell>
          <cell r="I670">
            <v>31498102.84</v>
          </cell>
          <cell r="J670" t="str">
            <v>030</v>
          </cell>
          <cell r="K670" t="str">
            <v>Acuse Recibo</v>
          </cell>
        </row>
        <row r="671">
          <cell r="A671" t="str">
            <v>830008300</v>
          </cell>
          <cell r="B671" t="str">
            <v>Centro De Control De Cancer SAS</v>
          </cell>
          <cell r="C671" t="str">
            <v>FVE</v>
          </cell>
          <cell r="D671">
            <v>108381</v>
          </cell>
          <cell r="E671">
            <v>46090</v>
          </cell>
          <cell r="F671">
            <v>46150</v>
          </cell>
          <cell r="G671">
            <v>5759700</v>
          </cell>
          <cell r="H671">
            <v>1094343</v>
          </cell>
          <cell r="I671">
            <v>6854043</v>
          </cell>
          <cell r="J671" t="str">
            <v>033</v>
          </cell>
          <cell r="K671" t="str">
            <v>Aceptacion Expresa</v>
          </cell>
        </row>
        <row r="672">
          <cell r="A672" t="str">
            <v>860090721</v>
          </cell>
          <cell r="B672" t="str">
            <v>Colviseg Colombiana De Vigilancia Y Seguridad Ltda</v>
          </cell>
          <cell r="C672" t="str">
            <v>FVE</v>
          </cell>
          <cell r="D672">
            <v>108344</v>
          </cell>
          <cell r="E672">
            <v>46090</v>
          </cell>
          <cell r="F672">
            <v>46150</v>
          </cell>
          <cell r="G672">
            <v>45000</v>
          </cell>
          <cell r="H672">
            <v>8550</v>
          </cell>
          <cell r="I672">
            <v>53550</v>
          </cell>
          <cell r="J672" t="str">
            <v>033</v>
          </cell>
          <cell r="K672" t="str">
            <v>Aceptacion Expresa</v>
          </cell>
        </row>
        <row r="673">
          <cell r="A673" t="str">
            <v>830014450</v>
          </cell>
          <cell r="B673" t="str">
            <v>Ingenieria Y Telecomunicaciones SAS</v>
          </cell>
          <cell r="C673" t="str">
            <v>FVE</v>
          </cell>
          <cell r="D673">
            <v>108346</v>
          </cell>
          <cell r="E673">
            <v>46090</v>
          </cell>
          <cell r="F673">
            <v>46120</v>
          </cell>
          <cell r="G673">
            <v>1583307</v>
          </cell>
          <cell r="H673">
            <v>299132.01</v>
          </cell>
          <cell r="I673">
            <v>1882439.01</v>
          </cell>
          <cell r="J673" t="str">
            <v>030</v>
          </cell>
          <cell r="K673" t="str">
            <v>Acuse Recibo</v>
          </cell>
        </row>
        <row r="674">
          <cell r="A674" t="str">
            <v>830033494</v>
          </cell>
          <cell r="B674" t="str">
            <v>Heel Colombia Ltda</v>
          </cell>
          <cell r="C674" t="str">
            <v>FVE</v>
          </cell>
          <cell r="D674">
            <v>108295</v>
          </cell>
          <cell r="E674">
            <v>46090</v>
          </cell>
          <cell r="F674">
            <v>46150</v>
          </cell>
          <cell r="G674">
            <v>2401500</v>
          </cell>
          <cell r="H674">
            <v>456285</v>
          </cell>
          <cell r="I674">
            <v>2857785</v>
          </cell>
          <cell r="J674" t="str">
            <v>033</v>
          </cell>
          <cell r="K674" t="str">
            <v>Aceptacion Expresa</v>
          </cell>
        </row>
        <row r="675">
          <cell r="A675" t="str">
            <v>860090721</v>
          </cell>
          <cell r="B675" t="str">
            <v>Colviseg Colombiana De Vigilancia Y Seguridad Ltda</v>
          </cell>
          <cell r="C675" t="str">
            <v>FVE</v>
          </cell>
          <cell r="D675">
            <v>108343</v>
          </cell>
          <cell r="E675">
            <v>46090</v>
          </cell>
          <cell r="F675">
            <v>46150</v>
          </cell>
          <cell r="G675">
            <v>3865000</v>
          </cell>
          <cell r="H675">
            <v>734350</v>
          </cell>
          <cell r="I675">
            <v>4599350</v>
          </cell>
          <cell r="J675"/>
          <cell r="K675" t="str">
            <v>Sin Evento</v>
          </cell>
        </row>
        <row r="676">
          <cell r="A676" t="str">
            <v>830081407</v>
          </cell>
          <cell r="B676" t="str">
            <v>Ajecolombia SAS</v>
          </cell>
          <cell r="C676" t="str">
            <v>FVE</v>
          </cell>
          <cell r="D676">
            <v>108352</v>
          </cell>
          <cell r="E676">
            <v>46090</v>
          </cell>
          <cell r="F676">
            <v>46150</v>
          </cell>
          <cell r="G676">
            <v>1912662</v>
          </cell>
          <cell r="H676">
            <v>303387.78000000003</v>
          </cell>
          <cell r="I676">
            <v>2216049.7799999998</v>
          </cell>
          <cell r="J676" t="str">
            <v>033</v>
          </cell>
          <cell r="K676" t="str">
            <v>Aceptacion Expresa</v>
          </cell>
        </row>
        <row r="677">
          <cell r="A677" t="str">
            <v>800024265</v>
          </cell>
          <cell r="B677" t="str">
            <v>Editorial Santillana SAS</v>
          </cell>
          <cell r="C677" t="str">
            <v>FVE</v>
          </cell>
          <cell r="D677">
            <v>108303</v>
          </cell>
          <cell r="E677">
            <v>46090</v>
          </cell>
          <cell r="F677">
            <v>46150</v>
          </cell>
          <cell r="G677">
            <v>76203410.400000006</v>
          </cell>
          <cell r="H677">
            <v>6102813.0999999996</v>
          </cell>
          <cell r="I677">
            <v>82306223.5</v>
          </cell>
          <cell r="J677" t="str">
            <v>030</v>
          </cell>
          <cell r="K677" t="str">
            <v>Acuse Recibo</v>
          </cell>
        </row>
        <row r="678">
          <cell r="A678" t="str">
            <v>800024265</v>
          </cell>
          <cell r="B678" t="str">
            <v>Editorial Santillana SAS</v>
          </cell>
          <cell r="C678" t="str">
            <v>FVE</v>
          </cell>
          <cell r="D678">
            <v>108302</v>
          </cell>
          <cell r="E678">
            <v>46090</v>
          </cell>
          <cell r="F678">
            <v>46150</v>
          </cell>
          <cell r="G678">
            <v>32784296</v>
          </cell>
          <cell r="H678">
            <v>6229016.2400000002</v>
          </cell>
          <cell r="I678">
            <v>39013312.240000002</v>
          </cell>
          <cell r="J678" t="str">
            <v>030</v>
          </cell>
          <cell r="K678" t="str">
            <v>Acuse Recibo</v>
          </cell>
        </row>
        <row r="679">
          <cell r="A679" t="str">
            <v>901847883</v>
          </cell>
          <cell r="B679" t="str">
            <v>IA4 SAS</v>
          </cell>
          <cell r="C679" t="str">
            <v>FVE</v>
          </cell>
          <cell r="D679">
            <v>108306</v>
          </cell>
          <cell r="E679">
            <v>46090</v>
          </cell>
          <cell r="F679">
            <v>46135</v>
          </cell>
          <cell r="G679">
            <v>94118</v>
          </cell>
          <cell r="H679">
            <v>17882.419999999998</v>
          </cell>
          <cell r="I679">
            <v>112000.42</v>
          </cell>
          <cell r="J679" t="str">
            <v>033</v>
          </cell>
          <cell r="K679" t="str">
            <v>Aceptacion Expresa</v>
          </cell>
        </row>
        <row r="680">
          <cell r="A680" t="str">
            <v>901043512</v>
          </cell>
          <cell r="B680" t="str">
            <v>Plasdecor SAS</v>
          </cell>
          <cell r="C680" t="str">
            <v>FVE</v>
          </cell>
          <cell r="D680">
            <v>108272</v>
          </cell>
          <cell r="E680">
            <v>46090</v>
          </cell>
          <cell r="F680">
            <v>46120</v>
          </cell>
          <cell r="G680">
            <v>557750</v>
          </cell>
          <cell r="H680">
            <v>56517.5</v>
          </cell>
          <cell r="I680">
            <v>614267.5</v>
          </cell>
          <cell r="J680"/>
          <cell r="K680" t="str">
            <v>Sin Evento</v>
          </cell>
        </row>
        <row r="681">
          <cell r="A681" t="str">
            <v>900916121</v>
          </cell>
          <cell r="B681" t="str">
            <v>Industria Ambiental SAS</v>
          </cell>
          <cell r="C681" t="str">
            <v>FVE</v>
          </cell>
          <cell r="D681">
            <v>108309</v>
          </cell>
          <cell r="E681">
            <v>46090</v>
          </cell>
          <cell r="F681">
            <v>46120</v>
          </cell>
          <cell r="G681">
            <v>600939</v>
          </cell>
          <cell r="H681">
            <v>114178.41</v>
          </cell>
          <cell r="I681">
            <v>715117.41</v>
          </cell>
          <cell r="J681" t="str">
            <v>033</v>
          </cell>
          <cell r="K681" t="str">
            <v>Aceptacion Expresa</v>
          </cell>
        </row>
        <row r="682">
          <cell r="A682" t="str">
            <v>860031699</v>
          </cell>
          <cell r="B682" t="str">
            <v>Vitro Colombia SAS</v>
          </cell>
          <cell r="C682" t="str">
            <v>FVE</v>
          </cell>
          <cell r="D682">
            <v>108364</v>
          </cell>
          <cell r="E682">
            <v>46090</v>
          </cell>
          <cell r="F682">
            <v>46150</v>
          </cell>
          <cell r="G682">
            <v>480000</v>
          </cell>
          <cell r="H682">
            <v>91200</v>
          </cell>
          <cell r="I682">
            <v>571200</v>
          </cell>
          <cell r="J682" t="str">
            <v>033</v>
          </cell>
          <cell r="K682" t="str">
            <v>Aceptacion Expresa</v>
          </cell>
        </row>
        <row r="683">
          <cell r="A683" t="str">
            <v>901133874</v>
          </cell>
          <cell r="B683" t="str">
            <v>U Fit SAS</v>
          </cell>
          <cell r="C683" t="str">
            <v>FVE</v>
          </cell>
          <cell r="D683">
            <v>108298</v>
          </cell>
          <cell r="E683">
            <v>46090</v>
          </cell>
          <cell r="F683">
            <v>46120</v>
          </cell>
          <cell r="G683">
            <v>450000</v>
          </cell>
          <cell r="H683">
            <v>85500</v>
          </cell>
          <cell r="I683">
            <v>535500</v>
          </cell>
          <cell r="J683"/>
          <cell r="K683" t="str">
            <v>Sin Evento</v>
          </cell>
        </row>
        <row r="684">
          <cell r="A684" t="str">
            <v>900418860</v>
          </cell>
          <cell r="B684" t="str">
            <v>Marketing Oil Company SAS</v>
          </cell>
          <cell r="C684" t="str">
            <v>FVE</v>
          </cell>
          <cell r="D684">
            <v>108333</v>
          </cell>
          <cell r="E684">
            <v>46090</v>
          </cell>
          <cell r="F684">
            <v>46120</v>
          </cell>
          <cell r="G684">
            <v>4024980</v>
          </cell>
          <cell r="H684">
            <v>668796.19999999995</v>
          </cell>
          <cell r="I684">
            <v>4693776.2</v>
          </cell>
          <cell r="J684"/>
          <cell r="K684" t="str">
            <v>Sin Evento</v>
          </cell>
        </row>
        <row r="685">
          <cell r="A685" t="str">
            <v>900297009</v>
          </cell>
          <cell r="B685" t="str">
            <v>Fresenius Medical Care Andina SAS</v>
          </cell>
          <cell r="C685" t="str">
            <v>FVE</v>
          </cell>
          <cell r="D685">
            <v>108372</v>
          </cell>
          <cell r="E685">
            <v>46090</v>
          </cell>
          <cell r="F685">
            <v>46150</v>
          </cell>
          <cell r="G685">
            <v>5826668</v>
          </cell>
          <cell r="H685">
            <v>1107066.92</v>
          </cell>
          <cell r="I685">
            <v>6933734.9199999999</v>
          </cell>
          <cell r="J685" t="str">
            <v>032</v>
          </cell>
          <cell r="K685" t="str">
            <v>Recibo Bien y/o Servicio</v>
          </cell>
        </row>
        <row r="686">
          <cell r="A686" t="str">
            <v>830033494</v>
          </cell>
          <cell r="B686" t="str">
            <v>Heel Colombia Ltda</v>
          </cell>
          <cell r="C686" t="str">
            <v>FVE</v>
          </cell>
          <cell r="D686">
            <v>108296</v>
          </cell>
          <cell r="E686">
            <v>46090</v>
          </cell>
          <cell r="F686">
            <v>46150</v>
          </cell>
          <cell r="G686">
            <v>135000</v>
          </cell>
          <cell r="H686">
            <v>25650</v>
          </cell>
          <cell r="I686">
            <v>160650</v>
          </cell>
          <cell r="J686" t="str">
            <v>033</v>
          </cell>
          <cell r="K686" t="str">
            <v>Aceptacion Expresa</v>
          </cell>
        </row>
        <row r="687">
          <cell r="A687" t="str">
            <v>800024265</v>
          </cell>
          <cell r="B687" t="str">
            <v>Editorial Santillana SAS</v>
          </cell>
          <cell r="C687" t="str">
            <v>FVE</v>
          </cell>
          <cell r="D687">
            <v>108368</v>
          </cell>
          <cell r="E687">
            <v>46090</v>
          </cell>
          <cell r="F687">
            <v>46150</v>
          </cell>
          <cell r="G687">
            <v>13383756</v>
          </cell>
          <cell r="H687">
            <v>2542913.64</v>
          </cell>
          <cell r="I687">
            <v>15926669.640000001</v>
          </cell>
          <cell r="J687" t="str">
            <v>030</v>
          </cell>
          <cell r="K687" t="str">
            <v>Acuse Recibo</v>
          </cell>
        </row>
        <row r="688">
          <cell r="A688" t="str">
            <v>800024265</v>
          </cell>
          <cell r="B688" t="str">
            <v>Editorial Santillana SAS</v>
          </cell>
          <cell r="C688" t="str">
            <v>FVE</v>
          </cell>
          <cell r="D688">
            <v>108367</v>
          </cell>
          <cell r="E688">
            <v>46090</v>
          </cell>
          <cell r="F688">
            <v>46150</v>
          </cell>
          <cell r="G688">
            <v>26149825</v>
          </cell>
          <cell r="H688">
            <v>4968466.75</v>
          </cell>
          <cell r="I688">
            <v>31118291.75</v>
          </cell>
          <cell r="J688" t="str">
            <v>030</v>
          </cell>
          <cell r="K688" t="str">
            <v>Acuse Recibo</v>
          </cell>
        </row>
        <row r="689">
          <cell r="A689" t="str">
            <v>900744272</v>
          </cell>
          <cell r="B689" t="str">
            <v>HY Cite Enterprises Colombia SAS</v>
          </cell>
          <cell r="C689" t="str">
            <v>FVE</v>
          </cell>
          <cell r="D689">
            <v>108334</v>
          </cell>
          <cell r="E689">
            <v>46090</v>
          </cell>
          <cell r="F689">
            <v>46150</v>
          </cell>
          <cell r="G689">
            <v>5400000</v>
          </cell>
          <cell r="H689">
            <v>1026000</v>
          </cell>
          <cell r="I689">
            <v>6426000</v>
          </cell>
          <cell r="J689" t="str">
            <v>033</v>
          </cell>
          <cell r="K689" t="str">
            <v>Aceptacion Expresa</v>
          </cell>
        </row>
        <row r="690">
          <cell r="A690" t="str">
            <v>830076044</v>
          </cell>
          <cell r="B690" t="str">
            <v>Pidamos Marketing Total SAS</v>
          </cell>
          <cell r="C690" t="str">
            <v>FVE</v>
          </cell>
          <cell r="D690">
            <v>108297</v>
          </cell>
          <cell r="E690">
            <v>46090</v>
          </cell>
          <cell r="F690">
            <v>46120</v>
          </cell>
          <cell r="G690">
            <v>750000</v>
          </cell>
          <cell r="H690">
            <v>142500</v>
          </cell>
          <cell r="I690">
            <v>892500</v>
          </cell>
          <cell r="J690"/>
          <cell r="K690" t="str">
            <v>Sin Evento</v>
          </cell>
        </row>
        <row r="691">
          <cell r="A691" t="str">
            <v>800024265</v>
          </cell>
          <cell r="B691" t="str">
            <v>Editorial Santillana SAS</v>
          </cell>
          <cell r="C691" t="str">
            <v>FVE</v>
          </cell>
          <cell r="D691">
            <v>108287</v>
          </cell>
          <cell r="E691">
            <v>46090</v>
          </cell>
          <cell r="F691">
            <v>46150</v>
          </cell>
          <cell r="G691">
            <v>106081057.59999999</v>
          </cell>
          <cell r="H691">
            <v>1256101</v>
          </cell>
          <cell r="I691">
            <v>107337158.59999999</v>
          </cell>
          <cell r="J691" t="str">
            <v>030</v>
          </cell>
          <cell r="K691" t="str">
            <v>Acuse Recibo</v>
          </cell>
        </row>
        <row r="692">
          <cell r="A692" t="str">
            <v>900418860</v>
          </cell>
          <cell r="B692" t="str">
            <v>Marketing Oil Company SAS</v>
          </cell>
          <cell r="C692" t="str">
            <v>FVE</v>
          </cell>
          <cell r="D692">
            <v>108331</v>
          </cell>
          <cell r="E692">
            <v>46090</v>
          </cell>
          <cell r="F692">
            <v>46120</v>
          </cell>
          <cell r="G692">
            <v>4148970</v>
          </cell>
          <cell r="H692">
            <v>788304.3</v>
          </cell>
          <cell r="I692">
            <v>4937274.3</v>
          </cell>
          <cell r="J692"/>
          <cell r="K692" t="str">
            <v>Sin Evento</v>
          </cell>
        </row>
        <row r="693">
          <cell r="A693" t="str">
            <v>800210556</v>
          </cell>
          <cell r="B693" t="str">
            <v>Pasar Express SAS</v>
          </cell>
          <cell r="C693" t="str">
            <v>FVE</v>
          </cell>
          <cell r="D693">
            <v>108318</v>
          </cell>
          <cell r="E693">
            <v>46090</v>
          </cell>
          <cell r="F693">
            <v>46150</v>
          </cell>
          <cell r="G693">
            <v>327300</v>
          </cell>
          <cell r="H693">
            <v>62187</v>
          </cell>
          <cell r="I693">
            <v>389487</v>
          </cell>
          <cell r="J693"/>
          <cell r="K693" t="str">
            <v>Sin Evento</v>
          </cell>
        </row>
        <row r="694">
          <cell r="A694" t="str">
            <v>900404109</v>
          </cell>
          <cell r="B694" t="str">
            <v>Wpp Colombia SAS</v>
          </cell>
          <cell r="C694" t="str">
            <v>FVE</v>
          </cell>
          <cell r="D694">
            <v>108305</v>
          </cell>
          <cell r="E694">
            <v>46090</v>
          </cell>
          <cell r="F694">
            <v>46120</v>
          </cell>
          <cell r="G694">
            <v>137965100</v>
          </cell>
          <cell r="H694">
            <v>26213369</v>
          </cell>
          <cell r="I694">
            <v>164178469</v>
          </cell>
          <cell r="J694"/>
          <cell r="K694" t="str">
            <v>Sin Evento</v>
          </cell>
        </row>
        <row r="695">
          <cell r="A695" t="str">
            <v>830094312</v>
          </cell>
          <cell r="B695" t="str">
            <v>Visual Point SAS</v>
          </cell>
          <cell r="C695" t="str">
            <v>FVE</v>
          </cell>
          <cell r="D695">
            <v>108292</v>
          </cell>
          <cell r="E695">
            <v>46090</v>
          </cell>
          <cell r="F695">
            <v>46150</v>
          </cell>
          <cell r="G695">
            <v>886500</v>
          </cell>
          <cell r="H695">
            <v>168435</v>
          </cell>
          <cell r="I695">
            <v>1054935</v>
          </cell>
          <cell r="J695"/>
          <cell r="K695" t="str">
            <v>Sin Evento</v>
          </cell>
        </row>
        <row r="696">
          <cell r="A696" t="str">
            <v>830051928</v>
          </cell>
          <cell r="B696" t="str">
            <v>Don Maiz SAS</v>
          </cell>
          <cell r="C696" t="str">
            <v>FVE</v>
          </cell>
          <cell r="D696">
            <v>108329</v>
          </cell>
          <cell r="E696">
            <v>46090</v>
          </cell>
          <cell r="F696">
            <v>46135</v>
          </cell>
          <cell r="G696">
            <v>611100</v>
          </cell>
          <cell r="H696">
            <v>116109</v>
          </cell>
          <cell r="I696">
            <v>727209</v>
          </cell>
          <cell r="J696" t="str">
            <v>032</v>
          </cell>
          <cell r="K696" t="str">
            <v>Recibo Bien y/o Servicio</v>
          </cell>
        </row>
        <row r="697">
          <cell r="A697" t="str">
            <v>830033494</v>
          </cell>
          <cell r="B697" t="str">
            <v>Heel Colombia Ltda</v>
          </cell>
          <cell r="C697" t="str">
            <v>FVE</v>
          </cell>
          <cell r="D697">
            <v>108294</v>
          </cell>
          <cell r="E697">
            <v>46090</v>
          </cell>
          <cell r="F697">
            <v>46150</v>
          </cell>
          <cell r="G697">
            <v>2524610</v>
          </cell>
          <cell r="H697">
            <v>479675.9</v>
          </cell>
          <cell r="I697">
            <v>3004285.9</v>
          </cell>
          <cell r="J697" t="str">
            <v>033</v>
          </cell>
          <cell r="K697" t="str">
            <v>Aceptacion Expresa</v>
          </cell>
        </row>
        <row r="698">
          <cell r="A698" t="str">
            <v>900480172</v>
          </cell>
          <cell r="B698" t="str">
            <v>Operador Alia Sas</v>
          </cell>
          <cell r="C698" t="str">
            <v>FVE</v>
          </cell>
          <cell r="D698">
            <v>108263</v>
          </cell>
          <cell r="E698">
            <v>46090</v>
          </cell>
          <cell r="F698">
            <v>46120</v>
          </cell>
          <cell r="G698">
            <v>1637910</v>
          </cell>
          <cell r="H698">
            <v>311202.90000000002</v>
          </cell>
          <cell r="I698">
            <v>1949112.9</v>
          </cell>
          <cell r="J698"/>
          <cell r="K698" t="str">
            <v>Sin Evento</v>
          </cell>
        </row>
        <row r="699">
          <cell r="A699" t="str">
            <v>800024265</v>
          </cell>
          <cell r="B699" t="str">
            <v>Editorial Santillana SAS</v>
          </cell>
          <cell r="C699" t="str">
            <v>FVE</v>
          </cell>
          <cell r="D699">
            <v>108301</v>
          </cell>
          <cell r="E699">
            <v>46090</v>
          </cell>
          <cell r="F699">
            <v>46150</v>
          </cell>
          <cell r="G699">
            <v>56319934.799999997</v>
          </cell>
          <cell r="H699">
            <v>1960786.08</v>
          </cell>
          <cell r="I699">
            <v>58280720.880000003</v>
          </cell>
          <cell r="J699" t="str">
            <v>030</v>
          </cell>
          <cell r="K699" t="str">
            <v>Acuse Recibo</v>
          </cell>
        </row>
        <row r="700">
          <cell r="A700" t="str">
            <v>830121176</v>
          </cell>
          <cell r="B700" t="str">
            <v>Mb Tech De Colombia SAS</v>
          </cell>
          <cell r="C700" t="str">
            <v>FVE</v>
          </cell>
          <cell r="D700">
            <v>108277</v>
          </cell>
          <cell r="E700">
            <v>46090</v>
          </cell>
          <cell r="F700">
            <v>46150</v>
          </cell>
          <cell r="G700">
            <v>2336935</v>
          </cell>
          <cell r="H700">
            <v>357869.25</v>
          </cell>
          <cell r="I700">
            <v>2694804.25</v>
          </cell>
          <cell r="J700"/>
          <cell r="K700" t="str">
            <v>Sin Evento</v>
          </cell>
        </row>
        <row r="701">
          <cell r="A701" t="str">
            <v>830000844</v>
          </cell>
          <cell r="B701" t="str">
            <v>Business People Unlimited SAS</v>
          </cell>
          <cell r="C701" t="str">
            <v>FVE</v>
          </cell>
          <cell r="D701">
            <v>108316</v>
          </cell>
          <cell r="E701">
            <v>46090</v>
          </cell>
          <cell r="F701">
            <v>46120</v>
          </cell>
          <cell r="G701">
            <v>233928</v>
          </cell>
          <cell r="H701">
            <v>44446.32</v>
          </cell>
          <cell r="I701">
            <v>278374.32</v>
          </cell>
          <cell r="J701" t="str">
            <v>033</v>
          </cell>
          <cell r="K701" t="str">
            <v>Aceptacion Expresa</v>
          </cell>
        </row>
        <row r="702">
          <cell r="A702" t="str">
            <v>860017005</v>
          </cell>
          <cell r="B702" t="str">
            <v>Challenger SAS</v>
          </cell>
          <cell r="C702" t="str">
            <v>FVE</v>
          </cell>
          <cell r="D702">
            <v>108356</v>
          </cell>
          <cell r="E702">
            <v>46090</v>
          </cell>
          <cell r="F702">
            <v>46120</v>
          </cell>
          <cell r="G702">
            <v>670000</v>
          </cell>
          <cell r="H702">
            <v>127300</v>
          </cell>
          <cell r="I702">
            <v>797300</v>
          </cell>
          <cell r="J702" t="str">
            <v>033</v>
          </cell>
          <cell r="K702" t="str">
            <v>Aceptacion Expresa</v>
          </cell>
        </row>
        <row r="703">
          <cell r="A703" t="str">
            <v>900422533</v>
          </cell>
          <cell r="B703" t="str">
            <v>Nutrabiotics SAS</v>
          </cell>
          <cell r="C703" t="str">
            <v>FVE</v>
          </cell>
          <cell r="D703">
            <v>108366</v>
          </cell>
          <cell r="E703">
            <v>46090</v>
          </cell>
          <cell r="F703">
            <v>46135</v>
          </cell>
          <cell r="G703">
            <v>6429407</v>
          </cell>
          <cell r="H703">
            <v>631675.32999999996</v>
          </cell>
          <cell r="I703">
            <v>7061082.3300000001</v>
          </cell>
          <cell r="J703" t="str">
            <v>033</v>
          </cell>
          <cell r="K703" t="str">
            <v>Aceptacion Expresa</v>
          </cell>
        </row>
        <row r="704">
          <cell r="A704" t="str">
            <v>901146434</v>
          </cell>
          <cell r="B704" t="str">
            <v>Area Limpia Distrito Capital SAS ESP</v>
          </cell>
          <cell r="C704" t="str">
            <v>FVE</v>
          </cell>
          <cell r="D704">
            <v>108347</v>
          </cell>
          <cell r="E704">
            <v>46090</v>
          </cell>
          <cell r="F704">
            <v>46150</v>
          </cell>
          <cell r="G704">
            <v>27896000</v>
          </cell>
          <cell r="H704">
            <v>0</v>
          </cell>
          <cell r="I704">
            <v>27896000</v>
          </cell>
          <cell r="J704"/>
          <cell r="K704" t="str">
            <v>Sin Evento</v>
          </cell>
        </row>
        <row r="705">
          <cell r="A705" t="str">
            <v>860015905</v>
          </cell>
          <cell r="B705" t="str">
            <v>Clinica Nuestra Señora De La Paz</v>
          </cell>
          <cell r="C705" t="str">
            <v>FVE</v>
          </cell>
          <cell r="D705">
            <v>108300</v>
          </cell>
          <cell r="E705">
            <v>46090</v>
          </cell>
          <cell r="F705">
            <v>46120</v>
          </cell>
          <cell r="G705">
            <v>8708550</v>
          </cell>
          <cell r="H705">
            <v>1246390.5</v>
          </cell>
          <cell r="I705">
            <v>9954940.5</v>
          </cell>
          <cell r="J705"/>
          <cell r="K705" t="str">
            <v>Sin Evento</v>
          </cell>
        </row>
        <row r="706">
          <cell r="A706" t="str">
            <v>900170865</v>
          </cell>
          <cell r="B706" t="str">
            <v>Compañia Colombiana De Seguridad Transbank LTDA</v>
          </cell>
          <cell r="C706" t="str">
            <v>FVE</v>
          </cell>
          <cell r="D706">
            <v>108462</v>
          </cell>
          <cell r="E706">
            <v>46091</v>
          </cell>
          <cell r="F706">
            <v>46121</v>
          </cell>
          <cell r="G706">
            <v>31801000</v>
          </cell>
          <cell r="H706">
            <v>6042190</v>
          </cell>
          <cell r="I706">
            <v>37843190</v>
          </cell>
          <cell r="J706" t="str">
            <v>032</v>
          </cell>
          <cell r="K706" t="str">
            <v>Recibo Bien y/o Servicio</v>
          </cell>
        </row>
        <row r="707">
          <cell r="A707" t="str">
            <v>830104929</v>
          </cell>
          <cell r="B707" t="str">
            <v>Logistica Repremundo SAS</v>
          </cell>
          <cell r="C707" t="str">
            <v>FVE</v>
          </cell>
          <cell r="D707">
            <v>108479</v>
          </cell>
          <cell r="E707">
            <v>46091</v>
          </cell>
          <cell r="F707">
            <v>46151</v>
          </cell>
          <cell r="G707">
            <v>243180</v>
          </cell>
          <cell r="H707">
            <v>46204.2</v>
          </cell>
          <cell r="I707">
            <v>289384.2</v>
          </cell>
          <cell r="J707"/>
          <cell r="K707" t="str">
            <v>Sin Evento</v>
          </cell>
        </row>
        <row r="708">
          <cell r="A708" t="str">
            <v>900936456</v>
          </cell>
          <cell r="B708" t="str">
            <v>Zeven Logistics SAS</v>
          </cell>
          <cell r="C708" t="str">
            <v>FVE</v>
          </cell>
          <cell r="D708">
            <v>108466</v>
          </cell>
          <cell r="E708">
            <v>46091</v>
          </cell>
          <cell r="F708">
            <v>46151</v>
          </cell>
          <cell r="G708">
            <v>4529090</v>
          </cell>
          <cell r="H708">
            <v>860527.1</v>
          </cell>
          <cell r="I708">
            <v>5389617.0999999996</v>
          </cell>
          <cell r="J708"/>
          <cell r="K708" t="str">
            <v>Sin Evento</v>
          </cell>
        </row>
        <row r="709">
          <cell r="A709" t="str">
            <v>800241469</v>
          </cell>
          <cell r="B709" t="str">
            <v>Transborder SAS</v>
          </cell>
          <cell r="C709" t="str">
            <v>FVE</v>
          </cell>
          <cell r="D709">
            <v>108443</v>
          </cell>
          <cell r="E709">
            <v>46091</v>
          </cell>
          <cell r="F709">
            <v>46151</v>
          </cell>
          <cell r="G709">
            <v>7500000</v>
          </cell>
          <cell r="H709">
            <v>1425000</v>
          </cell>
          <cell r="I709">
            <v>8925000</v>
          </cell>
          <cell r="J709" t="str">
            <v>033</v>
          </cell>
          <cell r="K709" t="str">
            <v>Aceptacion Expresa</v>
          </cell>
        </row>
        <row r="710">
          <cell r="A710" t="str">
            <v>830513773</v>
          </cell>
          <cell r="B710" t="str">
            <v>Applus Norcontrol Colombia Limitada</v>
          </cell>
          <cell r="C710" t="str">
            <v>FVE</v>
          </cell>
          <cell r="D710">
            <v>108383</v>
          </cell>
          <cell r="E710">
            <v>46091</v>
          </cell>
          <cell r="F710">
            <v>46151</v>
          </cell>
          <cell r="G710">
            <v>217228</v>
          </cell>
          <cell r="H710">
            <v>41273.32</v>
          </cell>
          <cell r="I710">
            <v>258501.32</v>
          </cell>
          <cell r="J710" t="str">
            <v>033</v>
          </cell>
          <cell r="K710" t="str">
            <v>Aceptacion Expresa</v>
          </cell>
        </row>
        <row r="711">
          <cell r="A711" t="str">
            <v>900383203</v>
          </cell>
          <cell r="B711" t="str">
            <v>Centro De Gerenciamiento De Residuos Doña Juana SA ESP</v>
          </cell>
          <cell r="C711" t="str">
            <v>FVE</v>
          </cell>
          <cell r="D711">
            <v>108429</v>
          </cell>
          <cell r="E711">
            <v>46091</v>
          </cell>
          <cell r="F711">
            <v>46121</v>
          </cell>
          <cell r="G711">
            <v>1325000</v>
          </cell>
          <cell r="H711">
            <v>251750</v>
          </cell>
          <cell r="I711">
            <v>1576750</v>
          </cell>
          <cell r="J711"/>
          <cell r="K711" t="str">
            <v>Sin Evento</v>
          </cell>
        </row>
        <row r="712">
          <cell r="A712" t="str">
            <v>860525156</v>
          </cell>
          <cell r="B712" t="str">
            <v>Valrex SAS</v>
          </cell>
          <cell r="C712" t="str">
            <v>FVE</v>
          </cell>
          <cell r="D712">
            <v>108464</v>
          </cell>
          <cell r="E712">
            <v>46091</v>
          </cell>
          <cell r="F712">
            <v>46136</v>
          </cell>
          <cell r="G712">
            <v>3488626</v>
          </cell>
          <cell r="H712">
            <v>662838.93999999994</v>
          </cell>
          <cell r="I712">
            <v>4151464.94</v>
          </cell>
          <cell r="J712" t="str">
            <v>033</v>
          </cell>
          <cell r="K712" t="str">
            <v>Aceptacion Expresa</v>
          </cell>
        </row>
        <row r="713">
          <cell r="A713" t="str">
            <v>830513773</v>
          </cell>
          <cell r="B713" t="str">
            <v>Applus Norcontrol Colombia Limitada</v>
          </cell>
          <cell r="C713" t="str">
            <v>FVE</v>
          </cell>
          <cell r="D713">
            <v>108426</v>
          </cell>
          <cell r="E713">
            <v>46091</v>
          </cell>
          <cell r="F713">
            <v>46151</v>
          </cell>
          <cell r="G713">
            <v>218750</v>
          </cell>
          <cell r="H713">
            <v>41562.5</v>
          </cell>
          <cell r="I713">
            <v>260312.5</v>
          </cell>
          <cell r="J713" t="str">
            <v>033</v>
          </cell>
          <cell r="K713" t="str">
            <v>Aceptacion Expresa</v>
          </cell>
        </row>
        <row r="714">
          <cell r="A714" t="str">
            <v>830513773</v>
          </cell>
          <cell r="B714" t="str">
            <v>Applus Norcontrol Colombia Limitada</v>
          </cell>
          <cell r="C714" t="str">
            <v>FVE</v>
          </cell>
          <cell r="D714">
            <v>108477</v>
          </cell>
          <cell r="E714">
            <v>46091</v>
          </cell>
          <cell r="F714">
            <v>46151</v>
          </cell>
          <cell r="G714">
            <v>127280</v>
          </cell>
          <cell r="H714">
            <v>24183.200000000001</v>
          </cell>
          <cell r="I714">
            <v>151463.20000000001</v>
          </cell>
          <cell r="J714" t="str">
            <v>033</v>
          </cell>
          <cell r="K714" t="str">
            <v>Aceptacion Expresa</v>
          </cell>
        </row>
        <row r="715">
          <cell r="A715" t="str">
            <v>900106694</v>
          </cell>
          <cell r="B715" t="str">
            <v>Am Medical SAS</v>
          </cell>
          <cell r="C715" t="str">
            <v>FVE</v>
          </cell>
          <cell r="D715">
            <v>108474</v>
          </cell>
          <cell r="E715">
            <v>46091</v>
          </cell>
          <cell r="F715">
            <v>46151</v>
          </cell>
          <cell r="G715">
            <v>39080000</v>
          </cell>
          <cell r="H715">
            <v>7425200</v>
          </cell>
          <cell r="I715">
            <v>46505200</v>
          </cell>
          <cell r="J715" t="str">
            <v>033</v>
          </cell>
          <cell r="K715" t="str">
            <v>Aceptacion Expresa</v>
          </cell>
        </row>
        <row r="716">
          <cell r="A716" t="str">
            <v>900106694</v>
          </cell>
          <cell r="B716" t="str">
            <v>Am Medical SAS</v>
          </cell>
          <cell r="C716" t="str">
            <v>FVE</v>
          </cell>
          <cell r="D716">
            <v>108389</v>
          </cell>
          <cell r="E716">
            <v>46091</v>
          </cell>
          <cell r="F716">
            <v>46151</v>
          </cell>
          <cell r="G716">
            <v>1010000</v>
          </cell>
          <cell r="H716">
            <v>0</v>
          </cell>
          <cell r="I716">
            <v>1010000</v>
          </cell>
          <cell r="J716" t="str">
            <v>033</v>
          </cell>
          <cell r="K716" t="str">
            <v>Aceptacion Expresa</v>
          </cell>
        </row>
        <row r="717">
          <cell r="A717" t="str">
            <v>900206480</v>
          </cell>
          <cell r="B717" t="str">
            <v>Ingetec Ingenieria &amp; Diseños SAS</v>
          </cell>
          <cell r="C717" t="str">
            <v>FVE</v>
          </cell>
          <cell r="D717">
            <v>108413</v>
          </cell>
          <cell r="E717">
            <v>46091</v>
          </cell>
          <cell r="F717">
            <v>46121</v>
          </cell>
          <cell r="G717">
            <v>7010800</v>
          </cell>
          <cell r="H717">
            <v>1316631.6000000001</v>
          </cell>
          <cell r="I717">
            <v>8327431.5999999996</v>
          </cell>
          <cell r="J717" t="str">
            <v>030</v>
          </cell>
          <cell r="K717" t="str">
            <v>Acuse Recibo</v>
          </cell>
        </row>
        <row r="718">
          <cell r="A718" t="str">
            <v>800241469</v>
          </cell>
          <cell r="B718" t="str">
            <v>Transborder SAS</v>
          </cell>
          <cell r="C718" t="str">
            <v>FVE</v>
          </cell>
          <cell r="D718">
            <v>108467</v>
          </cell>
          <cell r="E718">
            <v>46091</v>
          </cell>
          <cell r="F718">
            <v>46151</v>
          </cell>
          <cell r="G718">
            <v>550000</v>
          </cell>
          <cell r="H718">
            <v>104500</v>
          </cell>
          <cell r="I718">
            <v>654500</v>
          </cell>
          <cell r="J718" t="str">
            <v>033</v>
          </cell>
          <cell r="K718" t="str">
            <v>Aceptacion Expresa</v>
          </cell>
        </row>
        <row r="719">
          <cell r="A719" t="str">
            <v>800024265</v>
          </cell>
          <cell r="B719" t="str">
            <v>Editorial Santillana SAS</v>
          </cell>
          <cell r="C719" t="str">
            <v>FVE</v>
          </cell>
          <cell r="D719">
            <v>108453</v>
          </cell>
          <cell r="E719">
            <v>46091</v>
          </cell>
          <cell r="F719">
            <v>46151</v>
          </cell>
          <cell r="G719">
            <v>29602223</v>
          </cell>
          <cell r="H719">
            <v>5624422.3700000001</v>
          </cell>
          <cell r="I719">
            <v>35226645.369999997</v>
          </cell>
          <cell r="J719" t="str">
            <v>030</v>
          </cell>
          <cell r="K719" t="str">
            <v>Acuse Recibo</v>
          </cell>
        </row>
        <row r="720">
          <cell r="A720" t="str">
            <v>900943048</v>
          </cell>
          <cell r="B720" t="str">
            <v>Pwc Contadores Y Auditores SAS</v>
          </cell>
          <cell r="C720" t="str">
            <v>FVE</v>
          </cell>
          <cell r="D720">
            <v>108447</v>
          </cell>
          <cell r="E720">
            <v>46091</v>
          </cell>
          <cell r="F720">
            <v>46121</v>
          </cell>
          <cell r="G720">
            <v>159480</v>
          </cell>
          <cell r="H720">
            <v>7974</v>
          </cell>
          <cell r="I720">
            <v>167454</v>
          </cell>
          <cell r="J720" t="str">
            <v>030</v>
          </cell>
          <cell r="K720" t="str">
            <v>Acuse Recibo</v>
          </cell>
        </row>
        <row r="721">
          <cell r="A721" t="str">
            <v>800034362</v>
          </cell>
          <cell r="B721" t="str">
            <v>Laboratorios De Especialidades Cosmeticas Esko Ltda</v>
          </cell>
          <cell r="C721" t="str">
            <v>FVE</v>
          </cell>
          <cell r="D721">
            <v>108399</v>
          </cell>
          <cell r="E721">
            <v>46091</v>
          </cell>
          <cell r="F721">
            <v>46121</v>
          </cell>
          <cell r="G721">
            <v>240000</v>
          </cell>
          <cell r="H721">
            <v>45600</v>
          </cell>
          <cell r="I721">
            <v>285600</v>
          </cell>
          <cell r="J721" t="str">
            <v>033</v>
          </cell>
          <cell r="K721" t="str">
            <v>Aceptacion Expresa</v>
          </cell>
        </row>
        <row r="722">
          <cell r="A722" t="str">
            <v>901438401</v>
          </cell>
          <cell r="B722" t="str">
            <v>24K Global Logistics SAS</v>
          </cell>
          <cell r="C722" t="str">
            <v>FVE</v>
          </cell>
          <cell r="D722">
            <v>108503</v>
          </cell>
          <cell r="E722">
            <v>46091</v>
          </cell>
          <cell r="F722">
            <v>46121</v>
          </cell>
          <cell r="G722">
            <v>439000</v>
          </cell>
          <cell r="H722">
            <v>83410</v>
          </cell>
          <cell r="I722">
            <v>522410</v>
          </cell>
          <cell r="J722"/>
          <cell r="K722" t="str">
            <v>Sin Evento</v>
          </cell>
        </row>
        <row r="723">
          <cell r="A723" t="str">
            <v>860007336</v>
          </cell>
          <cell r="B723" t="str">
            <v>Caja Colombiana De Subsidio Familiar Colsubsidio</v>
          </cell>
          <cell r="C723" t="str">
            <v>FVE</v>
          </cell>
          <cell r="D723">
            <v>108499</v>
          </cell>
          <cell r="E723">
            <v>46091</v>
          </cell>
          <cell r="F723">
            <v>46136</v>
          </cell>
          <cell r="G723">
            <v>85028</v>
          </cell>
          <cell r="H723">
            <v>16155.32</v>
          </cell>
          <cell r="I723">
            <v>101183.32</v>
          </cell>
          <cell r="J723" t="str">
            <v>033</v>
          </cell>
          <cell r="K723" t="str">
            <v>Aceptacion Expresa</v>
          </cell>
        </row>
        <row r="724">
          <cell r="A724" t="str">
            <v>800024265</v>
          </cell>
          <cell r="B724" t="str">
            <v>Editorial Santillana SAS</v>
          </cell>
          <cell r="C724" t="str">
            <v>FVE</v>
          </cell>
          <cell r="D724">
            <v>108490</v>
          </cell>
          <cell r="E724">
            <v>46091</v>
          </cell>
          <cell r="F724">
            <v>46151</v>
          </cell>
          <cell r="G724">
            <v>11670327.720000001</v>
          </cell>
          <cell r="H724">
            <v>2217362.2799999998</v>
          </cell>
          <cell r="I724">
            <v>13887690</v>
          </cell>
          <cell r="J724" t="str">
            <v>030</v>
          </cell>
          <cell r="K724" t="str">
            <v>Acuse Recibo</v>
          </cell>
        </row>
        <row r="725">
          <cell r="A725" t="str">
            <v>830513773</v>
          </cell>
          <cell r="B725" t="str">
            <v>Applus Norcontrol Colombia Limitada</v>
          </cell>
          <cell r="C725" t="str">
            <v>FVE</v>
          </cell>
          <cell r="D725">
            <v>108476</v>
          </cell>
          <cell r="E725">
            <v>46091</v>
          </cell>
          <cell r="F725">
            <v>46151</v>
          </cell>
          <cell r="G725">
            <v>703603</v>
          </cell>
          <cell r="H725">
            <v>133684.57</v>
          </cell>
          <cell r="I725">
            <v>837287.57</v>
          </cell>
          <cell r="J725" t="str">
            <v>033</v>
          </cell>
          <cell r="K725" t="str">
            <v>Aceptacion Expresa</v>
          </cell>
        </row>
        <row r="726">
          <cell r="A726" t="str">
            <v>830050228</v>
          </cell>
          <cell r="B726" t="str">
            <v>Adecco Servicios Colombia S A</v>
          </cell>
          <cell r="C726" t="str">
            <v>FVE</v>
          </cell>
          <cell r="D726">
            <v>108487</v>
          </cell>
          <cell r="E726">
            <v>46091</v>
          </cell>
          <cell r="F726">
            <v>46121</v>
          </cell>
          <cell r="G726">
            <v>119000</v>
          </cell>
          <cell r="H726">
            <v>22610</v>
          </cell>
          <cell r="I726">
            <v>141610</v>
          </cell>
          <cell r="J726"/>
          <cell r="K726" t="str">
            <v>Sin Evento</v>
          </cell>
        </row>
        <row r="727">
          <cell r="A727" t="str">
            <v>860049921</v>
          </cell>
          <cell r="B727" t="str">
            <v>SGS Colombia SAS</v>
          </cell>
          <cell r="C727" t="str">
            <v>FVE</v>
          </cell>
          <cell r="D727">
            <v>108410</v>
          </cell>
          <cell r="E727">
            <v>46091</v>
          </cell>
          <cell r="F727">
            <v>46151</v>
          </cell>
          <cell r="G727">
            <v>4943013.45</v>
          </cell>
          <cell r="H727">
            <v>0</v>
          </cell>
          <cell r="I727">
            <v>4943013.45</v>
          </cell>
          <cell r="J727" t="str">
            <v>032</v>
          </cell>
          <cell r="K727" t="str">
            <v>Recibo Bien y/o Servicio</v>
          </cell>
        </row>
        <row r="728">
          <cell r="A728" t="str">
            <v>830014193</v>
          </cell>
          <cell r="B728" t="str">
            <v>Thomas Seguridad Integral Ltda</v>
          </cell>
          <cell r="C728" t="str">
            <v>FVE</v>
          </cell>
          <cell r="D728">
            <v>108473</v>
          </cell>
          <cell r="E728">
            <v>46091</v>
          </cell>
          <cell r="F728">
            <v>46136</v>
          </cell>
          <cell r="G728">
            <v>1207816</v>
          </cell>
          <cell r="H728">
            <v>229485.04</v>
          </cell>
          <cell r="I728">
            <v>1437301.04</v>
          </cell>
          <cell r="J728"/>
          <cell r="K728" t="str">
            <v>Sin Evento</v>
          </cell>
        </row>
        <row r="729">
          <cell r="A729" t="str">
            <v>804007055</v>
          </cell>
          <cell r="B729" t="str">
            <v>K2 Ingenieria SAS</v>
          </cell>
          <cell r="C729" t="str">
            <v>FVE</v>
          </cell>
          <cell r="D729">
            <v>108382</v>
          </cell>
          <cell r="E729">
            <v>46091</v>
          </cell>
          <cell r="F729">
            <v>46151</v>
          </cell>
          <cell r="G729">
            <v>669968</v>
          </cell>
          <cell r="H729">
            <v>127293.92</v>
          </cell>
          <cell r="I729">
            <v>797261.92</v>
          </cell>
          <cell r="J729" t="str">
            <v>033</v>
          </cell>
          <cell r="K729" t="str">
            <v>Aceptacion Expresa</v>
          </cell>
        </row>
        <row r="730">
          <cell r="A730" t="str">
            <v>860007336</v>
          </cell>
          <cell r="B730" t="str">
            <v>Caja Colombiana De Subsidio Familiar Colsubsidio</v>
          </cell>
          <cell r="C730" t="str">
            <v>FVE</v>
          </cell>
          <cell r="D730">
            <v>108496</v>
          </cell>
          <cell r="E730">
            <v>46091</v>
          </cell>
          <cell r="F730">
            <v>46136</v>
          </cell>
          <cell r="G730">
            <v>193819</v>
          </cell>
          <cell r="H730">
            <v>36825.61</v>
          </cell>
          <cell r="I730">
            <v>230644.61</v>
          </cell>
          <cell r="J730" t="str">
            <v>033</v>
          </cell>
          <cell r="K730" t="str">
            <v>Aceptacion Expresa</v>
          </cell>
        </row>
        <row r="731">
          <cell r="A731" t="str">
            <v>860001778</v>
          </cell>
          <cell r="B731" t="str">
            <v>Industrias Ivor SA Casa Inglesa</v>
          </cell>
          <cell r="C731" t="str">
            <v>FVE</v>
          </cell>
          <cell r="D731">
            <v>108416</v>
          </cell>
          <cell r="E731">
            <v>46091</v>
          </cell>
          <cell r="F731">
            <v>46136</v>
          </cell>
          <cell r="G731">
            <v>4299900</v>
          </cell>
          <cell r="H731">
            <v>816981</v>
          </cell>
          <cell r="I731">
            <v>5116881</v>
          </cell>
          <cell r="J731" t="str">
            <v>033</v>
          </cell>
          <cell r="K731" t="str">
            <v>Aceptacion Expresa</v>
          </cell>
        </row>
        <row r="732">
          <cell r="A732" t="str">
            <v>860079024</v>
          </cell>
          <cell r="B732" t="str">
            <v>Representaciones Del Mundo SAS Repremundo</v>
          </cell>
          <cell r="C732" t="str">
            <v>FVE</v>
          </cell>
          <cell r="D732">
            <v>108471</v>
          </cell>
          <cell r="E732">
            <v>46091</v>
          </cell>
          <cell r="F732">
            <v>46151</v>
          </cell>
          <cell r="G732">
            <v>121590</v>
          </cell>
          <cell r="H732">
            <v>23102.1</v>
          </cell>
          <cell r="I732">
            <v>144692.1</v>
          </cell>
          <cell r="J732"/>
          <cell r="K732" t="str">
            <v>Sin Evento</v>
          </cell>
        </row>
        <row r="733">
          <cell r="A733" t="str">
            <v>900294794</v>
          </cell>
          <cell r="B733" t="str">
            <v>Comite De Estudios Medicos  SAS</v>
          </cell>
          <cell r="C733" t="str">
            <v>FVE</v>
          </cell>
          <cell r="D733">
            <v>108440</v>
          </cell>
          <cell r="E733">
            <v>46091</v>
          </cell>
          <cell r="F733">
            <v>46151</v>
          </cell>
          <cell r="G733">
            <v>4467960</v>
          </cell>
          <cell r="H733">
            <v>848912.4</v>
          </cell>
          <cell r="I733">
            <v>5316872.4000000004</v>
          </cell>
          <cell r="J733"/>
          <cell r="K733" t="str">
            <v>Sin Evento</v>
          </cell>
        </row>
        <row r="734">
          <cell r="A734" t="str">
            <v>860015536</v>
          </cell>
          <cell r="B734" t="str">
            <v>Hospital Universitario San Ignacio</v>
          </cell>
          <cell r="C734" t="str">
            <v>FVE</v>
          </cell>
          <cell r="D734">
            <v>108435</v>
          </cell>
          <cell r="E734">
            <v>46091</v>
          </cell>
          <cell r="F734">
            <v>46151</v>
          </cell>
          <cell r="G734">
            <v>7209000</v>
          </cell>
          <cell r="H734">
            <v>1369710</v>
          </cell>
          <cell r="I734">
            <v>8578710</v>
          </cell>
          <cell r="J734" t="str">
            <v>033</v>
          </cell>
          <cell r="K734" t="str">
            <v>Aceptacion Expresa</v>
          </cell>
        </row>
        <row r="735">
          <cell r="A735" t="str">
            <v>860049921</v>
          </cell>
          <cell r="B735" t="str">
            <v>SGS Colombia SAS</v>
          </cell>
          <cell r="C735" t="str">
            <v>FVE</v>
          </cell>
          <cell r="D735">
            <v>108409</v>
          </cell>
          <cell r="E735">
            <v>46091</v>
          </cell>
          <cell r="F735">
            <v>46151</v>
          </cell>
          <cell r="G735">
            <v>137624</v>
          </cell>
          <cell r="H735">
            <v>26148.560000000001</v>
          </cell>
          <cell r="I735">
            <v>163772.56</v>
          </cell>
          <cell r="J735" t="str">
            <v>032</v>
          </cell>
          <cell r="K735" t="str">
            <v>Recibo Bien y/o Servicio</v>
          </cell>
        </row>
        <row r="736">
          <cell r="A736" t="str">
            <v>830104929</v>
          </cell>
          <cell r="B736" t="str">
            <v>Logistica Repremundo SAS</v>
          </cell>
          <cell r="C736" t="str">
            <v>FVE</v>
          </cell>
          <cell r="D736">
            <v>108470</v>
          </cell>
          <cell r="E736">
            <v>46091</v>
          </cell>
          <cell r="F736">
            <v>46151</v>
          </cell>
          <cell r="G736">
            <v>121590</v>
          </cell>
          <cell r="H736">
            <v>23102.1</v>
          </cell>
          <cell r="I736">
            <v>144692.1</v>
          </cell>
          <cell r="J736"/>
          <cell r="K736" t="str">
            <v>Sin Evento</v>
          </cell>
        </row>
        <row r="737">
          <cell r="A737" t="str">
            <v>830032436</v>
          </cell>
          <cell r="B737" t="str">
            <v>Intexus SAS</v>
          </cell>
          <cell r="C737" t="str">
            <v>FVE</v>
          </cell>
          <cell r="D737">
            <v>108425</v>
          </cell>
          <cell r="E737">
            <v>46091</v>
          </cell>
          <cell r="F737">
            <v>46151</v>
          </cell>
          <cell r="G737">
            <v>202000</v>
          </cell>
          <cell r="H737">
            <v>10100</v>
          </cell>
          <cell r="I737">
            <v>212100</v>
          </cell>
          <cell r="J737" t="str">
            <v>033</v>
          </cell>
          <cell r="K737" t="str">
            <v>Aceptacion Expresa</v>
          </cell>
        </row>
        <row r="738">
          <cell r="A738" t="str">
            <v>800241469</v>
          </cell>
          <cell r="B738" t="str">
            <v>Transborder SAS</v>
          </cell>
          <cell r="C738" t="str">
            <v>FVE</v>
          </cell>
          <cell r="D738">
            <v>108492</v>
          </cell>
          <cell r="E738">
            <v>46091</v>
          </cell>
          <cell r="F738">
            <v>46151</v>
          </cell>
          <cell r="G738">
            <v>1650000</v>
          </cell>
          <cell r="H738">
            <v>313500</v>
          </cell>
          <cell r="I738">
            <v>1963500</v>
          </cell>
          <cell r="J738" t="str">
            <v>033</v>
          </cell>
          <cell r="K738" t="str">
            <v>Aceptacion Expresa</v>
          </cell>
        </row>
        <row r="739">
          <cell r="A739" t="str">
            <v>900682841</v>
          </cell>
          <cell r="B739" t="str">
            <v>Educactiva SAS</v>
          </cell>
          <cell r="C739" t="str">
            <v>FVE</v>
          </cell>
          <cell r="D739">
            <v>108454</v>
          </cell>
          <cell r="E739">
            <v>46091</v>
          </cell>
          <cell r="F739">
            <v>46151</v>
          </cell>
          <cell r="G739">
            <v>8457778</v>
          </cell>
          <cell r="H739">
            <v>1606977.82</v>
          </cell>
          <cell r="I739">
            <v>10064755.82</v>
          </cell>
          <cell r="J739"/>
          <cell r="K739" t="str">
            <v>Sin Evento</v>
          </cell>
        </row>
        <row r="740">
          <cell r="A740" t="str">
            <v>901662739</v>
          </cell>
          <cell r="B740" t="str">
            <v>Improve Learning SAS</v>
          </cell>
          <cell r="C740" t="str">
            <v>FVE</v>
          </cell>
          <cell r="D740">
            <v>108411</v>
          </cell>
          <cell r="E740">
            <v>46091</v>
          </cell>
          <cell r="F740">
            <v>46166</v>
          </cell>
          <cell r="G740">
            <v>4228889</v>
          </cell>
          <cell r="H740">
            <v>803488.91</v>
          </cell>
          <cell r="I740">
            <v>5032377.91</v>
          </cell>
          <cell r="J740" t="str">
            <v>030</v>
          </cell>
          <cell r="K740" t="str">
            <v>Acuse Recibo</v>
          </cell>
        </row>
        <row r="741">
          <cell r="A741" t="str">
            <v>830513773</v>
          </cell>
          <cell r="B741" t="str">
            <v>Applus Norcontrol Colombia Limitada</v>
          </cell>
          <cell r="C741" t="str">
            <v>FVE</v>
          </cell>
          <cell r="D741">
            <v>108427</v>
          </cell>
          <cell r="E741">
            <v>46091</v>
          </cell>
          <cell r="F741">
            <v>46151</v>
          </cell>
          <cell r="G741">
            <v>453538</v>
          </cell>
          <cell r="H741">
            <v>82893.58</v>
          </cell>
          <cell r="I741">
            <v>536431.57999999996</v>
          </cell>
          <cell r="J741" t="str">
            <v>033</v>
          </cell>
          <cell r="K741" t="str">
            <v>Aceptacion Expresa</v>
          </cell>
        </row>
        <row r="742">
          <cell r="A742" t="str">
            <v>860008018</v>
          </cell>
          <cell r="B742" t="str">
            <v>Estudios Tecnicos SAS</v>
          </cell>
          <cell r="C742" t="str">
            <v>FVE</v>
          </cell>
          <cell r="D742">
            <v>108407</v>
          </cell>
          <cell r="E742">
            <v>46091</v>
          </cell>
          <cell r="F742">
            <v>46151</v>
          </cell>
          <cell r="G742">
            <v>1847880</v>
          </cell>
          <cell r="H742">
            <v>351097.2</v>
          </cell>
          <cell r="I742">
            <v>2198977.2000000002</v>
          </cell>
          <cell r="J742" t="str">
            <v>032</v>
          </cell>
          <cell r="K742" t="str">
            <v>Recibo Bien y/o Servicio</v>
          </cell>
        </row>
        <row r="743">
          <cell r="A743" t="str">
            <v>860050906</v>
          </cell>
          <cell r="B743" t="str">
            <v>Adecco Colombia S A</v>
          </cell>
          <cell r="C743" t="str">
            <v>FVE</v>
          </cell>
          <cell r="D743">
            <v>108489</v>
          </cell>
          <cell r="E743">
            <v>46091</v>
          </cell>
          <cell r="F743">
            <v>46121</v>
          </cell>
          <cell r="G743">
            <v>175000</v>
          </cell>
          <cell r="H743">
            <v>33250</v>
          </cell>
          <cell r="I743">
            <v>208250</v>
          </cell>
          <cell r="J743"/>
          <cell r="K743" t="str">
            <v>Sin Evento</v>
          </cell>
        </row>
        <row r="744">
          <cell r="A744" t="str">
            <v>830109831</v>
          </cell>
          <cell r="B744" t="str">
            <v>Multinexa SAS</v>
          </cell>
          <cell r="C744" t="str">
            <v>FVE</v>
          </cell>
          <cell r="D744">
            <v>108442</v>
          </cell>
          <cell r="E744">
            <v>46091</v>
          </cell>
          <cell r="F744">
            <v>46121</v>
          </cell>
          <cell r="G744">
            <v>240000</v>
          </cell>
          <cell r="H744">
            <v>45600</v>
          </cell>
          <cell r="I744">
            <v>285600</v>
          </cell>
          <cell r="J744"/>
          <cell r="K744" t="str">
            <v>Sin Evento</v>
          </cell>
        </row>
        <row r="745">
          <cell r="A745" t="str">
            <v>900488297</v>
          </cell>
          <cell r="B745" t="str">
            <v>Knauf De Colombia SAS</v>
          </cell>
          <cell r="C745" t="str">
            <v>FVE</v>
          </cell>
          <cell r="D745">
            <v>108460</v>
          </cell>
          <cell r="E745">
            <v>46091</v>
          </cell>
          <cell r="F745">
            <v>46151</v>
          </cell>
          <cell r="G745">
            <v>560000</v>
          </cell>
          <cell r="H745">
            <v>106400</v>
          </cell>
          <cell r="I745">
            <v>666400</v>
          </cell>
          <cell r="J745" t="str">
            <v>033</v>
          </cell>
          <cell r="K745" t="str">
            <v>Aceptacion Expresa</v>
          </cell>
        </row>
        <row r="746">
          <cell r="A746" t="str">
            <v>860006745</v>
          </cell>
          <cell r="B746" t="str">
            <v>Congregacion De Hermanas De Caridad Dominicas De La Representacion De La Santisima Virgen</v>
          </cell>
          <cell r="C746" t="str">
            <v>FVE</v>
          </cell>
          <cell r="D746">
            <v>108465</v>
          </cell>
          <cell r="E746">
            <v>46091</v>
          </cell>
          <cell r="F746">
            <v>46151</v>
          </cell>
          <cell r="G746">
            <v>512605</v>
          </cell>
          <cell r="H746">
            <v>97394.95</v>
          </cell>
          <cell r="I746">
            <v>609999.94999999995</v>
          </cell>
          <cell r="J746" t="str">
            <v>032</v>
          </cell>
          <cell r="K746" t="str">
            <v>Recibo Bien y/o Servicio</v>
          </cell>
        </row>
        <row r="747">
          <cell r="A747" t="str">
            <v>860001778</v>
          </cell>
          <cell r="B747" t="str">
            <v>Industrias Ivor SA Casa Inglesa</v>
          </cell>
          <cell r="C747" t="str">
            <v>FVE</v>
          </cell>
          <cell r="D747">
            <v>108417</v>
          </cell>
          <cell r="E747">
            <v>46091</v>
          </cell>
          <cell r="F747">
            <v>46136</v>
          </cell>
          <cell r="G747">
            <v>207800</v>
          </cell>
          <cell r="H747">
            <v>39482</v>
          </cell>
          <cell r="I747">
            <v>247282</v>
          </cell>
          <cell r="J747" t="str">
            <v>033</v>
          </cell>
          <cell r="K747" t="str">
            <v>Aceptacion Expresa</v>
          </cell>
        </row>
        <row r="748">
          <cell r="A748" t="str">
            <v>900794325</v>
          </cell>
          <cell r="B748" t="str">
            <v>Robertet Andina SAS</v>
          </cell>
          <cell r="C748" t="str">
            <v>FVE</v>
          </cell>
          <cell r="D748">
            <v>108459</v>
          </cell>
          <cell r="E748">
            <v>46091</v>
          </cell>
          <cell r="F748">
            <v>46151</v>
          </cell>
          <cell r="G748">
            <v>12202000</v>
          </cell>
          <cell r="H748">
            <v>2318380</v>
          </cell>
          <cell r="I748">
            <v>14520380</v>
          </cell>
          <cell r="J748"/>
          <cell r="K748" t="str">
            <v>Sin Evento</v>
          </cell>
        </row>
        <row r="749">
          <cell r="A749" t="str">
            <v>900030829</v>
          </cell>
          <cell r="B749" t="str">
            <v>Promotora Caledonia SAS</v>
          </cell>
          <cell r="C749" t="str">
            <v>FVE</v>
          </cell>
          <cell r="D749">
            <v>108391</v>
          </cell>
          <cell r="E749">
            <v>46091</v>
          </cell>
          <cell r="F749">
            <v>46121</v>
          </cell>
          <cell r="G749">
            <v>362778</v>
          </cell>
          <cell r="H749">
            <v>68401.14</v>
          </cell>
          <cell r="I749">
            <v>431179.14</v>
          </cell>
          <cell r="J749" t="str">
            <v>033</v>
          </cell>
          <cell r="K749" t="str">
            <v>Aceptacion Expresa</v>
          </cell>
        </row>
        <row r="750">
          <cell r="A750" t="str">
            <v>900057522</v>
          </cell>
          <cell r="B750" t="str">
            <v>Mediawise Solutions SAS</v>
          </cell>
          <cell r="C750" t="str">
            <v>FVE</v>
          </cell>
          <cell r="D750">
            <v>108423</v>
          </cell>
          <cell r="E750">
            <v>46091</v>
          </cell>
          <cell r="F750">
            <v>46121</v>
          </cell>
          <cell r="G750">
            <v>78080</v>
          </cell>
          <cell r="H750">
            <v>14835.2</v>
          </cell>
          <cell r="I750">
            <v>92915.199999999997</v>
          </cell>
          <cell r="J750" t="str">
            <v>033</v>
          </cell>
          <cell r="K750" t="str">
            <v>Aceptacion Expresa</v>
          </cell>
        </row>
        <row r="751">
          <cell r="A751" t="str">
            <v>900352035</v>
          </cell>
          <cell r="B751" t="str">
            <v>Fractalia Colombia SAS</v>
          </cell>
          <cell r="C751" t="str">
            <v>FVE</v>
          </cell>
          <cell r="D751">
            <v>108456</v>
          </cell>
          <cell r="E751">
            <v>46091</v>
          </cell>
          <cell r="F751">
            <v>46121</v>
          </cell>
          <cell r="G751">
            <v>8085000</v>
          </cell>
          <cell r="H751">
            <v>1462050</v>
          </cell>
          <cell r="I751">
            <v>9547050</v>
          </cell>
          <cell r="J751"/>
          <cell r="K751" t="str">
            <v>Sin Evento</v>
          </cell>
        </row>
        <row r="752">
          <cell r="A752" t="str">
            <v>900592369</v>
          </cell>
          <cell r="B752" t="str">
            <v>Quironprevencion Colombia SAS</v>
          </cell>
          <cell r="C752" t="str">
            <v>FVE</v>
          </cell>
          <cell r="D752">
            <v>108481</v>
          </cell>
          <cell r="E752">
            <v>46091</v>
          </cell>
          <cell r="F752">
            <v>46151</v>
          </cell>
          <cell r="G752">
            <v>470000</v>
          </cell>
          <cell r="H752">
            <v>89300</v>
          </cell>
          <cell r="I752">
            <v>559300</v>
          </cell>
          <cell r="J752" t="str">
            <v>033</v>
          </cell>
          <cell r="K752" t="str">
            <v>Aceptacion Expresa</v>
          </cell>
        </row>
        <row r="753">
          <cell r="A753" t="str">
            <v>860079024</v>
          </cell>
          <cell r="B753" t="str">
            <v>Representaciones Del Mundo SAS Repremundo</v>
          </cell>
          <cell r="C753" t="str">
            <v>FVE</v>
          </cell>
          <cell r="D753">
            <v>108469</v>
          </cell>
          <cell r="E753">
            <v>46091</v>
          </cell>
          <cell r="F753">
            <v>46151</v>
          </cell>
          <cell r="G753">
            <v>243180</v>
          </cell>
          <cell r="H753">
            <v>46204.2</v>
          </cell>
          <cell r="I753">
            <v>289384.2</v>
          </cell>
          <cell r="J753"/>
          <cell r="K753" t="str">
            <v>Sin Evento</v>
          </cell>
        </row>
        <row r="754">
          <cell r="A754" t="str">
            <v>830104929</v>
          </cell>
          <cell r="B754" t="str">
            <v>Logistica Repremundo SAS</v>
          </cell>
          <cell r="C754" t="str">
            <v>FVE</v>
          </cell>
          <cell r="D754">
            <v>108480</v>
          </cell>
          <cell r="E754">
            <v>46091</v>
          </cell>
          <cell r="F754">
            <v>46151</v>
          </cell>
          <cell r="G754">
            <v>607950</v>
          </cell>
          <cell r="H754">
            <v>115510.5</v>
          </cell>
          <cell r="I754">
            <v>723460.5</v>
          </cell>
          <cell r="J754"/>
          <cell r="K754" t="str">
            <v>Sin Evento</v>
          </cell>
        </row>
        <row r="755">
          <cell r="A755" t="str">
            <v>860079024</v>
          </cell>
          <cell r="B755" t="str">
            <v>Representaciones Del Mundo SAS Repremundo</v>
          </cell>
          <cell r="C755" t="str">
            <v>FVE</v>
          </cell>
          <cell r="D755">
            <v>108472</v>
          </cell>
          <cell r="E755">
            <v>46091</v>
          </cell>
          <cell r="F755">
            <v>46151</v>
          </cell>
          <cell r="G755">
            <v>607950</v>
          </cell>
          <cell r="H755">
            <v>115510.5</v>
          </cell>
          <cell r="I755">
            <v>723460.5</v>
          </cell>
          <cell r="J755"/>
          <cell r="K755" t="str">
            <v>Sin Evento</v>
          </cell>
        </row>
        <row r="756">
          <cell r="A756" t="str">
            <v>830094312</v>
          </cell>
          <cell r="B756" t="str">
            <v>Visual Point SAS</v>
          </cell>
          <cell r="C756" t="str">
            <v>FVE</v>
          </cell>
          <cell r="D756">
            <v>108402</v>
          </cell>
          <cell r="E756">
            <v>46091</v>
          </cell>
          <cell r="F756">
            <v>46151</v>
          </cell>
          <cell r="G756">
            <v>75234456</v>
          </cell>
          <cell r="H756">
            <v>0</v>
          </cell>
          <cell r="I756">
            <v>75234456</v>
          </cell>
          <cell r="J756"/>
          <cell r="K756" t="str">
            <v>Sin Evento</v>
          </cell>
        </row>
        <row r="757">
          <cell r="A757" t="str">
            <v>901248246</v>
          </cell>
          <cell r="B757" t="str">
            <v>Excellence Logging Latin America Limited Sucursal Colombiana</v>
          </cell>
          <cell r="C757" t="str">
            <v>FVE</v>
          </cell>
          <cell r="D757">
            <v>108538</v>
          </cell>
          <cell r="E757">
            <v>46092</v>
          </cell>
          <cell r="F757">
            <v>46137</v>
          </cell>
          <cell r="G757">
            <v>132210</v>
          </cell>
          <cell r="H757">
            <v>21369.3</v>
          </cell>
          <cell r="I757">
            <v>153579.29999999999</v>
          </cell>
          <cell r="J757" t="str">
            <v>033</v>
          </cell>
          <cell r="K757" t="str">
            <v>Aceptacion Expresa</v>
          </cell>
        </row>
        <row r="758">
          <cell r="A758" t="str">
            <v>900483711</v>
          </cell>
          <cell r="B758" t="str">
            <v>Idom Consulting Engineering Architecture SAU</v>
          </cell>
          <cell r="C758" t="str">
            <v>FVE</v>
          </cell>
          <cell r="D758">
            <v>108517</v>
          </cell>
          <cell r="E758">
            <v>46092</v>
          </cell>
          <cell r="F758">
            <v>46122</v>
          </cell>
          <cell r="G758">
            <v>8320046</v>
          </cell>
          <cell r="H758">
            <v>1580808.74</v>
          </cell>
          <cell r="I758">
            <v>9900854.7400000002</v>
          </cell>
          <cell r="J758" t="str">
            <v>030</v>
          </cell>
          <cell r="K758" t="str">
            <v>Acuse Recibo</v>
          </cell>
        </row>
        <row r="759">
          <cell r="A759" t="str">
            <v>860522056</v>
          </cell>
          <cell r="B759" t="str">
            <v>Lamitech SAS</v>
          </cell>
          <cell r="C759" t="str">
            <v>FVE</v>
          </cell>
          <cell r="D759">
            <v>108532</v>
          </cell>
          <cell r="E759">
            <v>46092</v>
          </cell>
          <cell r="F759">
            <v>46122</v>
          </cell>
          <cell r="G759">
            <v>52500</v>
          </cell>
          <cell r="H759">
            <v>9975</v>
          </cell>
          <cell r="I759">
            <v>62475</v>
          </cell>
          <cell r="J759" t="str">
            <v>033</v>
          </cell>
          <cell r="K759" t="str">
            <v>Aceptacion Expresa</v>
          </cell>
        </row>
        <row r="760">
          <cell r="A760" t="str">
            <v>860522056</v>
          </cell>
          <cell r="B760" t="str">
            <v>Lamitech SAS</v>
          </cell>
          <cell r="C760" t="str">
            <v>FVE</v>
          </cell>
          <cell r="D760">
            <v>108526</v>
          </cell>
          <cell r="E760">
            <v>46092</v>
          </cell>
          <cell r="F760">
            <v>46122</v>
          </cell>
          <cell r="G760">
            <v>137880</v>
          </cell>
          <cell r="H760">
            <v>26197.200000000001</v>
          </cell>
          <cell r="I760">
            <v>164077.20000000001</v>
          </cell>
          <cell r="J760" t="str">
            <v>033</v>
          </cell>
          <cell r="K760" t="str">
            <v>Aceptacion Expresa</v>
          </cell>
        </row>
        <row r="761">
          <cell r="A761" t="str">
            <v>860525156</v>
          </cell>
          <cell r="B761" t="str">
            <v>Valrex SAS</v>
          </cell>
          <cell r="C761" t="str">
            <v>FVE</v>
          </cell>
          <cell r="D761">
            <v>108557</v>
          </cell>
          <cell r="E761">
            <v>46092</v>
          </cell>
          <cell r="F761">
            <v>46137</v>
          </cell>
          <cell r="G761">
            <v>3574179</v>
          </cell>
          <cell r="H761">
            <v>679094.01</v>
          </cell>
          <cell r="I761">
            <v>4253273.01</v>
          </cell>
          <cell r="J761" t="str">
            <v>033</v>
          </cell>
          <cell r="K761" t="str">
            <v>Aceptacion Expresa</v>
          </cell>
        </row>
        <row r="762">
          <cell r="A762" t="str">
            <v>900297153</v>
          </cell>
          <cell r="B762" t="str">
            <v>Coaspharma SAS</v>
          </cell>
          <cell r="C762" t="str">
            <v>FVE</v>
          </cell>
          <cell r="D762">
            <v>108573</v>
          </cell>
          <cell r="E762">
            <v>46092</v>
          </cell>
          <cell r="F762">
            <v>46122</v>
          </cell>
          <cell r="G762">
            <v>12304350</v>
          </cell>
          <cell r="H762">
            <v>2337826.5</v>
          </cell>
          <cell r="I762">
            <v>14642176.5</v>
          </cell>
          <cell r="J762" t="str">
            <v>033</v>
          </cell>
          <cell r="K762" t="str">
            <v>Aceptacion Expresa</v>
          </cell>
        </row>
        <row r="763">
          <cell r="A763" t="str">
            <v>218896460016</v>
          </cell>
          <cell r="B763" t="str">
            <v>Ultramel SA</v>
          </cell>
          <cell r="C763" t="str">
            <v>FVE</v>
          </cell>
          <cell r="D763">
            <v>108521</v>
          </cell>
          <cell r="E763">
            <v>46092</v>
          </cell>
          <cell r="F763">
            <v>46092</v>
          </cell>
          <cell r="G763">
            <v>36860000</v>
          </cell>
          <cell r="H763">
            <v>7003400</v>
          </cell>
          <cell r="I763">
            <v>43863400</v>
          </cell>
          <cell r="J763"/>
          <cell r="K763" t="str">
            <v>Sin Evento</v>
          </cell>
        </row>
        <row r="764">
          <cell r="A764" t="str">
            <v>900106694</v>
          </cell>
          <cell r="B764" t="str">
            <v>Am Medical SAS</v>
          </cell>
          <cell r="C764" t="str">
            <v>FVE</v>
          </cell>
          <cell r="D764">
            <v>108514</v>
          </cell>
          <cell r="E764">
            <v>46092</v>
          </cell>
          <cell r="F764">
            <v>46152</v>
          </cell>
          <cell r="G764">
            <v>3030000</v>
          </cell>
          <cell r="H764">
            <v>575700</v>
          </cell>
          <cell r="I764">
            <v>3605700</v>
          </cell>
          <cell r="J764"/>
          <cell r="K764" t="str">
            <v>Sin Evento</v>
          </cell>
        </row>
        <row r="765">
          <cell r="A765" t="str">
            <v>900611019</v>
          </cell>
          <cell r="B765" t="str">
            <v>Boticario Colombia SAS</v>
          </cell>
          <cell r="C765" t="str">
            <v>FVE</v>
          </cell>
          <cell r="D765">
            <v>108509</v>
          </cell>
          <cell r="E765">
            <v>46092</v>
          </cell>
          <cell r="F765">
            <v>46137</v>
          </cell>
          <cell r="G765">
            <v>33954000</v>
          </cell>
          <cell r="H765">
            <v>6451260</v>
          </cell>
          <cell r="I765">
            <v>40405260</v>
          </cell>
          <cell r="J765" t="str">
            <v>033</v>
          </cell>
          <cell r="K765" t="str">
            <v>Aceptacion Expresa</v>
          </cell>
        </row>
        <row r="766">
          <cell r="A766" t="str">
            <v>860005813</v>
          </cell>
          <cell r="B766" t="str">
            <v>Deloitte &amp; Touche SAS</v>
          </cell>
          <cell r="C766" t="str">
            <v>FVE</v>
          </cell>
          <cell r="D766">
            <v>108555</v>
          </cell>
          <cell r="E766">
            <v>46092</v>
          </cell>
          <cell r="F766">
            <v>46137</v>
          </cell>
          <cell r="G766">
            <v>1808800</v>
          </cell>
          <cell r="H766">
            <v>343672</v>
          </cell>
          <cell r="I766">
            <v>2152472</v>
          </cell>
          <cell r="J766" t="str">
            <v>033</v>
          </cell>
          <cell r="K766" t="str">
            <v>Aceptacion Expresa</v>
          </cell>
        </row>
        <row r="767">
          <cell r="A767" t="str">
            <v>900297153</v>
          </cell>
          <cell r="B767" t="str">
            <v>Coaspharma SAS</v>
          </cell>
          <cell r="C767" t="str">
            <v>FVE</v>
          </cell>
          <cell r="D767">
            <v>108552</v>
          </cell>
          <cell r="E767">
            <v>46092</v>
          </cell>
          <cell r="F767">
            <v>46122</v>
          </cell>
          <cell r="G767">
            <v>46141326</v>
          </cell>
          <cell r="H767">
            <v>0</v>
          </cell>
          <cell r="I767">
            <v>46141326</v>
          </cell>
          <cell r="J767" t="str">
            <v>033</v>
          </cell>
          <cell r="K767" t="str">
            <v>Aceptacion Expresa</v>
          </cell>
        </row>
        <row r="768">
          <cell r="A768" t="str">
            <v>900665411</v>
          </cell>
          <cell r="B768" t="str">
            <v>Bythewave SAS</v>
          </cell>
          <cell r="C768" t="str">
            <v>FVE</v>
          </cell>
          <cell r="D768">
            <v>108579</v>
          </cell>
          <cell r="E768">
            <v>46092</v>
          </cell>
          <cell r="F768">
            <v>46122</v>
          </cell>
          <cell r="G768">
            <v>2066616</v>
          </cell>
          <cell r="H768">
            <v>392657.04</v>
          </cell>
          <cell r="I768">
            <v>2459273.04</v>
          </cell>
          <cell r="J768" t="str">
            <v>033</v>
          </cell>
          <cell r="K768" t="str">
            <v>Aceptacion Expresa</v>
          </cell>
        </row>
        <row r="769">
          <cell r="A769" t="str">
            <v>830021100</v>
          </cell>
          <cell r="B769" t="str">
            <v>Terminales Automotrices SA En Reorganizacion</v>
          </cell>
          <cell r="C769" t="str">
            <v>FVE</v>
          </cell>
          <cell r="D769">
            <v>108585</v>
          </cell>
          <cell r="E769">
            <v>46092</v>
          </cell>
          <cell r="F769">
            <v>46122</v>
          </cell>
          <cell r="G769">
            <v>3684000</v>
          </cell>
          <cell r="H769">
            <v>699960</v>
          </cell>
          <cell r="I769">
            <v>4383960</v>
          </cell>
          <cell r="J769" t="str">
            <v>033</v>
          </cell>
          <cell r="K769" t="str">
            <v>Aceptacion Expresa</v>
          </cell>
        </row>
        <row r="770">
          <cell r="A770" t="str">
            <v>900294794</v>
          </cell>
          <cell r="B770" t="str">
            <v>Comite De Estudios Medicos  SAS</v>
          </cell>
          <cell r="C770" t="str">
            <v>FVE</v>
          </cell>
          <cell r="D770">
            <v>108569</v>
          </cell>
          <cell r="E770">
            <v>46092</v>
          </cell>
          <cell r="F770">
            <v>46152</v>
          </cell>
          <cell r="G770">
            <v>7222220</v>
          </cell>
          <cell r="H770">
            <v>0</v>
          </cell>
          <cell r="I770">
            <v>7222220</v>
          </cell>
          <cell r="J770"/>
          <cell r="K770" t="str">
            <v>Sin Evento</v>
          </cell>
        </row>
        <row r="771">
          <cell r="A771" t="str">
            <v>804003084</v>
          </cell>
          <cell r="B771" t="str">
            <v>Inemec SAS</v>
          </cell>
          <cell r="C771" t="str">
            <v>FVE</v>
          </cell>
          <cell r="D771">
            <v>108548</v>
          </cell>
          <cell r="E771">
            <v>46092</v>
          </cell>
          <cell r="F771">
            <v>46122</v>
          </cell>
          <cell r="G771">
            <v>281111</v>
          </cell>
          <cell r="H771">
            <v>53411.09</v>
          </cell>
          <cell r="I771">
            <v>334522.09000000003</v>
          </cell>
          <cell r="J771" t="str">
            <v>033</v>
          </cell>
          <cell r="K771" t="str">
            <v>Aceptacion Expresa</v>
          </cell>
        </row>
        <row r="772">
          <cell r="A772" t="str">
            <v>830515294</v>
          </cell>
          <cell r="B772" t="str">
            <v>Godoy Cordoba Abogados SAS</v>
          </cell>
          <cell r="C772" t="str">
            <v>FVE</v>
          </cell>
          <cell r="D772">
            <v>108547</v>
          </cell>
          <cell r="E772">
            <v>46092</v>
          </cell>
          <cell r="F772">
            <v>46122</v>
          </cell>
          <cell r="G772">
            <v>267000</v>
          </cell>
          <cell r="H772">
            <v>50730</v>
          </cell>
          <cell r="I772">
            <v>317730</v>
          </cell>
          <cell r="J772" t="str">
            <v>031</v>
          </cell>
          <cell r="K772" t="str">
            <v>Reclamo</v>
          </cell>
        </row>
        <row r="773">
          <cell r="A773" t="str">
            <v>860072279</v>
          </cell>
          <cell r="B773" t="str">
            <v>Doble A Ingenieria SAS</v>
          </cell>
          <cell r="C773" t="str">
            <v>FVE</v>
          </cell>
          <cell r="D773">
            <v>108553</v>
          </cell>
          <cell r="E773">
            <v>46092</v>
          </cell>
          <cell r="F773">
            <v>46122</v>
          </cell>
          <cell r="G773">
            <v>559500</v>
          </cell>
          <cell r="H773">
            <v>79495</v>
          </cell>
          <cell r="I773">
            <v>638995</v>
          </cell>
          <cell r="J773" t="str">
            <v>033</v>
          </cell>
          <cell r="K773" t="str">
            <v>Aceptacion Expresa</v>
          </cell>
        </row>
        <row r="774">
          <cell r="A774" t="str">
            <v>860522056</v>
          </cell>
          <cell r="B774" t="str">
            <v>Lamitech SAS</v>
          </cell>
          <cell r="C774" t="str">
            <v>FVE</v>
          </cell>
          <cell r="D774">
            <v>108524</v>
          </cell>
          <cell r="E774">
            <v>46092</v>
          </cell>
          <cell r="F774">
            <v>46122</v>
          </cell>
          <cell r="G774">
            <v>171810</v>
          </cell>
          <cell r="H774">
            <v>32643.9</v>
          </cell>
          <cell r="I774">
            <v>204453.9</v>
          </cell>
          <cell r="J774" t="str">
            <v>033</v>
          </cell>
          <cell r="K774" t="str">
            <v>Aceptacion Expresa</v>
          </cell>
        </row>
        <row r="775">
          <cell r="A775" t="str">
            <v>900138425</v>
          </cell>
          <cell r="B775" t="str">
            <v>Laboratorios Sophia De Colombia Ltda</v>
          </cell>
          <cell r="C775" t="str">
            <v>FVE</v>
          </cell>
          <cell r="D775">
            <v>108578</v>
          </cell>
          <cell r="E775">
            <v>46092</v>
          </cell>
          <cell r="F775">
            <v>46122</v>
          </cell>
          <cell r="G775">
            <v>145666</v>
          </cell>
          <cell r="H775">
            <v>27676.54</v>
          </cell>
          <cell r="I775">
            <v>173342.54</v>
          </cell>
          <cell r="J775" t="str">
            <v>033</v>
          </cell>
          <cell r="K775" t="str">
            <v>Aceptacion Expresa</v>
          </cell>
        </row>
        <row r="776">
          <cell r="A776" t="str">
            <v>830024974</v>
          </cell>
          <cell r="B776" t="str">
            <v>Natura Cosmeticos LTDA</v>
          </cell>
          <cell r="C776" t="str">
            <v>FVE</v>
          </cell>
          <cell r="D776">
            <v>108522</v>
          </cell>
          <cell r="E776">
            <v>46092</v>
          </cell>
          <cell r="F776">
            <v>46152</v>
          </cell>
          <cell r="G776">
            <v>15410000</v>
          </cell>
          <cell r="H776">
            <v>2927900</v>
          </cell>
          <cell r="I776">
            <v>18337900</v>
          </cell>
          <cell r="J776" t="str">
            <v>032</v>
          </cell>
          <cell r="K776" t="str">
            <v>Recibo Bien y/o Servicio</v>
          </cell>
        </row>
        <row r="777">
          <cell r="A777" t="str">
            <v>830014825</v>
          </cell>
          <cell r="B777" t="str">
            <v>Papeles Primavera S A S</v>
          </cell>
          <cell r="C777" t="str">
            <v>FVE</v>
          </cell>
          <cell r="D777">
            <v>108534</v>
          </cell>
          <cell r="E777">
            <v>46092</v>
          </cell>
          <cell r="F777">
            <v>46152</v>
          </cell>
          <cell r="G777">
            <v>1190000</v>
          </cell>
          <cell r="H777">
            <v>226100</v>
          </cell>
          <cell r="I777">
            <v>1416100</v>
          </cell>
          <cell r="J777"/>
          <cell r="K777" t="str">
            <v>Sin Evento</v>
          </cell>
        </row>
        <row r="778">
          <cell r="A778" t="str">
            <v>830020109</v>
          </cell>
          <cell r="B778" t="str">
            <v>Varichem De Colombia G Environmental Proteccion Service SAS</v>
          </cell>
          <cell r="C778" t="str">
            <v>FVE</v>
          </cell>
          <cell r="D778">
            <v>108543</v>
          </cell>
          <cell r="E778">
            <v>46092</v>
          </cell>
          <cell r="F778">
            <v>46152</v>
          </cell>
          <cell r="G778">
            <v>1698288</v>
          </cell>
          <cell r="H778">
            <v>322674.71999999997</v>
          </cell>
          <cell r="I778">
            <v>2020962.72</v>
          </cell>
          <cell r="J778" t="str">
            <v>033</v>
          </cell>
          <cell r="K778" t="str">
            <v>Aceptacion Expresa</v>
          </cell>
        </row>
        <row r="779">
          <cell r="A779" t="str">
            <v>1048847378</v>
          </cell>
          <cell r="B779" t="str">
            <v>Dilma Constanza Cuesta Rubiano</v>
          </cell>
          <cell r="C779" t="str">
            <v>FVE</v>
          </cell>
          <cell r="D779">
            <v>108581</v>
          </cell>
          <cell r="E779">
            <v>46092</v>
          </cell>
          <cell r="F779">
            <v>46122</v>
          </cell>
          <cell r="G779">
            <v>168522</v>
          </cell>
          <cell r="H779">
            <v>32019.18</v>
          </cell>
          <cell r="I779">
            <v>200541.18</v>
          </cell>
          <cell r="J779"/>
          <cell r="K779" t="str">
            <v>Sin Evento</v>
          </cell>
        </row>
        <row r="780">
          <cell r="A780" t="str">
            <v>860522056</v>
          </cell>
          <cell r="B780" t="str">
            <v>Lamitech SAS</v>
          </cell>
          <cell r="C780" t="str">
            <v>FVE</v>
          </cell>
          <cell r="D780">
            <v>108533</v>
          </cell>
          <cell r="E780">
            <v>46092</v>
          </cell>
          <cell r="F780">
            <v>46122</v>
          </cell>
          <cell r="G780">
            <v>94100</v>
          </cell>
          <cell r="H780">
            <v>17879</v>
          </cell>
          <cell r="I780">
            <v>111979</v>
          </cell>
          <cell r="J780" t="str">
            <v>033</v>
          </cell>
          <cell r="K780" t="str">
            <v>Aceptacion Expresa</v>
          </cell>
        </row>
        <row r="781">
          <cell r="A781" t="str">
            <v>830013774</v>
          </cell>
          <cell r="B781" t="str">
            <v>Indra Colombia SAS</v>
          </cell>
          <cell r="C781" t="str">
            <v>FVE</v>
          </cell>
          <cell r="D781">
            <v>108570</v>
          </cell>
          <cell r="E781">
            <v>46092</v>
          </cell>
          <cell r="F781">
            <v>46152</v>
          </cell>
          <cell r="G781">
            <v>1438000</v>
          </cell>
          <cell r="H781">
            <v>273220</v>
          </cell>
          <cell r="I781">
            <v>1711220</v>
          </cell>
          <cell r="J781" t="str">
            <v>033</v>
          </cell>
          <cell r="K781" t="str">
            <v>Aceptacion Expresa</v>
          </cell>
        </row>
        <row r="782">
          <cell r="A782" t="str">
            <v>830014825</v>
          </cell>
          <cell r="B782" t="str">
            <v>Papeles Primavera S A S</v>
          </cell>
          <cell r="C782" t="str">
            <v>FVE</v>
          </cell>
          <cell r="D782">
            <v>108556</v>
          </cell>
          <cell r="E782">
            <v>46092</v>
          </cell>
          <cell r="F782">
            <v>46152</v>
          </cell>
          <cell r="G782">
            <v>50000</v>
          </cell>
          <cell r="H782">
            <v>9500</v>
          </cell>
          <cell r="I782">
            <v>59500</v>
          </cell>
          <cell r="J782"/>
          <cell r="K782" t="str">
            <v>Sin Evento</v>
          </cell>
        </row>
        <row r="783">
          <cell r="A783" t="str">
            <v>890400246</v>
          </cell>
          <cell r="B783" t="str">
            <v>Industrias De Refrigeracion Comercial SA Indufrial SA Reorganizacion Empresarial</v>
          </cell>
          <cell r="C783" t="str">
            <v>FVE</v>
          </cell>
          <cell r="D783">
            <v>108506</v>
          </cell>
          <cell r="E783">
            <v>46092</v>
          </cell>
          <cell r="F783">
            <v>46137</v>
          </cell>
          <cell r="G783">
            <v>6932400</v>
          </cell>
          <cell r="H783">
            <v>1317156</v>
          </cell>
          <cell r="I783">
            <v>8249556</v>
          </cell>
          <cell r="J783" t="str">
            <v>033</v>
          </cell>
          <cell r="K783" t="str">
            <v>Aceptacion Expresa</v>
          </cell>
        </row>
        <row r="784">
          <cell r="A784" t="str">
            <v>860522056</v>
          </cell>
          <cell r="B784" t="str">
            <v>Lamitech SAS</v>
          </cell>
          <cell r="C784" t="str">
            <v>FVE</v>
          </cell>
          <cell r="D784">
            <v>108528</v>
          </cell>
          <cell r="E784">
            <v>46092</v>
          </cell>
          <cell r="F784">
            <v>46122</v>
          </cell>
          <cell r="G784">
            <v>756680</v>
          </cell>
          <cell r="H784">
            <v>143769.20000000001</v>
          </cell>
          <cell r="I784">
            <v>900449.2</v>
          </cell>
          <cell r="J784" t="str">
            <v>033</v>
          </cell>
          <cell r="K784" t="str">
            <v>Aceptacion Expresa</v>
          </cell>
        </row>
        <row r="785">
          <cell r="A785" t="str">
            <v>860522056</v>
          </cell>
          <cell r="B785" t="str">
            <v>Lamitech SAS</v>
          </cell>
          <cell r="C785" t="str">
            <v>FVE</v>
          </cell>
          <cell r="D785">
            <v>108525</v>
          </cell>
          <cell r="E785">
            <v>46092</v>
          </cell>
          <cell r="F785">
            <v>46122</v>
          </cell>
          <cell r="G785">
            <v>30020</v>
          </cell>
          <cell r="H785">
            <v>5703.8</v>
          </cell>
          <cell r="I785">
            <v>35723.800000000003</v>
          </cell>
          <cell r="J785" t="str">
            <v>033</v>
          </cell>
          <cell r="K785" t="str">
            <v>Aceptacion Expresa</v>
          </cell>
        </row>
        <row r="786">
          <cell r="A786" t="str">
            <v>901726845</v>
          </cell>
          <cell r="B786" t="str">
            <v>Fractalia Ciberalarma Systems Colombia SAS</v>
          </cell>
          <cell r="C786" t="str">
            <v>FVE</v>
          </cell>
          <cell r="D786">
            <v>108561</v>
          </cell>
          <cell r="E786">
            <v>46092</v>
          </cell>
          <cell r="F786">
            <v>46122</v>
          </cell>
          <cell r="G786">
            <v>1950000</v>
          </cell>
          <cell r="H786">
            <v>0</v>
          </cell>
          <cell r="I786">
            <v>1950000</v>
          </cell>
          <cell r="J786"/>
          <cell r="K786" t="str">
            <v>Sin Evento</v>
          </cell>
        </row>
        <row r="787">
          <cell r="A787" t="str">
            <v>900840044</v>
          </cell>
          <cell r="B787" t="str">
            <v>White Services SAS</v>
          </cell>
          <cell r="C787" t="str">
            <v>FVE</v>
          </cell>
          <cell r="D787">
            <v>108564</v>
          </cell>
          <cell r="E787">
            <v>46092</v>
          </cell>
          <cell r="F787">
            <v>46092</v>
          </cell>
          <cell r="G787">
            <v>646700</v>
          </cell>
          <cell r="H787">
            <v>122873</v>
          </cell>
          <cell r="I787">
            <v>769573</v>
          </cell>
          <cell r="J787"/>
          <cell r="K787" t="str">
            <v>Sin Evento</v>
          </cell>
        </row>
        <row r="788">
          <cell r="A788" t="str">
            <v>901695387</v>
          </cell>
          <cell r="B788" t="str">
            <v>Consorcio Datafile Procesos Y Servicios</v>
          </cell>
          <cell r="C788" t="str">
            <v>FVE</v>
          </cell>
          <cell r="D788">
            <v>108529</v>
          </cell>
          <cell r="E788">
            <v>46092</v>
          </cell>
          <cell r="F788">
            <v>46137</v>
          </cell>
          <cell r="G788">
            <v>725000</v>
          </cell>
          <cell r="H788">
            <v>137750</v>
          </cell>
          <cell r="I788">
            <v>862750</v>
          </cell>
          <cell r="J788"/>
          <cell r="K788" t="str">
            <v>Sin Evento</v>
          </cell>
        </row>
        <row r="789">
          <cell r="A789" t="str">
            <v>860511886</v>
          </cell>
          <cell r="B789" t="str">
            <v>Industrias La Coruña SAS</v>
          </cell>
          <cell r="C789" t="str">
            <v>FVE</v>
          </cell>
          <cell r="D789">
            <v>108519</v>
          </cell>
          <cell r="E789">
            <v>46092</v>
          </cell>
          <cell r="F789">
            <v>46152</v>
          </cell>
          <cell r="G789">
            <v>800540</v>
          </cell>
          <cell r="H789">
            <v>152102.6</v>
          </cell>
          <cell r="I789">
            <v>952642.6</v>
          </cell>
          <cell r="J789" t="str">
            <v>033</v>
          </cell>
          <cell r="K789" t="str">
            <v>Aceptacion Expresa</v>
          </cell>
        </row>
        <row r="790">
          <cell r="A790" t="str">
            <v>800120681</v>
          </cell>
          <cell r="B790" t="str">
            <v>Croydon Colombia SA</v>
          </cell>
          <cell r="C790" t="str">
            <v>FVE</v>
          </cell>
          <cell r="D790">
            <v>108665</v>
          </cell>
          <cell r="E790">
            <v>46093</v>
          </cell>
          <cell r="F790">
            <v>46138</v>
          </cell>
          <cell r="G790">
            <v>5358000</v>
          </cell>
          <cell r="H790">
            <v>1018020</v>
          </cell>
          <cell r="I790">
            <v>6376020</v>
          </cell>
          <cell r="J790" t="str">
            <v>033</v>
          </cell>
          <cell r="K790" t="str">
            <v>Aceptacion Expresa</v>
          </cell>
        </row>
        <row r="791">
          <cell r="A791" t="str">
            <v>860522056</v>
          </cell>
          <cell r="B791" t="str">
            <v>Lamitech SAS</v>
          </cell>
          <cell r="C791" t="str">
            <v>FVE</v>
          </cell>
          <cell r="D791">
            <v>108619</v>
          </cell>
          <cell r="E791">
            <v>46093</v>
          </cell>
          <cell r="F791">
            <v>46123</v>
          </cell>
          <cell r="G791">
            <v>67370</v>
          </cell>
          <cell r="H791">
            <v>10581.1</v>
          </cell>
          <cell r="I791">
            <v>77951.100000000006</v>
          </cell>
          <cell r="J791" t="str">
            <v>033</v>
          </cell>
          <cell r="K791" t="str">
            <v>Aceptacion Expresa</v>
          </cell>
        </row>
        <row r="792">
          <cell r="A792" t="str">
            <v>860020342</v>
          </cell>
          <cell r="B792" t="str">
            <v>Comunidad Franciscana Provincia De La Santa Fe</v>
          </cell>
          <cell r="C792" t="str">
            <v>FVE</v>
          </cell>
          <cell r="D792">
            <v>108605</v>
          </cell>
          <cell r="E792">
            <v>46093</v>
          </cell>
          <cell r="F792">
            <v>46123</v>
          </cell>
          <cell r="G792">
            <v>12620969</v>
          </cell>
          <cell r="H792">
            <v>2339534.6</v>
          </cell>
          <cell r="I792">
            <v>14960503.6</v>
          </cell>
          <cell r="J792"/>
          <cell r="K792" t="str">
            <v>Sin Evento</v>
          </cell>
        </row>
        <row r="793">
          <cell r="A793" t="str">
            <v>901438401</v>
          </cell>
          <cell r="B793" t="str">
            <v>24K Global Logistics SAS</v>
          </cell>
          <cell r="C793" t="str">
            <v>FVE</v>
          </cell>
          <cell r="D793">
            <v>108623</v>
          </cell>
          <cell r="E793">
            <v>46093</v>
          </cell>
          <cell r="F793">
            <v>46123</v>
          </cell>
          <cell r="G793">
            <v>160000</v>
          </cell>
          <cell r="H793">
            <v>30400</v>
          </cell>
          <cell r="I793">
            <v>190400</v>
          </cell>
          <cell r="J793"/>
          <cell r="K793" t="str">
            <v>Sin Evento</v>
          </cell>
        </row>
        <row r="794">
          <cell r="A794" t="str">
            <v>901386993</v>
          </cell>
          <cell r="B794" t="str">
            <v>Zaneo SAS</v>
          </cell>
          <cell r="C794" t="str">
            <v>FVE</v>
          </cell>
          <cell r="D794">
            <v>108658</v>
          </cell>
          <cell r="E794">
            <v>46093</v>
          </cell>
          <cell r="F794">
            <v>46123</v>
          </cell>
          <cell r="G794">
            <v>4316000</v>
          </cell>
          <cell r="H794">
            <v>820040</v>
          </cell>
          <cell r="I794">
            <v>5136040</v>
          </cell>
          <cell r="J794"/>
          <cell r="K794" t="str">
            <v>Sin Evento</v>
          </cell>
        </row>
        <row r="795">
          <cell r="A795" t="str">
            <v>890401802</v>
          </cell>
          <cell r="B795" t="str">
            <v>Prosegur Vigilancia Y Seguridad Privada LTDA</v>
          </cell>
          <cell r="C795" t="str">
            <v>FVE</v>
          </cell>
          <cell r="D795">
            <v>108663</v>
          </cell>
          <cell r="E795">
            <v>46093</v>
          </cell>
          <cell r="F795">
            <v>46123</v>
          </cell>
          <cell r="G795">
            <v>4340000</v>
          </cell>
          <cell r="H795">
            <v>0</v>
          </cell>
          <cell r="I795">
            <v>4340000</v>
          </cell>
          <cell r="J795" t="str">
            <v>032</v>
          </cell>
          <cell r="K795" t="str">
            <v>Recibo Bien y/o Servicio</v>
          </cell>
        </row>
        <row r="796">
          <cell r="A796" t="str">
            <v>860090721</v>
          </cell>
          <cell r="B796" t="str">
            <v>Colviseg Colombiana De Vigilancia Y Seguridad Ltda</v>
          </cell>
          <cell r="C796" t="str">
            <v>FVE</v>
          </cell>
          <cell r="D796">
            <v>108638</v>
          </cell>
          <cell r="E796">
            <v>46093</v>
          </cell>
          <cell r="F796">
            <v>46153</v>
          </cell>
          <cell r="G796">
            <v>373000</v>
          </cell>
          <cell r="H796">
            <v>70870</v>
          </cell>
          <cell r="I796">
            <v>443870</v>
          </cell>
          <cell r="J796" t="str">
            <v>033</v>
          </cell>
          <cell r="K796" t="str">
            <v>Aceptacion Expresa</v>
          </cell>
        </row>
        <row r="797">
          <cell r="A797" t="str">
            <v>800022558</v>
          </cell>
          <cell r="B797" t="str">
            <v>Baterias Willard SA</v>
          </cell>
          <cell r="C797" t="str">
            <v>FVE</v>
          </cell>
          <cell r="D797">
            <v>108597</v>
          </cell>
          <cell r="E797">
            <v>46093</v>
          </cell>
          <cell r="F797">
            <v>46153</v>
          </cell>
          <cell r="G797">
            <v>664400</v>
          </cell>
          <cell r="H797">
            <v>126236</v>
          </cell>
          <cell r="I797">
            <v>790636</v>
          </cell>
          <cell r="J797" t="str">
            <v>033</v>
          </cell>
          <cell r="K797" t="str">
            <v>Aceptacion Expresa</v>
          </cell>
        </row>
        <row r="798">
          <cell r="A798" t="str">
            <v>800193444</v>
          </cell>
          <cell r="B798" t="str">
            <v>Ecologia Y Entorno SAS  E.S.P Ecoentorno</v>
          </cell>
          <cell r="C798" t="str">
            <v>FVE</v>
          </cell>
          <cell r="D798">
            <v>108648</v>
          </cell>
          <cell r="E798">
            <v>46093</v>
          </cell>
          <cell r="F798">
            <v>46123</v>
          </cell>
          <cell r="G798">
            <v>3546067</v>
          </cell>
          <cell r="H798">
            <v>673752.73</v>
          </cell>
          <cell r="I798">
            <v>4219819.7300000004</v>
          </cell>
          <cell r="J798" t="str">
            <v>033</v>
          </cell>
          <cell r="K798" t="str">
            <v>Aceptacion Expresa</v>
          </cell>
        </row>
        <row r="799">
          <cell r="A799" t="str">
            <v>800122811</v>
          </cell>
          <cell r="B799" t="str">
            <v>Cotel SAS</v>
          </cell>
          <cell r="C799" t="str">
            <v>FVE</v>
          </cell>
          <cell r="D799">
            <v>108628</v>
          </cell>
          <cell r="E799">
            <v>46093</v>
          </cell>
          <cell r="F799">
            <v>46123</v>
          </cell>
          <cell r="G799">
            <v>381000</v>
          </cell>
          <cell r="H799">
            <v>72390</v>
          </cell>
          <cell r="I799">
            <v>453390</v>
          </cell>
          <cell r="J799" t="str">
            <v>033</v>
          </cell>
          <cell r="K799" t="str">
            <v>Aceptacion Expresa</v>
          </cell>
        </row>
        <row r="800">
          <cell r="A800" t="str">
            <v>901033503</v>
          </cell>
          <cell r="B800" t="str">
            <v>Boydorr Nutrition SAS</v>
          </cell>
          <cell r="C800" t="str">
            <v>FVE</v>
          </cell>
          <cell r="D800">
            <v>108649</v>
          </cell>
          <cell r="E800">
            <v>46093</v>
          </cell>
          <cell r="F800">
            <v>46153</v>
          </cell>
          <cell r="G800">
            <v>48750</v>
          </cell>
          <cell r="H800">
            <v>9262.5</v>
          </cell>
          <cell r="I800">
            <v>58012.5</v>
          </cell>
          <cell r="J800" t="str">
            <v>033</v>
          </cell>
          <cell r="K800" t="str">
            <v>Aceptacion Expresa</v>
          </cell>
        </row>
        <row r="801">
          <cell r="A801" t="str">
            <v>830050619</v>
          </cell>
          <cell r="B801" t="str">
            <v>Indigo Park Colombia SAS</v>
          </cell>
          <cell r="C801" t="str">
            <v>FVE</v>
          </cell>
          <cell r="D801">
            <v>108624</v>
          </cell>
          <cell r="E801">
            <v>46093</v>
          </cell>
          <cell r="F801">
            <v>46153</v>
          </cell>
          <cell r="G801">
            <v>5686260</v>
          </cell>
          <cell r="H801">
            <v>1080389.3999999999</v>
          </cell>
          <cell r="I801">
            <v>6766649.4000000004</v>
          </cell>
          <cell r="J801"/>
          <cell r="K801" t="str">
            <v>Sin Evento</v>
          </cell>
        </row>
        <row r="802">
          <cell r="A802" t="str">
            <v>900195994</v>
          </cell>
          <cell r="B802" t="str">
            <v>Dagelec Ltda</v>
          </cell>
          <cell r="C802" t="str">
            <v>FVE</v>
          </cell>
          <cell r="D802">
            <v>108660</v>
          </cell>
          <cell r="E802">
            <v>46093</v>
          </cell>
          <cell r="F802">
            <v>46093</v>
          </cell>
          <cell r="G802">
            <v>401400</v>
          </cell>
          <cell r="H802">
            <v>76266</v>
          </cell>
          <cell r="I802">
            <v>477666</v>
          </cell>
          <cell r="J802"/>
          <cell r="K802" t="str">
            <v>Sin Evento</v>
          </cell>
        </row>
        <row r="803">
          <cell r="A803" t="str">
            <v>900611019</v>
          </cell>
          <cell r="B803" t="str">
            <v>Boticario Colombia SAS</v>
          </cell>
          <cell r="C803" t="str">
            <v>FVE</v>
          </cell>
          <cell r="D803">
            <v>108596</v>
          </cell>
          <cell r="E803">
            <v>46093</v>
          </cell>
          <cell r="F803">
            <v>46138</v>
          </cell>
          <cell r="G803">
            <v>7720000</v>
          </cell>
          <cell r="H803">
            <v>0</v>
          </cell>
          <cell r="I803">
            <v>7720000</v>
          </cell>
          <cell r="J803" t="str">
            <v>033</v>
          </cell>
          <cell r="K803" t="str">
            <v>Aceptacion Expresa</v>
          </cell>
        </row>
        <row r="804">
          <cell r="A804" t="str">
            <v>900162414</v>
          </cell>
          <cell r="B804" t="str">
            <v>Ingenieria Y Tecnologia De Servicios SAS</v>
          </cell>
          <cell r="C804" t="str">
            <v>FVE</v>
          </cell>
          <cell r="D804">
            <v>108650</v>
          </cell>
          <cell r="E804">
            <v>46093</v>
          </cell>
          <cell r="F804">
            <v>46123</v>
          </cell>
          <cell r="G804">
            <v>4156000</v>
          </cell>
          <cell r="H804">
            <v>789640</v>
          </cell>
          <cell r="I804">
            <v>4945640</v>
          </cell>
          <cell r="J804" t="str">
            <v>032</v>
          </cell>
          <cell r="K804" t="str">
            <v>Recibo Bien y/o Servicio</v>
          </cell>
        </row>
        <row r="805">
          <cell r="A805" t="str">
            <v>860020342</v>
          </cell>
          <cell r="B805" t="str">
            <v>Comunidad Franciscana Provincia De La Santa Fe</v>
          </cell>
          <cell r="C805" t="str">
            <v>FVE</v>
          </cell>
          <cell r="D805">
            <v>108607</v>
          </cell>
          <cell r="E805">
            <v>46093</v>
          </cell>
          <cell r="F805">
            <v>46123</v>
          </cell>
          <cell r="G805">
            <v>13082509</v>
          </cell>
          <cell r="H805">
            <v>2432080.37</v>
          </cell>
          <cell r="I805">
            <v>15514589.369999999</v>
          </cell>
          <cell r="J805"/>
          <cell r="K805" t="str">
            <v>Sin Evento</v>
          </cell>
        </row>
        <row r="806">
          <cell r="A806" t="str">
            <v>860045210</v>
          </cell>
          <cell r="B806" t="str">
            <v>Ropim SAS</v>
          </cell>
          <cell r="C806" t="str">
            <v>FVE</v>
          </cell>
          <cell r="D806">
            <v>108642</v>
          </cell>
          <cell r="E806">
            <v>46093</v>
          </cell>
          <cell r="F806">
            <v>46153</v>
          </cell>
          <cell r="G806">
            <v>2095700</v>
          </cell>
          <cell r="H806">
            <v>297767</v>
          </cell>
          <cell r="I806">
            <v>2393467</v>
          </cell>
          <cell r="J806" t="str">
            <v>033</v>
          </cell>
          <cell r="K806" t="str">
            <v>Aceptacion Expresa</v>
          </cell>
        </row>
        <row r="807">
          <cell r="A807" t="str">
            <v>860504772</v>
          </cell>
          <cell r="B807" t="str">
            <v>Efectimedios SAS</v>
          </cell>
          <cell r="C807" t="str">
            <v>FVE</v>
          </cell>
          <cell r="D807">
            <v>108617</v>
          </cell>
          <cell r="E807">
            <v>46093</v>
          </cell>
          <cell r="F807">
            <v>46153</v>
          </cell>
          <cell r="G807">
            <v>2375000</v>
          </cell>
          <cell r="H807">
            <v>451250</v>
          </cell>
          <cell r="I807">
            <v>2826250</v>
          </cell>
          <cell r="J807" t="str">
            <v>030</v>
          </cell>
          <cell r="K807" t="str">
            <v>Acuse Recibo</v>
          </cell>
        </row>
        <row r="808">
          <cell r="A808" t="str">
            <v>830105984</v>
          </cell>
          <cell r="B808" t="str">
            <v>Apicom SAS</v>
          </cell>
          <cell r="C808" t="str">
            <v>FVE</v>
          </cell>
          <cell r="D808">
            <v>108646</v>
          </cell>
          <cell r="E808">
            <v>46093</v>
          </cell>
          <cell r="F808">
            <v>46123</v>
          </cell>
          <cell r="G808">
            <v>6555860</v>
          </cell>
          <cell r="H808">
            <v>1245613.3999999999</v>
          </cell>
          <cell r="I808">
            <v>7801473.4000000004</v>
          </cell>
          <cell r="J808"/>
          <cell r="K808" t="str">
            <v>Sin Evento</v>
          </cell>
        </row>
        <row r="809">
          <cell r="A809" t="str">
            <v>830046757</v>
          </cell>
          <cell r="B809" t="str">
            <v>Compañia Internacional De Alimentos Agropecuarios Cialta SAS</v>
          </cell>
          <cell r="C809" t="str">
            <v>FVE</v>
          </cell>
          <cell r="D809">
            <v>108618</v>
          </cell>
          <cell r="E809">
            <v>46093</v>
          </cell>
          <cell r="F809">
            <v>46138</v>
          </cell>
          <cell r="G809">
            <v>3280000</v>
          </cell>
          <cell r="H809">
            <v>623200</v>
          </cell>
          <cell r="I809">
            <v>3903200</v>
          </cell>
          <cell r="J809"/>
          <cell r="K809" t="str">
            <v>Sin Evento</v>
          </cell>
        </row>
        <row r="810">
          <cell r="A810" t="str">
            <v>830130106</v>
          </cell>
          <cell r="B810" t="str">
            <v>Soenergy International Colombia SAS</v>
          </cell>
          <cell r="C810" t="str">
            <v>FVE</v>
          </cell>
          <cell r="D810">
            <v>108612</v>
          </cell>
          <cell r="E810">
            <v>46093</v>
          </cell>
          <cell r="F810">
            <v>46153</v>
          </cell>
          <cell r="G810">
            <v>2750000</v>
          </cell>
          <cell r="H810">
            <v>522500</v>
          </cell>
          <cell r="I810">
            <v>3272500</v>
          </cell>
          <cell r="J810"/>
          <cell r="K810" t="str">
            <v>Sin Evento</v>
          </cell>
        </row>
        <row r="811">
          <cell r="A811" t="str">
            <v>860020342</v>
          </cell>
          <cell r="B811" t="str">
            <v>Comunidad Franciscana Provincia De La Santa Fe</v>
          </cell>
          <cell r="C811" t="str">
            <v>FVE</v>
          </cell>
          <cell r="D811">
            <v>108604</v>
          </cell>
          <cell r="E811">
            <v>46093</v>
          </cell>
          <cell r="F811">
            <v>46123</v>
          </cell>
          <cell r="G811">
            <v>6251388</v>
          </cell>
          <cell r="H811">
            <v>1187763.72</v>
          </cell>
          <cell r="I811">
            <v>7439151.7199999997</v>
          </cell>
          <cell r="J811"/>
          <cell r="K811" t="str">
            <v>Sin Evento</v>
          </cell>
        </row>
        <row r="812">
          <cell r="A812" t="str">
            <v>860522056</v>
          </cell>
          <cell r="B812" t="str">
            <v>Lamitech SAS</v>
          </cell>
          <cell r="C812" t="str">
            <v>FVE</v>
          </cell>
          <cell r="D812">
            <v>108620</v>
          </cell>
          <cell r="E812">
            <v>46093</v>
          </cell>
          <cell r="F812">
            <v>46123</v>
          </cell>
          <cell r="G812">
            <v>25425</v>
          </cell>
          <cell r="H812">
            <v>4830.75</v>
          </cell>
          <cell r="I812">
            <v>30255.75</v>
          </cell>
          <cell r="J812" t="str">
            <v>033</v>
          </cell>
          <cell r="K812" t="str">
            <v>Aceptacion Expresa</v>
          </cell>
        </row>
        <row r="813">
          <cell r="A813" t="str">
            <v>901054874</v>
          </cell>
          <cell r="B813" t="str">
            <v>Fitness24seven Colombia SAS</v>
          </cell>
          <cell r="C813" t="str">
            <v>FVE</v>
          </cell>
          <cell r="D813">
            <v>108653</v>
          </cell>
          <cell r="E813">
            <v>46093</v>
          </cell>
          <cell r="F813">
            <v>46153</v>
          </cell>
          <cell r="G813">
            <v>19283300</v>
          </cell>
          <cell r="H813">
            <v>3663827</v>
          </cell>
          <cell r="I813">
            <v>22947127</v>
          </cell>
          <cell r="J813"/>
          <cell r="K813" t="str">
            <v>Sin Evento</v>
          </cell>
        </row>
        <row r="814">
          <cell r="A814" t="str">
            <v>860508392</v>
          </cell>
          <cell r="B814" t="str">
            <v>Servioptica SAS</v>
          </cell>
          <cell r="C814" t="str">
            <v>FVE</v>
          </cell>
          <cell r="D814">
            <v>108666</v>
          </cell>
          <cell r="E814">
            <v>46093</v>
          </cell>
          <cell r="F814">
            <v>46138</v>
          </cell>
          <cell r="G814">
            <v>95000</v>
          </cell>
          <cell r="H814">
            <v>18050</v>
          </cell>
          <cell r="I814">
            <v>113050</v>
          </cell>
          <cell r="J814" t="str">
            <v>033</v>
          </cell>
          <cell r="K814" t="str">
            <v>Aceptacion Expresa</v>
          </cell>
        </row>
        <row r="815">
          <cell r="A815" t="str">
            <v>830031886</v>
          </cell>
          <cell r="B815" t="str">
            <v>Creative Colors SA</v>
          </cell>
          <cell r="C815" t="str">
            <v>FVE</v>
          </cell>
          <cell r="D815">
            <v>108643</v>
          </cell>
          <cell r="E815">
            <v>46093</v>
          </cell>
          <cell r="F815">
            <v>46153</v>
          </cell>
          <cell r="G815">
            <v>1301250</v>
          </cell>
          <cell r="H815">
            <v>247237.5</v>
          </cell>
          <cell r="I815">
            <v>1548487.5</v>
          </cell>
          <cell r="J815" t="str">
            <v>033</v>
          </cell>
          <cell r="K815" t="str">
            <v>Aceptacion Expresa</v>
          </cell>
        </row>
        <row r="816">
          <cell r="A816" t="str">
            <v>900494141</v>
          </cell>
          <cell r="B816" t="str">
            <v>Ayesa Ingenieria Y Arquitectura SA U Sucursal Colombia</v>
          </cell>
          <cell r="C816" t="str">
            <v>FVE</v>
          </cell>
          <cell r="D816">
            <v>108654</v>
          </cell>
          <cell r="E816">
            <v>46093</v>
          </cell>
          <cell r="F816">
            <v>46123</v>
          </cell>
          <cell r="G816">
            <v>78771250</v>
          </cell>
          <cell r="H816">
            <v>14966537.5</v>
          </cell>
          <cell r="I816">
            <v>93737787.5</v>
          </cell>
          <cell r="J816" t="str">
            <v>033</v>
          </cell>
          <cell r="K816" t="str">
            <v>Aceptacion Expresa</v>
          </cell>
        </row>
        <row r="817">
          <cell r="A817" t="str">
            <v>860020342</v>
          </cell>
          <cell r="B817" t="str">
            <v>Comunidad Franciscana Provincia De La Santa Fe</v>
          </cell>
          <cell r="C817" t="str">
            <v>FVE</v>
          </cell>
          <cell r="D817">
            <v>108602</v>
          </cell>
          <cell r="E817">
            <v>46093</v>
          </cell>
          <cell r="F817">
            <v>46123</v>
          </cell>
          <cell r="G817">
            <v>6013559</v>
          </cell>
          <cell r="H817">
            <v>1115778.04</v>
          </cell>
          <cell r="I817">
            <v>7129337.04</v>
          </cell>
          <cell r="J817"/>
          <cell r="K817" t="str">
            <v>Sin Evento</v>
          </cell>
        </row>
        <row r="818">
          <cell r="A818" t="str">
            <v>900943048</v>
          </cell>
          <cell r="B818" t="str">
            <v>Pwc Contadores Y Auditores SAS</v>
          </cell>
          <cell r="C818" t="str">
            <v>FVE</v>
          </cell>
          <cell r="D818">
            <v>108626</v>
          </cell>
          <cell r="E818">
            <v>46093</v>
          </cell>
          <cell r="F818">
            <v>46123</v>
          </cell>
          <cell r="G818">
            <v>892930</v>
          </cell>
          <cell r="H818">
            <v>169656.7</v>
          </cell>
          <cell r="I818">
            <v>1062586.7</v>
          </cell>
          <cell r="J818" t="str">
            <v>030</v>
          </cell>
          <cell r="K818" t="str">
            <v>Acuse Recibo</v>
          </cell>
        </row>
        <row r="819">
          <cell r="A819" t="str">
            <v>800066001</v>
          </cell>
          <cell r="B819" t="str">
            <v>Centro Medico Oftalmologico Y Laboratorio Clinico Andrade Narvaez Sociedad Por Acciones Simplificada</v>
          </cell>
          <cell r="C819" t="str">
            <v>FVE</v>
          </cell>
          <cell r="D819">
            <v>108667</v>
          </cell>
          <cell r="E819">
            <v>46094</v>
          </cell>
          <cell r="F819">
            <v>46154</v>
          </cell>
          <cell r="G819">
            <v>1165450</v>
          </cell>
          <cell r="H819">
            <v>221435.5</v>
          </cell>
          <cell r="I819">
            <v>1386885.5</v>
          </cell>
          <cell r="J819" t="str">
            <v>033</v>
          </cell>
          <cell r="K819" t="str">
            <v>Aceptacion Expresa</v>
          </cell>
        </row>
        <row r="820">
          <cell r="A820" t="str">
            <v>800200139</v>
          </cell>
          <cell r="B820" t="str">
            <v>Criya SAS</v>
          </cell>
          <cell r="C820" t="str">
            <v>FVE</v>
          </cell>
          <cell r="D820">
            <v>108703</v>
          </cell>
          <cell r="E820">
            <v>46094</v>
          </cell>
          <cell r="F820">
            <v>46154</v>
          </cell>
          <cell r="G820">
            <v>629337</v>
          </cell>
          <cell r="H820">
            <v>108983.43</v>
          </cell>
          <cell r="I820">
            <v>738320.43</v>
          </cell>
          <cell r="J820" t="str">
            <v>033</v>
          </cell>
          <cell r="K820" t="str">
            <v>Aceptacion Expresa</v>
          </cell>
        </row>
        <row r="821">
          <cell r="A821" t="str">
            <v>901041691</v>
          </cell>
          <cell r="B821" t="str">
            <v>Centros Medicos Colsanitas SAS</v>
          </cell>
          <cell r="C821" t="str">
            <v>FVE</v>
          </cell>
          <cell r="D821">
            <v>108726</v>
          </cell>
          <cell r="E821">
            <v>46094</v>
          </cell>
          <cell r="F821">
            <v>46139</v>
          </cell>
          <cell r="G821">
            <v>311111</v>
          </cell>
          <cell r="H821">
            <v>59111.09</v>
          </cell>
          <cell r="I821">
            <v>370222.09</v>
          </cell>
          <cell r="J821" t="str">
            <v>033</v>
          </cell>
          <cell r="K821" t="str">
            <v>Aceptacion Expresa</v>
          </cell>
        </row>
        <row r="822">
          <cell r="A822" t="str">
            <v>860511458</v>
          </cell>
          <cell r="B822" t="str">
            <v>Agrointegral Andina SAS</v>
          </cell>
          <cell r="C822" t="str">
            <v>FVE</v>
          </cell>
          <cell r="D822">
            <v>108670</v>
          </cell>
          <cell r="E822">
            <v>46094</v>
          </cell>
          <cell r="F822">
            <v>46154</v>
          </cell>
          <cell r="G822">
            <v>12066000</v>
          </cell>
          <cell r="H822">
            <v>2292540</v>
          </cell>
          <cell r="I822">
            <v>14358540</v>
          </cell>
          <cell r="J822" t="str">
            <v>033</v>
          </cell>
          <cell r="K822" t="str">
            <v>Aceptacion Expresa</v>
          </cell>
        </row>
        <row r="823">
          <cell r="A823" t="str">
            <v>900423222</v>
          </cell>
          <cell r="B823" t="str">
            <v>Atcg De Colombia SAS</v>
          </cell>
          <cell r="C823" t="str">
            <v>FVE</v>
          </cell>
          <cell r="D823">
            <v>108749</v>
          </cell>
          <cell r="E823">
            <v>46094</v>
          </cell>
          <cell r="F823">
            <v>46094</v>
          </cell>
          <cell r="G823">
            <v>496000</v>
          </cell>
          <cell r="H823">
            <v>94240</v>
          </cell>
          <cell r="I823">
            <v>590240</v>
          </cell>
          <cell r="J823"/>
          <cell r="K823" t="str">
            <v>Sin Evento</v>
          </cell>
        </row>
        <row r="824">
          <cell r="A824" t="str">
            <v>830015970</v>
          </cell>
          <cell r="B824" t="str">
            <v>Campo Alto Acesalud SAS</v>
          </cell>
          <cell r="C824" t="str">
            <v>FVE</v>
          </cell>
          <cell r="D824">
            <v>108695</v>
          </cell>
          <cell r="E824">
            <v>46094</v>
          </cell>
          <cell r="F824">
            <v>46124</v>
          </cell>
          <cell r="G824">
            <v>1425000</v>
          </cell>
          <cell r="H824">
            <v>270750</v>
          </cell>
          <cell r="I824">
            <v>1695750</v>
          </cell>
          <cell r="J824"/>
          <cell r="K824" t="str">
            <v>Sin Evento</v>
          </cell>
        </row>
        <row r="825">
          <cell r="A825" t="str">
            <v>860023264</v>
          </cell>
          <cell r="B825" t="str">
            <v>Securitas Colombia SA</v>
          </cell>
          <cell r="C825" t="str">
            <v>FVE</v>
          </cell>
          <cell r="D825">
            <v>108668</v>
          </cell>
          <cell r="E825">
            <v>46094</v>
          </cell>
          <cell r="F825">
            <v>46154</v>
          </cell>
          <cell r="G825">
            <v>2304000</v>
          </cell>
          <cell r="H825">
            <v>58710</v>
          </cell>
          <cell r="I825">
            <v>2362710</v>
          </cell>
          <cell r="J825" t="str">
            <v>033</v>
          </cell>
          <cell r="K825" t="str">
            <v>Aceptacion Expresa</v>
          </cell>
        </row>
        <row r="826">
          <cell r="A826" t="str">
            <v>890333023</v>
          </cell>
          <cell r="B826" t="str">
            <v>Siderurgica Del Occidente SAS Sidoc SAS</v>
          </cell>
          <cell r="C826" t="str">
            <v>FVE</v>
          </cell>
          <cell r="D826">
            <v>108677</v>
          </cell>
          <cell r="E826">
            <v>46094</v>
          </cell>
          <cell r="F826">
            <v>46154</v>
          </cell>
          <cell r="G826">
            <v>220442</v>
          </cell>
          <cell r="H826">
            <v>41883.980000000003</v>
          </cell>
          <cell r="I826">
            <v>262325.98</v>
          </cell>
          <cell r="J826" t="str">
            <v>032</v>
          </cell>
          <cell r="K826" t="str">
            <v>Recibo Bien y/o Servicio</v>
          </cell>
        </row>
        <row r="827">
          <cell r="A827" t="str">
            <v>901045437</v>
          </cell>
          <cell r="B827" t="str">
            <v>Rms Diseños Y Construccion SAS</v>
          </cell>
          <cell r="C827" t="str">
            <v>FVE</v>
          </cell>
          <cell r="D827">
            <v>108728</v>
          </cell>
          <cell r="E827">
            <v>46094</v>
          </cell>
          <cell r="F827">
            <v>46124</v>
          </cell>
          <cell r="G827">
            <v>797800</v>
          </cell>
          <cell r="H827">
            <v>0</v>
          </cell>
          <cell r="I827">
            <v>797800</v>
          </cell>
          <cell r="J827"/>
          <cell r="K827" t="str">
            <v>Sin Evento</v>
          </cell>
        </row>
        <row r="828">
          <cell r="A828" t="str">
            <v>800149453</v>
          </cell>
          <cell r="B828" t="str">
            <v>CPO SA</v>
          </cell>
          <cell r="C828" t="str">
            <v>FVE</v>
          </cell>
          <cell r="D828">
            <v>108741</v>
          </cell>
          <cell r="E828">
            <v>46094</v>
          </cell>
          <cell r="F828">
            <v>46124</v>
          </cell>
          <cell r="G828">
            <v>1466000</v>
          </cell>
          <cell r="H828">
            <v>278540</v>
          </cell>
          <cell r="I828">
            <v>1744540</v>
          </cell>
          <cell r="J828"/>
          <cell r="K828" t="str">
            <v>Sin Evento</v>
          </cell>
        </row>
        <row r="829">
          <cell r="A829" t="str">
            <v>901029016</v>
          </cell>
          <cell r="B829" t="str">
            <v>Grupo Cenagro SAS</v>
          </cell>
          <cell r="C829" t="str">
            <v>FVE</v>
          </cell>
          <cell r="D829">
            <v>108767</v>
          </cell>
          <cell r="E829">
            <v>46094</v>
          </cell>
          <cell r="F829">
            <v>46154</v>
          </cell>
          <cell r="G829">
            <v>790000</v>
          </cell>
          <cell r="H829">
            <v>150100</v>
          </cell>
          <cell r="I829">
            <v>940100</v>
          </cell>
          <cell r="J829" t="str">
            <v>033</v>
          </cell>
          <cell r="K829" t="str">
            <v>Aceptacion Expresa</v>
          </cell>
        </row>
        <row r="830">
          <cell r="A830" t="str">
            <v>860000452</v>
          </cell>
          <cell r="B830" t="str">
            <v>Manufacturas Eliot SAS</v>
          </cell>
          <cell r="C830" t="str">
            <v>FVE</v>
          </cell>
          <cell r="D830">
            <v>108732</v>
          </cell>
          <cell r="E830">
            <v>46094</v>
          </cell>
          <cell r="F830">
            <v>46154</v>
          </cell>
          <cell r="G830">
            <v>32905800</v>
          </cell>
          <cell r="H830">
            <v>6252102</v>
          </cell>
          <cell r="I830">
            <v>39157902</v>
          </cell>
          <cell r="J830" t="str">
            <v>033</v>
          </cell>
          <cell r="K830" t="str">
            <v>Aceptacion Expresa</v>
          </cell>
        </row>
        <row r="831">
          <cell r="A831" t="str">
            <v>830033494</v>
          </cell>
          <cell r="B831" t="str">
            <v>Heel Colombia Ltda</v>
          </cell>
          <cell r="C831" t="str">
            <v>FVE</v>
          </cell>
          <cell r="D831">
            <v>108736</v>
          </cell>
          <cell r="E831">
            <v>46094</v>
          </cell>
          <cell r="F831">
            <v>46154</v>
          </cell>
          <cell r="G831">
            <v>451350</v>
          </cell>
          <cell r="H831">
            <v>85756.5</v>
          </cell>
          <cell r="I831">
            <v>537106.5</v>
          </cell>
          <cell r="J831" t="str">
            <v>033</v>
          </cell>
          <cell r="K831" t="str">
            <v>Aceptacion Expresa</v>
          </cell>
        </row>
        <row r="832">
          <cell r="A832" t="str">
            <v>800125872</v>
          </cell>
          <cell r="B832" t="str">
            <v>Keralty SAS</v>
          </cell>
          <cell r="C832" t="str">
            <v>FVE</v>
          </cell>
          <cell r="D832">
            <v>108724</v>
          </cell>
          <cell r="E832">
            <v>46094</v>
          </cell>
          <cell r="F832">
            <v>46139</v>
          </cell>
          <cell r="G832">
            <v>41770</v>
          </cell>
          <cell r="H832">
            <v>7936.3</v>
          </cell>
          <cell r="I832">
            <v>49706.3</v>
          </cell>
          <cell r="J832" t="str">
            <v>033</v>
          </cell>
          <cell r="K832" t="str">
            <v>Aceptacion Expresa</v>
          </cell>
        </row>
        <row r="833">
          <cell r="A833" t="str">
            <v>900022253</v>
          </cell>
          <cell r="B833" t="str">
            <v>Oftalmosanitas Cali SAS</v>
          </cell>
          <cell r="C833" t="str">
            <v>FVE</v>
          </cell>
          <cell r="D833">
            <v>108721</v>
          </cell>
          <cell r="E833">
            <v>46094</v>
          </cell>
          <cell r="F833">
            <v>46139</v>
          </cell>
          <cell r="G833">
            <v>1887246</v>
          </cell>
          <cell r="H833">
            <v>358576.74</v>
          </cell>
          <cell r="I833">
            <v>2245822.7400000002</v>
          </cell>
          <cell r="J833" t="str">
            <v>033</v>
          </cell>
          <cell r="K833" t="str">
            <v>Aceptacion Expresa</v>
          </cell>
        </row>
        <row r="834">
          <cell r="A834" t="str">
            <v>800114672</v>
          </cell>
          <cell r="B834" t="str">
            <v>Stefanini Colombia SAS</v>
          </cell>
          <cell r="C834" t="str">
            <v>FVE</v>
          </cell>
          <cell r="D834">
            <v>108773</v>
          </cell>
          <cell r="E834">
            <v>46094</v>
          </cell>
          <cell r="F834">
            <v>46154</v>
          </cell>
          <cell r="G834">
            <v>3213670</v>
          </cell>
          <cell r="H834">
            <v>610597.30000000005</v>
          </cell>
          <cell r="I834">
            <v>3824267.3</v>
          </cell>
          <cell r="J834"/>
          <cell r="K834" t="str">
            <v>Sin Evento</v>
          </cell>
        </row>
        <row r="835">
          <cell r="A835" t="str">
            <v>860024746</v>
          </cell>
          <cell r="B835" t="str">
            <v>Universidad Central</v>
          </cell>
          <cell r="C835" t="str">
            <v>FVE</v>
          </cell>
          <cell r="D835">
            <v>108727</v>
          </cell>
          <cell r="E835">
            <v>46094</v>
          </cell>
          <cell r="F835">
            <v>46124</v>
          </cell>
          <cell r="G835">
            <v>345000</v>
          </cell>
          <cell r="H835">
            <v>65550</v>
          </cell>
          <cell r="I835">
            <v>410550</v>
          </cell>
          <cell r="J835" t="str">
            <v>033</v>
          </cell>
          <cell r="K835" t="str">
            <v>Aceptacion Expresa</v>
          </cell>
        </row>
        <row r="836">
          <cell r="A836" t="str">
            <v>830513773</v>
          </cell>
          <cell r="B836" t="str">
            <v>Applus Norcontrol Colombia Limitada</v>
          </cell>
          <cell r="C836" t="str">
            <v>FVE</v>
          </cell>
          <cell r="D836">
            <v>108775</v>
          </cell>
          <cell r="E836">
            <v>46094</v>
          </cell>
          <cell r="F836">
            <v>46154</v>
          </cell>
          <cell r="G836">
            <v>407154</v>
          </cell>
          <cell r="H836">
            <v>75277.62</v>
          </cell>
          <cell r="I836">
            <v>482431.62</v>
          </cell>
          <cell r="J836" t="str">
            <v>033</v>
          </cell>
          <cell r="K836" t="str">
            <v>Aceptacion Expresa</v>
          </cell>
        </row>
        <row r="837">
          <cell r="A837" t="str">
            <v>901122559</v>
          </cell>
          <cell r="B837" t="str">
            <v>Esmeraldas Mining Services SAS</v>
          </cell>
          <cell r="C837" t="str">
            <v>FVE</v>
          </cell>
          <cell r="D837">
            <v>108700</v>
          </cell>
          <cell r="E837">
            <v>46094</v>
          </cell>
          <cell r="F837">
            <v>46154</v>
          </cell>
          <cell r="G837">
            <v>423000</v>
          </cell>
          <cell r="H837">
            <v>80370</v>
          </cell>
          <cell r="I837">
            <v>503370</v>
          </cell>
          <cell r="J837" t="str">
            <v>032</v>
          </cell>
          <cell r="K837" t="str">
            <v>Recibo Bien y/o Servicio</v>
          </cell>
        </row>
        <row r="838">
          <cell r="A838" t="str">
            <v>800022558</v>
          </cell>
          <cell r="B838" t="str">
            <v>Baterias Willard SA</v>
          </cell>
          <cell r="C838" t="str">
            <v>FVE</v>
          </cell>
          <cell r="D838">
            <v>108757</v>
          </cell>
          <cell r="E838">
            <v>46094</v>
          </cell>
          <cell r="F838">
            <v>46154</v>
          </cell>
          <cell r="G838">
            <v>205000</v>
          </cell>
          <cell r="H838">
            <v>38950</v>
          </cell>
          <cell r="I838">
            <v>243950</v>
          </cell>
          <cell r="J838" t="str">
            <v>033</v>
          </cell>
          <cell r="K838" t="str">
            <v>Aceptacion Expresa</v>
          </cell>
        </row>
        <row r="839">
          <cell r="A839" t="str">
            <v>800210556</v>
          </cell>
          <cell r="B839" t="str">
            <v>Pasar Express SAS</v>
          </cell>
          <cell r="C839" t="str">
            <v>FVE</v>
          </cell>
          <cell r="D839">
            <v>108708</v>
          </cell>
          <cell r="E839">
            <v>46094</v>
          </cell>
          <cell r="F839">
            <v>46154</v>
          </cell>
          <cell r="G839">
            <v>525970</v>
          </cell>
          <cell r="H839">
            <v>99934.3</v>
          </cell>
          <cell r="I839">
            <v>625904.30000000005</v>
          </cell>
          <cell r="J839"/>
          <cell r="K839" t="str">
            <v>Sin Evento</v>
          </cell>
        </row>
        <row r="840">
          <cell r="A840" t="str">
            <v>860005114</v>
          </cell>
          <cell r="B840" t="str">
            <v>Messer Colombia SA</v>
          </cell>
          <cell r="C840" t="str">
            <v>FVE</v>
          </cell>
          <cell r="D840">
            <v>108676</v>
          </cell>
          <cell r="E840">
            <v>46094</v>
          </cell>
          <cell r="F840">
            <v>46214</v>
          </cell>
          <cell r="G840">
            <v>1600518</v>
          </cell>
          <cell r="H840">
            <v>233387.22</v>
          </cell>
          <cell r="I840">
            <v>1833905.22</v>
          </cell>
          <cell r="J840" t="str">
            <v>033</v>
          </cell>
          <cell r="K840" t="str">
            <v>Aceptacion Expresa</v>
          </cell>
        </row>
        <row r="841">
          <cell r="A841" t="str">
            <v>900592369</v>
          </cell>
          <cell r="B841" t="str">
            <v>Quironprevencion Colombia SAS</v>
          </cell>
          <cell r="C841" t="str">
            <v>FVE</v>
          </cell>
          <cell r="D841">
            <v>108761</v>
          </cell>
          <cell r="E841">
            <v>46094</v>
          </cell>
          <cell r="F841">
            <v>46154</v>
          </cell>
          <cell r="G841">
            <v>4590000</v>
          </cell>
          <cell r="H841">
            <v>872100</v>
          </cell>
          <cell r="I841">
            <v>5462100</v>
          </cell>
          <cell r="J841" t="str">
            <v>033</v>
          </cell>
          <cell r="K841" t="str">
            <v>Aceptacion Expresa</v>
          </cell>
        </row>
        <row r="842">
          <cell r="A842" t="str">
            <v>901041691</v>
          </cell>
          <cell r="B842" t="str">
            <v>Centros Medicos Colsanitas SAS</v>
          </cell>
          <cell r="C842" t="str">
            <v>FVE</v>
          </cell>
          <cell r="D842">
            <v>108725</v>
          </cell>
          <cell r="E842">
            <v>46094</v>
          </cell>
          <cell r="F842">
            <v>46139</v>
          </cell>
          <cell r="G842">
            <v>311111</v>
          </cell>
          <cell r="H842">
            <v>59111.09</v>
          </cell>
          <cell r="I842">
            <v>370222.09</v>
          </cell>
          <cell r="J842" t="str">
            <v>033</v>
          </cell>
          <cell r="K842" t="str">
            <v>Aceptacion Expresa</v>
          </cell>
        </row>
        <row r="843">
          <cell r="A843" t="str">
            <v>800232356</v>
          </cell>
          <cell r="B843" t="str">
            <v>Fajobe SAS</v>
          </cell>
          <cell r="C843" t="str">
            <v>FVE</v>
          </cell>
          <cell r="D843">
            <v>108764</v>
          </cell>
          <cell r="E843">
            <v>46094</v>
          </cell>
          <cell r="F843">
            <v>46124</v>
          </cell>
          <cell r="G843">
            <v>1299000</v>
          </cell>
          <cell r="H843">
            <v>246810</v>
          </cell>
          <cell r="I843">
            <v>1545810</v>
          </cell>
          <cell r="J843" t="str">
            <v>033</v>
          </cell>
          <cell r="K843" t="str">
            <v>Aceptacion Expresa</v>
          </cell>
        </row>
        <row r="844">
          <cell r="A844" t="str">
            <v>800114672</v>
          </cell>
          <cell r="B844" t="str">
            <v>Stefanini Colombia SAS</v>
          </cell>
          <cell r="C844" t="str">
            <v>FVE</v>
          </cell>
          <cell r="D844">
            <v>108771</v>
          </cell>
          <cell r="E844">
            <v>46094</v>
          </cell>
          <cell r="F844">
            <v>46154</v>
          </cell>
          <cell r="G844">
            <v>30000</v>
          </cell>
          <cell r="H844">
            <v>5700</v>
          </cell>
          <cell r="I844">
            <v>35700</v>
          </cell>
          <cell r="J844"/>
          <cell r="K844" t="str">
            <v>Sin Evento</v>
          </cell>
        </row>
        <row r="845">
          <cell r="A845" t="str">
            <v>805020771</v>
          </cell>
          <cell r="B845" t="str">
            <v>Agricultura Y Servicios S A S</v>
          </cell>
          <cell r="C845" t="str">
            <v>FVE</v>
          </cell>
          <cell r="D845">
            <v>108671</v>
          </cell>
          <cell r="E845">
            <v>46094</v>
          </cell>
          <cell r="F845">
            <v>46154</v>
          </cell>
          <cell r="G845">
            <v>12066000</v>
          </cell>
          <cell r="H845">
            <v>2292540</v>
          </cell>
          <cell r="I845">
            <v>14358540</v>
          </cell>
          <cell r="J845" t="str">
            <v>033</v>
          </cell>
          <cell r="K845" t="str">
            <v>Aceptacion Expresa</v>
          </cell>
        </row>
        <row r="846">
          <cell r="A846" t="str">
            <v>815000863</v>
          </cell>
          <cell r="B846" t="str">
            <v>Avidesa De Occidente SA</v>
          </cell>
          <cell r="C846" t="str">
            <v>FVE</v>
          </cell>
          <cell r="D846">
            <v>108751</v>
          </cell>
          <cell r="E846">
            <v>46094</v>
          </cell>
          <cell r="F846">
            <v>46139</v>
          </cell>
          <cell r="G846">
            <v>66600</v>
          </cell>
          <cell r="H846">
            <v>12654</v>
          </cell>
          <cell r="I846">
            <v>79254</v>
          </cell>
          <cell r="J846" t="str">
            <v>033</v>
          </cell>
          <cell r="K846" t="str">
            <v>Aceptacion Expresa</v>
          </cell>
        </row>
        <row r="847">
          <cell r="A847" t="str">
            <v>830051928</v>
          </cell>
          <cell r="B847" t="str">
            <v>Don Maiz SAS</v>
          </cell>
          <cell r="C847" t="str">
            <v>FVE</v>
          </cell>
          <cell r="D847">
            <v>108748</v>
          </cell>
          <cell r="E847">
            <v>46094</v>
          </cell>
          <cell r="F847">
            <v>46139</v>
          </cell>
          <cell r="G847">
            <v>1674849</v>
          </cell>
          <cell r="H847">
            <v>318221.31</v>
          </cell>
          <cell r="I847">
            <v>1993070.31</v>
          </cell>
          <cell r="J847" t="str">
            <v>032</v>
          </cell>
          <cell r="K847" t="str">
            <v>Recibo Bien y/o Servicio</v>
          </cell>
        </row>
        <row r="848">
          <cell r="A848" t="str">
            <v>830031886</v>
          </cell>
          <cell r="B848" t="str">
            <v>Creative Colors SA</v>
          </cell>
          <cell r="C848" t="str">
            <v>FVE</v>
          </cell>
          <cell r="D848">
            <v>108772</v>
          </cell>
          <cell r="E848">
            <v>46094</v>
          </cell>
          <cell r="F848">
            <v>46154</v>
          </cell>
          <cell r="G848">
            <v>434000</v>
          </cell>
          <cell r="H848">
            <v>82460</v>
          </cell>
          <cell r="I848">
            <v>516460</v>
          </cell>
          <cell r="J848" t="str">
            <v>033</v>
          </cell>
          <cell r="K848" t="str">
            <v>Aceptacion Expresa</v>
          </cell>
        </row>
        <row r="849">
          <cell r="A849" t="str">
            <v>900899110</v>
          </cell>
          <cell r="B849" t="str">
            <v>Incomineria SAS</v>
          </cell>
          <cell r="C849" t="str">
            <v>FVE</v>
          </cell>
          <cell r="D849">
            <v>108704</v>
          </cell>
          <cell r="E849">
            <v>46094</v>
          </cell>
          <cell r="F849">
            <v>46124</v>
          </cell>
          <cell r="G849">
            <v>1392300</v>
          </cell>
          <cell r="H849">
            <v>141687</v>
          </cell>
          <cell r="I849">
            <v>1533987</v>
          </cell>
          <cell r="J849" t="str">
            <v>031</v>
          </cell>
          <cell r="K849" t="str">
            <v>Reclamo</v>
          </cell>
        </row>
        <row r="850">
          <cell r="A850" t="str">
            <v>901630405</v>
          </cell>
          <cell r="B850" t="str">
            <v>Takai SAS</v>
          </cell>
          <cell r="C850" t="str">
            <v>FVE</v>
          </cell>
          <cell r="D850">
            <v>108740</v>
          </cell>
          <cell r="E850">
            <v>46094</v>
          </cell>
          <cell r="F850">
            <v>46094</v>
          </cell>
          <cell r="G850">
            <v>985770</v>
          </cell>
          <cell r="H850">
            <v>162068.29999999999</v>
          </cell>
          <cell r="I850">
            <v>1147838.3</v>
          </cell>
          <cell r="J850"/>
          <cell r="K850" t="str">
            <v>Sin Evento</v>
          </cell>
        </row>
        <row r="851">
          <cell r="A851" t="str">
            <v>901122559</v>
          </cell>
          <cell r="B851" t="str">
            <v>Esmeraldas Mining Services SAS</v>
          </cell>
          <cell r="C851" t="str">
            <v>FVE</v>
          </cell>
          <cell r="D851">
            <v>108701</v>
          </cell>
          <cell r="E851">
            <v>46094</v>
          </cell>
          <cell r="F851">
            <v>46154</v>
          </cell>
          <cell r="G851">
            <v>850000</v>
          </cell>
          <cell r="H851">
            <v>161500</v>
          </cell>
          <cell r="I851">
            <v>1011500</v>
          </cell>
          <cell r="J851" t="str">
            <v>032</v>
          </cell>
          <cell r="K851" t="str">
            <v>Recibo Bien y/o Servicio</v>
          </cell>
        </row>
        <row r="852">
          <cell r="A852" t="str">
            <v>800149384</v>
          </cell>
          <cell r="B852" t="str">
            <v>Clinica Colsanitas SA</v>
          </cell>
          <cell r="C852" t="str">
            <v>FVE</v>
          </cell>
          <cell r="D852">
            <v>108722</v>
          </cell>
          <cell r="E852">
            <v>46094</v>
          </cell>
          <cell r="F852">
            <v>46139</v>
          </cell>
          <cell r="G852">
            <v>622222</v>
          </cell>
          <cell r="H852">
            <v>118222.18</v>
          </cell>
          <cell r="I852">
            <v>740444.18</v>
          </cell>
          <cell r="J852" t="str">
            <v>033</v>
          </cell>
          <cell r="K852" t="str">
            <v>Aceptacion Expresa</v>
          </cell>
        </row>
        <row r="853">
          <cell r="A853" t="str">
            <v>860067786</v>
          </cell>
          <cell r="B853" t="str">
            <v>Grupo Gaviria SAS</v>
          </cell>
          <cell r="C853" t="str">
            <v>FVE</v>
          </cell>
          <cell r="D853">
            <v>108747</v>
          </cell>
          <cell r="E853">
            <v>46094</v>
          </cell>
          <cell r="F853">
            <v>46154</v>
          </cell>
          <cell r="G853">
            <v>2854150</v>
          </cell>
          <cell r="H853">
            <v>56933.5</v>
          </cell>
          <cell r="I853">
            <v>2911083.5</v>
          </cell>
          <cell r="J853" t="str">
            <v>033</v>
          </cell>
          <cell r="K853" t="str">
            <v>Aceptacion Expresa</v>
          </cell>
        </row>
        <row r="854">
          <cell r="A854" t="str">
            <v>860509527</v>
          </cell>
          <cell r="B854" t="str">
            <v>Constructora Obreval SA</v>
          </cell>
          <cell r="C854" t="str">
            <v>FVE</v>
          </cell>
          <cell r="D854">
            <v>108719</v>
          </cell>
          <cell r="E854">
            <v>46094</v>
          </cell>
          <cell r="F854">
            <v>46124</v>
          </cell>
          <cell r="G854">
            <v>1830000</v>
          </cell>
          <cell r="H854">
            <v>347700</v>
          </cell>
          <cell r="I854">
            <v>2177700</v>
          </cell>
          <cell r="J854" t="str">
            <v>033</v>
          </cell>
          <cell r="K854" t="str">
            <v>Aceptacion Expresa</v>
          </cell>
        </row>
        <row r="855">
          <cell r="A855" t="str">
            <v>800251440</v>
          </cell>
          <cell r="B855" t="str">
            <v>Entidad Promotora De Salud Sanitas SAS</v>
          </cell>
          <cell r="C855" t="str">
            <v>FVE</v>
          </cell>
          <cell r="D855">
            <v>108723</v>
          </cell>
          <cell r="E855">
            <v>46094</v>
          </cell>
          <cell r="F855">
            <v>46139</v>
          </cell>
          <cell r="G855">
            <v>41770</v>
          </cell>
          <cell r="H855">
            <v>7936.3</v>
          </cell>
          <cell r="I855">
            <v>49706.3</v>
          </cell>
          <cell r="J855" t="str">
            <v>033</v>
          </cell>
          <cell r="K855" t="str">
            <v>Aceptacion Expresa</v>
          </cell>
        </row>
        <row r="856">
          <cell r="A856" t="str">
            <v>900294794</v>
          </cell>
          <cell r="B856" t="str">
            <v>Comite De Estudios Medicos  SAS</v>
          </cell>
          <cell r="C856" t="str">
            <v>FVE</v>
          </cell>
          <cell r="D856">
            <v>108753</v>
          </cell>
          <cell r="E856">
            <v>46094</v>
          </cell>
          <cell r="F856">
            <v>46154</v>
          </cell>
          <cell r="G856">
            <v>7885340</v>
          </cell>
          <cell r="H856">
            <v>1498214.6</v>
          </cell>
          <cell r="I856">
            <v>9383554.5999999996</v>
          </cell>
          <cell r="J856"/>
          <cell r="K856" t="str">
            <v>Sin Evento</v>
          </cell>
        </row>
        <row r="857">
          <cell r="A857" t="str">
            <v>830054076</v>
          </cell>
          <cell r="B857" t="str">
            <v>Fideicomisos Sociedad Fiduciaria De Occidente SA</v>
          </cell>
          <cell r="C857" t="str">
            <v>FVE</v>
          </cell>
          <cell r="D857">
            <v>108746</v>
          </cell>
          <cell r="E857">
            <v>46094</v>
          </cell>
          <cell r="F857">
            <v>46124</v>
          </cell>
          <cell r="G857">
            <v>315000</v>
          </cell>
          <cell r="H857">
            <v>59850</v>
          </cell>
          <cell r="I857">
            <v>374850</v>
          </cell>
          <cell r="J857" t="str">
            <v>033</v>
          </cell>
          <cell r="K857" t="str">
            <v>Aceptacion Expresa</v>
          </cell>
        </row>
        <row r="858">
          <cell r="A858" t="str">
            <v>830054076</v>
          </cell>
          <cell r="B858" t="str">
            <v>Fideicomisos Sociedad Fiduciaria De Occidente SA</v>
          </cell>
          <cell r="C858" t="str">
            <v>FVE</v>
          </cell>
          <cell r="D858">
            <v>108745</v>
          </cell>
          <cell r="E858">
            <v>46094</v>
          </cell>
          <cell r="F858">
            <v>46124</v>
          </cell>
          <cell r="G858">
            <v>225000</v>
          </cell>
          <cell r="H858">
            <v>42750</v>
          </cell>
          <cell r="I858">
            <v>267750</v>
          </cell>
          <cell r="J858" t="str">
            <v>033</v>
          </cell>
          <cell r="K858" t="str">
            <v>Aceptacion Expresa</v>
          </cell>
        </row>
        <row r="859">
          <cell r="A859" t="str">
            <v>901122559</v>
          </cell>
          <cell r="B859" t="str">
            <v>Esmeraldas Mining Services SAS</v>
          </cell>
          <cell r="C859" t="str">
            <v>FVE</v>
          </cell>
          <cell r="D859">
            <v>108702</v>
          </cell>
          <cell r="E859">
            <v>46094</v>
          </cell>
          <cell r="F859">
            <v>46154</v>
          </cell>
          <cell r="G859">
            <v>1700000</v>
          </cell>
          <cell r="H859">
            <v>323000</v>
          </cell>
          <cell r="I859">
            <v>2023000</v>
          </cell>
          <cell r="J859" t="str">
            <v>032</v>
          </cell>
          <cell r="K859" t="str">
            <v>Recibo Bien y/o Servicio</v>
          </cell>
        </row>
        <row r="860">
          <cell r="A860" t="str">
            <v>901575014</v>
          </cell>
          <cell r="B860" t="str">
            <v>Telemark Business Center Co SAS</v>
          </cell>
          <cell r="C860" t="str">
            <v>FVE</v>
          </cell>
          <cell r="D860">
            <v>108758</v>
          </cell>
          <cell r="E860">
            <v>46094</v>
          </cell>
          <cell r="F860">
            <v>46094</v>
          </cell>
          <cell r="G860">
            <v>4625000</v>
          </cell>
          <cell r="H860">
            <v>878750</v>
          </cell>
          <cell r="I860">
            <v>5503750</v>
          </cell>
          <cell r="J860"/>
          <cell r="K860" t="str">
            <v>Sin Evento</v>
          </cell>
        </row>
        <row r="861">
          <cell r="A861" t="str">
            <v>900564135</v>
          </cell>
          <cell r="B861" t="str">
            <v>Servigral Praderas SAS</v>
          </cell>
          <cell r="C861" t="str">
            <v>FVE</v>
          </cell>
          <cell r="D861">
            <v>108769</v>
          </cell>
          <cell r="E861">
            <v>46094</v>
          </cell>
          <cell r="F861">
            <v>46154</v>
          </cell>
          <cell r="G861">
            <v>110000</v>
          </cell>
          <cell r="H861">
            <v>20900</v>
          </cell>
          <cell r="I861">
            <v>130900</v>
          </cell>
          <cell r="J861"/>
          <cell r="K861" t="str">
            <v>Sin Evento</v>
          </cell>
        </row>
        <row r="862">
          <cell r="A862" t="str">
            <v>800066001</v>
          </cell>
          <cell r="B862" t="str">
            <v>Centro Medico Oftalmologico Y Laboratorio Clinico Andrade Narvaez Sociedad Por Acciones Simplificada</v>
          </cell>
          <cell r="C862" t="str">
            <v>FVE</v>
          </cell>
          <cell r="D862">
            <v>108755</v>
          </cell>
          <cell r="E862">
            <v>46094</v>
          </cell>
          <cell r="F862">
            <v>46154</v>
          </cell>
          <cell r="G862">
            <v>413041</v>
          </cell>
          <cell r="H862">
            <v>78477.789999999994</v>
          </cell>
          <cell r="I862">
            <v>491518.79</v>
          </cell>
          <cell r="J862" t="str">
            <v>033</v>
          </cell>
          <cell r="K862" t="str">
            <v>Aceptacion Expresa</v>
          </cell>
        </row>
        <row r="863">
          <cell r="A863" t="str">
            <v>860511458</v>
          </cell>
          <cell r="B863" t="str">
            <v>Agrointegral Andina SAS</v>
          </cell>
          <cell r="C863" t="str">
            <v>FVE</v>
          </cell>
          <cell r="D863">
            <v>108768</v>
          </cell>
          <cell r="E863">
            <v>46094</v>
          </cell>
          <cell r="F863">
            <v>46154</v>
          </cell>
          <cell r="G863">
            <v>400000</v>
          </cell>
          <cell r="H863">
            <v>76000</v>
          </cell>
          <cell r="I863">
            <v>476000</v>
          </cell>
          <cell r="J863" t="str">
            <v>033</v>
          </cell>
          <cell r="K863" t="str">
            <v>Aceptacion Expresa</v>
          </cell>
        </row>
        <row r="864">
          <cell r="A864" t="str">
            <v>901045437</v>
          </cell>
          <cell r="B864" t="str">
            <v>Rms Diseños Y Construccion SAS</v>
          </cell>
          <cell r="C864" t="str">
            <v>FVE</v>
          </cell>
          <cell r="D864">
            <v>108729</v>
          </cell>
          <cell r="E864">
            <v>46094</v>
          </cell>
          <cell r="F864">
            <v>46124</v>
          </cell>
          <cell r="G864">
            <v>1595600</v>
          </cell>
          <cell r="H864">
            <v>0</v>
          </cell>
          <cell r="I864">
            <v>1595600</v>
          </cell>
          <cell r="J864"/>
          <cell r="K864" t="str">
            <v>Sin Evento</v>
          </cell>
        </row>
        <row r="865">
          <cell r="A865" t="str">
            <v>830092675</v>
          </cell>
          <cell r="B865" t="str">
            <v>Axure Technologies SA</v>
          </cell>
          <cell r="C865" t="str">
            <v>FVE</v>
          </cell>
          <cell r="D865">
            <v>108694</v>
          </cell>
          <cell r="E865">
            <v>46094</v>
          </cell>
          <cell r="F865">
            <v>46154</v>
          </cell>
          <cell r="G865">
            <v>1934960</v>
          </cell>
          <cell r="H865">
            <v>367642.4</v>
          </cell>
          <cell r="I865">
            <v>2302602.4</v>
          </cell>
          <cell r="J865"/>
          <cell r="K865" t="str">
            <v>Sin Evento</v>
          </cell>
        </row>
        <row r="866">
          <cell r="A866" t="str">
            <v>900916121</v>
          </cell>
          <cell r="B866" t="str">
            <v>Industria Ambiental SAS</v>
          </cell>
          <cell r="C866" t="str">
            <v>FVE</v>
          </cell>
          <cell r="D866">
            <v>108678</v>
          </cell>
          <cell r="E866">
            <v>46094</v>
          </cell>
          <cell r="F866">
            <v>46124</v>
          </cell>
          <cell r="G866">
            <v>418605</v>
          </cell>
          <cell r="H866">
            <v>79534.95</v>
          </cell>
          <cell r="I866">
            <v>498139.95</v>
          </cell>
          <cell r="J866" t="str">
            <v>033</v>
          </cell>
          <cell r="K866" t="str">
            <v>Aceptacion Expresa</v>
          </cell>
        </row>
        <row r="867">
          <cell r="A867" t="str">
            <v>800210556</v>
          </cell>
          <cell r="B867" t="str">
            <v>Pasar Express SAS</v>
          </cell>
          <cell r="C867" t="str">
            <v>FVE</v>
          </cell>
          <cell r="D867">
            <v>108707</v>
          </cell>
          <cell r="E867">
            <v>46094</v>
          </cell>
          <cell r="F867">
            <v>46154</v>
          </cell>
          <cell r="G867">
            <v>11721250</v>
          </cell>
          <cell r="H867">
            <v>2227037.5</v>
          </cell>
          <cell r="I867">
            <v>13948287.5</v>
          </cell>
          <cell r="J867"/>
          <cell r="K867" t="str">
            <v>Sin Evento</v>
          </cell>
        </row>
        <row r="868">
          <cell r="A868" t="str">
            <v>900110590</v>
          </cell>
          <cell r="B868" t="str">
            <v>General Rigs Services SAS</v>
          </cell>
          <cell r="C868" t="str">
            <v>FVE</v>
          </cell>
          <cell r="D868">
            <v>108699</v>
          </cell>
          <cell r="E868">
            <v>46094</v>
          </cell>
          <cell r="F868">
            <v>46154</v>
          </cell>
          <cell r="G868">
            <v>420000</v>
          </cell>
          <cell r="H868">
            <v>79800</v>
          </cell>
          <cell r="I868">
            <v>499800</v>
          </cell>
          <cell r="J868" t="str">
            <v>033</v>
          </cell>
          <cell r="K868" t="str">
            <v>Aceptacion Expresa</v>
          </cell>
        </row>
        <row r="869">
          <cell r="A869" t="str">
            <v>900936456</v>
          </cell>
          <cell r="B869" t="str">
            <v>Zeven Logistics SAS</v>
          </cell>
          <cell r="C869" t="str">
            <v>FVE</v>
          </cell>
          <cell r="D869">
            <v>108737</v>
          </cell>
          <cell r="E869">
            <v>46094</v>
          </cell>
          <cell r="F869">
            <v>46154</v>
          </cell>
          <cell r="G869">
            <v>3822000</v>
          </cell>
          <cell r="H869">
            <v>726180</v>
          </cell>
          <cell r="I869">
            <v>4548180</v>
          </cell>
          <cell r="J869"/>
          <cell r="K869" t="str">
            <v>Sin Evento</v>
          </cell>
        </row>
        <row r="870">
          <cell r="A870" t="str">
            <v>800201648</v>
          </cell>
          <cell r="B870" t="str">
            <v>Asesorias Servicios Ecologicos E Industriales SAS</v>
          </cell>
          <cell r="C870" t="str">
            <v>FVE</v>
          </cell>
          <cell r="D870">
            <v>108688</v>
          </cell>
          <cell r="E870">
            <v>46094</v>
          </cell>
          <cell r="F870">
            <v>46124</v>
          </cell>
          <cell r="G870">
            <v>1508229</v>
          </cell>
          <cell r="H870">
            <v>286563.51</v>
          </cell>
          <cell r="I870">
            <v>1794792.51</v>
          </cell>
          <cell r="J870" t="str">
            <v>033</v>
          </cell>
          <cell r="K870" t="str">
            <v>Aceptacion Expresa</v>
          </cell>
        </row>
        <row r="871">
          <cell r="A871" t="str">
            <v>830018214</v>
          </cell>
          <cell r="B871" t="str">
            <v>MPS Mayorista De Colombia SA</v>
          </cell>
          <cell r="C871" t="str">
            <v>FVE</v>
          </cell>
          <cell r="D871">
            <v>108738</v>
          </cell>
          <cell r="E871">
            <v>46094</v>
          </cell>
          <cell r="F871">
            <v>46154</v>
          </cell>
          <cell r="G871">
            <v>1300000</v>
          </cell>
          <cell r="H871">
            <v>247000</v>
          </cell>
          <cell r="I871">
            <v>1547000</v>
          </cell>
          <cell r="J871" t="str">
            <v>033</v>
          </cell>
          <cell r="K871" t="str">
            <v>Aceptacion Expresa</v>
          </cell>
        </row>
        <row r="872">
          <cell r="A872" t="str">
            <v>900682841</v>
          </cell>
          <cell r="B872" t="str">
            <v>Educactiva SAS</v>
          </cell>
          <cell r="C872" t="str">
            <v>FVE</v>
          </cell>
          <cell r="D872">
            <v>108762</v>
          </cell>
          <cell r="E872">
            <v>46094</v>
          </cell>
          <cell r="F872">
            <v>46154</v>
          </cell>
          <cell r="G872">
            <v>28762055</v>
          </cell>
          <cell r="H872">
            <v>318269</v>
          </cell>
          <cell r="I872">
            <v>29080324</v>
          </cell>
          <cell r="J872"/>
          <cell r="K872" t="str">
            <v>Sin Evento</v>
          </cell>
        </row>
        <row r="873">
          <cell r="A873" t="str">
            <v>860533413</v>
          </cell>
          <cell r="B873" t="str">
            <v>IRCC SAS Industria De Restaurantes Casuales SAS</v>
          </cell>
          <cell r="C873" t="str">
            <v>FVE</v>
          </cell>
          <cell r="D873">
            <v>108816</v>
          </cell>
          <cell r="E873">
            <v>46097</v>
          </cell>
          <cell r="F873">
            <v>46127</v>
          </cell>
          <cell r="G873">
            <v>6460100</v>
          </cell>
          <cell r="H873">
            <v>1227419</v>
          </cell>
          <cell r="I873">
            <v>7687519</v>
          </cell>
          <cell r="J873" t="str">
            <v>033</v>
          </cell>
          <cell r="K873" t="str">
            <v>Aceptacion Expresa</v>
          </cell>
        </row>
        <row r="874">
          <cell r="A874" t="str">
            <v>800240724</v>
          </cell>
          <cell r="B874" t="str">
            <v>Apiros SAS</v>
          </cell>
          <cell r="C874" t="str">
            <v>FVE</v>
          </cell>
          <cell r="D874">
            <v>108813</v>
          </cell>
          <cell r="E874">
            <v>46097</v>
          </cell>
          <cell r="F874">
            <v>46127</v>
          </cell>
          <cell r="G874">
            <v>31428</v>
          </cell>
          <cell r="H874">
            <v>5971.32</v>
          </cell>
          <cell r="I874">
            <v>37399.32</v>
          </cell>
          <cell r="J874" t="str">
            <v>033</v>
          </cell>
          <cell r="K874" t="str">
            <v>Aceptacion Expresa</v>
          </cell>
        </row>
        <row r="875">
          <cell r="A875" t="str">
            <v>800024265</v>
          </cell>
          <cell r="B875" t="str">
            <v>Editorial Santillana SAS</v>
          </cell>
          <cell r="C875" t="str">
            <v>FVE</v>
          </cell>
          <cell r="D875">
            <v>108811</v>
          </cell>
          <cell r="E875">
            <v>46097</v>
          </cell>
          <cell r="F875">
            <v>46157</v>
          </cell>
          <cell r="G875">
            <v>5835165</v>
          </cell>
          <cell r="H875">
            <v>1108681.3500000001</v>
          </cell>
          <cell r="I875">
            <v>6943846.3499999996</v>
          </cell>
          <cell r="J875" t="str">
            <v>030</v>
          </cell>
          <cell r="K875" t="str">
            <v>Acuse Recibo</v>
          </cell>
        </row>
        <row r="876">
          <cell r="A876" t="str">
            <v>830094312</v>
          </cell>
          <cell r="B876" t="str">
            <v>Visual Point SAS</v>
          </cell>
          <cell r="C876" t="str">
            <v>FVE</v>
          </cell>
          <cell r="D876">
            <v>108793</v>
          </cell>
          <cell r="E876">
            <v>46097</v>
          </cell>
          <cell r="F876">
            <v>46157</v>
          </cell>
          <cell r="G876">
            <v>209600</v>
          </cell>
          <cell r="H876">
            <v>39824</v>
          </cell>
          <cell r="I876">
            <v>249424</v>
          </cell>
          <cell r="J876" t="str">
            <v>033</v>
          </cell>
          <cell r="K876" t="str">
            <v>Aceptacion Expresa</v>
          </cell>
        </row>
        <row r="877">
          <cell r="A877" t="str">
            <v>830094312</v>
          </cell>
          <cell r="B877" t="str">
            <v>Visual Point SAS</v>
          </cell>
          <cell r="C877" t="str">
            <v>FVE</v>
          </cell>
          <cell r="D877">
            <v>108794</v>
          </cell>
          <cell r="E877">
            <v>46097</v>
          </cell>
          <cell r="F877">
            <v>46157</v>
          </cell>
          <cell r="G877">
            <v>254600</v>
          </cell>
          <cell r="H877">
            <v>48374</v>
          </cell>
          <cell r="I877">
            <v>302974</v>
          </cell>
          <cell r="J877" t="str">
            <v>033</v>
          </cell>
          <cell r="K877" t="str">
            <v>Aceptacion Expresa</v>
          </cell>
        </row>
        <row r="878">
          <cell r="A878" t="str">
            <v>830005028</v>
          </cell>
          <cell r="B878" t="str">
            <v>Administradora Country SAS</v>
          </cell>
          <cell r="C878" t="str">
            <v>FVE</v>
          </cell>
          <cell r="D878">
            <v>108882</v>
          </cell>
          <cell r="E878">
            <v>46097</v>
          </cell>
          <cell r="F878">
            <v>46157</v>
          </cell>
          <cell r="G878">
            <v>240000</v>
          </cell>
          <cell r="H878">
            <v>45600</v>
          </cell>
          <cell r="I878">
            <v>285600</v>
          </cell>
          <cell r="J878" t="str">
            <v>032</v>
          </cell>
          <cell r="K878" t="str">
            <v>Recibo Bien y/o Servicio</v>
          </cell>
        </row>
        <row r="879">
          <cell r="A879" t="str">
            <v>830117370</v>
          </cell>
          <cell r="B879" t="str">
            <v>Servimeters SAS</v>
          </cell>
          <cell r="C879" t="str">
            <v>FVE</v>
          </cell>
          <cell r="D879">
            <v>108871</v>
          </cell>
          <cell r="E879">
            <v>46097</v>
          </cell>
          <cell r="F879">
            <v>46157</v>
          </cell>
          <cell r="G879">
            <v>11765000</v>
          </cell>
          <cell r="H879">
            <v>2235350</v>
          </cell>
          <cell r="I879">
            <v>14000350</v>
          </cell>
          <cell r="J879" t="str">
            <v>033</v>
          </cell>
          <cell r="K879" t="str">
            <v>Aceptacion Expresa</v>
          </cell>
        </row>
        <row r="880">
          <cell r="A880" t="str">
            <v>891800111</v>
          </cell>
          <cell r="B880" t="str">
            <v>Diaco SA</v>
          </cell>
          <cell r="C880" t="str">
            <v>FVE</v>
          </cell>
          <cell r="D880">
            <v>108870</v>
          </cell>
          <cell r="E880">
            <v>46097</v>
          </cell>
          <cell r="F880">
            <v>46127</v>
          </cell>
          <cell r="G880">
            <v>17000</v>
          </cell>
          <cell r="H880">
            <v>3230</v>
          </cell>
          <cell r="I880">
            <v>20230</v>
          </cell>
          <cell r="J880" t="str">
            <v>031</v>
          </cell>
          <cell r="K880" t="str">
            <v>Reclamo</v>
          </cell>
        </row>
        <row r="881">
          <cell r="A881" t="str">
            <v>900386417</v>
          </cell>
          <cell r="B881" t="str">
            <v>Idemia Colombia SAS</v>
          </cell>
          <cell r="C881" t="str">
            <v>FVE</v>
          </cell>
          <cell r="D881">
            <v>108787</v>
          </cell>
          <cell r="E881">
            <v>46097</v>
          </cell>
          <cell r="F881">
            <v>46157</v>
          </cell>
          <cell r="G881">
            <v>1709000</v>
          </cell>
          <cell r="H881">
            <v>324710</v>
          </cell>
          <cell r="I881">
            <v>2033710</v>
          </cell>
          <cell r="J881" t="str">
            <v>033</v>
          </cell>
          <cell r="K881" t="str">
            <v>Aceptacion Expresa</v>
          </cell>
        </row>
        <row r="882">
          <cell r="A882" t="str">
            <v>860525156</v>
          </cell>
          <cell r="B882" t="str">
            <v>Valrex SAS</v>
          </cell>
          <cell r="C882" t="str">
            <v>FVE</v>
          </cell>
          <cell r="D882">
            <v>108790</v>
          </cell>
          <cell r="E882">
            <v>46097</v>
          </cell>
          <cell r="F882">
            <v>46142</v>
          </cell>
          <cell r="G882">
            <v>567758</v>
          </cell>
          <cell r="H882">
            <v>76207.86</v>
          </cell>
          <cell r="I882">
            <v>643965.86</v>
          </cell>
          <cell r="J882" t="str">
            <v>033</v>
          </cell>
          <cell r="K882" t="str">
            <v>Aceptacion Expresa</v>
          </cell>
        </row>
        <row r="883">
          <cell r="A883" t="str">
            <v>900422533</v>
          </cell>
          <cell r="B883" t="str">
            <v>Nutrabiotics SAS</v>
          </cell>
          <cell r="C883" t="str">
            <v>FVE</v>
          </cell>
          <cell r="D883">
            <v>108792</v>
          </cell>
          <cell r="E883">
            <v>46097</v>
          </cell>
          <cell r="F883">
            <v>46142</v>
          </cell>
          <cell r="G883">
            <v>4483360</v>
          </cell>
          <cell r="H883">
            <v>0</v>
          </cell>
          <cell r="I883">
            <v>4483360</v>
          </cell>
          <cell r="J883" t="str">
            <v>033</v>
          </cell>
          <cell r="K883" t="str">
            <v>Aceptacion Expresa</v>
          </cell>
        </row>
        <row r="884">
          <cell r="A884" t="str">
            <v>900936456</v>
          </cell>
          <cell r="B884" t="str">
            <v>Zeven Logistics SAS</v>
          </cell>
          <cell r="C884" t="str">
            <v>FVE</v>
          </cell>
          <cell r="D884">
            <v>108852</v>
          </cell>
          <cell r="E884">
            <v>46097</v>
          </cell>
          <cell r="F884">
            <v>46157</v>
          </cell>
          <cell r="G884">
            <v>704494</v>
          </cell>
          <cell r="H884">
            <v>133853.85999999999</v>
          </cell>
          <cell r="I884">
            <v>838347.86</v>
          </cell>
          <cell r="J884"/>
          <cell r="K884" t="str">
            <v>Sin Evento</v>
          </cell>
        </row>
        <row r="885">
          <cell r="A885" t="str">
            <v>860005813</v>
          </cell>
          <cell r="B885" t="str">
            <v>Deloitte &amp; Touche SAS</v>
          </cell>
          <cell r="C885" t="str">
            <v>FVE</v>
          </cell>
          <cell r="D885">
            <v>108883</v>
          </cell>
          <cell r="E885">
            <v>46097</v>
          </cell>
          <cell r="F885">
            <v>46142</v>
          </cell>
          <cell r="G885">
            <v>975480</v>
          </cell>
          <cell r="H885">
            <v>161695.20000000001</v>
          </cell>
          <cell r="I885">
            <v>1137175.2</v>
          </cell>
          <cell r="J885" t="str">
            <v>033</v>
          </cell>
          <cell r="K885" t="str">
            <v>Aceptacion Expresa</v>
          </cell>
        </row>
        <row r="886">
          <cell r="A886" t="str">
            <v>890400246</v>
          </cell>
          <cell r="B886" t="str">
            <v>Industrias De Refrigeracion Comercial SA Indufrial SA Reorganizacion Empresarial</v>
          </cell>
          <cell r="C886" t="str">
            <v>FVE</v>
          </cell>
          <cell r="D886">
            <v>108859</v>
          </cell>
          <cell r="E886">
            <v>46097</v>
          </cell>
          <cell r="F886">
            <v>46142</v>
          </cell>
          <cell r="G886">
            <v>1214000</v>
          </cell>
          <cell r="H886">
            <v>230660</v>
          </cell>
          <cell r="I886">
            <v>1444660</v>
          </cell>
          <cell r="J886" t="str">
            <v>033</v>
          </cell>
          <cell r="K886" t="str">
            <v>Aceptacion Expresa</v>
          </cell>
        </row>
        <row r="887">
          <cell r="A887" t="str">
            <v>800014656</v>
          </cell>
          <cell r="B887" t="str">
            <v>Fundacion Uniban</v>
          </cell>
          <cell r="C887" t="str">
            <v>FVE</v>
          </cell>
          <cell r="D887">
            <v>108856</v>
          </cell>
          <cell r="E887">
            <v>46097</v>
          </cell>
          <cell r="F887">
            <v>46127</v>
          </cell>
          <cell r="G887">
            <v>92985</v>
          </cell>
          <cell r="H887">
            <v>17667.150000000001</v>
          </cell>
          <cell r="I887">
            <v>110652.15</v>
          </cell>
          <cell r="J887" t="str">
            <v>030</v>
          </cell>
          <cell r="K887" t="str">
            <v>Acuse Recibo</v>
          </cell>
        </row>
        <row r="888">
          <cell r="A888" t="str">
            <v>901146434</v>
          </cell>
          <cell r="B888" t="str">
            <v>Area Limpia Distrito Capital SAS ESP</v>
          </cell>
          <cell r="C888" t="str">
            <v>FVE</v>
          </cell>
          <cell r="D888">
            <v>108825</v>
          </cell>
          <cell r="E888">
            <v>46097</v>
          </cell>
          <cell r="F888">
            <v>46157</v>
          </cell>
          <cell r="G888">
            <v>575000</v>
          </cell>
          <cell r="H888">
            <v>109250</v>
          </cell>
          <cell r="I888">
            <v>684250</v>
          </cell>
          <cell r="J888"/>
          <cell r="K888" t="str">
            <v>Sin Evento</v>
          </cell>
        </row>
        <row r="889">
          <cell r="A889" t="str">
            <v>800148631</v>
          </cell>
          <cell r="B889" t="str">
            <v>Fundacion Nacional De Orquestas Sinfonicas Juveniles E Infantiles Batuta Fundacion Nacional Batuta</v>
          </cell>
          <cell r="C889" t="str">
            <v>FVE</v>
          </cell>
          <cell r="D889">
            <v>108823</v>
          </cell>
          <cell r="E889">
            <v>46097</v>
          </cell>
          <cell r="F889">
            <v>46127</v>
          </cell>
          <cell r="G889">
            <v>6535000</v>
          </cell>
          <cell r="H889">
            <v>1241650</v>
          </cell>
          <cell r="I889">
            <v>7776650</v>
          </cell>
          <cell r="J889"/>
          <cell r="K889" t="str">
            <v>Sin Evento</v>
          </cell>
        </row>
        <row r="890">
          <cell r="A890" t="str">
            <v>900422594</v>
          </cell>
          <cell r="B890" t="str">
            <v>Inversiones Vive Agro SAS</v>
          </cell>
          <cell r="C890" t="str">
            <v>FVE</v>
          </cell>
          <cell r="D890">
            <v>108821</v>
          </cell>
          <cell r="E890">
            <v>46097</v>
          </cell>
          <cell r="F890">
            <v>46127</v>
          </cell>
          <cell r="G890">
            <v>13056000</v>
          </cell>
          <cell r="H890">
            <v>1288580</v>
          </cell>
          <cell r="I890">
            <v>14344580</v>
          </cell>
          <cell r="J890" t="str">
            <v>033</v>
          </cell>
          <cell r="K890" t="str">
            <v>Aceptacion Expresa</v>
          </cell>
        </row>
        <row r="891">
          <cell r="A891" t="str">
            <v>830047411</v>
          </cell>
          <cell r="B891" t="str">
            <v>Kata SAS</v>
          </cell>
          <cell r="C891" t="str">
            <v>FVE</v>
          </cell>
          <cell r="D891">
            <v>108795</v>
          </cell>
          <cell r="E891">
            <v>46097</v>
          </cell>
          <cell r="F891">
            <v>46101</v>
          </cell>
          <cell r="G891">
            <v>300000</v>
          </cell>
          <cell r="H891">
            <v>57000</v>
          </cell>
          <cell r="I891">
            <v>357000</v>
          </cell>
          <cell r="J891" t="str">
            <v>032</v>
          </cell>
          <cell r="K891" t="str">
            <v>Recibo Bien y/o Servicio</v>
          </cell>
        </row>
        <row r="892">
          <cell r="A892" t="str">
            <v>901146434</v>
          </cell>
          <cell r="B892" t="str">
            <v>Area Limpia Distrito Capital SAS ESP</v>
          </cell>
          <cell r="C892" t="str">
            <v>FVE</v>
          </cell>
          <cell r="D892">
            <v>108826</v>
          </cell>
          <cell r="E892">
            <v>46097</v>
          </cell>
          <cell r="F892">
            <v>46157</v>
          </cell>
          <cell r="G892">
            <v>2875000</v>
          </cell>
          <cell r="H892">
            <v>546250</v>
          </cell>
          <cell r="I892">
            <v>3421250</v>
          </cell>
          <cell r="J892"/>
          <cell r="K892" t="str">
            <v>Sin Evento</v>
          </cell>
        </row>
        <row r="893">
          <cell r="A893" t="str">
            <v>860023264</v>
          </cell>
          <cell r="B893" t="str">
            <v>Securitas Colombia SA</v>
          </cell>
          <cell r="C893" t="str">
            <v>FVE</v>
          </cell>
          <cell r="D893">
            <v>108778</v>
          </cell>
          <cell r="E893">
            <v>46097</v>
          </cell>
          <cell r="F893">
            <v>46157</v>
          </cell>
          <cell r="G893">
            <v>2304000</v>
          </cell>
          <cell r="H893">
            <v>58710</v>
          </cell>
          <cell r="I893">
            <v>2362710</v>
          </cell>
          <cell r="J893" t="str">
            <v>033</v>
          </cell>
          <cell r="K893" t="str">
            <v>Aceptacion Expresa</v>
          </cell>
        </row>
        <row r="894">
          <cell r="A894" t="str">
            <v>860023264</v>
          </cell>
          <cell r="B894" t="str">
            <v>Securitas Colombia SA</v>
          </cell>
          <cell r="C894" t="str">
            <v>FVE</v>
          </cell>
          <cell r="D894">
            <v>108777</v>
          </cell>
          <cell r="E894">
            <v>46097</v>
          </cell>
          <cell r="F894">
            <v>46157</v>
          </cell>
          <cell r="G894">
            <v>3072000</v>
          </cell>
          <cell r="H894">
            <v>78280</v>
          </cell>
          <cell r="I894">
            <v>3150280</v>
          </cell>
          <cell r="J894" t="str">
            <v>033</v>
          </cell>
          <cell r="K894" t="str">
            <v>Aceptacion Expresa</v>
          </cell>
        </row>
        <row r="895">
          <cell r="A895" t="str">
            <v>900200435</v>
          </cell>
          <cell r="B895" t="str">
            <v>Cardif Colombia Seguros Generales SA</v>
          </cell>
          <cell r="C895" t="str">
            <v>FVE</v>
          </cell>
          <cell r="D895">
            <v>108840</v>
          </cell>
          <cell r="E895">
            <v>46097</v>
          </cell>
          <cell r="F895">
            <v>46127</v>
          </cell>
          <cell r="G895">
            <v>3343792</v>
          </cell>
          <cell r="H895">
            <v>635320.48</v>
          </cell>
          <cell r="I895">
            <v>3979112.48</v>
          </cell>
          <cell r="J895" t="str">
            <v>033</v>
          </cell>
          <cell r="K895" t="str">
            <v>Aceptacion Expresa</v>
          </cell>
        </row>
        <row r="896">
          <cell r="A896" t="str">
            <v>860510863</v>
          </cell>
          <cell r="B896" t="str">
            <v>Inverleoka SAS</v>
          </cell>
          <cell r="C896" t="str">
            <v>FVE</v>
          </cell>
          <cell r="D896">
            <v>108820</v>
          </cell>
          <cell r="E896">
            <v>46097</v>
          </cell>
          <cell r="F896">
            <v>46127</v>
          </cell>
          <cell r="G896">
            <v>67044</v>
          </cell>
          <cell r="H896">
            <v>8463.36</v>
          </cell>
          <cell r="I896">
            <v>75507.360000000001</v>
          </cell>
          <cell r="J896" t="str">
            <v>032</v>
          </cell>
          <cell r="K896" t="str">
            <v>Recibo Bien y/o Servicio</v>
          </cell>
        </row>
        <row r="897">
          <cell r="A897" t="str">
            <v>800165377</v>
          </cell>
          <cell r="B897" t="str">
            <v>Grupo Decor SAS</v>
          </cell>
          <cell r="C897" t="str">
            <v>FVE</v>
          </cell>
          <cell r="D897">
            <v>108829</v>
          </cell>
          <cell r="E897">
            <v>46097</v>
          </cell>
          <cell r="F897">
            <v>46127</v>
          </cell>
          <cell r="G897">
            <v>4969000</v>
          </cell>
          <cell r="H897">
            <v>944110</v>
          </cell>
          <cell r="I897">
            <v>5913110</v>
          </cell>
          <cell r="J897" t="str">
            <v>033</v>
          </cell>
          <cell r="K897" t="str">
            <v>Aceptacion Expresa</v>
          </cell>
        </row>
        <row r="898">
          <cell r="A898" t="str">
            <v>830013774</v>
          </cell>
          <cell r="B898" t="str">
            <v>Indra Colombia SAS</v>
          </cell>
          <cell r="C898" t="str">
            <v>FVE</v>
          </cell>
          <cell r="D898">
            <v>108833</v>
          </cell>
          <cell r="E898">
            <v>46097</v>
          </cell>
          <cell r="F898">
            <v>46157</v>
          </cell>
          <cell r="G898">
            <v>2475000</v>
          </cell>
          <cell r="H898">
            <v>470250</v>
          </cell>
          <cell r="I898">
            <v>2945250</v>
          </cell>
          <cell r="J898" t="str">
            <v>033</v>
          </cell>
          <cell r="K898" t="str">
            <v>Aceptacion Expresa</v>
          </cell>
        </row>
        <row r="899">
          <cell r="A899" t="str">
            <v>900387076</v>
          </cell>
          <cell r="B899" t="str">
            <v>Inetum España SA Sucursal Colombia</v>
          </cell>
          <cell r="C899" t="str">
            <v>FVE</v>
          </cell>
          <cell r="D899">
            <v>108878</v>
          </cell>
          <cell r="E899">
            <v>46097</v>
          </cell>
          <cell r="F899">
            <v>46127</v>
          </cell>
          <cell r="G899">
            <v>780000</v>
          </cell>
          <cell r="H899">
            <v>148200</v>
          </cell>
          <cell r="I899">
            <v>928200</v>
          </cell>
          <cell r="J899" t="str">
            <v>031</v>
          </cell>
          <cell r="K899" t="str">
            <v>Reclamo</v>
          </cell>
        </row>
        <row r="900">
          <cell r="A900" t="str">
            <v>830081058</v>
          </cell>
          <cell r="B900" t="str">
            <v>Morand Servicios Legales Y De Impuestos SAS</v>
          </cell>
          <cell r="C900" t="str">
            <v>FVE</v>
          </cell>
          <cell r="D900">
            <v>108802</v>
          </cell>
          <cell r="E900">
            <v>46097</v>
          </cell>
          <cell r="F900">
            <v>46127</v>
          </cell>
          <cell r="G900">
            <v>1350000</v>
          </cell>
          <cell r="H900">
            <v>256500</v>
          </cell>
          <cell r="I900">
            <v>1606500</v>
          </cell>
          <cell r="J900" t="str">
            <v>033</v>
          </cell>
          <cell r="K900" t="str">
            <v>Aceptacion Expresa</v>
          </cell>
        </row>
        <row r="901">
          <cell r="A901" t="str">
            <v>800180908</v>
          </cell>
          <cell r="B901" t="str">
            <v>Ecu Worldwide (Colombia) SAS</v>
          </cell>
          <cell r="C901" t="str">
            <v>FVE</v>
          </cell>
          <cell r="D901">
            <v>108850</v>
          </cell>
          <cell r="E901">
            <v>46097</v>
          </cell>
          <cell r="F901">
            <v>46097</v>
          </cell>
          <cell r="G901">
            <v>1592850</v>
          </cell>
          <cell r="H901">
            <v>299525.5</v>
          </cell>
          <cell r="I901">
            <v>1892375.5</v>
          </cell>
          <cell r="J901"/>
          <cell r="K901" t="str">
            <v>Sin Evento</v>
          </cell>
        </row>
        <row r="902">
          <cell r="A902" t="str">
            <v>830068110</v>
          </cell>
          <cell r="B902" t="str">
            <v>Astaf Auditores Y Consultores Contables SAS</v>
          </cell>
          <cell r="C902" t="str">
            <v>FVE</v>
          </cell>
          <cell r="D902">
            <v>108801</v>
          </cell>
          <cell r="E902">
            <v>46097</v>
          </cell>
          <cell r="F902">
            <v>46127</v>
          </cell>
          <cell r="G902">
            <v>900060</v>
          </cell>
          <cell r="H902">
            <v>171011.4</v>
          </cell>
          <cell r="I902">
            <v>1071071.3999999999</v>
          </cell>
          <cell r="J902" t="str">
            <v>033</v>
          </cell>
          <cell r="K902" t="str">
            <v>Aceptacion Expresa</v>
          </cell>
        </row>
        <row r="903">
          <cell r="A903" t="str">
            <v>900422533</v>
          </cell>
          <cell r="B903" t="str">
            <v>Nutrabiotics SAS</v>
          </cell>
          <cell r="C903" t="str">
            <v>FVE</v>
          </cell>
          <cell r="D903">
            <v>108873</v>
          </cell>
          <cell r="E903">
            <v>46097</v>
          </cell>
          <cell r="F903">
            <v>46142</v>
          </cell>
          <cell r="G903">
            <v>944287</v>
          </cell>
          <cell r="H903">
            <v>0</v>
          </cell>
          <cell r="I903">
            <v>944287</v>
          </cell>
          <cell r="J903" t="str">
            <v>033</v>
          </cell>
          <cell r="K903" t="str">
            <v>Aceptacion Expresa</v>
          </cell>
        </row>
        <row r="904">
          <cell r="A904" t="str">
            <v>830000844</v>
          </cell>
          <cell r="B904" t="str">
            <v>Business People Unlimited SAS</v>
          </cell>
          <cell r="C904" t="str">
            <v>FVE</v>
          </cell>
          <cell r="D904">
            <v>108881</v>
          </cell>
          <cell r="E904">
            <v>46097</v>
          </cell>
          <cell r="F904">
            <v>46127</v>
          </cell>
          <cell r="G904">
            <v>107000</v>
          </cell>
          <cell r="H904">
            <v>20330</v>
          </cell>
          <cell r="I904">
            <v>127330</v>
          </cell>
          <cell r="J904" t="str">
            <v>033</v>
          </cell>
          <cell r="K904" t="str">
            <v>Aceptacion Expresa</v>
          </cell>
        </row>
        <row r="905">
          <cell r="A905" t="str">
            <v>890926257</v>
          </cell>
          <cell r="B905" t="str">
            <v>Inmel Ingenieria SAS</v>
          </cell>
          <cell r="C905" t="str">
            <v>FVE</v>
          </cell>
          <cell r="D905">
            <v>108854</v>
          </cell>
          <cell r="E905">
            <v>46097</v>
          </cell>
          <cell r="F905">
            <v>46097</v>
          </cell>
          <cell r="G905">
            <v>132000</v>
          </cell>
          <cell r="H905">
            <v>25080</v>
          </cell>
          <cell r="I905">
            <v>157080</v>
          </cell>
          <cell r="J905"/>
          <cell r="K905" t="str">
            <v>Sin Evento</v>
          </cell>
        </row>
        <row r="906">
          <cell r="A906" t="str">
            <v>900561761</v>
          </cell>
          <cell r="B906" t="str">
            <v>Ingram Micro SAS</v>
          </cell>
          <cell r="C906" t="str">
            <v>FVE</v>
          </cell>
          <cell r="D906">
            <v>108834</v>
          </cell>
          <cell r="E906">
            <v>46097</v>
          </cell>
          <cell r="F906">
            <v>46127</v>
          </cell>
          <cell r="G906">
            <v>3354000</v>
          </cell>
          <cell r="H906">
            <v>637260</v>
          </cell>
          <cell r="I906">
            <v>3991260</v>
          </cell>
          <cell r="J906" t="str">
            <v>030</v>
          </cell>
          <cell r="K906" t="str">
            <v>Acuse Recibo</v>
          </cell>
        </row>
        <row r="907">
          <cell r="A907" t="str">
            <v>830070284</v>
          </cell>
          <cell r="B907" t="str">
            <v>Resonancia Magnetica Del Country SAS</v>
          </cell>
          <cell r="C907" t="str">
            <v>FVE</v>
          </cell>
          <cell r="D907">
            <v>108875</v>
          </cell>
          <cell r="E907">
            <v>46097</v>
          </cell>
          <cell r="F907">
            <v>46127</v>
          </cell>
          <cell r="G907">
            <v>739020</v>
          </cell>
          <cell r="H907">
            <v>57211.8</v>
          </cell>
          <cell r="I907">
            <v>796231.8</v>
          </cell>
          <cell r="J907" t="str">
            <v>030</v>
          </cell>
          <cell r="K907" t="str">
            <v>Acuse Recibo</v>
          </cell>
        </row>
        <row r="908">
          <cell r="A908" t="str">
            <v>900095054</v>
          </cell>
          <cell r="B908" t="str">
            <v>Interoc SA Sucursal Colombia</v>
          </cell>
          <cell r="C908" t="str">
            <v>FVE</v>
          </cell>
          <cell r="D908">
            <v>108786</v>
          </cell>
          <cell r="E908">
            <v>46097</v>
          </cell>
          <cell r="F908">
            <v>46127</v>
          </cell>
          <cell r="G908">
            <v>3312000</v>
          </cell>
          <cell r="H908">
            <v>629280</v>
          </cell>
          <cell r="I908">
            <v>3941280</v>
          </cell>
          <cell r="J908"/>
          <cell r="K908" t="str">
            <v>Sin Evento</v>
          </cell>
        </row>
        <row r="909">
          <cell r="A909" t="str">
            <v>901494846</v>
          </cell>
          <cell r="B909" t="str">
            <v>Overnia SAS</v>
          </cell>
          <cell r="C909" t="str">
            <v>FVE</v>
          </cell>
          <cell r="D909">
            <v>108824</v>
          </cell>
          <cell r="E909">
            <v>46097</v>
          </cell>
          <cell r="F909">
            <v>46127</v>
          </cell>
          <cell r="G909">
            <v>11846000</v>
          </cell>
          <cell r="H909">
            <v>2250740</v>
          </cell>
          <cell r="I909">
            <v>14096740</v>
          </cell>
          <cell r="J909"/>
          <cell r="K909" t="str">
            <v>Sin Evento</v>
          </cell>
        </row>
        <row r="910">
          <cell r="A910" t="str">
            <v>830513773</v>
          </cell>
          <cell r="B910" t="str">
            <v>Applus Norcontrol Colombia Limitada</v>
          </cell>
          <cell r="C910" t="str">
            <v>FVE</v>
          </cell>
          <cell r="D910">
            <v>108832</v>
          </cell>
          <cell r="E910">
            <v>46097</v>
          </cell>
          <cell r="F910">
            <v>46157</v>
          </cell>
          <cell r="G910">
            <v>574000</v>
          </cell>
          <cell r="H910">
            <v>109060</v>
          </cell>
          <cell r="I910">
            <v>683060</v>
          </cell>
          <cell r="J910" t="str">
            <v>033</v>
          </cell>
          <cell r="K910" t="str">
            <v>Aceptacion Expresa</v>
          </cell>
        </row>
        <row r="911">
          <cell r="A911" t="str">
            <v>860009985</v>
          </cell>
          <cell r="B911" t="str">
            <v>Congregacion De Los Hermanos De Las Escuelas Cristianas</v>
          </cell>
          <cell r="C911" t="str">
            <v>FVE</v>
          </cell>
          <cell r="D911">
            <v>108785</v>
          </cell>
          <cell r="E911">
            <v>46097</v>
          </cell>
          <cell r="F911">
            <v>46142</v>
          </cell>
          <cell r="G911">
            <v>1840177</v>
          </cell>
          <cell r="H911">
            <v>349633.63</v>
          </cell>
          <cell r="I911">
            <v>2189810.63</v>
          </cell>
          <cell r="J911"/>
          <cell r="K911" t="str">
            <v>Sin Evento</v>
          </cell>
        </row>
        <row r="912">
          <cell r="A912" t="str">
            <v>830067414</v>
          </cell>
          <cell r="B912" t="str">
            <v>Kaeser Compresores De Colombia SAS</v>
          </cell>
          <cell r="C912" t="str">
            <v>FVE</v>
          </cell>
          <cell r="D912">
            <v>108886</v>
          </cell>
          <cell r="E912">
            <v>46097</v>
          </cell>
          <cell r="F912">
            <v>46142</v>
          </cell>
          <cell r="G912">
            <v>2603020</v>
          </cell>
          <cell r="H912">
            <v>197121.4</v>
          </cell>
          <cell r="I912">
            <v>2800141.4</v>
          </cell>
          <cell r="J912" t="str">
            <v>033</v>
          </cell>
          <cell r="K912" t="str">
            <v>Aceptacion Expresa</v>
          </cell>
        </row>
        <row r="913">
          <cell r="A913" t="str">
            <v>860001576</v>
          </cell>
          <cell r="B913" t="str">
            <v>Marcali SA</v>
          </cell>
          <cell r="C913" t="str">
            <v>FVE</v>
          </cell>
          <cell r="D913">
            <v>108807</v>
          </cell>
          <cell r="E913">
            <v>46097</v>
          </cell>
          <cell r="F913">
            <v>46127</v>
          </cell>
          <cell r="G913">
            <v>73500</v>
          </cell>
          <cell r="H913">
            <v>13965</v>
          </cell>
          <cell r="I913">
            <v>87465</v>
          </cell>
          <cell r="J913" t="str">
            <v>033</v>
          </cell>
          <cell r="K913" t="str">
            <v>Aceptacion Expresa</v>
          </cell>
        </row>
        <row r="914">
          <cell r="A914" t="str">
            <v>800219876</v>
          </cell>
          <cell r="B914" t="str">
            <v>Pluxee Colombia SAS</v>
          </cell>
          <cell r="C914" t="str">
            <v>FVE</v>
          </cell>
          <cell r="D914">
            <v>108894</v>
          </cell>
          <cell r="E914">
            <v>46097</v>
          </cell>
          <cell r="F914">
            <v>46142</v>
          </cell>
          <cell r="G914">
            <v>357143</v>
          </cell>
          <cell r="H914">
            <v>67857.17</v>
          </cell>
          <cell r="I914">
            <v>425000.17</v>
          </cell>
          <cell r="J914" t="str">
            <v>033</v>
          </cell>
          <cell r="K914" t="str">
            <v>Aceptacion Expresa</v>
          </cell>
        </row>
        <row r="915">
          <cell r="A915" t="str">
            <v>830106265</v>
          </cell>
          <cell r="B915" t="str">
            <v>Carboinsa SAS</v>
          </cell>
          <cell r="C915" t="str">
            <v>FVE</v>
          </cell>
          <cell r="D915">
            <v>108860</v>
          </cell>
          <cell r="E915">
            <v>46097</v>
          </cell>
          <cell r="F915">
            <v>46127</v>
          </cell>
          <cell r="G915">
            <v>300000</v>
          </cell>
          <cell r="H915">
            <v>57000</v>
          </cell>
          <cell r="I915">
            <v>357000</v>
          </cell>
          <cell r="J915" t="str">
            <v>033</v>
          </cell>
          <cell r="K915" t="str">
            <v>Aceptacion Expresa</v>
          </cell>
        </row>
        <row r="916">
          <cell r="A916" t="str">
            <v>800035776</v>
          </cell>
          <cell r="B916" t="str">
            <v>Nexsys De Colombia SAS</v>
          </cell>
          <cell r="C916" t="str">
            <v>FVE</v>
          </cell>
          <cell r="D916">
            <v>108789</v>
          </cell>
          <cell r="E916">
            <v>46097</v>
          </cell>
          <cell r="F916">
            <v>46127</v>
          </cell>
          <cell r="G916">
            <v>2588945</v>
          </cell>
          <cell r="H916">
            <v>491371.16</v>
          </cell>
          <cell r="I916">
            <v>3080316.16</v>
          </cell>
          <cell r="J916" t="str">
            <v>033</v>
          </cell>
          <cell r="K916" t="str">
            <v>Aceptacion Expresa</v>
          </cell>
        </row>
        <row r="917">
          <cell r="A917" t="str">
            <v>901029016</v>
          </cell>
          <cell r="B917" t="str">
            <v>Grupo Cenagro SAS</v>
          </cell>
          <cell r="C917" t="str">
            <v>FVE</v>
          </cell>
          <cell r="D917">
            <v>108810</v>
          </cell>
          <cell r="E917">
            <v>46097</v>
          </cell>
          <cell r="F917">
            <v>46157</v>
          </cell>
          <cell r="G917">
            <v>16431000</v>
          </cell>
          <cell r="H917">
            <v>3121890</v>
          </cell>
          <cell r="I917">
            <v>19552890</v>
          </cell>
          <cell r="J917" t="str">
            <v>033</v>
          </cell>
          <cell r="K917" t="str">
            <v>Aceptacion Expresa</v>
          </cell>
        </row>
        <row r="918">
          <cell r="A918" t="str">
            <v>805001632</v>
          </cell>
          <cell r="B918" t="str">
            <v>Agencia De Aduanas Valley Customs SAS Nivel 1</v>
          </cell>
          <cell r="C918" t="str">
            <v>FVE</v>
          </cell>
          <cell r="D918">
            <v>108890</v>
          </cell>
          <cell r="E918">
            <v>46097</v>
          </cell>
          <cell r="F918">
            <v>46142</v>
          </cell>
          <cell r="G918">
            <v>862587</v>
          </cell>
          <cell r="H918">
            <v>163891.53</v>
          </cell>
          <cell r="I918">
            <v>1026478.53</v>
          </cell>
          <cell r="J918"/>
          <cell r="K918" t="str">
            <v>Sin Evento</v>
          </cell>
        </row>
        <row r="919">
          <cell r="A919" t="str">
            <v>830051928</v>
          </cell>
          <cell r="B919" t="str">
            <v>Don Maiz SAS</v>
          </cell>
          <cell r="C919" t="str">
            <v>FVE</v>
          </cell>
          <cell r="D919">
            <v>108788</v>
          </cell>
          <cell r="E919">
            <v>46097</v>
          </cell>
          <cell r="F919">
            <v>46142</v>
          </cell>
          <cell r="G919">
            <v>882201.69</v>
          </cell>
          <cell r="H919">
            <v>167618.18</v>
          </cell>
          <cell r="I919">
            <v>1049819.8700000001</v>
          </cell>
          <cell r="J919" t="str">
            <v>032</v>
          </cell>
          <cell r="K919" t="str">
            <v>Recibo Bien y/o Servicio</v>
          </cell>
        </row>
        <row r="920">
          <cell r="A920" t="str">
            <v>830115738</v>
          </cell>
          <cell r="B920" t="str">
            <v>Sec Latam Comunicaciones Estrategicas SAS</v>
          </cell>
          <cell r="C920" t="str">
            <v>FVE</v>
          </cell>
          <cell r="D920">
            <v>108876</v>
          </cell>
          <cell r="E920">
            <v>46097</v>
          </cell>
          <cell r="F920">
            <v>46157</v>
          </cell>
          <cell r="G920">
            <v>1010092</v>
          </cell>
          <cell r="H920">
            <v>118841.82</v>
          </cell>
          <cell r="I920">
            <v>1128933.82</v>
          </cell>
          <cell r="J920"/>
          <cell r="K920" t="str">
            <v>Sin Evento</v>
          </cell>
        </row>
        <row r="921">
          <cell r="A921" t="str">
            <v>860511911</v>
          </cell>
          <cell r="B921" t="str">
            <v>Series SAS</v>
          </cell>
          <cell r="C921" t="str">
            <v>FVE</v>
          </cell>
          <cell r="D921">
            <v>108847</v>
          </cell>
          <cell r="E921">
            <v>46097</v>
          </cell>
          <cell r="F921">
            <v>46142</v>
          </cell>
          <cell r="G921">
            <v>1161149.6599999999</v>
          </cell>
          <cell r="H921">
            <v>159743.1</v>
          </cell>
          <cell r="I921">
            <v>1320892.76</v>
          </cell>
          <cell r="J921"/>
          <cell r="K921" t="str">
            <v>Sin Evento</v>
          </cell>
        </row>
        <row r="922">
          <cell r="A922" t="str">
            <v>860516954</v>
          </cell>
          <cell r="B922" t="str">
            <v>Editorial Nomos SA</v>
          </cell>
          <cell r="C922" t="str">
            <v>FVE</v>
          </cell>
          <cell r="D922">
            <v>108877</v>
          </cell>
          <cell r="E922">
            <v>46097</v>
          </cell>
          <cell r="F922">
            <v>46127</v>
          </cell>
          <cell r="G922">
            <v>949000</v>
          </cell>
          <cell r="H922">
            <v>180310</v>
          </cell>
          <cell r="I922">
            <v>1129310</v>
          </cell>
          <cell r="J922" t="str">
            <v>033</v>
          </cell>
          <cell r="K922" t="str">
            <v>Aceptacion Expresa</v>
          </cell>
        </row>
        <row r="923">
          <cell r="A923" t="str">
            <v>900682841</v>
          </cell>
          <cell r="B923" t="str">
            <v>Educactiva SAS</v>
          </cell>
          <cell r="C923" t="str">
            <v>FVE</v>
          </cell>
          <cell r="D923">
            <v>108939</v>
          </cell>
          <cell r="E923">
            <v>46098</v>
          </cell>
          <cell r="F923">
            <v>46158</v>
          </cell>
          <cell r="G923">
            <v>8400000</v>
          </cell>
          <cell r="H923">
            <v>0</v>
          </cell>
          <cell r="I923">
            <v>8400000</v>
          </cell>
          <cell r="J923" t="str">
            <v>030</v>
          </cell>
          <cell r="K923" t="str">
            <v>Acuse Recibo</v>
          </cell>
        </row>
        <row r="924">
          <cell r="A924" t="str">
            <v>900270083</v>
          </cell>
          <cell r="B924" t="str">
            <v>Grupo Agroindustrial Hacienda La Gloria SA Sucursal Colombia</v>
          </cell>
          <cell r="C924" t="str">
            <v>FVE</v>
          </cell>
          <cell r="D924">
            <v>108943</v>
          </cell>
          <cell r="E924">
            <v>46098</v>
          </cell>
          <cell r="F924">
            <v>46158</v>
          </cell>
          <cell r="G924">
            <v>5555673</v>
          </cell>
          <cell r="H924">
            <v>1055577.8700000001</v>
          </cell>
          <cell r="I924">
            <v>6611250.8700000001</v>
          </cell>
          <cell r="J924" t="str">
            <v>033</v>
          </cell>
          <cell r="K924" t="str">
            <v>Aceptacion Expresa</v>
          </cell>
        </row>
        <row r="925">
          <cell r="A925" t="str">
            <v>900283577</v>
          </cell>
          <cell r="B925" t="str">
            <v>Sinnetic SAS</v>
          </cell>
          <cell r="C925" t="str">
            <v>FVE</v>
          </cell>
          <cell r="D925">
            <v>108975</v>
          </cell>
          <cell r="E925">
            <v>46098</v>
          </cell>
          <cell r="F925">
            <v>46143</v>
          </cell>
          <cell r="G925">
            <v>800000</v>
          </cell>
          <cell r="H925">
            <v>152000</v>
          </cell>
          <cell r="I925">
            <v>952000</v>
          </cell>
          <cell r="J925"/>
          <cell r="K925" t="str">
            <v>Sin Evento</v>
          </cell>
        </row>
        <row r="926">
          <cell r="A926" t="str">
            <v>800024265</v>
          </cell>
          <cell r="B926" t="str">
            <v>Editorial Santillana SAS</v>
          </cell>
          <cell r="C926" t="str">
            <v>FVE</v>
          </cell>
          <cell r="D926">
            <v>108929</v>
          </cell>
          <cell r="E926">
            <v>46098</v>
          </cell>
          <cell r="F926">
            <v>46158</v>
          </cell>
          <cell r="G926">
            <v>10190109.24</v>
          </cell>
          <cell r="H926">
            <v>739120.76</v>
          </cell>
          <cell r="I926">
            <v>10929230</v>
          </cell>
          <cell r="J926" t="str">
            <v>030</v>
          </cell>
          <cell r="K926" t="str">
            <v>Acuse Recibo</v>
          </cell>
        </row>
        <row r="927">
          <cell r="A927" t="str">
            <v>800251440</v>
          </cell>
          <cell r="B927" t="str">
            <v>Entidad Promotora De Salud Sanitas SAS</v>
          </cell>
          <cell r="C927" t="str">
            <v>FVE</v>
          </cell>
          <cell r="D927">
            <v>108960</v>
          </cell>
          <cell r="E927">
            <v>46098</v>
          </cell>
          <cell r="F927">
            <v>46143</v>
          </cell>
          <cell r="G927">
            <v>34750940</v>
          </cell>
          <cell r="H927">
            <v>6602678.5999999996</v>
          </cell>
          <cell r="I927">
            <v>41353618.600000001</v>
          </cell>
          <cell r="J927" t="str">
            <v>033</v>
          </cell>
          <cell r="K927" t="str">
            <v>Aceptacion Expresa</v>
          </cell>
        </row>
        <row r="928">
          <cell r="A928" t="str">
            <v>800229035</v>
          </cell>
          <cell r="B928" t="str">
            <v>Tecnoglass SAS</v>
          </cell>
          <cell r="C928" t="str">
            <v>FVE</v>
          </cell>
          <cell r="D928">
            <v>108920</v>
          </cell>
          <cell r="E928">
            <v>46098</v>
          </cell>
          <cell r="F928">
            <v>46158</v>
          </cell>
          <cell r="G928">
            <v>27636000</v>
          </cell>
          <cell r="H928">
            <v>5250840</v>
          </cell>
          <cell r="I928">
            <v>32886840</v>
          </cell>
          <cell r="J928" t="str">
            <v>033</v>
          </cell>
          <cell r="K928" t="str">
            <v>Aceptacion Expresa</v>
          </cell>
        </row>
        <row r="929">
          <cell r="A929" t="str">
            <v>891856718</v>
          </cell>
          <cell r="B929" t="str">
            <v>Duflo Servicios Integrales SAS</v>
          </cell>
          <cell r="C929" t="str">
            <v>FVE</v>
          </cell>
          <cell r="D929">
            <v>108990</v>
          </cell>
          <cell r="E929">
            <v>46098</v>
          </cell>
          <cell r="F929">
            <v>46128</v>
          </cell>
          <cell r="G929">
            <v>323000</v>
          </cell>
          <cell r="H929">
            <v>61370</v>
          </cell>
          <cell r="I929">
            <v>384370</v>
          </cell>
          <cell r="J929"/>
          <cell r="K929" t="str">
            <v>Sin Evento</v>
          </cell>
        </row>
        <row r="930">
          <cell r="A930" t="str">
            <v>830005028</v>
          </cell>
          <cell r="B930" t="str">
            <v>Administradora Country SAS</v>
          </cell>
          <cell r="C930" t="str">
            <v>FVE</v>
          </cell>
          <cell r="D930">
            <v>108967</v>
          </cell>
          <cell r="E930">
            <v>46098</v>
          </cell>
          <cell r="F930">
            <v>46158</v>
          </cell>
          <cell r="G930">
            <v>9426921</v>
          </cell>
          <cell r="H930">
            <v>1459411.99</v>
          </cell>
          <cell r="I930">
            <v>10886332.99</v>
          </cell>
          <cell r="J930" t="str">
            <v>032</v>
          </cell>
          <cell r="K930" t="str">
            <v>Recibo Bien y/o Servicio</v>
          </cell>
        </row>
        <row r="931">
          <cell r="A931" t="str">
            <v>800200139</v>
          </cell>
          <cell r="B931" t="str">
            <v>Criya SAS</v>
          </cell>
          <cell r="C931" t="str">
            <v>FVE</v>
          </cell>
          <cell r="D931">
            <v>108956</v>
          </cell>
          <cell r="E931">
            <v>46098</v>
          </cell>
          <cell r="F931">
            <v>46158</v>
          </cell>
          <cell r="G931">
            <v>473418</v>
          </cell>
          <cell r="H931">
            <v>88216.62</v>
          </cell>
          <cell r="I931">
            <v>561634.62</v>
          </cell>
          <cell r="J931" t="str">
            <v>033</v>
          </cell>
          <cell r="K931" t="str">
            <v>Aceptacion Expresa</v>
          </cell>
        </row>
        <row r="932">
          <cell r="A932" t="str">
            <v>900208445</v>
          </cell>
          <cell r="B932" t="str">
            <v>Ceramica San Lorenzo Industrial De Colombia SA</v>
          </cell>
          <cell r="C932" t="str">
            <v>FVE</v>
          </cell>
          <cell r="D932">
            <v>108905</v>
          </cell>
          <cell r="E932">
            <v>46098</v>
          </cell>
          <cell r="F932">
            <v>46158</v>
          </cell>
          <cell r="G932">
            <v>1135850</v>
          </cell>
          <cell r="H932">
            <v>215811.5</v>
          </cell>
          <cell r="I932">
            <v>1351661.5</v>
          </cell>
          <cell r="J932" t="str">
            <v>032</v>
          </cell>
          <cell r="K932" t="str">
            <v>Recibo Bien y/o Servicio</v>
          </cell>
        </row>
        <row r="933">
          <cell r="A933" t="str">
            <v>830513773</v>
          </cell>
          <cell r="B933" t="str">
            <v>Applus Norcontrol Colombia Limitada</v>
          </cell>
          <cell r="C933" t="str">
            <v>FVE</v>
          </cell>
          <cell r="D933">
            <v>108946</v>
          </cell>
          <cell r="E933">
            <v>46098</v>
          </cell>
          <cell r="F933">
            <v>46158</v>
          </cell>
          <cell r="G933">
            <v>2440050</v>
          </cell>
          <cell r="H933">
            <v>463609.5</v>
          </cell>
          <cell r="I933">
            <v>2903659.5</v>
          </cell>
          <cell r="J933" t="str">
            <v>033</v>
          </cell>
          <cell r="K933" t="str">
            <v>Aceptacion Expresa</v>
          </cell>
        </row>
        <row r="934">
          <cell r="A934" t="str">
            <v>900496641</v>
          </cell>
          <cell r="B934" t="str">
            <v>Clinicos Programas De Atencion Integral SAS IPS</v>
          </cell>
          <cell r="C934" t="str">
            <v>FVE</v>
          </cell>
          <cell r="D934">
            <v>108992</v>
          </cell>
          <cell r="E934">
            <v>46098</v>
          </cell>
          <cell r="F934">
            <v>46158</v>
          </cell>
          <cell r="G934">
            <v>1905700</v>
          </cell>
          <cell r="H934">
            <v>362083</v>
          </cell>
          <cell r="I934">
            <v>2267783</v>
          </cell>
          <cell r="J934" t="str">
            <v>033</v>
          </cell>
          <cell r="K934" t="str">
            <v>Aceptacion Expresa</v>
          </cell>
        </row>
        <row r="935">
          <cell r="A935" t="str">
            <v>860000794</v>
          </cell>
          <cell r="B935" t="str">
            <v>Industrias Spring SAS</v>
          </cell>
          <cell r="C935" t="str">
            <v>FVE</v>
          </cell>
          <cell r="D935">
            <v>108989</v>
          </cell>
          <cell r="E935">
            <v>46098</v>
          </cell>
          <cell r="F935">
            <v>46158</v>
          </cell>
          <cell r="G935">
            <v>354000</v>
          </cell>
          <cell r="H935">
            <v>67260</v>
          </cell>
          <cell r="I935">
            <v>421260</v>
          </cell>
          <cell r="J935" t="str">
            <v>033</v>
          </cell>
          <cell r="K935" t="str">
            <v>Aceptacion Expresa</v>
          </cell>
        </row>
        <row r="936">
          <cell r="A936" t="str">
            <v>901494846</v>
          </cell>
          <cell r="B936" t="str">
            <v>Overnia SAS</v>
          </cell>
          <cell r="C936" t="str">
            <v>FVE</v>
          </cell>
          <cell r="D936">
            <v>108958</v>
          </cell>
          <cell r="E936">
            <v>46098</v>
          </cell>
          <cell r="F936">
            <v>46128</v>
          </cell>
          <cell r="G936">
            <v>8850000</v>
          </cell>
          <cell r="H936">
            <v>1681500</v>
          </cell>
          <cell r="I936">
            <v>10531500</v>
          </cell>
          <cell r="J936"/>
          <cell r="K936" t="str">
            <v>Sin Evento</v>
          </cell>
        </row>
        <row r="937">
          <cell r="A937" t="str">
            <v>860522056</v>
          </cell>
          <cell r="B937" t="str">
            <v>Lamitech SAS</v>
          </cell>
          <cell r="C937" t="str">
            <v>FVE</v>
          </cell>
          <cell r="D937">
            <v>108902</v>
          </cell>
          <cell r="E937">
            <v>46098</v>
          </cell>
          <cell r="F937">
            <v>46128</v>
          </cell>
          <cell r="G937">
            <v>309010</v>
          </cell>
          <cell r="H937">
            <v>58711.9</v>
          </cell>
          <cell r="I937">
            <v>367721.9</v>
          </cell>
          <cell r="J937" t="str">
            <v>033</v>
          </cell>
          <cell r="K937" t="str">
            <v>Aceptacion Expresa</v>
          </cell>
        </row>
        <row r="938">
          <cell r="A938" t="str">
            <v>860031462</v>
          </cell>
          <cell r="B938" t="str">
            <v>Nardiplast SAS</v>
          </cell>
          <cell r="C938" t="str">
            <v>FVE</v>
          </cell>
          <cell r="D938">
            <v>108961</v>
          </cell>
          <cell r="E938">
            <v>46098</v>
          </cell>
          <cell r="F938">
            <v>46128</v>
          </cell>
          <cell r="G938">
            <v>1052000</v>
          </cell>
          <cell r="H938">
            <v>199880</v>
          </cell>
          <cell r="I938">
            <v>1251880</v>
          </cell>
          <cell r="J938" t="str">
            <v>033</v>
          </cell>
          <cell r="K938" t="str">
            <v>Aceptacion Expresa</v>
          </cell>
        </row>
        <row r="939">
          <cell r="A939" t="str">
            <v>860031699</v>
          </cell>
          <cell r="B939" t="str">
            <v>Vitro Colombia SAS</v>
          </cell>
          <cell r="C939" t="str">
            <v>FVE</v>
          </cell>
          <cell r="D939">
            <v>108912</v>
          </cell>
          <cell r="E939">
            <v>46098</v>
          </cell>
          <cell r="F939">
            <v>46158</v>
          </cell>
          <cell r="G939">
            <v>35000</v>
          </cell>
          <cell r="H939">
            <v>6650</v>
          </cell>
          <cell r="I939">
            <v>41650</v>
          </cell>
          <cell r="J939" t="str">
            <v>033</v>
          </cell>
          <cell r="K939" t="str">
            <v>Aceptacion Expresa</v>
          </cell>
        </row>
        <row r="940">
          <cell r="A940" t="str">
            <v>800024265</v>
          </cell>
          <cell r="B940" t="str">
            <v>Editorial Santillana SAS</v>
          </cell>
          <cell r="C940" t="str">
            <v>FVE</v>
          </cell>
          <cell r="D940">
            <v>108927</v>
          </cell>
          <cell r="E940">
            <v>46098</v>
          </cell>
          <cell r="F940">
            <v>46158</v>
          </cell>
          <cell r="G940">
            <v>58575819.299999997</v>
          </cell>
          <cell r="H940">
            <v>5543405.7000000002</v>
          </cell>
          <cell r="I940">
            <v>64119225</v>
          </cell>
          <cell r="J940" t="str">
            <v>030</v>
          </cell>
          <cell r="K940" t="str">
            <v>Acuse Recibo</v>
          </cell>
        </row>
        <row r="941">
          <cell r="A941" t="str">
            <v>800024265</v>
          </cell>
          <cell r="B941" t="str">
            <v>Editorial Santillana SAS</v>
          </cell>
          <cell r="C941" t="str">
            <v>FVE</v>
          </cell>
          <cell r="D941">
            <v>108926</v>
          </cell>
          <cell r="E941">
            <v>46098</v>
          </cell>
          <cell r="F941">
            <v>46158</v>
          </cell>
          <cell r="G941">
            <v>12135163.859999999</v>
          </cell>
          <cell r="H941">
            <v>1108681.1399999999</v>
          </cell>
          <cell r="I941">
            <v>13243845</v>
          </cell>
          <cell r="J941" t="str">
            <v>030</v>
          </cell>
          <cell r="K941" t="str">
            <v>Acuse Recibo</v>
          </cell>
        </row>
        <row r="942">
          <cell r="A942" t="str">
            <v>860511458</v>
          </cell>
          <cell r="B942" t="str">
            <v>Agrointegral Andina SAS</v>
          </cell>
          <cell r="C942" t="str">
            <v>FVE</v>
          </cell>
          <cell r="D942">
            <v>108983</v>
          </cell>
          <cell r="E942">
            <v>46098</v>
          </cell>
          <cell r="F942">
            <v>46158</v>
          </cell>
          <cell r="G942">
            <v>707000</v>
          </cell>
          <cell r="H942">
            <v>134330</v>
          </cell>
          <cell r="I942">
            <v>841330</v>
          </cell>
          <cell r="J942" t="str">
            <v>033</v>
          </cell>
          <cell r="K942" t="str">
            <v>Aceptacion Expresa</v>
          </cell>
        </row>
        <row r="943">
          <cell r="A943" t="str">
            <v>800229035</v>
          </cell>
          <cell r="B943" t="str">
            <v>Tecnoglass SAS</v>
          </cell>
          <cell r="C943" t="str">
            <v>FVE</v>
          </cell>
          <cell r="D943">
            <v>108919</v>
          </cell>
          <cell r="E943">
            <v>46098</v>
          </cell>
          <cell r="F943">
            <v>46158</v>
          </cell>
          <cell r="G943">
            <v>5202846</v>
          </cell>
          <cell r="H943">
            <v>988540.74</v>
          </cell>
          <cell r="I943">
            <v>6191386.7400000002</v>
          </cell>
          <cell r="J943" t="str">
            <v>033</v>
          </cell>
          <cell r="K943" t="str">
            <v>Aceptacion Expresa</v>
          </cell>
        </row>
        <row r="944">
          <cell r="A944" t="str">
            <v>800207192</v>
          </cell>
          <cell r="B944" t="str">
            <v>Syntofarma SA</v>
          </cell>
          <cell r="C944" t="str">
            <v>FVE</v>
          </cell>
          <cell r="D944">
            <v>108933</v>
          </cell>
          <cell r="E944">
            <v>46098</v>
          </cell>
          <cell r="F944">
            <v>46128</v>
          </cell>
          <cell r="G944">
            <v>858000</v>
          </cell>
          <cell r="H944">
            <v>163020</v>
          </cell>
          <cell r="I944">
            <v>1021020</v>
          </cell>
          <cell r="J944" t="str">
            <v>033</v>
          </cell>
          <cell r="K944" t="str">
            <v>Aceptacion Expresa</v>
          </cell>
        </row>
        <row r="945">
          <cell r="A945" t="str">
            <v>900208445</v>
          </cell>
          <cell r="B945" t="str">
            <v>Ceramica San Lorenzo Industrial De Colombia SA</v>
          </cell>
          <cell r="C945" t="str">
            <v>FVE</v>
          </cell>
          <cell r="D945">
            <v>108903</v>
          </cell>
          <cell r="E945">
            <v>46098</v>
          </cell>
          <cell r="F945">
            <v>46158</v>
          </cell>
          <cell r="G945">
            <v>225550</v>
          </cell>
          <cell r="H945">
            <v>23954.5</v>
          </cell>
          <cell r="I945">
            <v>249504.5</v>
          </cell>
          <cell r="J945" t="str">
            <v>032</v>
          </cell>
          <cell r="K945" t="str">
            <v>Recibo Bien y/o Servicio</v>
          </cell>
        </row>
        <row r="946">
          <cell r="A946" t="str">
            <v>830130106</v>
          </cell>
          <cell r="B946" t="str">
            <v>Soenergy International Colombia SAS</v>
          </cell>
          <cell r="C946" t="str">
            <v>FVE</v>
          </cell>
          <cell r="D946">
            <v>108898</v>
          </cell>
          <cell r="E946">
            <v>46098</v>
          </cell>
          <cell r="F946">
            <v>46158</v>
          </cell>
          <cell r="G946">
            <v>7390711</v>
          </cell>
          <cell r="H946">
            <v>1404235.09</v>
          </cell>
          <cell r="I946">
            <v>8794946.0899999999</v>
          </cell>
          <cell r="J946"/>
          <cell r="K946" t="str">
            <v>Sin Evento</v>
          </cell>
        </row>
        <row r="947">
          <cell r="A947" t="str">
            <v>900407432</v>
          </cell>
          <cell r="B947" t="str">
            <v>L&amp;C SAS</v>
          </cell>
          <cell r="C947" t="str">
            <v>FVE</v>
          </cell>
          <cell r="D947">
            <v>108936</v>
          </cell>
          <cell r="E947">
            <v>46098</v>
          </cell>
          <cell r="F947">
            <v>46128</v>
          </cell>
          <cell r="G947">
            <v>1550000</v>
          </cell>
          <cell r="H947">
            <v>294500</v>
          </cell>
          <cell r="I947">
            <v>1844500</v>
          </cell>
          <cell r="J947" t="str">
            <v>033</v>
          </cell>
          <cell r="K947" t="str">
            <v>Aceptacion Expresa</v>
          </cell>
        </row>
        <row r="948">
          <cell r="A948" t="str">
            <v>79873433</v>
          </cell>
          <cell r="B948" t="str">
            <v>Oscar Alejandro Beltran Garzon</v>
          </cell>
          <cell r="C948" t="str">
            <v>FVE</v>
          </cell>
          <cell r="D948">
            <v>108976</v>
          </cell>
          <cell r="E948">
            <v>46098</v>
          </cell>
          <cell r="F948">
            <v>46128</v>
          </cell>
          <cell r="G948">
            <v>1037311</v>
          </cell>
          <cell r="H948">
            <v>197089.09</v>
          </cell>
          <cell r="I948">
            <v>1234400.0900000001</v>
          </cell>
          <cell r="J948"/>
          <cell r="K948" t="str">
            <v>Sin Evento</v>
          </cell>
        </row>
        <row r="949">
          <cell r="A949" t="str">
            <v>800210556</v>
          </cell>
          <cell r="B949" t="str">
            <v>Pasar Express SAS</v>
          </cell>
          <cell r="C949" t="str">
            <v>FVE</v>
          </cell>
          <cell r="D949">
            <v>108915</v>
          </cell>
          <cell r="E949">
            <v>46098</v>
          </cell>
          <cell r="F949">
            <v>46158</v>
          </cell>
          <cell r="G949">
            <v>1010932</v>
          </cell>
          <cell r="H949">
            <v>192077.08</v>
          </cell>
          <cell r="I949">
            <v>1203009.08</v>
          </cell>
          <cell r="J949"/>
          <cell r="K949" t="str">
            <v>Sin Evento</v>
          </cell>
        </row>
        <row r="950">
          <cell r="A950" t="str">
            <v>900110590</v>
          </cell>
          <cell r="B950" t="str">
            <v>General Rigs Services SAS</v>
          </cell>
          <cell r="C950" t="str">
            <v>FVE</v>
          </cell>
          <cell r="D950">
            <v>108978</v>
          </cell>
          <cell r="E950">
            <v>46098</v>
          </cell>
          <cell r="F950">
            <v>46158</v>
          </cell>
          <cell r="G950">
            <v>2305500</v>
          </cell>
          <cell r="H950">
            <v>435765</v>
          </cell>
          <cell r="I950">
            <v>2741265</v>
          </cell>
          <cell r="J950" t="str">
            <v>033</v>
          </cell>
          <cell r="K950" t="str">
            <v>Aceptacion Expresa</v>
          </cell>
        </row>
        <row r="951">
          <cell r="A951" t="str">
            <v>96885990</v>
          </cell>
          <cell r="B951" t="str">
            <v>Stefanini Chile SA</v>
          </cell>
          <cell r="C951" t="str">
            <v>FVE</v>
          </cell>
          <cell r="D951">
            <v>108910</v>
          </cell>
          <cell r="E951">
            <v>46098</v>
          </cell>
          <cell r="F951">
            <v>46143</v>
          </cell>
          <cell r="G951">
            <v>27974880</v>
          </cell>
          <cell r="H951">
            <v>5315227.2</v>
          </cell>
          <cell r="I951">
            <v>33290107.199999999</v>
          </cell>
          <cell r="J951"/>
          <cell r="K951" t="str">
            <v>Sin Evento</v>
          </cell>
        </row>
        <row r="952">
          <cell r="A952" t="str">
            <v>901043512</v>
          </cell>
          <cell r="B952" t="str">
            <v>Plasdecor SAS</v>
          </cell>
          <cell r="C952" t="str">
            <v>FVE</v>
          </cell>
          <cell r="D952">
            <v>108969</v>
          </cell>
          <cell r="E952">
            <v>46098</v>
          </cell>
          <cell r="F952">
            <v>46128</v>
          </cell>
          <cell r="G952">
            <v>267000</v>
          </cell>
          <cell r="H952">
            <v>17760</v>
          </cell>
          <cell r="I952">
            <v>284760</v>
          </cell>
          <cell r="J952"/>
          <cell r="K952" t="str">
            <v>Sin Evento</v>
          </cell>
        </row>
        <row r="953">
          <cell r="A953" t="str">
            <v>901847883</v>
          </cell>
          <cell r="B953" t="str">
            <v>IA4 SAS</v>
          </cell>
          <cell r="C953" t="str">
            <v>FVE</v>
          </cell>
          <cell r="D953">
            <v>108908</v>
          </cell>
          <cell r="E953">
            <v>46098</v>
          </cell>
          <cell r="F953">
            <v>46143</v>
          </cell>
          <cell r="G953">
            <v>2528966</v>
          </cell>
          <cell r="H953">
            <v>0</v>
          </cell>
          <cell r="I953">
            <v>2528966</v>
          </cell>
          <cell r="J953" t="str">
            <v>033</v>
          </cell>
          <cell r="K953" t="str">
            <v>Aceptacion Expresa</v>
          </cell>
        </row>
        <row r="954">
          <cell r="A954" t="str">
            <v>900270083</v>
          </cell>
          <cell r="B954" t="str">
            <v>Grupo Agroindustrial Hacienda La Gloria SA Sucursal Colombia</v>
          </cell>
          <cell r="C954" t="str">
            <v>FVE</v>
          </cell>
          <cell r="D954">
            <v>108944</v>
          </cell>
          <cell r="E954">
            <v>46098</v>
          </cell>
          <cell r="F954">
            <v>46158</v>
          </cell>
          <cell r="G954">
            <v>1544214</v>
          </cell>
          <cell r="H954">
            <v>293400.65999999997</v>
          </cell>
          <cell r="I954">
            <v>1837614.66</v>
          </cell>
          <cell r="J954" t="str">
            <v>033</v>
          </cell>
          <cell r="K954" t="str">
            <v>Aceptacion Expresa</v>
          </cell>
        </row>
        <row r="955">
          <cell r="A955" t="str">
            <v>860512249</v>
          </cell>
          <cell r="B955" t="str">
            <v>Yanbal De Colombia SAS</v>
          </cell>
          <cell r="C955" t="str">
            <v>FVE</v>
          </cell>
          <cell r="D955">
            <v>108948</v>
          </cell>
          <cell r="E955">
            <v>46098</v>
          </cell>
          <cell r="F955">
            <v>46143</v>
          </cell>
          <cell r="G955">
            <v>258880</v>
          </cell>
          <cell r="H955">
            <v>49187.199999999997</v>
          </cell>
          <cell r="I955">
            <v>308067.20000000001</v>
          </cell>
          <cell r="J955" t="str">
            <v>033</v>
          </cell>
          <cell r="K955" t="str">
            <v>Aceptacion Expresa</v>
          </cell>
        </row>
        <row r="956">
          <cell r="A956" t="str">
            <v>800077635</v>
          </cell>
          <cell r="B956" t="str">
            <v>LM Instruments SA</v>
          </cell>
          <cell r="C956" t="str">
            <v>FVE</v>
          </cell>
          <cell r="D956">
            <v>108935</v>
          </cell>
          <cell r="E956">
            <v>46098</v>
          </cell>
          <cell r="F956">
            <v>46158</v>
          </cell>
          <cell r="G956">
            <v>170000</v>
          </cell>
          <cell r="H956">
            <v>32300</v>
          </cell>
          <cell r="I956">
            <v>202300</v>
          </cell>
          <cell r="J956" t="str">
            <v>033</v>
          </cell>
          <cell r="K956" t="str">
            <v>Aceptacion Expresa</v>
          </cell>
        </row>
        <row r="957">
          <cell r="A957" t="str">
            <v>800241469</v>
          </cell>
          <cell r="B957" t="str">
            <v>Transborder SAS</v>
          </cell>
          <cell r="C957" t="str">
            <v>FVE</v>
          </cell>
          <cell r="D957">
            <v>108899</v>
          </cell>
          <cell r="E957">
            <v>46098</v>
          </cell>
          <cell r="F957">
            <v>46158</v>
          </cell>
          <cell r="G957">
            <v>130000</v>
          </cell>
          <cell r="H957">
            <v>24700</v>
          </cell>
          <cell r="I957">
            <v>154700</v>
          </cell>
          <cell r="J957" t="str">
            <v>033</v>
          </cell>
          <cell r="K957" t="str">
            <v>Aceptacion Expresa</v>
          </cell>
        </row>
        <row r="958">
          <cell r="A958" t="str">
            <v>830027574</v>
          </cell>
          <cell r="B958" t="str">
            <v>Tivit Colombia Tercerizacion De Procesos Servicios Y Tecnologia SAS</v>
          </cell>
          <cell r="C958" t="str">
            <v>FVE</v>
          </cell>
          <cell r="D958">
            <v>108942</v>
          </cell>
          <cell r="E958">
            <v>46098</v>
          </cell>
          <cell r="F958">
            <v>46158</v>
          </cell>
          <cell r="G958">
            <v>2400000</v>
          </cell>
          <cell r="H958">
            <v>456000</v>
          </cell>
          <cell r="I958">
            <v>2856000</v>
          </cell>
          <cell r="J958" t="str">
            <v>033</v>
          </cell>
          <cell r="K958" t="str">
            <v>Aceptacion Expresa</v>
          </cell>
        </row>
        <row r="959">
          <cell r="A959" t="str">
            <v>800232356</v>
          </cell>
          <cell r="B959" t="str">
            <v>Fajobe SAS</v>
          </cell>
          <cell r="C959" t="str">
            <v>FVE</v>
          </cell>
          <cell r="D959">
            <v>108974</v>
          </cell>
          <cell r="E959">
            <v>46098</v>
          </cell>
          <cell r="F959">
            <v>46128</v>
          </cell>
          <cell r="G959">
            <v>1760000</v>
          </cell>
          <cell r="H959">
            <v>334400</v>
          </cell>
          <cell r="I959">
            <v>2094400</v>
          </cell>
          <cell r="J959" t="str">
            <v>033</v>
          </cell>
          <cell r="K959" t="str">
            <v>Aceptacion Expresa</v>
          </cell>
        </row>
        <row r="960">
          <cell r="A960" t="str">
            <v>860533413</v>
          </cell>
          <cell r="B960" t="str">
            <v>IRCC SAS Industria De Restaurantes Casuales SAS</v>
          </cell>
          <cell r="C960" t="str">
            <v>FVE</v>
          </cell>
          <cell r="D960">
            <v>108937</v>
          </cell>
          <cell r="E960">
            <v>46098</v>
          </cell>
          <cell r="F960">
            <v>46128</v>
          </cell>
          <cell r="G960">
            <v>1314000</v>
          </cell>
          <cell r="H960">
            <v>249660</v>
          </cell>
          <cell r="I960">
            <v>1563660</v>
          </cell>
          <cell r="J960" t="str">
            <v>033</v>
          </cell>
          <cell r="K960" t="str">
            <v>Aceptacion Expresa</v>
          </cell>
        </row>
        <row r="961">
          <cell r="A961" t="str">
            <v>800024265</v>
          </cell>
          <cell r="B961" t="str">
            <v>Editorial Santillana SAS</v>
          </cell>
          <cell r="C961" t="str">
            <v>FVE</v>
          </cell>
          <cell r="D961">
            <v>108965</v>
          </cell>
          <cell r="E961">
            <v>46098</v>
          </cell>
          <cell r="F961">
            <v>46158</v>
          </cell>
          <cell r="G961">
            <v>21144445</v>
          </cell>
          <cell r="H961">
            <v>4017444.55</v>
          </cell>
          <cell r="I961">
            <v>25161889.550000001</v>
          </cell>
          <cell r="J961" t="str">
            <v>030</v>
          </cell>
          <cell r="K961" t="str">
            <v>Acuse Recibo</v>
          </cell>
        </row>
        <row r="962">
          <cell r="A962" t="str">
            <v>890401802</v>
          </cell>
          <cell r="B962" t="str">
            <v>Prosegur Vigilancia Y Seguridad Privada LTDA</v>
          </cell>
          <cell r="C962" t="str">
            <v>FVE</v>
          </cell>
          <cell r="D962">
            <v>108973</v>
          </cell>
          <cell r="E962">
            <v>46098</v>
          </cell>
          <cell r="F962">
            <v>46128</v>
          </cell>
          <cell r="G962">
            <v>3578000</v>
          </cell>
          <cell r="H962">
            <v>679820</v>
          </cell>
          <cell r="I962">
            <v>4257820</v>
          </cell>
          <cell r="J962" t="str">
            <v>032</v>
          </cell>
          <cell r="K962" t="str">
            <v>Recibo Bien y/o Servicio</v>
          </cell>
        </row>
        <row r="963">
          <cell r="A963" t="str">
            <v>900339803</v>
          </cell>
          <cell r="B963" t="str">
            <v>Extractora La Gloria SAS</v>
          </cell>
          <cell r="C963" t="str">
            <v>FVE</v>
          </cell>
          <cell r="D963">
            <v>108945</v>
          </cell>
          <cell r="E963">
            <v>46098</v>
          </cell>
          <cell r="F963">
            <v>46158</v>
          </cell>
          <cell r="G963">
            <v>6550951</v>
          </cell>
          <cell r="H963">
            <v>1244680.69</v>
          </cell>
          <cell r="I963">
            <v>7795631.6900000004</v>
          </cell>
          <cell r="J963" t="str">
            <v>033</v>
          </cell>
          <cell r="K963" t="str">
            <v>Aceptacion Expresa</v>
          </cell>
        </row>
        <row r="964">
          <cell r="A964" t="str">
            <v>805020771</v>
          </cell>
          <cell r="B964" t="str">
            <v>Agricultura Y Servicios S A S</v>
          </cell>
          <cell r="C964" t="str">
            <v>FVE</v>
          </cell>
          <cell r="D964">
            <v>108982</v>
          </cell>
          <cell r="E964">
            <v>46098</v>
          </cell>
          <cell r="F964">
            <v>46158</v>
          </cell>
          <cell r="G964">
            <v>634000</v>
          </cell>
          <cell r="H964">
            <v>120460</v>
          </cell>
          <cell r="I964">
            <v>754460</v>
          </cell>
          <cell r="J964" t="str">
            <v>033</v>
          </cell>
          <cell r="K964" t="str">
            <v>Aceptacion Expresa</v>
          </cell>
        </row>
        <row r="965">
          <cell r="A965" t="str">
            <v>860072279</v>
          </cell>
          <cell r="B965" t="str">
            <v>Doble A Ingenieria SAS</v>
          </cell>
          <cell r="C965" t="str">
            <v>FVE</v>
          </cell>
          <cell r="D965">
            <v>108906</v>
          </cell>
          <cell r="E965">
            <v>46098</v>
          </cell>
          <cell r="F965">
            <v>46128</v>
          </cell>
          <cell r="G965">
            <v>1148415</v>
          </cell>
          <cell r="H965">
            <v>218198.85</v>
          </cell>
          <cell r="I965">
            <v>1366613.85</v>
          </cell>
          <cell r="J965" t="str">
            <v>033</v>
          </cell>
          <cell r="K965" t="str">
            <v>Aceptacion Expresa</v>
          </cell>
        </row>
        <row r="966">
          <cell r="A966" t="str">
            <v>900394791</v>
          </cell>
          <cell r="B966" t="str">
            <v>Masivo Capital SAS - En Reorganizacion</v>
          </cell>
          <cell r="C966" t="str">
            <v>FVE</v>
          </cell>
          <cell r="D966">
            <v>108947</v>
          </cell>
          <cell r="E966">
            <v>46098</v>
          </cell>
          <cell r="F966">
            <v>46158</v>
          </cell>
          <cell r="G966">
            <v>1867689</v>
          </cell>
          <cell r="H966">
            <v>354860.91</v>
          </cell>
          <cell r="I966">
            <v>2222549.91</v>
          </cell>
          <cell r="J966" t="str">
            <v>033</v>
          </cell>
          <cell r="K966" t="str">
            <v>Aceptacion Expresa</v>
          </cell>
        </row>
        <row r="967">
          <cell r="A967" t="str">
            <v>900110590</v>
          </cell>
          <cell r="B967" t="str">
            <v>General Rigs Services SAS</v>
          </cell>
          <cell r="C967" t="str">
            <v>FVE</v>
          </cell>
          <cell r="D967">
            <v>108979</v>
          </cell>
          <cell r="E967">
            <v>46098</v>
          </cell>
          <cell r="F967">
            <v>46158</v>
          </cell>
          <cell r="G967">
            <v>549900</v>
          </cell>
          <cell r="H967">
            <v>41607</v>
          </cell>
          <cell r="I967">
            <v>591507</v>
          </cell>
          <cell r="J967" t="str">
            <v>033</v>
          </cell>
          <cell r="K967" t="str">
            <v>Aceptacion Expresa</v>
          </cell>
        </row>
        <row r="968">
          <cell r="A968" t="str">
            <v>901371316</v>
          </cell>
          <cell r="B968" t="str">
            <v>Onboard Logistics Colombia SAS</v>
          </cell>
          <cell r="C968" t="str">
            <v>FVE</v>
          </cell>
          <cell r="D968">
            <v>108988</v>
          </cell>
          <cell r="E968">
            <v>46098</v>
          </cell>
          <cell r="F968">
            <v>46128</v>
          </cell>
          <cell r="G968">
            <v>990000</v>
          </cell>
          <cell r="H968">
            <v>0</v>
          </cell>
          <cell r="I968">
            <v>990000</v>
          </cell>
          <cell r="J968" t="str">
            <v>030</v>
          </cell>
          <cell r="K968" t="str">
            <v>Acuse Recibo</v>
          </cell>
        </row>
        <row r="969">
          <cell r="A969" t="str">
            <v>900208445</v>
          </cell>
          <cell r="B969" t="str">
            <v>Ceramica San Lorenzo Industrial De Colombia SA</v>
          </cell>
          <cell r="C969" t="str">
            <v>FVE</v>
          </cell>
          <cell r="D969">
            <v>108904</v>
          </cell>
          <cell r="E969">
            <v>46098</v>
          </cell>
          <cell r="F969">
            <v>46158</v>
          </cell>
          <cell r="G969">
            <v>1543100</v>
          </cell>
          <cell r="H969">
            <v>286178</v>
          </cell>
          <cell r="I969">
            <v>1829278</v>
          </cell>
          <cell r="J969" t="str">
            <v>032</v>
          </cell>
          <cell r="K969" t="str">
            <v>Recibo Bien y/o Servicio</v>
          </cell>
        </row>
        <row r="970">
          <cell r="A970" t="str">
            <v>830051928</v>
          </cell>
          <cell r="B970" t="str">
            <v>Don Maiz SAS</v>
          </cell>
          <cell r="C970" t="str">
            <v>FVE</v>
          </cell>
          <cell r="D970">
            <v>108934</v>
          </cell>
          <cell r="E970">
            <v>46098</v>
          </cell>
          <cell r="F970">
            <v>46143</v>
          </cell>
          <cell r="G970">
            <v>2432403</v>
          </cell>
          <cell r="H970">
            <v>226912.05</v>
          </cell>
          <cell r="I970">
            <v>2659315.0499999998</v>
          </cell>
          <cell r="J970" t="str">
            <v>032</v>
          </cell>
          <cell r="K970" t="str">
            <v>Recibo Bien y/o Servicio</v>
          </cell>
        </row>
        <row r="971">
          <cell r="A971" t="str">
            <v>96885990</v>
          </cell>
          <cell r="B971" t="str">
            <v>Stefanini Chile SA</v>
          </cell>
          <cell r="C971" t="str">
            <v>FVE</v>
          </cell>
          <cell r="D971">
            <v>108909</v>
          </cell>
          <cell r="E971">
            <v>46098</v>
          </cell>
          <cell r="F971">
            <v>46143</v>
          </cell>
          <cell r="G971">
            <v>41962320</v>
          </cell>
          <cell r="H971">
            <v>7972840.7999999998</v>
          </cell>
          <cell r="I971">
            <v>49935160.799999997</v>
          </cell>
          <cell r="J971"/>
          <cell r="K971" t="str">
            <v>Sin Evento</v>
          </cell>
        </row>
        <row r="972">
          <cell r="A972" t="str">
            <v>860072279</v>
          </cell>
          <cell r="B972" t="str">
            <v>Doble A Ingenieria SAS</v>
          </cell>
          <cell r="C972" t="str">
            <v>FVE</v>
          </cell>
          <cell r="D972">
            <v>108941</v>
          </cell>
          <cell r="E972">
            <v>46098</v>
          </cell>
          <cell r="F972">
            <v>46128</v>
          </cell>
          <cell r="G972">
            <v>243490</v>
          </cell>
          <cell r="H972">
            <v>46263.1</v>
          </cell>
          <cell r="I972">
            <v>289753.09999999998</v>
          </cell>
          <cell r="J972" t="str">
            <v>033</v>
          </cell>
          <cell r="K972" t="str">
            <v>Aceptacion Expresa</v>
          </cell>
        </row>
        <row r="973">
          <cell r="A973" t="str">
            <v>800024265</v>
          </cell>
          <cell r="B973" t="str">
            <v>Editorial Santillana SAS</v>
          </cell>
          <cell r="C973" t="str">
            <v>FVE</v>
          </cell>
          <cell r="D973">
            <v>108928</v>
          </cell>
          <cell r="E973">
            <v>46098</v>
          </cell>
          <cell r="F973">
            <v>46158</v>
          </cell>
          <cell r="G973">
            <v>8400000</v>
          </cell>
          <cell r="H973">
            <v>0</v>
          </cell>
          <cell r="I973">
            <v>8400000</v>
          </cell>
          <cell r="J973" t="str">
            <v>030</v>
          </cell>
          <cell r="K973" t="str">
            <v>Acuse Recibo</v>
          </cell>
        </row>
        <row r="974">
          <cell r="A974" t="str">
            <v>900860858</v>
          </cell>
          <cell r="B974" t="str">
            <v>L&amp;D Equipos Y Fundaciones SAS</v>
          </cell>
          <cell r="C974" t="str">
            <v>FVE</v>
          </cell>
          <cell r="D974">
            <v>108940</v>
          </cell>
          <cell r="E974">
            <v>46098</v>
          </cell>
          <cell r="F974">
            <v>46128</v>
          </cell>
          <cell r="G974">
            <v>210091</v>
          </cell>
          <cell r="H974">
            <v>39917.29</v>
          </cell>
          <cell r="I974">
            <v>250008.29</v>
          </cell>
          <cell r="J974" t="str">
            <v>033</v>
          </cell>
          <cell r="K974" t="str">
            <v>Aceptacion Expresa</v>
          </cell>
        </row>
        <row r="975">
          <cell r="A975" t="str">
            <v>900033883</v>
          </cell>
          <cell r="B975" t="str">
            <v>Quimicos Integrales SAS</v>
          </cell>
          <cell r="C975" t="str">
            <v>FVE</v>
          </cell>
          <cell r="D975">
            <v>108980</v>
          </cell>
          <cell r="E975">
            <v>46098</v>
          </cell>
          <cell r="F975">
            <v>46128</v>
          </cell>
          <cell r="G975">
            <v>884700</v>
          </cell>
          <cell r="H975">
            <v>98110</v>
          </cell>
          <cell r="I975">
            <v>982810</v>
          </cell>
          <cell r="J975" t="str">
            <v>033</v>
          </cell>
          <cell r="K975" t="str">
            <v>Aceptacion Expresa</v>
          </cell>
        </row>
        <row r="976">
          <cell r="A976" t="str">
            <v>830513773</v>
          </cell>
          <cell r="B976" t="str">
            <v>Applus Norcontrol Colombia Limitada</v>
          </cell>
          <cell r="C976" t="str">
            <v>FVE</v>
          </cell>
          <cell r="D976">
            <v>108931</v>
          </cell>
          <cell r="E976">
            <v>46098</v>
          </cell>
          <cell r="F976">
            <v>46158</v>
          </cell>
          <cell r="G976">
            <v>321000</v>
          </cell>
          <cell r="H976">
            <v>60990</v>
          </cell>
          <cell r="I976">
            <v>381990</v>
          </cell>
          <cell r="J976" t="str">
            <v>033</v>
          </cell>
          <cell r="K976" t="str">
            <v>Aceptacion Expresa</v>
          </cell>
        </row>
        <row r="977">
          <cell r="A977" t="str">
            <v>900488297</v>
          </cell>
          <cell r="B977" t="str">
            <v>Knauf De Colombia SAS</v>
          </cell>
          <cell r="C977" t="str">
            <v>FVE</v>
          </cell>
          <cell r="D977">
            <v>108963</v>
          </cell>
          <cell r="E977">
            <v>46098</v>
          </cell>
          <cell r="F977">
            <v>46158</v>
          </cell>
          <cell r="G977">
            <v>480000</v>
          </cell>
          <cell r="H977">
            <v>91200</v>
          </cell>
          <cell r="I977">
            <v>571200</v>
          </cell>
          <cell r="J977" t="str">
            <v>030</v>
          </cell>
          <cell r="K977" t="str">
            <v>Acuse Recibo</v>
          </cell>
        </row>
        <row r="978">
          <cell r="A978" t="str">
            <v>860047379</v>
          </cell>
          <cell r="B978" t="str">
            <v>Cfc Cafarcol SAS</v>
          </cell>
          <cell r="C978" t="str">
            <v>FVE</v>
          </cell>
          <cell r="D978">
            <v>108953</v>
          </cell>
          <cell r="E978">
            <v>46098</v>
          </cell>
          <cell r="F978">
            <v>46128</v>
          </cell>
          <cell r="G978">
            <v>1700000</v>
          </cell>
          <cell r="H978">
            <v>323000</v>
          </cell>
          <cell r="I978">
            <v>2023000</v>
          </cell>
          <cell r="J978" t="str">
            <v>033</v>
          </cell>
          <cell r="K978" t="str">
            <v>Aceptacion Expresa</v>
          </cell>
        </row>
        <row r="979">
          <cell r="A979" t="str">
            <v>901122559</v>
          </cell>
          <cell r="B979" t="str">
            <v>Esmeraldas Mining Services SAS</v>
          </cell>
          <cell r="C979" t="str">
            <v>FVE</v>
          </cell>
          <cell r="D979">
            <v>109066</v>
          </cell>
          <cell r="E979">
            <v>46099</v>
          </cell>
          <cell r="F979">
            <v>46159</v>
          </cell>
          <cell r="G979">
            <v>1519998</v>
          </cell>
          <cell r="H979">
            <v>288799.62</v>
          </cell>
          <cell r="I979">
            <v>1808797.62</v>
          </cell>
          <cell r="J979" t="str">
            <v>032</v>
          </cell>
          <cell r="K979" t="str">
            <v>Recibo Bien y/o Servicio</v>
          </cell>
        </row>
        <row r="980">
          <cell r="A980" t="str">
            <v>800024265</v>
          </cell>
          <cell r="B980" t="str">
            <v>Editorial Santillana SAS</v>
          </cell>
          <cell r="C980" t="str">
            <v>FVE</v>
          </cell>
          <cell r="D980">
            <v>109016</v>
          </cell>
          <cell r="E980">
            <v>46099</v>
          </cell>
          <cell r="F980">
            <v>46159</v>
          </cell>
          <cell r="G980">
            <v>7720000</v>
          </cell>
          <cell r="H980">
            <v>269800</v>
          </cell>
          <cell r="I980">
            <v>7989800</v>
          </cell>
          <cell r="J980" t="str">
            <v>030</v>
          </cell>
          <cell r="K980" t="str">
            <v>Acuse Recibo</v>
          </cell>
        </row>
        <row r="981">
          <cell r="A981" t="str">
            <v>900418860</v>
          </cell>
          <cell r="B981" t="str">
            <v>Marketing Oil Company SAS</v>
          </cell>
          <cell r="C981" t="str">
            <v>FVE</v>
          </cell>
          <cell r="D981">
            <v>109093</v>
          </cell>
          <cell r="E981">
            <v>46099</v>
          </cell>
          <cell r="F981">
            <v>46129</v>
          </cell>
          <cell r="G981">
            <v>1018000</v>
          </cell>
          <cell r="H981">
            <v>0</v>
          </cell>
          <cell r="I981">
            <v>1018000</v>
          </cell>
          <cell r="J981"/>
          <cell r="K981" t="str">
            <v>Sin Evento</v>
          </cell>
        </row>
        <row r="982">
          <cell r="A982" t="str">
            <v>900555485</v>
          </cell>
          <cell r="B982" t="str">
            <v>Tecnologia Plastica Tecnosa SAS</v>
          </cell>
          <cell r="C982" t="str">
            <v>FVE</v>
          </cell>
          <cell r="D982">
            <v>109057</v>
          </cell>
          <cell r="E982">
            <v>46099</v>
          </cell>
          <cell r="F982">
            <v>46129</v>
          </cell>
          <cell r="G982">
            <v>3677970</v>
          </cell>
          <cell r="H982">
            <v>64980</v>
          </cell>
          <cell r="I982">
            <v>3742950</v>
          </cell>
          <cell r="J982"/>
          <cell r="K982" t="str">
            <v>Sin Evento</v>
          </cell>
        </row>
        <row r="983">
          <cell r="A983" t="str">
            <v>800024265</v>
          </cell>
          <cell r="B983" t="str">
            <v>Editorial Santillana SAS</v>
          </cell>
          <cell r="C983" t="str">
            <v>FVE</v>
          </cell>
          <cell r="D983">
            <v>109032</v>
          </cell>
          <cell r="E983">
            <v>46099</v>
          </cell>
          <cell r="F983">
            <v>46159</v>
          </cell>
          <cell r="G983">
            <v>22532609.25</v>
          </cell>
          <cell r="H983">
            <v>4281195.75</v>
          </cell>
          <cell r="I983">
            <v>26813805</v>
          </cell>
          <cell r="J983" t="str">
            <v>030</v>
          </cell>
          <cell r="K983" t="str">
            <v>Acuse Recibo</v>
          </cell>
        </row>
        <row r="984">
          <cell r="A984" t="str">
            <v>901045437</v>
          </cell>
          <cell r="B984" t="str">
            <v>Rms Diseños Y Construccion SAS</v>
          </cell>
          <cell r="C984" t="str">
            <v>FVE</v>
          </cell>
          <cell r="D984">
            <v>109065</v>
          </cell>
          <cell r="E984">
            <v>46099</v>
          </cell>
          <cell r="F984">
            <v>46129</v>
          </cell>
          <cell r="G984">
            <v>793958</v>
          </cell>
          <cell r="H984">
            <v>131628.01999999999</v>
          </cell>
          <cell r="I984">
            <v>925586.02</v>
          </cell>
          <cell r="J984" t="str">
            <v>033</v>
          </cell>
          <cell r="K984" t="str">
            <v>Aceptacion Expresa</v>
          </cell>
        </row>
        <row r="985">
          <cell r="A985" t="str">
            <v>830035105</v>
          </cell>
          <cell r="B985" t="str">
            <v>Placecol SA</v>
          </cell>
          <cell r="C985" t="str">
            <v>FVE</v>
          </cell>
          <cell r="D985">
            <v>109030</v>
          </cell>
          <cell r="E985">
            <v>46099</v>
          </cell>
          <cell r="F985">
            <v>46159</v>
          </cell>
          <cell r="G985">
            <v>3044000</v>
          </cell>
          <cell r="H985">
            <v>578360</v>
          </cell>
          <cell r="I985">
            <v>3622360</v>
          </cell>
          <cell r="J985"/>
          <cell r="K985" t="str">
            <v>Sin Evento</v>
          </cell>
        </row>
        <row r="986">
          <cell r="A986" t="str">
            <v>830047411</v>
          </cell>
          <cell r="B986" t="str">
            <v>Kata SAS</v>
          </cell>
          <cell r="C986" t="str">
            <v>FVE</v>
          </cell>
          <cell r="D986">
            <v>109036</v>
          </cell>
          <cell r="E986">
            <v>46099</v>
          </cell>
          <cell r="F986">
            <v>46103</v>
          </cell>
          <cell r="G986">
            <v>451956</v>
          </cell>
          <cell r="H986">
            <v>85871.64</v>
          </cell>
          <cell r="I986">
            <v>537827.64</v>
          </cell>
          <cell r="J986" t="str">
            <v>032</v>
          </cell>
          <cell r="K986" t="str">
            <v>Recibo Bien y/o Servicio</v>
          </cell>
        </row>
        <row r="987">
          <cell r="A987" t="str">
            <v>900132714</v>
          </cell>
          <cell r="B987" t="str">
            <v>Domat SAS</v>
          </cell>
          <cell r="C987" t="str">
            <v>FVE</v>
          </cell>
          <cell r="D987">
            <v>109001</v>
          </cell>
          <cell r="E987">
            <v>46099</v>
          </cell>
          <cell r="F987">
            <v>46129</v>
          </cell>
          <cell r="G987">
            <v>330000</v>
          </cell>
          <cell r="H987">
            <v>62700</v>
          </cell>
          <cell r="I987">
            <v>392700</v>
          </cell>
          <cell r="J987" t="str">
            <v>033</v>
          </cell>
          <cell r="K987" t="str">
            <v>Aceptacion Expresa</v>
          </cell>
        </row>
        <row r="988">
          <cell r="A988" t="str">
            <v>830092963</v>
          </cell>
          <cell r="B988" t="str">
            <v>Superpolo SAS</v>
          </cell>
          <cell r="C988" t="str">
            <v>FVE</v>
          </cell>
          <cell r="D988">
            <v>109091</v>
          </cell>
          <cell r="E988">
            <v>46099</v>
          </cell>
          <cell r="F988">
            <v>46129</v>
          </cell>
          <cell r="G988">
            <v>1608750</v>
          </cell>
          <cell r="H988">
            <v>305662.5</v>
          </cell>
          <cell r="I988">
            <v>1914412.5</v>
          </cell>
          <cell r="J988"/>
          <cell r="K988" t="str">
            <v>Sin Evento</v>
          </cell>
        </row>
        <row r="989">
          <cell r="A989" t="str">
            <v>901701741</v>
          </cell>
          <cell r="B989" t="str">
            <v>Fundacion El Espectador</v>
          </cell>
          <cell r="C989" t="str">
            <v>FVE</v>
          </cell>
          <cell r="D989">
            <v>109076</v>
          </cell>
          <cell r="E989">
            <v>46099</v>
          </cell>
          <cell r="F989">
            <v>46129</v>
          </cell>
          <cell r="G989">
            <v>90000</v>
          </cell>
          <cell r="H989">
            <v>17100</v>
          </cell>
          <cell r="I989">
            <v>107100</v>
          </cell>
          <cell r="J989" t="str">
            <v>033</v>
          </cell>
          <cell r="K989" t="str">
            <v>Aceptacion Expresa</v>
          </cell>
        </row>
        <row r="990">
          <cell r="A990" t="str">
            <v>900353873</v>
          </cell>
          <cell r="B990" t="str">
            <v>Scania Colombia SAS</v>
          </cell>
          <cell r="C990" t="str">
            <v>FVE</v>
          </cell>
          <cell r="D990">
            <v>109077</v>
          </cell>
          <cell r="E990">
            <v>46099</v>
          </cell>
          <cell r="F990">
            <v>46129</v>
          </cell>
          <cell r="G990">
            <v>1268000</v>
          </cell>
          <cell r="H990">
            <v>240920</v>
          </cell>
          <cell r="I990">
            <v>1508920</v>
          </cell>
          <cell r="J990"/>
          <cell r="K990" t="str">
            <v>Sin Evento</v>
          </cell>
        </row>
        <row r="991">
          <cell r="A991" t="str">
            <v>900294794</v>
          </cell>
          <cell r="B991" t="str">
            <v>Comite De Estudios Medicos  SAS</v>
          </cell>
          <cell r="C991" t="str">
            <v>FVE</v>
          </cell>
          <cell r="D991">
            <v>109061</v>
          </cell>
          <cell r="E991">
            <v>46099</v>
          </cell>
          <cell r="F991">
            <v>46159</v>
          </cell>
          <cell r="G991">
            <v>8152823</v>
          </cell>
          <cell r="H991">
            <v>1549036.37</v>
          </cell>
          <cell r="I991">
            <v>9701859.3699999992</v>
          </cell>
          <cell r="J991"/>
          <cell r="K991" t="str">
            <v>Sin Evento</v>
          </cell>
        </row>
        <row r="992">
          <cell r="A992" t="str">
            <v>830037843</v>
          </cell>
          <cell r="B992" t="str">
            <v>Winner Group SA</v>
          </cell>
          <cell r="C992" t="str">
            <v>FVE</v>
          </cell>
          <cell r="D992">
            <v>109078</v>
          </cell>
          <cell r="E992">
            <v>46099</v>
          </cell>
          <cell r="F992">
            <v>46129</v>
          </cell>
          <cell r="G992">
            <v>3575000</v>
          </cell>
          <cell r="H992">
            <v>0</v>
          </cell>
          <cell r="I992">
            <v>3575000</v>
          </cell>
          <cell r="J992" t="str">
            <v>033</v>
          </cell>
          <cell r="K992" t="str">
            <v>Aceptacion Expresa</v>
          </cell>
        </row>
        <row r="993">
          <cell r="A993" t="str">
            <v>900148177</v>
          </cell>
          <cell r="B993" t="str">
            <v>Pear Solutions SA</v>
          </cell>
          <cell r="C993" t="str">
            <v>FVE</v>
          </cell>
          <cell r="D993">
            <v>109005</v>
          </cell>
          <cell r="E993">
            <v>46099</v>
          </cell>
          <cell r="F993">
            <v>46159</v>
          </cell>
          <cell r="G993">
            <v>5790000</v>
          </cell>
          <cell r="H993">
            <v>1100100</v>
          </cell>
          <cell r="I993">
            <v>6890100</v>
          </cell>
          <cell r="J993"/>
          <cell r="K993" t="str">
            <v>Sin Evento</v>
          </cell>
        </row>
        <row r="994">
          <cell r="A994" t="str">
            <v>900483711</v>
          </cell>
          <cell r="B994" t="str">
            <v>Idom Consulting Engineering Architecture SAU</v>
          </cell>
          <cell r="C994" t="str">
            <v>FVE</v>
          </cell>
          <cell r="D994">
            <v>109081</v>
          </cell>
          <cell r="E994">
            <v>46099</v>
          </cell>
          <cell r="F994">
            <v>46129</v>
          </cell>
          <cell r="G994">
            <v>753050</v>
          </cell>
          <cell r="H994">
            <v>143079.5</v>
          </cell>
          <cell r="I994">
            <v>896129.5</v>
          </cell>
          <cell r="J994" t="str">
            <v>030</v>
          </cell>
          <cell r="K994" t="str">
            <v>Acuse Recibo</v>
          </cell>
        </row>
        <row r="995">
          <cell r="A995" t="str">
            <v>800024265</v>
          </cell>
          <cell r="B995" t="str">
            <v>Editorial Santillana SAS</v>
          </cell>
          <cell r="C995" t="str">
            <v>FVE</v>
          </cell>
          <cell r="D995">
            <v>109034</v>
          </cell>
          <cell r="E995">
            <v>46099</v>
          </cell>
          <cell r="F995">
            <v>46159</v>
          </cell>
          <cell r="G995">
            <v>46952321.850000001</v>
          </cell>
          <cell r="H995">
            <v>8920941.1500000004</v>
          </cell>
          <cell r="I995">
            <v>55873263</v>
          </cell>
          <cell r="J995" t="str">
            <v>030</v>
          </cell>
          <cell r="K995" t="str">
            <v>Acuse Recibo</v>
          </cell>
        </row>
        <row r="996">
          <cell r="A996" t="str">
            <v>900185315</v>
          </cell>
          <cell r="B996" t="str">
            <v>Operadora Colombiana De Cines SAS</v>
          </cell>
          <cell r="C996" t="str">
            <v>FVE</v>
          </cell>
          <cell r="D996">
            <v>109046</v>
          </cell>
          <cell r="E996">
            <v>46099</v>
          </cell>
          <cell r="F996">
            <v>46159</v>
          </cell>
          <cell r="G996">
            <v>308800</v>
          </cell>
          <cell r="H996">
            <v>58672</v>
          </cell>
          <cell r="I996">
            <v>367472</v>
          </cell>
          <cell r="J996" t="str">
            <v>033</v>
          </cell>
          <cell r="K996" t="str">
            <v>Aceptacion Expresa</v>
          </cell>
        </row>
        <row r="997">
          <cell r="A997" t="str">
            <v>806002953</v>
          </cell>
          <cell r="B997" t="str">
            <v>Marketing E Inversiones SAS</v>
          </cell>
          <cell r="C997" t="str">
            <v>FVE</v>
          </cell>
          <cell r="D997">
            <v>109092</v>
          </cell>
          <cell r="E997">
            <v>46099</v>
          </cell>
          <cell r="F997">
            <v>46144</v>
          </cell>
          <cell r="G997">
            <v>2500000</v>
          </cell>
          <cell r="H997">
            <v>475000</v>
          </cell>
          <cell r="I997">
            <v>2975000</v>
          </cell>
          <cell r="J997" t="str">
            <v>033</v>
          </cell>
          <cell r="K997" t="str">
            <v>Aceptacion Expresa</v>
          </cell>
        </row>
        <row r="998">
          <cell r="A998" t="str">
            <v>900860858</v>
          </cell>
          <cell r="B998" t="str">
            <v>L&amp;D Equipos Y Fundaciones SAS</v>
          </cell>
          <cell r="C998" t="str">
            <v>FVE</v>
          </cell>
          <cell r="D998">
            <v>109006</v>
          </cell>
          <cell r="E998">
            <v>46099</v>
          </cell>
          <cell r="F998">
            <v>46129</v>
          </cell>
          <cell r="G998">
            <v>47500</v>
          </cell>
          <cell r="H998">
            <v>9025</v>
          </cell>
          <cell r="I998">
            <v>56525</v>
          </cell>
          <cell r="J998" t="str">
            <v>033</v>
          </cell>
          <cell r="K998" t="str">
            <v>Aceptacion Expresa</v>
          </cell>
        </row>
        <row r="999">
          <cell r="A999" t="str">
            <v>860504882</v>
          </cell>
          <cell r="B999" t="str">
            <v>Transportes Y Servicios Transer SAS</v>
          </cell>
          <cell r="C999" t="str">
            <v>FVE</v>
          </cell>
          <cell r="D999">
            <v>109049</v>
          </cell>
          <cell r="E999">
            <v>46099</v>
          </cell>
          <cell r="F999">
            <v>46129</v>
          </cell>
          <cell r="G999">
            <v>87500</v>
          </cell>
          <cell r="H999">
            <v>16625</v>
          </cell>
          <cell r="I999">
            <v>104125</v>
          </cell>
          <cell r="J999"/>
          <cell r="K999" t="str">
            <v>Sin Evento</v>
          </cell>
        </row>
        <row r="1000">
          <cell r="A1000" t="str">
            <v>830096376</v>
          </cell>
          <cell r="B1000" t="str">
            <v>Transportes Humadea SAS</v>
          </cell>
          <cell r="C1000" t="str">
            <v>FVE</v>
          </cell>
          <cell r="D1000">
            <v>109059</v>
          </cell>
          <cell r="E1000">
            <v>46099</v>
          </cell>
          <cell r="F1000">
            <v>46129</v>
          </cell>
          <cell r="G1000">
            <v>125300</v>
          </cell>
          <cell r="H1000">
            <v>23807</v>
          </cell>
          <cell r="I1000">
            <v>149107</v>
          </cell>
          <cell r="J1000" t="str">
            <v>030</v>
          </cell>
          <cell r="K1000" t="str">
            <v>Acuse Recibo</v>
          </cell>
        </row>
        <row r="1001">
          <cell r="A1001" t="str">
            <v>860005813</v>
          </cell>
          <cell r="B1001" t="str">
            <v>Deloitte &amp; Touche SAS</v>
          </cell>
          <cell r="C1001" t="str">
            <v>FVE</v>
          </cell>
          <cell r="D1001">
            <v>109035</v>
          </cell>
          <cell r="E1001">
            <v>46099</v>
          </cell>
          <cell r="F1001">
            <v>46144</v>
          </cell>
          <cell r="G1001">
            <v>338800</v>
          </cell>
          <cell r="H1001">
            <v>16940</v>
          </cell>
          <cell r="I1001">
            <v>355740</v>
          </cell>
          <cell r="J1001" t="str">
            <v>033</v>
          </cell>
          <cell r="K1001" t="str">
            <v>Aceptacion Expresa</v>
          </cell>
        </row>
        <row r="1002">
          <cell r="A1002" t="str">
            <v>830024974</v>
          </cell>
          <cell r="B1002" t="str">
            <v>Natura Cosmeticos LTDA</v>
          </cell>
          <cell r="C1002" t="str">
            <v>FVE</v>
          </cell>
          <cell r="D1002">
            <v>109082</v>
          </cell>
          <cell r="E1002">
            <v>46099</v>
          </cell>
          <cell r="F1002">
            <v>46159</v>
          </cell>
          <cell r="G1002">
            <v>19741700</v>
          </cell>
          <cell r="H1002">
            <v>3388403</v>
          </cell>
          <cell r="I1002">
            <v>23130103</v>
          </cell>
          <cell r="J1002" t="str">
            <v>032</v>
          </cell>
          <cell r="K1002" t="str">
            <v>Recibo Bien y/o Servicio</v>
          </cell>
        </row>
        <row r="1003">
          <cell r="A1003" t="str">
            <v>900670175</v>
          </cell>
          <cell r="B1003" t="str">
            <v>Banaorganico SAS</v>
          </cell>
          <cell r="C1003" t="str">
            <v>FVE</v>
          </cell>
          <cell r="D1003">
            <v>108997</v>
          </cell>
          <cell r="E1003">
            <v>46099</v>
          </cell>
          <cell r="F1003">
            <v>46129</v>
          </cell>
          <cell r="G1003">
            <v>2171428</v>
          </cell>
          <cell r="H1003">
            <v>412571.32</v>
          </cell>
          <cell r="I1003">
            <v>2583999.3199999998</v>
          </cell>
          <cell r="J1003" t="str">
            <v>033</v>
          </cell>
          <cell r="K1003" t="str">
            <v>Aceptacion Expresa</v>
          </cell>
        </row>
        <row r="1004">
          <cell r="A1004" t="str">
            <v>800024265</v>
          </cell>
          <cell r="B1004" t="str">
            <v>Editorial Santillana SAS</v>
          </cell>
          <cell r="C1004" t="str">
            <v>FVE</v>
          </cell>
          <cell r="D1004">
            <v>109021</v>
          </cell>
          <cell r="E1004">
            <v>46099</v>
          </cell>
          <cell r="F1004">
            <v>46159</v>
          </cell>
          <cell r="G1004">
            <v>21613441.920000002</v>
          </cell>
          <cell r="H1004">
            <v>4106553.96</v>
          </cell>
          <cell r="I1004">
            <v>25719995.879999999</v>
          </cell>
          <cell r="J1004" t="str">
            <v>030</v>
          </cell>
          <cell r="K1004" t="str">
            <v>Acuse Recibo</v>
          </cell>
        </row>
        <row r="1005">
          <cell r="A1005" t="str">
            <v>901383974</v>
          </cell>
          <cell r="B1005" t="str">
            <v>Mondi Cartagena SAS</v>
          </cell>
          <cell r="C1005" t="str">
            <v>FVE</v>
          </cell>
          <cell r="D1005">
            <v>109040</v>
          </cell>
          <cell r="E1005">
            <v>46099</v>
          </cell>
          <cell r="F1005">
            <v>46159</v>
          </cell>
          <cell r="G1005">
            <v>2400000</v>
          </cell>
          <cell r="H1005">
            <v>456000</v>
          </cell>
          <cell r="I1005">
            <v>2856000</v>
          </cell>
          <cell r="J1005" t="str">
            <v>031</v>
          </cell>
          <cell r="K1005" t="str">
            <v>Reclamo</v>
          </cell>
        </row>
        <row r="1006">
          <cell r="A1006" t="str">
            <v>800024265</v>
          </cell>
          <cell r="B1006" t="str">
            <v>Editorial Santillana SAS</v>
          </cell>
          <cell r="C1006" t="str">
            <v>FVE</v>
          </cell>
          <cell r="D1006">
            <v>109020</v>
          </cell>
          <cell r="E1006">
            <v>46099</v>
          </cell>
          <cell r="F1006">
            <v>46159</v>
          </cell>
          <cell r="G1006">
            <v>2447148.36</v>
          </cell>
          <cell r="H1006">
            <v>464958.18</v>
          </cell>
          <cell r="I1006">
            <v>2912106.54</v>
          </cell>
          <cell r="J1006" t="str">
            <v>030</v>
          </cell>
          <cell r="K1006" t="str">
            <v>Acuse Recibo</v>
          </cell>
        </row>
        <row r="1007">
          <cell r="A1007" t="str">
            <v>800024265</v>
          </cell>
          <cell r="B1007" t="str">
            <v>Editorial Santillana SAS</v>
          </cell>
          <cell r="C1007" t="str">
            <v>FVE</v>
          </cell>
          <cell r="D1007">
            <v>109019</v>
          </cell>
          <cell r="E1007">
            <v>46099</v>
          </cell>
          <cell r="F1007">
            <v>46159</v>
          </cell>
          <cell r="G1007">
            <v>2834860</v>
          </cell>
          <cell r="H1007">
            <v>538623.4</v>
          </cell>
          <cell r="I1007">
            <v>3373483.4</v>
          </cell>
          <cell r="J1007" t="str">
            <v>030</v>
          </cell>
          <cell r="K1007" t="str">
            <v>Acuse Recibo</v>
          </cell>
        </row>
        <row r="1008">
          <cell r="A1008" t="str">
            <v>900860858</v>
          </cell>
          <cell r="B1008" t="str">
            <v>L&amp;D Equipos Y Fundaciones SAS</v>
          </cell>
          <cell r="C1008" t="str">
            <v>FVE</v>
          </cell>
          <cell r="D1008">
            <v>109047</v>
          </cell>
          <cell r="E1008">
            <v>46099</v>
          </cell>
          <cell r="F1008">
            <v>46129</v>
          </cell>
          <cell r="G1008">
            <v>4780</v>
          </cell>
          <cell r="H1008">
            <v>908.2</v>
          </cell>
          <cell r="I1008">
            <v>5688.2</v>
          </cell>
          <cell r="J1008" t="str">
            <v>033</v>
          </cell>
          <cell r="K1008" t="str">
            <v>Aceptacion Expresa</v>
          </cell>
        </row>
        <row r="1009">
          <cell r="A1009" t="str">
            <v>860031361</v>
          </cell>
          <cell r="B1009" t="str">
            <v>Wsp Consultoria SA</v>
          </cell>
          <cell r="C1009" t="str">
            <v>FVE</v>
          </cell>
          <cell r="D1009">
            <v>109071</v>
          </cell>
          <cell r="E1009">
            <v>46099</v>
          </cell>
          <cell r="F1009">
            <v>46144</v>
          </cell>
          <cell r="G1009">
            <v>980350</v>
          </cell>
          <cell r="H1009">
            <v>165841.5</v>
          </cell>
          <cell r="I1009">
            <v>1146191.5</v>
          </cell>
          <cell r="J1009"/>
          <cell r="K1009" t="str">
            <v>Sin Evento</v>
          </cell>
        </row>
        <row r="1010">
          <cell r="A1010" t="str">
            <v>901054874</v>
          </cell>
          <cell r="B1010" t="str">
            <v>Fitness24seven Colombia SAS</v>
          </cell>
          <cell r="C1010" t="str">
            <v>FVE</v>
          </cell>
          <cell r="D1010">
            <v>109073</v>
          </cell>
          <cell r="E1010">
            <v>46099</v>
          </cell>
          <cell r="F1010">
            <v>46159</v>
          </cell>
          <cell r="G1010">
            <v>10222900</v>
          </cell>
          <cell r="H1010">
            <v>1942351</v>
          </cell>
          <cell r="I1010">
            <v>12165251</v>
          </cell>
          <cell r="J1010"/>
          <cell r="K1010" t="str">
            <v>Sin Evento</v>
          </cell>
        </row>
        <row r="1011">
          <cell r="A1011" t="str">
            <v>860072279</v>
          </cell>
          <cell r="B1011" t="str">
            <v>Doble A Ingenieria SAS</v>
          </cell>
          <cell r="C1011" t="str">
            <v>FVE</v>
          </cell>
          <cell r="D1011">
            <v>109007</v>
          </cell>
          <cell r="E1011">
            <v>46099</v>
          </cell>
          <cell r="F1011">
            <v>46129</v>
          </cell>
          <cell r="G1011">
            <v>144000</v>
          </cell>
          <cell r="H1011">
            <v>27360</v>
          </cell>
          <cell r="I1011">
            <v>171360</v>
          </cell>
          <cell r="J1011" t="str">
            <v>033</v>
          </cell>
          <cell r="K1011" t="str">
            <v>Aceptacion Expresa</v>
          </cell>
        </row>
        <row r="1012">
          <cell r="A1012" t="str">
            <v>800024265</v>
          </cell>
          <cell r="B1012" t="str">
            <v>Editorial Santillana SAS</v>
          </cell>
          <cell r="C1012" t="str">
            <v>FVE</v>
          </cell>
          <cell r="D1012">
            <v>109018</v>
          </cell>
          <cell r="E1012">
            <v>46099</v>
          </cell>
          <cell r="F1012">
            <v>46159</v>
          </cell>
          <cell r="G1012">
            <v>3290306.1</v>
          </cell>
          <cell r="H1012">
            <v>625158.15</v>
          </cell>
          <cell r="I1012">
            <v>3915464.25</v>
          </cell>
          <cell r="J1012" t="str">
            <v>030</v>
          </cell>
          <cell r="K1012" t="str">
            <v>Acuse Recibo</v>
          </cell>
        </row>
        <row r="1013">
          <cell r="A1013" t="str">
            <v>800024265</v>
          </cell>
          <cell r="B1013" t="str">
            <v>Editorial Santillana SAS</v>
          </cell>
          <cell r="C1013" t="str">
            <v>FVE</v>
          </cell>
          <cell r="D1013">
            <v>109022</v>
          </cell>
          <cell r="E1013">
            <v>46099</v>
          </cell>
          <cell r="F1013">
            <v>46159</v>
          </cell>
          <cell r="G1013">
            <v>98880655.180000007</v>
          </cell>
          <cell r="H1013">
            <v>18787324.59</v>
          </cell>
          <cell r="I1013">
            <v>117667979.77</v>
          </cell>
          <cell r="J1013" t="str">
            <v>030</v>
          </cell>
          <cell r="K1013" t="str">
            <v>Acuse Recibo</v>
          </cell>
        </row>
        <row r="1014">
          <cell r="A1014" t="str">
            <v>860516806</v>
          </cell>
          <cell r="B1014" t="str">
            <v>Permoda Ltda</v>
          </cell>
          <cell r="C1014" t="str">
            <v>FVE</v>
          </cell>
          <cell r="D1014">
            <v>108998</v>
          </cell>
          <cell r="E1014">
            <v>46099</v>
          </cell>
          <cell r="F1014">
            <v>46129</v>
          </cell>
          <cell r="G1014">
            <v>2139460</v>
          </cell>
          <cell r="H1014">
            <v>406497.4</v>
          </cell>
          <cell r="I1014">
            <v>2545957.4</v>
          </cell>
          <cell r="J1014" t="str">
            <v>033</v>
          </cell>
          <cell r="K1014" t="str">
            <v>Aceptacion Expresa</v>
          </cell>
        </row>
        <row r="1015">
          <cell r="A1015" t="str">
            <v>900860858</v>
          </cell>
          <cell r="B1015" t="str">
            <v>L&amp;D Equipos Y Fundaciones SAS</v>
          </cell>
          <cell r="C1015" t="str">
            <v>FVE</v>
          </cell>
          <cell r="D1015">
            <v>109033</v>
          </cell>
          <cell r="E1015">
            <v>46099</v>
          </cell>
          <cell r="F1015">
            <v>46129</v>
          </cell>
          <cell r="G1015">
            <v>4780</v>
          </cell>
          <cell r="H1015">
            <v>908.2</v>
          </cell>
          <cell r="I1015">
            <v>5688.2</v>
          </cell>
          <cell r="J1015" t="str">
            <v>033</v>
          </cell>
          <cell r="K1015" t="str">
            <v>Aceptacion Expresa</v>
          </cell>
        </row>
        <row r="1016">
          <cell r="A1016" t="str">
            <v>900449844</v>
          </cell>
          <cell r="B1016" t="str">
            <v>Tecses SAS</v>
          </cell>
          <cell r="C1016" t="str">
            <v>FVE</v>
          </cell>
          <cell r="D1016">
            <v>109074</v>
          </cell>
          <cell r="E1016">
            <v>46099</v>
          </cell>
          <cell r="F1016">
            <v>46129</v>
          </cell>
          <cell r="G1016">
            <v>876650</v>
          </cell>
          <cell r="H1016">
            <v>94893.5</v>
          </cell>
          <cell r="I1016">
            <v>971543.5</v>
          </cell>
          <cell r="J1016"/>
          <cell r="K1016" t="str">
            <v>Sin Evento</v>
          </cell>
        </row>
        <row r="1017">
          <cell r="A1017" t="str">
            <v>900899110</v>
          </cell>
          <cell r="B1017" t="str">
            <v>Incomineria SAS</v>
          </cell>
          <cell r="C1017" t="str">
            <v>FVE</v>
          </cell>
          <cell r="D1017">
            <v>108996</v>
          </cell>
          <cell r="E1017">
            <v>46099</v>
          </cell>
          <cell r="F1017">
            <v>46129</v>
          </cell>
          <cell r="G1017">
            <v>16659419</v>
          </cell>
          <cell r="H1017">
            <v>2455955.96</v>
          </cell>
          <cell r="I1017">
            <v>19115374.960000001</v>
          </cell>
          <cell r="J1017" t="str">
            <v>033</v>
          </cell>
          <cell r="K1017" t="str">
            <v>Aceptacion Expresa</v>
          </cell>
        </row>
        <row r="1018">
          <cell r="A1018" t="str">
            <v>800149384</v>
          </cell>
          <cell r="B1018" t="str">
            <v>Clinica Colsanitas SA</v>
          </cell>
          <cell r="C1018" t="str">
            <v>FVE</v>
          </cell>
          <cell r="D1018">
            <v>109000</v>
          </cell>
          <cell r="E1018">
            <v>46099</v>
          </cell>
          <cell r="F1018">
            <v>46144</v>
          </cell>
          <cell r="G1018">
            <v>1600000</v>
          </cell>
          <cell r="H1018">
            <v>304000</v>
          </cell>
          <cell r="I1018">
            <v>1904000</v>
          </cell>
          <cell r="J1018" t="str">
            <v>033</v>
          </cell>
          <cell r="K1018" t="str">
            <v>Aceptacion Expresa</v>
          </cell>
        </row>
        <row r="1019">
          <cell r="A1019" t="str">
            <v>900554592</v>
          </cell>
          <cell r="B1019" t="str">
            <v>Boydorr SAS</v>
          </cell>
          <cell r="C1019" t="str">
            <v>FVE</v>
          </cell>
          <cell r="D1019">
            <v>109025</v>
          </cell>
          <cell r="E1019">
            <v>46099</v>
          </cell>
          <cell r="F1019">
            <v>46159</v>
          </cell>
          <cell r="G1019">
            <v>2155000</v>
          </cell>
          <cell r="H1019">
            <v>409450</v>
          </cell>
          <cell r="I1019">
            <v>2564450</v>
          </cell>
          <cell r="J1019"/>
          <cell r="K1019" t="str">
            <v>Sin Evento</v>
          </cell>
        </row>
        <row r="1020">
          <cell r="A1020" t="str">
            <v>800024265</v>
          </cell>
          <cell r="B1020" t="str">
            <v>Editorial Santillana SAS</v>
          </cell>
          <cell r="C1020" t="str">
            <v>FVE</v>
          </cell>
          <cell r="D1020">
            <v>109023</v>
          </cell>
          <cell r="E1020">
            <v>46099</v>
          </cell>
          <cell r="F1020">
            <v>46159</v>
          </cell>
          <cell r="G1020">
            <v>25054088.219999999</v>
          </cell>
          <cell r="H1020">
            <v>4760276.76</v>
          </cell>
          <cell r="I1020">
            <v>29814364.98</v>
          </cell>
          <cell r="J1020" t="str">
            <v>030</v>
          </cell>
          <cell r="K1020" t="str">
            <v>Acuse Recibo</v>
          </cell>
        </row>
        <row r="1021">
          <cell r="A1021" t="str">
            <v>800024265</v>
          </cell>
          <cell r="B1021" t="str">
            <v>Editorial Santillana SAS</v>
          </cell>
          <cell r="C1021" t="str">
            <v>FVE</v>
          </cell>
          <cell r="D1021">
            <v>109017</v>
          </cell>
          <cell r="E1021">
            <v>46099</v>
          </cell>
          <cell r="F1021">
            <v>46159</v>
          </cell>
          <cell r="G1021">
            <v>21454302.359999999</v>
          </cell>
          <cell r="H1021">
            <v>3712150.7</v>
          </cell>
          <cell r="I1021">
            <v>25166453.059999999</v>
          </cell>
          <cell r="J1021" t="str">
            <v>030</v>
          </cell>
          <cell r="K1021" t="str">
            <v>Acuse Recibo</v>
          </cell>
        </row>
        <row r="1022">
          <cell r="A1022" t="str">
            <v>830095970</v>
          </cell>
          <cell r="B1022" t="str">
            <v>Distribuidora Y Editora Richmond SAS</v>
          </cell>
          <cell r="C1022" t="str">
            <v>FVE</v>
          </cell>
          <cell r="D1022">
            <v>109011</v>
          </cell>
          <cell r="E1022">
            <v>46099</v>
          </cell>
          <cell r="F1022">
            <v>46174</v>
          </cell>
          <cell r="G1022">
            <v>10500000</v>
          </cell>
          <cell r="H1022">
            <v>0</v>
          </cell>
          <cell r="I1022">
            <v>10500000</v>
          </cell>
          <cell r="J1022" t="str">
            <v>030</v>
          </cell>
          <cell r="K1022" t="str">
            <v>Acuse Recibo</v>
          </cell>
        </row>
        <row r="1023">
          <cell r="A1023" t="str">
            <v>860000794</v>
          </cell>
          <cell r="B1023" t="str">
            <v>Industrias Spring SAS</v>
          </cell>
          <cell r="C1023" t="str">
            <v>FVE</v>
          </cell>
          <cell r="D1023">
            <v>109050</v>
          </cell>
          <cell r="E1023">
            <v>46099</v>
          </cell>
          <cell r="F1023">
            <v>46159</v>
          </cell>
          <cell r="G1023">
            <v>83000</v>
          </cell>
          <cell r="H1023">
            <v>15770</v>
          </cell>
          <cell r="I1023">
            <v>98770</v>
          </cell>
          <cell r="J1023" t="str">
            <v>033</v>
          </cell>
          <cell r="K1023" t="str">
            <v>Aceptacion Expresa</v>
          </cell>
        </row>
        <row r="1024">
          <cell r="A1024" t="str">
            <v>800024265</v>
          </cell>
          <cell r="B1024" t="str">
            <v>Editorial Santillana SAS</v>
          </cell>
          <cell r="C1024" t="str">
            <v>FVE</v>
          </cell>
          <cell r="D1024">
            <v>109024</v>
          </cell>
          <cell r="E1024">
            <v>46099</v>
          </cell>
          <cell r="F1024">
            <v>46159</v>
          </cell>
          <cell r="G1024">
            <v>6691879.0199999996</v>
          </cell>
          <cell r="H1024">
            <v>1271457</v>
          </cell>
          <cell r="I1024">
            <v>7963336.0199999996</v>
          </cell>
          <cell r="J1024" t="str">
            <v>030</v>
          </cell>
          <cell r="K1024" t="str">
            <v>Acuse Recibo</v>
          </cell>
        </row>
        <row r="1025">
          <cell r="A1025" t="str">
            <v>900466858</v>
          </cell>
          <cell r="B1025" t="str">
            <v>Surenergy SAS ESP</v>
          </cell>
          <cell r="C1025" t="str">
            <v>FVE</v>
          </cell>
          <cell r="D1025">
            <v>109083</v>
          </cell>
          <cell r="E1025">
            <v>46099</v>
          </cell>
          <cell r="F1025">
            <v>46159</v>
          </cell>
          <cell r="G1025">
            <v>3528200</v>
          </cell>
          <cell r="H1025">
            <v>670358</v>
          </cell>
          <cell r="I1025">
            <v>4198558</v>
          </cell>
          <cell r="J1025"/>
          <cell r="K1025" t="str">
            <v>Sin Evento</v>
          </cell>
        </row>
        <row r="1026">
          <cell r="A1026" t="str">
            <v>860031361</v>
          </cell>
          <cell r="B1026" t="str">
            <v>Wsp Consultoria SA</v>
          </cell>
          <cell r="C1026" t="str">
            <v>FVE</v>
          </cell>
          <cell r="D1026">
            <v>109069</v>
          </cell>
          <cell r="E1026">
            <v>46099</v>
          </cell>
          <cell r="F1026">
            <v>46144</v>
          </cell>
          <cell r="G1026">
            <v>906000</v>
          </cell>
          <cell r="H1026">
            <v>161920</v>
          </cell>
          <cell r="I1026">
            <v>1067920</v>
          </cell>
          <cell r="J1026"/>
          <cell r="K1026" t="str">
            <v>Sin Evento</v>
          </cell>
        </row>
        <row r="1027">
          <cell r="A1027" t="str">
            <v>900682841</v>
          </cell>
          <cell r="B1027" t="str">
            <v>Educactiva SAS</v>
          </cell>
          <cell r="C1027" t="str">
            <v>FVE</v>
          </cell>
          <cell r="D1027">
            <v>109062</v>
          </cell>
          <cell r="E1027">
            <v>46099</v>
          </cell>
          <cell r="F1027">
            <v>46159</v>
          </cell>
          <cell r="G1027">
            <v>25951067</v>
          </cell>
          <cell r="H1027">
            <v>1289035.43</v>
          </cell>
          <cell r="I1027">
            <v>27240102.43</v>
          </cell>
          <cell r="J1027" t="str">
            <v>030</v>
          </cell>
          <cell r="K1027" t="str">
            <v>Acuse Recibo</v>
          </cell>
        </row>
        <row r="1028">
          <cell r="A1028" t="str">
            <v>830095970</v>
          </cell>
          <cell r="B1028" t="str">
            <v>Distribuidora Y Editora Richmond SAS</v>
          </cell>
          <cell r="C1028" t="str">
            <v>FVE</v>
          </cell>
          <cell r="D1028">
            <v>109010</v>
          </cell>
          <cell r="E1028">
            <v>46099</v>
          </cell>
          <cell r="F1028">
            <v>46174</v>
          </cell>
          <cell r="G1028">
            <v>8400000</v>
          </cell>
          <cell r="H1028">
            <v>0</v>
          </cell>
          <cell r="I1028">
            <v>8400000</v>
          </cell>
          <cell r="J1028" t="str">
            <v>030</v>
          </cell>
          <cell r="K1028" t="str">
            <v>Acuse Recibo</v>
          </cell>
        </row>
        <row r="1029">
          <cell r="A1029" t="str">
            <v>890903858</v>
          </cell>
          <cell r="B1029" t="str">
            <v>Industria Nacional De Gaseosas SA</v>
          </cell>
          <cell r="C1029" t="str">
            <v>FVE</v>
          </cell>
          <cell r="D1029">
            <v>109039</v>
          </cell>
          <cell r="E1029">
            <v>46099</v>
          </cell>
          <cell r="F1029">
            <v>46159</v>
          </cell>
          <cell r="G1029">
            <v>1173484</v>
          </cell>
          <cell r="H1029">
            <v>222961.96</v>
          </cell>
          <cell r="I1029">
            <v>1396445.96</v>
          </cell>
          <cell r="J1029" t="str">
            <v>032</v>
          </cell>
          <cell r="K1029" t="str">
            <v>Recibo Bien y/o Servicio</v>
          </cell>
        </row>
        <row r="1030">
          <cell r="A1030" t="str">
            <v>860005813</v>
          </cell>
          <cell r="B1030" t="str">
            <v>Deloitte &amp; Touche SAS</v>
          </cell>
          <cell r="C1030" t="str">
            <v>FVE</v>
          </cell>
          <cell r="D1030">
            <v>109038</v>
          </cell>
          <cell r="E1030">
            <v>46099</v>
          </cell>
          <cell r="F1030">
            <v>46144</v>
          </cell>
          <cell r="G1030">
            <v>3390000</v>
          </cell>
          <cell r="H1030">
            <v>594071.4</v>
          </cell>
          <cell r="I1030">
            <v>3984071.4</v>
          </cell>
          <cell r="J1030" t="str">
            <v>033</v>
          </cell>
          <cell r="K1030" t="str">
            <v>Aceptacion Expresa</v>
          </cell>
        </row>
        <row r="1031">
          <cell r="A1031" t="str">
            <v>860013720</v>
          </cell>
          <cell r="B1031" t="str">
            <v>Pontificia Universidad Javeriana</v>
          </cell>
          <cell r="C1031" t="str">
            <v>FVE</v>
          </cell>
          <cell r="D1031">
            <v>108994</v>
          </cell>
          <cell r="E1031">
            <v>46099</v>
          </cell>
          <cell r="F1031">
            <v>46129</v>
          </cell>
          <cell r="G1031">
            <v>1530600</v>
          </cell>
          <cell r="H1031">
            <v>290814</v>
          </cell>
          <cell r="I1031">
            <v>1821414</v>
          </cell>
          <cell r="J1031" t="str">
            <v>032</v>
          </cell>
          <cell r="K1031" t="str">
            <v>Recibo Bien y/o Servicio</v>
          </cell>
        </row>
        <row r="1032">
          <cell r="A1032" t="str">
            <v>901541749</v>
          </cell>
          <cell r="B1032" t="str">
            <v>Kala Colombia SAS</v>
          </cell>
          <cell r="C1032" t="str">
            <v>FVE</v>
          </cell>
          <cell r="D1032">
            <v>109185</v>
          </cell>
          <cell r="E1032">
            <v>46100</v>
          </cell>
          <cell r="F1032">
            <v>46145</v>
          </cell>
          <cell r="G1032">
            <v>2528582.4</v>
          </cell>
          <cell r="H1032">
            <v>0</v>
          </cell>
          <cell r="I1032">
            <v>2528582.4</v>
          </cell>
          <cell r="J1032" t="str">
            <v>033</v>
          </cell>
          <cell r="K1032" t="str">
            <v>Aceptacion Expresa</v>
          </cell>
        </row>
        <row r="1033">
          <cell r="A1033" t="str">
            <v>900418860</v>
          </cell>
          <cell r="B1033" t="str">
            <v>Marketing Oil Company SAS</v>
          </cell>
          <cell r="C1033" t="str">
            <v>FVE</v>
          </cell>
          <cell r="D1033">
            <v>109127</v>
          </cell>
          <cell r="E1033">
            <v>46100</v>
          </cell>
          <cell r="F1033">
            <v>46130</v>
          </cell>
          <cell r="G1033">
            <v>68000</v>
          </cell>
          <cell r="H1033">
            <v>12920</v>
          </cell>
          <cell r="I1033">
            <v>80920</v>
          </cell>
          <cell r="J1033"/>
          <cell r="K1033" t="str">
            <v>Sin Evento</v>
          </cell>
        </row>
        <row r="1034">
          <cell r="A1034" t="str">
            <v>900383203</v>
          </cell>
          <cell r="B1034" t="str">
            <v>Centro De Gerenciamiento De Residuos Doña Juana SA ESP</v>
          </cell>
          <cell r="C1034" t="str">
            <v>FVE</v>
          </cell>
          <cell r="D1034">
            <v>109107</v>
          </cell>
          <cell r="E1034">
            <v>46100</v>
          </cell>
          <cell r="F1034">
            <v>46130</v>
          </cell>
          <cell r="G1034">
            <v>5695000</v>
          </cell>
          <cell r="H1034">
            <v>1082050</v>
          </cell>
          <cell r="I1034">
            <v>6777050</v>
          </cell>
          <cell r="J1034"/>
          <cell r="K1034" t="str">
            <v>Sin Evento</v>
          </cell>
        </row>
        <row r="1035">
          <cell r="A1035" t="str">
            <v>900148177</v>
          </cell>
          <cell r="B1035" t="str">
            <v>Pear Solutions SA</v>
          </cell>
          <cell r="C1035" t="str">
            <v>FVE</v>
          </cell>
          <cell r="D1035">
            <v>109124</v>
          </cell>
          <cell r="E1035">
            <v>46100</v>
          </cell>
          <cell r="F1035">
            <v>46160</v>
          </cell>
          <cell r="G1035">
            <v>1149000</v>
          </cell>
          <cell r="H1035">
            <v>218310</v>
          </cell>
          <cell r="I1035">
            <v>1367310</v>
          </cell>
          <cell r="J1035"/>
          <cell r="K1035" t="str">
            <v>Sin Evento</v>
          </cell>
        </row>
        <row r="1036">
          <cell r="A1036" t="str">
            <v>830054539</v>
          </cell>
          <cell r="B1036" t="str">
            <v>Patrimonios Autonomos Fiduciaria Bancolombia SA Sociedad Fiduciaria</v>
          </cell>
          <cell r="C1036" t="str">
            <v>FVE</v>
          </cell>
          <cell r="D1036">
            <v>109142</v>
          </cell>
          <cell r="E1036">
            <v>46100</v>
          </cell>
          <cell r="F1036">
            <v>46130</v>
          </cell>
          <cell r="G1036">
            <v>2615900</v>
          </cell>
          <cell r="H1036">
            <v>345990</v>
          </cell>
          <cell r="I1036">
            <v>2961890</v>
          </cell>
          <cell r="J1036" t="str">
            <v>032</v>
          </cell>
          <cell r="K1036" t="str">
            <v>Recibo Bien y/o Servicio</v>
          </cell>
        </row>
        <row r="1037">
          <cell r="A1037" t="str">
            <v>900283577</v>
          </cell>
          <cell r="B1037" t="str">
            <v>Sinnetic SAS</v>
          </cell>
          <cell r="C1037" t="str">
            <v>FVE</v>
          </cell>
          <cell r="D1037">
            <v>109169</v>
          </cell>
          <cell r="E1037">
            <v>46100</v>
          </cell>
          <cell r="F1037">
            <v>46145</v>
          </cell>
          <cell r="G1037">
            <v>814000</v>
          </cell>
          <cell r="H1037">
            <v>97260</v>
          </cell>
          <cell r="I1037">
            <v>911260</v>
          </cell>
          <cell r="J1037"/>
          <cell r="K1037" t="str">
            <v>Sin Evento</v>
          </cell>
        </row>
        <row r="1038">
          <cell r="A1038" t="str">
            <v>800165377</v>
          </cell>
          <cell r="B1038" t="str">
            <v>Grupo Decor SAS</v>
          </cell>
          <cell r="C1038" t="str">
            <v>FVE</v>
          </cell>
          <cell r="D1038">
            <v>109150</v>
          </cell>
          <cell r="E1038">
            <v>46100</v>
          </cell>
          <cell r="F1038">
            <v>46130</v>
          </cell>
          <cell r="G1038">
            <v>129000</v>
          </cell>
          <cell r="H1038">
            <v>24510</v>
          </cell>
          <cell r="I1038">
            <v>153510</v>
          </cell>
          <cell r="J1038" t="str">
            <v>033</v>
          </cell>
          <cell r="K1038" t="str">
            <v>Aceptacion Expresa</v>
          </cell>
        </row>
        <row r="1039">
          <cell r="A1039" t="str">
            <v>900383203</v>
          </cell>
          <cell r="B1039" t="str">
            <v>Centro De Gerenciamiento De Residuos Doña Juana SA ESP</v>
          </cell>
          <cell r="C1039" t="str">
            <v>FVE</v>
          </cell>
          <cell r="D1039">
            <v>109106</v>
          </cell>
          <cell r="E1039">
            <v>46100</v>
          </cell>
          <cell r="F1039">
            <v>46130</v>
          </cell>
          <cell r="G1039">
            <v>15482352</v>
          </cell>
          <cell r="H1039">
            <v>2941646.88</v>
          </cell>
          <cell r="I1039">
            <v>18423998.879999999</v>
          </cell>
          <cell r="J1039"/>
          <cell r="K1039" t="str">
            <v>Sin Evento</v>
          </cell>
        </row>
        <row r="1040">
          <cell r="A1040" t="str">
            <v>817001672</v>
          </cell>
          <cell r="B1040" t="str">
            <v>Colinagro SA</v>
          </cell>
          <cell r="C1040" t="str">
            <v>FVE</v>
          </cell>
          <cell r="D1040">
            <v>109133</v>
          </cell>
          <cell r="E1040">
            <v>46100</v>
          </cell>
          <cell r="F1040">
            <v>46130</v>
          </cell>
          <cell r="G1040">
            <v>1678000</v>
          </cell>
          <cell r="H1040">
            <v>318820</v>
          </cell>
          <cell r="I1040">
            <v>1996820</v>
          </cell>
          <cell r="J1040" t="str">
            <v>033</v>
          </cell>
          <cell r="K1040" t="str">
            <v>Aceptacion Expresa</v>
          </cell>
        </row>
        <row r="1041">
          <cell r="A1041" t="str">
            <v>800207192</v>
          </cell>
          <cell r="B1041" t="str">
            <v>Syntofarma SA</v>
          </cell>
          <cell r="C1041" t="str">
            <v>FVE</v>
          </cell>
          <cell r="D1041">
            <v>109188</v>
          </cell>
          <cell r="E1041">
            <v>46100</v>
          </cell>
          <cell r="F1041">
            <v>46130</v>
          </cell>
          <cell r="G1041">
            <v>2315000</v>
          </cell>
          <cell r="H1041">
            <v>439850</v>
          </cell>
          <cell r="I1041">
            <v>2754850</v>
          </cell>
          <cell r="J1041" t="str">
            <v>033</v>
          </cell>
          <cell r="K1041" t="str">
            <v>Aceptacion Expresa</v>
          </cell>
        </row>
        <row r="1042">
          <cell r="A1042" t="str">
            <v>900180801</v>
          </cell>
          <cell r="B1042" t="str">
            <v>Belltech Colombia SA</v>
          </cell>
          <cell r="C1042" t="str">
            <v>FVE</v>
          </cell>
          <cell r="D1042">
            <v>109141</v>
          </cell>
          <cell r="E1042">
            <v>46100</v>
          </cell>
          <cell r="F1042">
            <v>46160</v>
          </cell>
          <cell r="G1042">
            <v>130000</v>
          </cell>
          <cell r="H1042">
            <v>24700</v>
          </cell>
          <cell r="I1042">
            <v>154700</v>
          </cell>
          <cell r="J1042"/>
          <cell r="K1042" t="str">
            <v>Sin Evento</v>
          </cell>
        </row>
        <row r="1043">
          <cell r="A1043" t="str">
            <v>830130106</v>
          </cell>
          <cell r="B1043" t="str">
            <v>Soenergy International Colombia SAS</v>
          </cell>
          <cell r="C1043" t="str">
            <v>FVE</v>
          </cell>
          <cell r="D1043">
            <v>109095</v>
          </cell>
          <cell r="E1043">
            <v>46100</v>
          </cell>
          <cell r="F1043">
            <v>46160</v>
          </cell>
          <cell r="G1043">
            <v>2688269</v>
          </cell>
          <cell r="H1043">
            <v>510771.11</v>
          </cell>
          <cell r="I1043">
            <v>3199040.11</v>
          </cell>
          <cell r="J1043"/>
          <cell r="K1043" t="str">
            <v>Sin Evento</v>
          </cell>
        </row>
        <row r="1044">
          <cell r="A1044" t="str">
            <v>860025674</v>
          </cell>
          <cell r="B1044" t="str">
            <v>Caracol Television SA</v>
          </cell>
          <cell r="C1044" t="str">
            <v>FVE</v>
          </cell>
          <cell r="D1044">
            <v>109187</v>
          </cell>
          <cell r="E1044">
            <v>46100</v>
          </cell>
          <cell r="F1044">
            <v>46160</v>
          </cell>
          <cell r="G1044">
            <v>2068450</v>
          </cell>
          <cell r="H1044">
            <v>393005.5</v>
          </cell>
          <cell r="I1044">
            <v>2461455.5</v>
          </cell>
          <cell r="J1044" t="str">
            <v>033</v>
          </cell>
          <cell r="K1044" t="str">
            <v>Aceptacion Expresa</v>
          </cell>
        </row>
        <row r="1045">
          <cell r="A1045" t="str">
            <v>830005028</v>
          </cell>
          <cell r="B1045" t="str">
            <v>Administradora Country SAS</v>
          </cell>
          <cell r="C1045" t="str">
            <v>FVE</v>
          </cell>
          <cell r="D1045">
            <v>109145</v>
          </cell>
          <cell r="E1045">
            <v>46100</v>
          </cell>
          <cell r="F1045">
            <v>46160</v>
          </cell>
          <cell r="G1045">
            <v>2086500</v>
          </cell>
          <cell r="H1045">
            <v>396435</v>
          </cell>
          <cell r="I1045">
            <v>2482935</v>
          </cell>
          <cell r="J1045" t="str">
            <v>032</v>
          </cell>
          <cell r="K1045" t="str">
            <v>Recibo Bien y/o Servicio</v>
          </cell>
        </row>
        <row r="1046">
          <cell r="A1046" t="str">
            <v>900060799</v>
          </cell>
          <cell r="B1046" t="str">
            <v>Idemia Identity &amp; Security Sucursal Colombia</v>
          </cell>
          <cell r="C1046" t="str">
            <v>FVE</v>
          </cell>
          <cell r="D1046">
            <v>109161</v>
          </cell>
          <cell r="E1046">
            <v>46100</v>
          </cell>
          <cell r="F1046">
            <v>46145</v>
          </cell>
          <cell r="G1046">
            <v>111125200</v>
          </cell>
          <cell r="H1046">
            <v>21113788</v>
          </cell>
          <cell r="I1046">
            <v>132238988</v>
          </cell>
          <cell r="J1046" t="str">
            <v>033</v>
          </cell>
          <cell r="K1046" t="str">
            <v>Aceptacion Expresa</v>
          </cell>
        </row>
        <row r="1047">
          <cell r="A1047" t="str">
            <v>900706422</v>
          </cell>
          <cell r="B1047" t="str">
            <v>Buentipo Anchor Worldwide SAS</v>
          </cell>
          <cell r="C1047" t="str">
            <v>FVE</v>
          </cell>
          <cell r="D1047">
            <v>109163</v>
          </cell>
          <cell r="E1047">
            <v>46100</v>
          </cell>
          <cell r="F1047">
            <v>46130</v>
          </cell>
          <cell r="G1047">
            <v>6594104</v>
          </cell>
          <cell r="H1047">
            <v>1206987.76</v>
          </cell>
          <cell r="I1047">
            <v>7801091.7599999998</v>
          </cell>
          <cell r="J1047"/>
          <cell r="K1047" t="str">
            <v>Sin Evento</v>
          </cell>
        </row>
        <row r="1048">
          <cell r="A1048" t="str">
            <v>901605639</v>
          </cell>
          <cell r="B1048" t="str">
            <v>Tivit Colombia Tecnologia SAS</v>
          </cell>
          <cell r="C1048" t="str">
            <v>FVE</v>
          </cell>
          <cell r="D1048">
            <v>109159</v>
          </cell>
          <cell r="E1048">
            <v>46100</v>
          </cell>
          <cell r="F1048">
            <v>46130</v>
          </cell>
          <cell r="G1048">
            <v>148212</v>
          </cell>
          <cell r="H1048">
            <v>28160.28</v>
          </cell>
          <cell r="I1048">
            <v>176372.28</v>
          </cell>
          <cell r="J1048"/>
          <cell r="K1048" t="str">
            <v>Sin Evento</v>
          </cell>
        </row>
        <row r="1049">
          <cell r="A1049" t="str">
            <v>900555485</v>
          </cell>
          <cell r="B1049" t="str">
            <v>Tecnologia Plastica Tecnosa SAS</v>
          </cell>
          <cell r="C1049" t="str">
            <v>FVE</v>
          </cell>
          <cell r="D1049">
            <v>109183</v>
          </cell>
          <cell r="E1049">
            <v>46100</v>
          </cell>
          <cell r="F1049">
            <v>46130</v>
          </cell>
          <cell r="G1049">
            <v>4180673.86</v>
          </cell>
          <cell r="H1049">
            <v>0</v>
          </cell>
          <cell r="I1049">
            <v>4180673.86</v>
          </cell>
          <cell r="J1049"/>
          <cell r="K1049" t="str">
            <v>Sin Evento</v>
          </cell>
        </row>
        <row r="1050">
          <cell r="A1050" t="str">
            <v>800034362</v>
          </cell>
          <cell r="B1050" t="str">
            <v>Laboratorios De Especialidades Cosmeticas Esko Ltda</v>
          </cell>
          <cell r="C1050" t="str">
            <v>FVE</v>
          </cell>
          <cell r="D1050">
            <v>109108</v>
          </cell>
          <cell r="E1050">
            <v>46100</v>
          </cell>
          <cell r="F1050">
            <v>46130</v>
          </cell>
          <cell r="G1050">
            <v>3278804</v>
          </cell>
          <cell r="H1050">
            <v>622972.76</v>
          </cell>
          <cell r="I1050">
            <v>3901776.76</v>
          </cell>
          <cell r="J1050" t="str">
            <v>033</v>
          </cell>
          <cell r="K1050" t="str">
            <v>Aceptacion Expresa</v>
          </cell>
        </row>
        <row r="1051">
          <cell r="A1051" t="str">
            <v>901751651</v>
          </cell>
          <cell r="B1051" t="str">
            <v>Rocket Multiservices SAS</v>
          </cell>
          <cell r="C1051" t="str">
            <v>FVE</v>
          </cell>
          <cell r="D1051">
            <v>109158</v>
          </cell>
          <cell r="E1051">
            <v>46100</v>
          </cell>
          <cell r="F1051">
            <v>46130</v>
          </cell>
          <cell r="G1051">
            <v>1337080</v>
          </cell>
          <cell r="H1051">
            <v>66854</v>
          </cell>
          <cell r="I1051">
            <v>1403934</v>
          </cell>
          <cell r="J1051"/>
          <cell r="K1051" t="str">
            <v>Sin Evento</v>
          </cell>
        </row>
        <row r="1052">
          <cell r="A1052" t="str">
            <v>900451379</v>
          </cell>
          <cell r="B1052" t="str">
            <v>Levare Services Ltd Sucursal Colombia</v>
          </cell>
          <cell r="C1052" t="str">
            <v>FVE</v>
          </cell>
          <cell r="D1052">
            <v>109125</v>
          </cell>
          <cell r="E1052">
            <v>46100</v>
          </cell>
          <cell r="F1052">
            <v>46145</v>
          </cell>
          <cell r="G1052">
            <v>440000</v>
          </cell>
          <cell r="H1052">
            <v>83600</v>
          </cell>
          <cell r="I1052">
            <v>523600</v>
          </cell>
          <cell r="J1052" t="str">
            <v>033</v>
          </cell>
          <cell r="K1052" t="str">
            <v>Aceptacion Expresa</v>
          </cell>
        </row>
        <row r="1053">
          <cell r="A1053" t="str">
            <v>830130106</v>
          </cell>
          <cell r="B1053" t="str">
            <v>Soenergy International Colombia SAS</v>
          </cell>
          <cell r="C1053" t="str">
            <v>FVE</v>
          </cell>
          <cell r="D1053">
            <v>109097</v>
          </cell>
          <cell r="E1053">
            <v>46100</v>
          </cell>
          <cell r="F1053">
            <v>46160</v>
          </cell>
          <cell r="G1053">
            <v>6489630</v>
          </cell>
          <cell r="H1053">
            <v>1233029.7</v>
          </cell>
          <cell r="I1053">
            <v>7722659.7000000002</v>
          </cell>
          <cell r="J1053"/>
          <cell r="K1053" t="str">
            <v>Sin Evento</v>
          </cell>
        </row>
        <row r="1054">
          <cell r="A1054" t="str">
            <v>900611019</v>
          </cell>
          <cell r="B1054" t="str">
            <v>Boticario Colombia SAS</v>
          </cell>
          <cell r="C1054" t="str">
            <v>FVE</v>
          </cell>
          <cell r="D1054">
            <v>109102</v>
          </cell>
          <cell r="E1054">
            <v>46100</v>
          </cell>
          <cell r="F1054">
            <v>46145</v>
          </cell>
          <cell r="G1054">
            <v>350000</v>
          </cell>
          <cell r="H1054">
            <v>66500</v>
          </cell>
          <cell r="I1054">
            <v>416500</v>
          </cell>
          <cell r="J1054" t="str">
            <v>033</v>
          </cell>
          <cell r="K1054" t="str">
            <v>Aceptacion Expresa</v>
          </cell>
        </row>
        <row r="1055">
          <cell r="A1055" t="str">
            <v>800241469</v>
          </cell>
          <cell r="B1055" t="str">
            <v>Transborder SAS</v>
          </cell>
          <cell r="C1055" t="str">
            <v>FVE</v>
          </cell>
          <cell r="D1055">
            <v>109154</v>
          </cell>
          <cell r="E1055">
            <v>46100</v>
          </cell>
          <cell r="F1055">
            <v>46160</v>
          </cell>
          <cell r="G1055">
            <v>7500000</v>
          </cell>
          <cell r="H1055">
            <v>1425000</v>
          </cell>
          <cell r="I1055">
            <v>8925000</v>
          </cell>
          <cell r="J1055" t="str">
            <v>033</v>
          </cell>
          <cell r="K1055" t="str">
            <v>Aceptacion Expresa</v>
          </cell>
        </row>
        <row r="1056">
          <cell r="A1056" t="str">
            <v>860014275</v>
          </cell>
          <cell r="B1056" t="str">
            <v>Asociacion Escolar Helvetia</v>
          </cell>
          <cell r="C1056" t="str">
            <v>FVE</v>
          </cell>
          <cell r="D1056">
            <v>109123</v>
          </cell>
          <cell r="E1056">
            <v>46100</v>
          </cell>
          <cell r="F1056">
            <v>46130</v>
          </cell>
          <cell r="G1056">
            <v>2700000</v>
          </cell>
          <cell r="H1056">
            <v>513000</v>
          </cell>
          <cell r="I1056">
            <v>3213000</v>
          </cell>
          <cell r="J1056" t="str">
            <v>033</v>
          </cell>
          <cell r="K1056" t="str">
            <v>Aceptacion Expresa</v>
          </cell>
        </row>
        <row r="1057">
          <cell r="A1057" t="str">
            <v>900027833</v>
          </cell>
          <cell r="B1057" t="str">
            <v>Mathiesen Colombia SAS</v>
          </cell>
          <cell r="C1057" t="str">
            <v>FVE</v>
          </cell>
          <cell r="D1057">
            <v>109110</v>
          </cell>
          <cell r="E1057">
            <v>46100</v>
          </cell>
          <cell r="F1057">
            <v>46130</v>
          </cell>
          <cell r="G1057">
            <v>13196000</v>
          </cell>
          <cell r="H1057">
            <v>2507240</v>
          </cell>
          <cell r="I1057">
            <v>15703240</v>
          </cell>
          <cell r="J1057" t="str">
            <v>030</v>
          </cell>
          <cell r="K1057" t="str">
            <v>Acuse Recibo</v>
          </cell>
        </row>
        <row r="1058">
          <cell r="A1058" t="str">
            <v>900110590</v>
          </cell>
          <cell r="B1058" t="str">
            <v>General Rigs Services SAS</v>
          </cell>
          <cell r="C1058" t="str">
            <v>FVE</v>
          </cell>
          <cell r="D1058">
            <v>109190</v>
          </cell>
          <cell r="E1058">
            <v>46100</v>
          </cell>
          <cell r="F1058">
            <v>46160</v>
          </cell>
          <cell r="G1058">
            <v>420000</v>
          </cell>
          <cell r="H1058">
            <v>79800</v>
          </cell>
          <cell r="I1058">
            <v>499800</v>
          </cell>
          <cell r="J1058" t="str">
            <v>033</v>
          </cell>
          <cell r="K1058" t="str">
            <v>Aceptacion Expresa</v>
          </cell>
        </row>
        <row r="1059">
          <cell r="A1059" t="str">
            <v>830058677</v>
          </cell>
          <cell r="B1059" t="str">
            <v>Ifx Networks Colombia SAS</v>
          </cell>
          <cell r="C1059" t="str">
            <v>FVE</v>
          </cell>
          <cell r="D1059">
            <v>109151</v>
          </cell>
          <cell r="E1059">
            <v>46100</v>
          </cell>
          <cell r="F1059">
            <v>46130</v>
          </cell>
          <cell r="G1059">
            <v>2197000</v>
          </cell>
          <cell r="H1059">
            <v>417430</v>
          </cell>
          <cell r="I1059">
            <v>2614430</v>
          </cell>
          <cell r="J1059" t="str">
            <v>033</v>
          </cell>
          <cell r="K1059" t="str">
            <v>Aceptacion Expresa</v>
          </cell>
        </row>
        <row r="1060">
          <cell r="A1060" t="str">
            <v>900132714</v>
          </cell>
          <cell r="B1060" t="str">
            <v>Domat SAS</v>
          </cell>
          <cell r="C1060" t="str">
            <v>FVE</v>
          </cell>
          <cell r="D1060">
            <v>109144</v>
          </cell>
          <cell r="E1060">
            <v>46100</v>
          </cell>
          <cell r="F1060">
            <v>46130</v>
          </cell>
          <cell r="G1060">
            <v>215000</v>
          </cell>
          <cell r="H1060">
            <v>40850</v>
          </cell>
          <cell r="I1060">
            <v>255850</v>
          </cell>
          <cell r="J1060" t="str">
            <v>033</v>
          </cell>
          <cell r="K1060" t="str">
            <v>Aceptacion Expresa</v>
          </cell>
        </row>
        <row r="1061">
          <cell r="A1061" t="str">
            <v>830009573</v>
          </cell>
          <cell r="B1061" t="str">
            <v>Colnotex SAS</v>
          </cell>
          <cell r="C1061" t="str">
            <v>FVE</v>
          </cell>
          <cell r="D1061">
            <v>109167</v>
          </cell>
          <cell r="E1061">
            <v>46100</v>
          </cell>
          <cell r="F1061">
            <v>46160</v>
          </cell>
          <cell r="G1061">
            <v>6034167.0099999998</v>
          </cell>
          <cell r="H1061">
            <v>1146491.73</v>
          </cell>
          <cell r="I1061">
            <v>7180658.7400000002</v>
          </cell>
          <cell r="J1061" t="str">
            <v>033</v>
          </cell>
          <cell r="K1061" t="str">
            <v>Aceptacion Expresa</v>
          </cell>
        </row>
        <row r="1062">
          <cell r="A1062" t="str">
            <v>901751651</v>
          </cell>
          <cell r="B1062" t="str">
            <v>Rocket Multiservices SAS</v>
          </cell>
          <cell r="C1062" t="str">
            <v>FVE</v>
          </cell>
          <cell r="D1062">
            <v>109157</v>
          </cell>
          <cell r="E1062">
            <v>46100</v>
          </cell>
          <cell r="F1062">
            <v>46130</v>
          </cell>
          <cell r="G1062">
            <v>5370000</v>
          </cell>
          <cell r="H1062">
            <v>0</v>
          </cell>
          <cell r="I1062">
            <v>5370000</v>
          </cell>
          <cell r="J1062"/>
          <cell r="K1062" t="str">
            <v>Sin Evento</v>
          </cell>
        </row>
        <row r="1063">
          <cell r="A1063" t="str">
            <v>860024746</v>
          </cell>
          <cell r="B1063" t="str">
            <v>Universidad Central</v>
          </cell>
          <cell r="C1063" t="str">
            <v>FVE</v>
          </cell>
          <cell r="D1063">
            <v>109152</v>
          </cell>
          <cell r="E1063">
            <v>46100</v>
          </cell>
          <cell r="F1063">
            <v>46130</v>
          </cell>
          <cell r="G1063">
            <v>206400</v>
          </cell>
          <cell r="H1063">
            <v>39216</v>
          </cell>
          <cell r="I1063">
            <v>245616</v>
          </cell>
          <cell r="J1063" t="str">
            <v>033</v>
          </cell>
          <cell r="K1063" t="str">
            <v>Aceptacion Expresa</v>
          </cell>
        </row>
        <row r="1064">
          <cell r="A1064" t="str">
            <v>830073329</v>
          </cell>
          <cell r="B1064" t="str">
            <v>Ikusi Redes Colombia SAS</v>
          </cell>
          <cell r="C1064" t="str">
            <v>FVE</v>
          </cell>
          <cell r="D1064">
            <v>109122</v>
          </cell>
          <cell r="E1064">
            <v>46100</v>
          </cell>
          <cell r="F1064">
            <v>46130</v>
          </cell>
          <cell r="G1064">
            <v>1364500</v>
          </cell>
          <cell r="H1064">
            <v>259255</v>
          </cell>
          <cell r="I1064">
            <v>1623755</v>
          </cell>
          <cell r="J1064"/>
          <cell r="K1064" t="str">
            <v>Sin Evento</v>
          </cell>
        </row>
        <row r="1065">
          <cell r="A1065" t="str">
            <v>830054539</v>
          </cell>
          <cell r="B1065" t="str">
            <v>Patrimonios Autonomos Fiduciaria Bancolombia SA Sociedad Fiduciaria</v>
          </cell>
          <cell r="C1065" t="str">
            <v>FVE</v>
          </cell>
          <cell r="D1065">
            <v>109143</v>
          </cell>
          <cell r="E1065">
            <v>46100</v>
          </cell>
          <cell r="F1065">
            <v>46130</v>
          </cell>
          <cell r="G1065">
            <v>220500</v>
          </cell>
          <cell r="H1065">
            <v>41895</v>
          </cell>
          <cell r="I1065">
            <v>262395</v>
          </cell>
          <cell r="J1065" t="str">
            <v>032</v>
          </cell>
          <cell r="K1065" t="str">
            <v>Recibo Bien y/o Servicio</v>
          </cell>
        </row>
        <row r="1066">
          <cell r="A1066" t="str">
            <v>900964443</v>
          </cell>
          <cell r="B1066" t="str">
            <v>Concentrix Cx Colombia SAS</v>
          </cell>
          <cell r="C1066" t="str">
            <v>FVE</v>
          </cell>
          <cell r="D1066">
            <v>109114</v>
          </cell>
          <cell r="E1066">
            <v>46100</v>
          </cell>
          <cell r="F1066">
            <v>46160</v>
          </cell>
          <cell r="G1066">
            <v>166801170</v>
          </cell>
          <cell r="H1066">
            <v>31692222.300000001</v>
          </cell>
          <cell r="I1066">
            <v>198493392.30000001</v>
          </cell>
          <cell r="J1066" t="str">
            <v>033</v>
          </cell>
          <cell r="K1066" t="str">
            <v>Aceptacion Expresa</v>
          </cell>
        </row>
        <row r="1067">
          <cell r="A1067" t="str">
            <v>901289668</v>
          </cell>
          <cell r="B1067" t="str">
            <v>Regional Business Colombia SAS</v>
          </cell>
          <cell r="C1067" t="str">
            <v>FVE</v>
          </cell>
          <cell r="D1067">
            <v>109109</v>
          </cell>
          <cell r="E1067">
            <v>46100</v>
          </cell>
          <cell r="F1067">
            <v>46130</v>
          </cell>
          <cell r="G1067">
            <v>4993800</v>
          </cell>
          <cell r="H1067">
            <v>948822</v>
          </cell>
          <cell r="I1067">
            <v>5942622</v>
          </cell>
          <cell r="J1067"/>
          <cell r="K1067" t="str">
            <v>Sin Evento</v>
          </cell>
        </row>
        <row r="1068">
          <cell r="A1068" t="str">
            <v>830092963</v>
          </cell>
          <cell r="B1068" t="str">
            <v>Superpolo SAS</v>
          </cell>
          <cell r="C1068" t="str">
            <v>FVE</v>
          </cell>
          <cell r="D1068">
            <v>109120</v>
          </cell>
          <cell r="E1068">
            <v>46100</v>
          </cell>
          <cell r="F1068">
            <v>46130</v>
          </cell>
          <cell r="G1068">
            <v>30857736</v>
          </cell>
          <cell r="H1068">
            <v>5862969.8399999999</v>
          </cell>
          <cell r="I1068">
            <v>36720705.840000004</v>
          </cell>
          <cell r="J1068"/>
          <cell r="K1068" t="str">
            <v>Sin Evento</v>
          </cell>
        </row>
        <row r="1069">
          <cell r="A1069" t="str">
            <v>900698414</v>
          </cell>
          <cell r="B1069" t="str">
            <v>Repremundo Industrial De Servicios SAS</v>
          </cell>
          <cell r="C1069" t="str">
            <v>FVE</v>
          </cell>
          <cell r="D1069">
            <v>109175</v>
          </cell>
          <cell r="E1069">
            <v>46100</v>
          </cell>
          <cell r="F1069">
            <v>46160</v>
          </cell>
          <cell r="G1069">
            <v>993200</v>
          </cell>
          <cell r="H1069">
            <v>188708</v>
          </cell>
          <cell r="I1069">
            <v>1181908</v>
          </cell>
          <cell r="J1069"/>
          <cell r="K1069" t="str">
            <v>Sin Evento</v>
          </cell>
        </row>
        <row r="1070">
          <cell r="A1070" t="str">
            <v>830130106</v>
          </cell>
          <cell r="B1070" t="str">
            <v>Soenergy International Colombia SAS</v>
          </cell>
          <cell r="C1070" t="str">
            <v>FVE</v>
          </cell>
          <cell r="D1070">
            <v>109096</v>
          </cell>
          <cell r="E1070">
            <v>46100</v>
          </cell>
          <cell r="F1070">
            <v>46160</v>
          </cell>
          <cell r="G1070">
            <v>6065630</v>
          </cell>
          <cell r="H1070">
            <v>1152469.7</v>
          </cell>
          <cell r="I1070">
            <v>7218099.7000000002</v>
          </cell>
          <cell r="J1070"/>
          <cell r="K1070" t="str">
            <v>Sin Evento</v>
          </cell>
        </row>
        <row r="1071">
          <cell r="A1071" t="str">
            <v>900211457</v>
          </cell>
          <cell r="B1071" t="str">
            <v>Its Infocomunicacion SAS</v>
          </cell>
          <cell r="C1071" t="str">
            <v>FVE</v>
          </cell>
          <cell r="D1071">
            <v>109176</v>
          </cell>
          <cell r="E1071">
            <v>46100</v>
          </cell>
          <cell r="F1071">
            <v>46130</v>
          </cell>
          <cell r="G1071">
            <v>16944000</v>
          </cell>
          <cell r="H1071">
            <v>3219360</v>
          </cell>
          <cell r="I1071">
            <v>20163360</v>
          </cell>
          <cell r="J1071" t="str">
            <v>033</v>
          </cell>
          <cell r="K1071" t="str">
            <v>Aceptacion Expresa</v>
          </cell>
        </row>
        <row r="1072">
          <cell r="A1072" t="str">
            <v>800077635</v>
          </cell>
          <cell r="B1072" t="str">
            <v>LM Instruments SA</v>
          </cell>
          <cell r="C1072" t="str">
            <v>FVE</v>
          </cell>
          <cell r="D1072">
            <v>109101</v>
          </cell>
          <cell r="E1072">
            <v>46100</v>
          </cell>
          <cell r="F1072">
            <v>46160</v>
          </cell>
          <cell r="G1072">
            <v>320000</v>
          </cell>
          <cell r="H1072">
            <v>60800</v>
          </cell>
          <cell r="I1072">
            <v>380800</v>
          </cell>
          <cell r="J1072" t="str">
            <v>033</v>
          </cell>
          <cell r="K1072" t="str">
            <v>Aceptacion Expresa</v>
          </cell>
        </row>
        <row r="1073">
          <cell r="A1073" t="str">
            <v>900749690</v>
          </cell>
          <cell r="B1073" t="str">
            <v>Motored De Colombia SAS</v>
          </cell>
          <cell r="C1073" t="str">
            <v>FVE</v>
          </cell>
          <cell r="D1073">
            <v>109162</v>
          </cell>
          <cell r="E1073">
            <v>46100</v>
          </cell>
          <cell r="F1073">
            <v>46130</v>
          </cell>
          <cell r="G1073">
            <v>2773288</v>
          </cell>
          <cell r="H1073">
            <v>432924.98</v>
          </cell>
          <cell r="I1073">
            <v>3206212.98</v>
          </cell>
          <cell r="J1073"/>
          <cell r="K1073" t="str">
            <v>Sin Evento</v>
          </cell>
        </row>
        <row r="1074">
          <cell r="A1074" t="str">
            <v>900297009</v>
          </cell>
          <cell r="B1074" t="str">
            <v>Fresenius Medical Care Andina SAS</v>
          </cell>
          <cell r="C1074" t="str">
            <v>FVE</v>
          </cell>
          <cell r="D1074">
            <v>109186</v>
          </cell>
          <cell r="E1074">
            <v>46100</v>
          </cell>
          <cell r="F1074">
            <v>46160</v>
          </cell>
          <cell r="G1074">
            <v>1358025</v>
          </cell>
          <cell r="H1074">
            <v>258024.75</v>
          </cell>
          <cell r="I1074">
            <v>1616049.75</v>
          </cell>
          <cell r="J1074" t="str">
            <v>032</v>
          </cell>
          <cell r="K1074" t="str">
            <v>Recibo Bien y/o Servicio</v>
          </cell>
        </row>
        <row r="1075">
          <cell r="A1075" t="str">
            <v>800251957</v>
          </cell>
          <cell r="B1075" t="str">
            <v>Agencia De Aduanas Siaco SAS Nivel 1</v>
          </cell>
          <cell r="C1075" t="str">
            <v>FVE</v>
          </cell>
          <cell r="D1075">
            <v>109173</v>
          </cell>
          <cell r="E1075">
            <v>46100</v>
          </cell>
          <cell r="F1075">
            <v>46160</v>
          </cell>
          <cell r="G1075">
            <v>1459080</v>
          </cell>
          <cell r="H1075">
            <v>277225.2</v>
          </cell>
          <cell r="I1075">
            <v>1736305.2</v>
          </cell>
          <cell r="J1075"/>
          <cell r="K1075" t="str">
            <v>Sin Evento</v>
          </cell>
        </row>
        <row r="1076">
          <cell r="A1076" t="str">
            <v>830037540</v>
          </cell>
          <cell r="B1076" t="str">
            <v>Foundever De Colombia SA</v>
          </cell>
          <cell r="C1076" t="str">
            <v>FVE</v>
          </cell>
          <cell r="D1076">
            <v>109112</v>
          </cell>
          <cell r="E1076">
            <v>46100</v>
          </cell>
          <cell r="F1076">
            <v>46160</v>
          </cell>
          <cell r="G1076">
            <v>558750</v>
          </cell>
          <cell r="H1076">
            <v>106162.5</v>
          </cell>
          <cell r="I1076">
            <v>664912.5</v>
          </cell>
          <cell r="J1076" t="str">
            <v>033</v>
          </cell>
          <cell r="K1076" t="str">
            <v>Aceptacion Expresa</v>
          </cell>
        </row>
        <row r="1077">
          <cell r="A1077" t="str">
            <v>901186367</v>
          </cell>
          <cell r="B1077" t="str">
            <v>Elanco Colombia SAS</v>
          </cell>
          <cell r="C1077" t="str">
            <v>FVE</v>
          </cell>
          <cell r="D1077">
            <v>109103</v>
          </cell>
          <cell r="E1077">
            <v>46100</v>
          </cell>
          <cell r="F1077">
            <v>46160</v>
          </cell>
          <cell r="G1077">
            <v>9502220</v>
          </cell>
          <cell r="H1077">
            <v>1805421.8</v>
          </cell>
          <cell r="I1077">
            <v>11307641.800000001</v>
          </cell>
          <cell r="J1077" t="str">
            <v>030</v>
          </cell>
          <cell r="K1077" t="str">
            <v>Acuse Recibo</v>
          </cell>
        </row>
        <row r="1078">
          <cell r="A1078" t="str">
            <v>901090585</v>
          </cell>
          <cell r="B1078" t="str">
            <v>Contact Point 360 SAS</v>
          </cell>
          <cell r="C1078" t="str">
            <v>FVE</v>
          </cell>
          <cell r="D1078">
            <v>109184</v>
          </cell>
          <cell r="E1078">
            <v>46100</v>
          </cell>
          <cell r="F1078">
            <v>46100</v>
          </cell>
          <cell r="G1078">
            <v>800000</v>
          </cell>
          <cell r="H1078">
            <v>152000</v>
          </cell>
          <cell r="I1078">
            <v>952000</v>
          </cell>
          <cell r="J1078"/>
          <cell r="K1078" t="str">
            <v>Sin Evento</v>
          </cell>
        </row>
        <row r="1079">
          <cell r="A1079" t="str">
            <v>860024746</v>
          </cell>
          <cell r="B1079" t="str">
            <v>Universidad Central</v>
          </cell>
          <cell r="C1079" t="str">
            <v>FVE</v>
          </cell>
          <cell r="D1079">
            <v>109135</v>
          </cell>
          <cell r="E1079">
            <v>46100</v>
          </cell>
          <cell r="F1079">
            <v>46130</v>
          </cell>
          <cell r="G1079">
            <v>1100000</v>
          </cell>
          <cell r="H1079">
            <v>209000</v>
          </cell>
          <cell r="I1079">
            <v>1309000</v>
          </cell>
          <cell r="J1079" t="str">
            <v>033</v>
          </cell>
          <cell r="K1079" t="str">
            <v>Aceptacion Expresa</v>
          </cell>
        </row>
        <row r="1080">
          <cell r="A1080" t="str">
            <v>830126204</v>
          </cell>
          <cell r="B1080" t="str">
            <v>Gate Gourmet Colombia SAS</v>
          </cell>
          <cell r="C1080" t="str">
            <v>FVE</v>
          </cell>
          <cell r="D1080">
            <v>109131</v>
          </cell>
          <cell r="E1080">
            <v>46100</v>
          </cell>
          <cell r="F1080">
            <v>46145</v>
          </cell>
          <cell r="G1080">
            <v>295144</v>
          </cell>
          <cell r="H1080">
            <v>56077.36</v>
          </cell>
          <cell r="I1080">
            <v>351221.36</v>
          </cell>
          <cell r="J1080" t="str">
            <v>033</v>
          </cell>
          <cell r="K1080" t="str">
            <v>Aceptacion Expresa</v>
          </cell>
        </row>
        <row r="1081">
          <cell r="A1081" t="str">
            <v>800165377</v>
          </cell>
          <cell r="B1081" t="str">
            <v>Grupo Decor SAS</v>
          </cell>
          <cell r="C1081" t="str">
            <v>FVE</v>
          </cell>
          <cell r="D1081">
            <v>109149</v>
          </cell>
          <cell r="E1081">
            <v>46100</v>
          </cell>
          <cell r="F1081">
            <v>46130</v>
          </cell>
          <cell r="G1081">
            <v>258000</v>
          </cell>
          <cell r="H1081">
            <v>49020</v>
          </cell>
          <cell r="I1081">
            <v>307020</v>
          </cell>
          <cell r="J1081" t="str">
            <v>033</v>
          </cell>
          <cell r="K1081" t="str">
            <v>Aceptacion Expresa</v>
          </cell>
        </row>
        <row r="1082">
          <cell r="A1082" t="str">
            <v>830130106</v>
          </cell>
          <cell r="B1082" t="str">
            <v>Soenergy International Colombia SAS</v>
          </cell>
          <cell r="C1082" t="str">
            <v>FVE</v>
          </cell>
          <cell r="D1082">
            <v>109191</v>
          </cell>
          <cell r="E1082">
            <v>46101</v>
          </cell>
          <cell r="F1082">
            <v>46161</v>
          </cell>
          <cell r="G1082">
            <v>11038698</v>
          </cell>
          <cell r="H1082">
            <v>2097352.62</v>
          </cell>
          <cell r="I1082">
            <v>13136050.619999999</v>
          </cell>
          <cell r="J1082"/>
          <cell r="K1082" t="str">
            <v>Sin Evento</v>
          </cell>
        </row>
        <row r="1083">
          <cell r="A1083" t="str">
            <v>860023264</v>
          </cell>
          <cell r="B1083" t="str">
            <v>Securitas Colombia SA</v>
          </cell>
          <cell r="C1083" t="str">
            <v>FVE</v>
          </cell>
          <cell r="D1083">
            <v>109195</v>
          </cell>
          <cell r="E1083">
            <v>46101</v>
          </cell>
          <cell r="F1083">
            <v>46161</v>
          </cell>
          <cell r="G1083">
            <v>25500000</v>
          </cell>
          <cell r="H1083">
            <v>475000</v>
          </cell>
          <cell r="I1083">
            <v>25975000</v>
          </cell>
          <cell r="J1083" t="str">
            <v>033</v>
          </cell>
          <cell r="K1083" t="str">
            <v>Aceptacion Expresa</v>
          </cell>
        </row>
        <row r="1084">
          <cell r="A1084" t="str">
            <v>860001978</v>
          </cell>
          <cell r="B1084" t="str">
            <v>Cabarria IQA SAS</v>
          </cell>
          <cell r="C1084" t="str">
            <v>FVE</v>
          </cell>
          <cell r="D1084">
            <v>109209</v>
          </cell>
          <cell r="E1084">
            <v>46101</v>
          </cell>
          <cell r="F1084">
            <v>46131</v>
          </cell>
          <cell r="G1084">
            <v>2855000</v>
          </cell>
          <cell r="H1084">
            <v>542450</v>
          </cell>
          <cell r="I1084">
            <v>3397450</v>
          </cell>
          <cell r="J1084"/>
          <cell r="K1084" t="str">
            <v>Sin Evento</v>
          </cell>
        </row>
        <row r="1085">
          <cell r="A1085" t="str">
            <v>832000464</v>
          </cell>
          <cell r="B1085" t="str">
            <v>Visionamos Salud Centro De Diagnostico Clinico SAS</v>
          </cell>
          <cell r="C1085" t="str">
            <v>FVE</v>
          </cell>
          <cell r="D1085">
            <v>109241</v>
          </cell>
          <cell r="E1085">
            <v>46101</v>
          </cell>
          <cell r="F1085">
            <v>46161</v>
          </cell>
          <cell r="G1085">
            <v>1743650</v>
          </cell>
          <cell r="H1085">
            <v>0</v>
          </cell>
          <cell r="I1085">
            <v>1743650</v>
          </cell>
          <cell r="J1085" t="str">
            <v>030</v>
          </cell>
          <cell r="K1085" t="str">
            <v>Acuse Recibo</v>
          </cell>
        </row>
        <row r="1086">
          <cell r="A1086" t="str">
            <v>891903392</v>
          </cell>
          <cell r="B1086" t="str">
            <v>T-Vapan 500 SAS</v>
          </cell>
          <cell r="C1086" t="str">
            <v>FVE</v>
          </cell>
          <cell r="D1086">
            <v>109270</v>
          </cell>
          <cell r="E1086">
            <v>46101</v>
          </cell>
          <cell r="F1086">
            <v>46161</v>
          </cell>
          <cell r="G1086">
            <v>469000</v>
          </cell>
          <cell r="H1086">
            <v>89110</v>
          </cell>
          <cell r="I1086">
            <v>558110</v>
          </cell>
          <cell r="J1086" t="str">
            <v>033</v>
          </cell>
          <cell r="K1086" t="str">
            <v>Aceptacion Expresa</v>
          </cell>
        </row>
        <row r="1087">
          <cell r="A1087" t="str">
            <v>830022462</v>
          </cell>
          <cell r="B1087" t="str">
            <v>Orica Colombia SAS</v>
          </cell>
          <cell r="C1087" t="str">
            <v>FVE</v>
          </cell>
          <cell r="D1087">
            <v>109228</v>
          </cell>
          <cell r="E1087">
            <v>46101</v>
          </cell>
          <cell r="F1087">
            <v>46146</v>
          </cell>
          <cell r="G1087">
            <v>1279087</v>
          </cell>
          <cell r="H1087">
            <v>150926.93</v>
          </cell>
          <cell r="I1087">
            <v>1430013.93</v>
          </cell>
          <cell r="J1087" t="str">
            <v>033</v>
          </cell>
          <cell r="K1087" t="str">
            <v>Aceptacion Expresa</v>
          </cell>
        </row>
        <row r="1088">
          <cell r="A1088" t="str">
            <v>830047411</v>
          </cell>
          <cell r="B1088" t="str">
            <v>Kata SAS</v>
          </cell>
          <cell r="C1088" t="str">
            <v>FVE</v>
          </cell>
          <cell r="D1088">
            <v>109200</v>
          </cell>
          <cell r="E1088">
            <v>46101</v>
          </cell>
          <cell r="F1088">
            <v>46105</v>
          </cell>
          <cell r="G1088">
            <v>142787</v>
          </cell>
          <cell r="H1088">
            <v>27129.53</v>
          </cell>
          <cell r="I1088">
            <v>169916.53</v>
          </cell>
          <cell r="J1088"/>
          <cell r="K1088" t="str">
            <v>Sin Evento</v>
          </cell>
        </row>
        <row r="1089">
          <cell r="A1089" t="str">
            <v>900132714</v>
          </cell>
          <cell r="B1089" t="str">
            <v>Domat SAS</v>
          </cell>
          <cell r="C1089" t="str">
            <v>FVE</v>
          </cell>
          <cell r="D1089">
            <v>109251</v>
          </cell>
          <cell r="E1089">
            <v>46101</v>
          </cell>
          <cell r="F1089">
            <v>46131</v>
          </cell>
          <cell r="G1089">
            <v>496700</v>
          </cell>
          <cell r="H1089">
            <v>94373</v>
          </cell>
          <cell r="I1089">
            <v>591073</v>
          </cell>
          <cell r="J1089" t="str">
            <v>033</v>
          </cell>
          <cell r="K1089" t="str">
            <v>Aceptacion Expresa</v>
          </cell>
        </row>
        <row r="1090">
          <cell r="A1090" t="str">
            <v>860090721</v>
          </cell>
          <cell r="B1090" t="str">
            <v>Colviseg Colombiana De Vigilancia Y Seguridad Ltda</v>
          </cell>
          <cell r="C1090" t="str">
            <v>FVE</v>
          </cell>
          <cell r="D1090">
            <v>109235</v>
          </cell>
          <cell r="E1090">
            <v>46101</v>
          </cell>
          <cell r="F1090">
            <v>46161</v>
          </cell>
          <cell r="G1090">
            <v>276000</v>
          </cell>
          <cell r="H1090">
            <v>52440</v>
          </cell>
          <cell r="I1090">
            <v>328440</v>
          </cell>
          <cell r="J1090" t="str">
            <v>033</v>
          </cell>
          <cell r="K1090" t="str">
            <v>Aceptacion Expresa</v>
          </cell>
        </row>
        <row r="1091">
          <cell r="A1091" t="str">
            <v>900714469</v>
          </cell>
          <cell r="B1091" t="str">
            <v>Sky Logistica Integral SAS</v>
          </cell>
          <cell r="C1091" t="str">
            <v>FVE</v>
          </cell>
          <cell r="D1091">
            <v>109257</v>
          </cell>
          <cell r="E1091">
            <v>46101</v>
          </cell>
          <cell r="F1091">
            <v>46131</v>
          </cell>
          <cell r="G1091">
            <v>460000</v>
          </cell>
          <cell r="H1091">
            <v>87400</v>
          </cell>
          <cell r="I1091">
            <v>547400</v>
          </cell>
          <cell r="J1091" t="str">
            <v>033</v>
          </cell>
          <cell r="K1091" t="str">
            <v>Aceptacion Expresa</v>
          </cell>
        </row>
        <row r="1092">
          <cell r="A1092" t="str">
            <v>900342297</v>
          </cell>
          <cell r="B1092" t="str">
            <v>Comercializadora Arturo Calle SAS</v>
          </cell>
          <cell r="C1092" t="str">
            <v>FVE</v>
          </cell>
          <cell r="D1092">
            <v>109205</v>
          </cell>
          <cell r="E1092">
            <v>46101</v>
          </cell>
          <cell r="F1092">
            <v>46131</v>
          </cell>
          <cell r="G1092">
            <v>133225</v>
          </cell>
          <cell r="H1092">
            <v>25312.75</v>
          </cell>
          <cell r="I1092">
            <v>158537.75</v>
          </cell>
          <cell r="J1092" t="str">
            <v>033</v>
          </cell>
          <cell r="K1092" t="str">
            <v>Aceptacion Expresa</v>
          </cell>
        </row>
        <row r="1093">
          <cell r="A1093" t="str">
            <v>900904162</v>
          </cell>
          <cell r="B1093" t="str">
            <v>Esmeraldas De Los Andes SAS</v>
          </cell>
          <cell r="C1093" t="str">
            <v>FVE</v>
          </cell>
          <cell r="D1093">
            <v>109230</v>
          </cell>
          <cell r="E1093">
            <v>46101</v>
          </cell>
          <cell r="F1093">
            <v>46161</v>
          </cell>
          <cell r="G1093">
            <v>1120500</v>
          </cell>
          <cell r="H1093">
            <v>212895</v>
          </cell>
          <cell r="I1093">
            <v>1333395</v>
          </cell>
          <cell r="J1093" t="str">
            <v>032</v>
          </cell>
          <cell r="K1093" t="str">
            <v>Recibo Bien y/o Servicio</v>
          </cell>
        </row>
        <row r="1094">
          <cell r="A1094" t="str">
            <v>900184924</v>
          </cell>
          <cell r="B1094" t="str">
            <v>Robert Bosch Ltda</v>
          </cell>
          <cell r="C1094" t="str">
            <v>FVE</v>
          </cell>
          <cell r="D1094">
            <v>109206</v>
          </cell>
          <cell r="E1094">
            <v>46101</v>
          </cell>
          <cell r="F1094">
            <v>46131</v>
          </cell>
          <cell r="G1094">
            <v>4666499</v>
          </cell>
          <cell r="H1094">
            <v>886634.81</v>
          </cell>
          <cell r="I1094">
            <v>5553133.8099999996</v>
          </cell>
          <cell r="J1094" t="str">
            <v>030</v>
          </cell>
          <cell r="K1094" t="str">
            <v>Acuse Recibo</v>
          </cell>
        </row>
        <row r="1095">
          <cell r="A1095" t="str">
            <v>830062005</v>
          </cell>
          <cell r="B1095" t="str">
            <v>Inversiones Esteban Y Cia S En CS</v>
          </cell>
          <cell r="C1095" t="str">
            <v>FVE</v>
          </cell>
          <cell r="D1095">
            <v>109258</v>
          </cell>
          <cell r="E1095">
            <v>46101</v>
          </cell>
          <cell r="F1095">
            <v>46131</v>
          </cell>
          <cell r="G1095">
            <v>216000</v>
          </cell>
          <cell r="H1095">
            <v>41040</v>
          </cell>
          <cell r="I1095">
            <v>257040</v>
          </cell>
          <cell r="J1095" t="str">
            <v>033</v>
          </cell>
          <cell r="K1095" t="str">
            <v>Aceptacion Expresa</v>
          </cell>
        </row>
        <row r="1096">
          <cell r="A1096" t="str">
            <v>860074358</v>
          </cell>
          <cell r="B1096" t="str">
            <v>Laboratorios Bussie SA</v>
          </cell>
          <cell r="C1096" t="str">
            <v>FVE</v>
          </cell>
          <cell r="D1096">
            <v>109269</v>
          </cell>
          <cell r="E1096">
            <v>46101</v>
          </cell>
          <cell r="F1096">
            <v>46106</v>
          </cell>
          <cell r="G1096">
            <v>38624000</v>
          </cell>
          <cell r="H1096">
            <v>7338560</v>
          </cell>
          <cell r="I1096">
            <v>45962560</v>
          </cell>
          <cell r="J1096" t="str">
            <v>033</v>
          </cell>
          <cell r="K1096" t="str">
            <v>Aceptacion Expresa</v>
          </cell>
        </row>
        <row r="1097">
          <cell r="A1097" t="str">
            <v>860090721</v>
          </cell>
          <cell r="B1097" t="str">
            <v>Colviseg Colombiana De Vigilancia Y Seguridad Ltda</v>
          </cell>
          <cell r="C1097" t="str">
            <v>FVE</v>
          </cell>
          <cell r="D1097">
            <v>109236</v>
          </cell>
          <cell r="E1097">
            <v>46101</v>
          </cell>
          <cell r="F1097">
            <v>46161</v>
          </cell>
          <cell r="G1097">
            <v>1275000</v>
          </cell>
          <cell r="H1097">
            <v>242250</v>
          </cell>
          <cell r="I1097">
            <v>1517250</v>
          </cell>
          <cell r="J1097" t="str">
            <v>033</v>
          </cell>
          <cell r="K1097" t="str">
            <v>Aceptacion Expresa</v>
          </cell>
        </row>
        <row r="1098">
          <cell r="A1098" t="str">
            <v>900157189</v>
          </cell>
          <cell r="B1098" t="str">
            <v>Pipe Supply And Services SAS</v>
          </cell>
          <cell r="C1098" t="str">
            <v>FVE</v>
          </cell>
          <cell r="D1098">
            <v>109213</v>
          </cell>
          <cell r="E1098">
            <v>46101</v>
          </cell>
          <cell r="F1098">
            <v>46101</v>
          </cell>
          <cell r="G1098">
            <v>1555600</v>
          </cell>
          <cell r="H1098">
            <v>295564</v>
          </cell>
          <cell r="I1098">
            <v>1851164</v>
          </cell>
          <cell r="J1098"/>
          <cell r="K1098" t="str">
            <v>Sin Evento</v>
          </cell>
        </row>
        <row r="1099">
          <cell r="A1099" t="str">
            <v>900211457</v>
          </cell>
          <cell r="B1099" t="str">
            <v>Its Infocomunicacion SAS</v>
          </cell>
          <cell r="C1099" t="str">
            <v>FVE</v>
          </cell>
          <cell r="D1099">
            <v>109246</v>
          </cell>
          <cell r="E1099">
            <v>46101</v>
          </cell>
          <cell r="F1099">
            <v>46131</v>
          </cell>
          <cell r="G1099">
            <v>2896000</v>
          </cell>
          <cell r="H1099">
            <v>550240</v>
          </cell>
          <cell r="I1099">
            <v>3446240</v>
          </cell>
          <cell r="J1099" t="str">
            <v>033</v>
          </cell>
          <cell r="K1099" t="str">
            <v>Aceptacion Expresa</v>
          </cell>
        </row>
        <row r="1100">
          <cell r="A1100" t="str">
            <v>860510863</v>
          </cell>
          <cell r="B1100" t="str">
            <v>Inverleoka SAS</v>
          </cell>
          <cell r="C1100" t="str">
            <v>FVE</v>
          </cell>
          <cell r="D1100">
            <v>109199</v>
          </cell>
          <cell r="E1100">
            <v>46101</v>
          </cell>
          <cell r="F1100">
            <v>46131</v>
          </cell>
          <cell r="G1100">
            <v>50600</v>
          </cell>
          <cell r="H1100">
            <v>7790</v>
          </cell>
          <cell r="I1100">
            <v>58390</v>
          </cell>
          <cell r="J1100" t="str">
            <v>032</v>
          </cell>
          <cell r="K1100" t="str">
            <v>Recibo Bien y/o Servicio</v>
          </cell>
        </row>
        <row r="1101">
          <cell r="A1101" t="str">
            <v>860052872</v>
          </cell>
          <cell r="B1101" t="str">
            <v>Parko Services S.A</v>
          </cell>
          <cell r="C1101" t="str">
            <v>FVE</v>
          </cell>
          <cell r="D1101">
            <v>109208</v>
          </cell>
          <cell r="E1101">
            <v>46101</v>
          </cell>
          <cell r="F1101">
            <v>46161</v>
          </cell>
          <cell r="G1101">
            <v>556000</v>
          </cell>
          <cell r="H1101">
            <v>105640</v>
          </cell>
          <cell r="I1101">
            <v>661640</v>
          </cell>
          <cell r="J1101" t="str">
            <v>032</v>
          </cell>
          <cell r="K1101" t="str">
            <v>Recibo Bien y/o Servicio</v>
          </cell>
        </row>
        <row r="1102">
          <cell r="A1102" t="str">
            <v>901154681</v>
          </cell>
          <cell r="B1102" t="str">
            <v>Vmc Cloud SAS</v>
          </cell>
          <cell r="C1102" t="str">
            <v>FVE</v>
          </cell>
          <cell r="D1102">
            <v>109237</v>
          </cell>
          <cell r="E1102">
            <v>46101</v>
          </cell>
          <cell r="F1102">
            <v>46131</v>
          </cell>
          <cell r="G1102">
            <v>3323000</v>
          </cell>
          <cell r="H1102">
            <v>631370</v>
          </cell>
          <cell r="I1102">
            <v>3954370</v>
          </cell>
          <cell r="J1102"/>
          <cell r="K1102" t="str">
            <v>Sin Evento</v>
          </cell>
        </row>
        <row r="1103">
          <cell r="A1103" t="str">
            <v>860000794</v>
          </cell>
          <cell r="B1103" t="str">
            <v>Industrias Spring SAS</v>
          </cell>
          <cell r="C1103" t="str">
            <v>FVE</v>
          </cell>
          <cell r="D1103">
            <v>109229</v>
          </cell>
          <cell r="E1103">
            <v>46101</v>
          </cell>
          <cell r="F1103">
            <v>46161</v>
          </cell>
          <cell r="G1103">
            <v>553000</v>
          </cell>
          <cell r="H1103">
            <v>105070</v>
          </cell>
          <cell r="I1103">
            <v>658070</v>
          </cell>
          <cell r="J1103" t="str">
            <v>033</v>
          </cell>
          <cell r="K1103" t="str">
            <v>Aceptacion Expresa</v>
          </cell>
        </row>
        <row r="1104">
          <cell r="A1104" t="str">
            <v>890984002</v>
          </cell>
          <cell r="B1104" t="str">
            <v>Universidad CES</v>
          </cell>
          <cell r="C1104" t="str">
            <v>FVE</v>
          </cell>
          <cell r="D1104">
            <v>109265</v>
          </cell>
          <cell r="E1104">
            <v>46101</v>
          </cell>
          <cell r="F1104">
            <v>46161</v>
          </cell>
          <cell r="G1104">
            <v>17959500</v>
          </cell>
          <cell r="H1104">
            <v>3412305</v>
          </cell>
          <cell r="I1104">
            <v>21371805</v>
          </cell>
          <cell r="J1104"/>
          <cell r="K1104" t="str">
            <v>Sin Evento</v>
          </cell>
        </row>
        <row r="1105">
          <cell r="A1105" t="str">
            <v>860000794</v>
          </cell>
          <cell r="B1105" t="str">
            <v>Industrias Spring SAS</v>
          </cell>
          <cell r="C1105" t="str">
            <v>FVE</v>
          </cell>
          <cell r="D1105">
            <v>109233</v>
          </cell>
          <cell r="E1105">
            <v>46101</v>
          </cell>
          <cell r="F1105">
            <v>46161</v>
          </cell>
          <cell r="G1105">
            <v>4314000</v>
          </cell>
          <cell r="H1105">
            <v>819660</v>
          </cell>
          <cell r="I1105">
            <v>5133660</v>
          </cell>
          <cell r="J1105" t="str">
            <v>033</v>
          </cell>
          <cell r="K1105" t="str">
            <v>Aceptacion Expresa</v>
          </cell>
        </row>
        <row r="1106">
          <cell r="A1106" t="str">
            <v>860023264</v>
          </cell>
          <cell r="B1106" t="str">
            <v>Securitas Colombia SA</v>
          </cell>
          <cell r="C1106" t="str">
            <v>FVE</v>
          </cell>
          <cell r="D1106">
            <v>109194</v>
          </cell>
          <cell r="E1106">
            <v>46101</v>
          </cell>
          <cell r="F1106">
            <v>46161</v>
          </cell>
          <cell r="G1106">
            <v>25400000</v>
          </cell>
          <cell r="H1106">
            <v>408500</v>
          </cell>
          <cell r="I1106">
            <v>25808500</v>
          </cell>
          <cell r="J1106" t="str">
            <v>033</v>
          </cell>
          <cell r="K1106" t="str">
            <v>Aceptacion Expresa</v>
          </cell>
        </row>
        <row r="1107">
          <cell r="A1107" t="str">
            <v>800066001</v>
          </cell>
          <cell r="B1107" t="str">
            <v>Centro Medico Oftalmologico Y Laboratorio Clinico Andrade Narvaez Sociedad Por Acciones Simplificada</v>
          </cell>
          <cell r="C1107" t="str">
            <v>FVE</v>
          </cell>
          <cell r="D1107">
            <v>109198</v>
          </cell>
          <cell r="E1107">
            <v>46101</v>
          </cell>
          <cell r="F1107">
            <v>46161</v>
          </cell>
          <cell r="G1107">
            <v>2058100</v>
          </cell>
          <cell r="H1107">
            <v>391039</v>
          </cell>
          <cell r="I1107">
            <v>2449139</v>
          </cell>
          <cell r="J1107" t="str">
            <v>033</v>
          </cell>
          <cell r="K1107" t="str">
            <v>Aceptacion Expresa</v>
          </cell>
        </row>
        <row r="1108">
          <cell r="A1108" t="str">
            <v>890333023</v>
          </cell>
          <cell r="B1108" t="str">
            <v>Siderurgica Del Occidente SAS Sidoc SAS</v>
          </cell>
          <cell r="C1108" t="str">
            <v>FVE</v>
          </cell>
          <cell r="D1108">
            <v>109204</v>
          </cell>
          <cell r="E1108">
            <v>46101</v>
          </cell>
          <cell r="F1108">
            <v>46161</v>
          </cell>
          <cell r="G1108">
            <v>110221</v>
          </cell>
          <cell r="H1108">
            <v>20941.990000000002</v>
          </cell>
          <cell r="I1108">
            <v>131162.99</v>
          </cell>
          <cell r="J1108" t="str">
            <v>032</v>
          </cell>
          <cell r="K1108" t="str">
            <v>Recibo Bien y/o Servicio</v>
          </cell>
        </row>
        <row r="1109">
          <cell r="A1109" t="str">
            <v>830081407</v>
          </cell>
          <cell r="B1109" t="str">
            <v>Ajecolombia SAS</v>
          </cell>
          <cell r="C1109" t="str">
            <v>FVE</v>
          </cell>
          <cell r="D1109">
            <v>109253</v>
          </cell>
          <cell r="E1109">
            <v>46101</v>
          </cell>
          <cell r="F1109">
            <v>46161</v>
          </cell>
          <cell r="G1109">
            <v>31500000</v>
          </cell>
          <cell r="H1109">
            <v>0</v>
          </cell>
          <cell r="I1109">
            <v>31500000</v>
          </cell>
          <cell r="J1109" t="str">
            <v>033</v>
          </cell>
          <cell r="K1109" t="str">
            <v>Aceptacion Expresa</v>
          </cell>
        </row>
        <row r="1110">
          <cell r="A1110" t="str">
            <v>900554592</v>
          </cell>
          <cell r="B1110" t="str">
            <v>Boydorr SAS</v>
          </cell>
          <cell r="C1110" t="str">
            <v>FVE</v>
          </cell>
          <cell r="D1110">
            <v>109225</v>
          </cell>
          <cell r="E1110">
            <v>46101</v>
          </cell>
          <cell r="F1110">
            <v>46161</v>
          </cell>
          <cell r="G1110">
            <v>1578150</v>
          </cell>
          <cell r="H1110">
            <v>299848.5</v>
          </cell>
          <cell r="I1110">
            <v>1877998.5</v>
          </cell>
          <cell r="J1110" t="str">
            <v>033</v>
          </cell>
          <cell r="K1110" t="str">
            <v>Aceptacion Expresa</v>
          </cell>
        </row>
        <row r="1111">
          <cell r="A1111" t="str">
            <v>900352035</v>
          </cell>
          <cell r="B1111" t="str">
            <v>Fractalia Colombia SAS</v>
          </cell>
          <cell r="C1111" t="str">
            <v>FVE</v>
          </cell>
          <cell r="D1111">
            <v>109216</v>
          </cell>
          <cell r="E1111">
            <v>46101</v>
          </cell>
          <cell r="F1111">
            <v>46131</v>
          </cell>
          <cell r="G1111">
            <v>2940000</v>
          </cell>
          <cell r="H1111">
            <v>188100</v>
          </cell>
          <cell r="I1111">
            <v>3128100</v>
          </cell>
          <cell r="J1111"/>
          <cell r="K1111" t="str">
            <v>Sin Evento</v>
          </cell>
        </row>
        <row r="1112">
          <cell r="A1112" t="str">
            <v>860504410</v>
          </cell>
          <cell r="B1112" t="str">
            <v>Industria Comercial De Alimentos Nutrix SAS</v>
          </cell>
          <cell r="C1112" t="str">
            <v>FVE</v>
          </cell>
          <cell r="D1112">
            <v>109231</v>
          </cell>
          <cell r="E1112">
            <v>46101</v>
          </cell>
          <cell r="F1112">
            <v>46131</v>
          </cell>
          <cell r="G1112">
            <v>145507</v>
          </cell>
          <cell r="H1112">
            <v>27646.33</v>
          </cell>
          <cell r="I1112">
            <v>173153.33</v>
          </cell>
          <cell r="J1112"/>
          <cell r="K1112" t="str">
            <v>Sin Evento</v>
          </cell>
        </row>
        <row r="1113">
          <cell r="A1113" t="str">
            <v>860516431</v>
          </cell>
          <cell r="B1113" t="str">
            <v>Gran Tierra Energy Colombia Gmbh Sucursal Colombia</v>
          </cell>
          <cell r="C1113" t="str">
            <v>FVE</v>
          </cell>
          <cell r="D1113">
            <v>109274</v>
          </cell>
          <cell r="E1113">
            <v>46101</v>
          </cell>
          <cell r="F1113">
            <v>46131</v>
          </cell>
          <cell r="G1113">
            <v>581375</v>
          </cell>
          <cell r="H1113">
            <v>110461.25</v>
          </cell>
          <cell r="I1113">
            <v>691836.25</v>
          </cell>
          <cell r="J1113" t="str">
            <v>033</v>
          </cell>
          <cell r="K1113" t="str">
            <v>Aceptacion Expresa</v>
          </cell>
        </row>
        <row r="1114">
          <cell r="A1114" t="str">
            <v>900215394</v>
          </cell>
          <cell r="B1114" t="str">
            <v>Dromos Pavimentos SAS</v>
          </cell>
          <cell r="C1114" t="str">
            <v>FVE</v>
          </cell>
          <cell r="D1114">
            <v>109262</v>
          </cell>
          <cell r="E1114">
            <v>46101</v>
          </cell>
          <cell r="F1114">
            <v>46131</v>
          </cell>
          <cell r="G1114">
            <v>9368800</v>
          </cell>
          <cell r="H1114">
            <v>1780072</v>
          </cell>
          <cell r="I1114">
            <v>11148872</v>
          </cell>
          <cell r="J1114" t="str">
            <v>033</v>
          </cell>
          <cell r="K1114" t="str">
            <v>Aceptacion Expresa</v>
          </cell>
        </row>
        <row r="1115">
          <cell r="A1115" t="str">
            <v>900180801</v>
          </cell>
          <cell r="B1115" t="str">
            <v>Belltech Colombia SA</v>
          </cell>
          <cell r="C1115" t="str">
            <v>FVE</v>
          </cell>
          <cell r="D1115">
            <v>109214</v>
          </cell>
          <cell r="E1115">
            <v>46101</v>
          </cell>
          <cell r="F1115">
            <v>46161</v>
          </cell>
          <cell r="G1115">
            <v>1279000</v>
          </cell>
          <cell r="H1115">
            <v>243010</v>
          </cell>
          <cell r="I1115">
            <v>1522010</v>
          </cell>
          <cell r="J1115"/>
          <cell r="K1115" t="str">
            <v>Sin Evento</v>
          </cell>
        </row>
        <row r="1116">
          <cell r="A1116" t="str">
            <v>860508470</v>
          </cell>
          <cell r="B1116" t="str">
            <v>Preflex SAS</v>
          </cell>
          <cell r="C1116" t="str">
            <v>FVE</v>
          </cell>
          <cell r="D1116">
            <v>109223</v>
          </cell>
          <cell r="E1116">
            <v>46101</v>
          </cell>
          <cell r="F1116">
            <v>46131</v>
          </cell>
          <cell r="G1116">
            <v>23681000</v>
          </cell>
          <cell r="H1116">
            <v>4499390</v>
          </cell>
          <cell r="I1116">
            <v>28180390</v>
          </cell>
          <cell r="J1116" t="str">
            <v>033</v>
          </cell>
          <cell r="K1116" t="str">
            <v>Aceptacion Expresa</v>
          </cell>
        </row>
        <row r="1117">
          <cell r="A1117" t="str">
            <v>900422533</v>
          </cell>
          <cell r="B1117" t="str">
            <v>Nutrabiotics SAS</v>
          </cell>
          <cell r="C1117" t="str">
            <v>FVE</v>
          </cell>
          <cell r="D1117">
            <v>109197</v>
          </cell>
          <cell r="E1117">
            <v>46101</v>
          </cell>
          <cell r="F1117">
            <v>46146</v>
          </cell>
          <cell r="G1117">
            <v>2902000</v>
          </cell>
          <cell r="H1117">
            <v>551380</v>
          </cell>
          <cell r="I1117">
            <v>3453380</v>
          </cell>
          <cell r="J1117"/>
          <cell r="K1117" t="str">
            <v>Sin Evento</v>
          </cell>
        </row>
        <row r="1118">
          <cell r="A1118" t="str">
            <v>860000656</v>
          </cell>
          <cell r="B1118" t="str">
            <v>Hmv Ingenieros Ltda</v>
          </cell>
          <cell r="C1118" t="str">
            <v>FVE</v>
          </cell>
          <cell r="D1118">
            <v>109212</v>
          </cell>
          <cell r="E1118">
            <v>46101</v>
          </cell>
          <cell r="F1118">
            <v>46131</v>
          </cell>
          <cell r="G1118">
            <v>1620000</v>
          </cell>
          <cell r="H1118">
            <v>307800</v>
          </cell>
          <cell r="I1118">
            <v>1927800</v>
          </cell>
          <cell r="J1118" t="str">
            <v>033</v>
          </cell>
          <cell r="K1118" t="str">
            <v>Aceptacion Expresa</v>
          </cell>
        </row>
        <row r="1119">
          <cell r="A1119" t="str">
            <v>830050619</v>
          </cell>
          <cell r="B1119" t="str">
            <v>Indigo Park Colombia SAS</v>
          </cell>
          <cell r="C1119" t="str">
            <v>FVE</v>
          </cell>
          <cell r="D1119">
            <v>109243</v>
          </cell>
          <cell r="E1119">
            <v>46101</v>
          </cell>
          <cell r="F1119">
            <v>46161</v>
          </cell>
          <cell r="G1119">
            <v>2506415</v>
          </cell>
          <cell r="H1119">
            <v>476218.85</v>
          </cell>
          <cell r="I1119">
            <v>2982633.85</v>
          </cell>
          <cell r="J1119"/>
          <cell r="K1119" t="str">
            <v>Sin Evento</v>
          </cell>
        </row>
        <row r="1120">
          <cell r="A1120" t="str">
            <v>860007336</v>
          </cell>
          <cell r="B1120" t="str">
            <v>Caja Colombiana De Subsidio Familiar Colsubsidio</v>
          </cell>
          <cell r="C1120" t="str">
            <v>FVE</v>
          </cell>
          <cell r="D1120">
            <v>109266</v>
          </cell>
          <cell r="E1120">
            <v>46101</v>
          </cell>
          <cell r="F1120">
            <v>46146</v>
          </cell>
          <cell r="G1120">
            <v>17852982</v>
          </cell>
          <cell r="H1120">
            <v>3392066.58</v>
          </cell>
          <cell r="I1120">
            <v>21245048.579999998</v>
          </cell>
          <cell r="J1120" t="str">
            <v>033</v>
          </cell>
          <cell r="K1120" t="str">
            <v>Aceptacion Expresa</v>
          </cell>
        </row>
        <row r="1121">
          <cell r="A1121" t="str">
            <v>900412013</v>
          </cell>
          <cell r="B1121" t="str">
            <v>Atp Integridad Y Corrosion SAS</v>
          </cell>
          <cell r="C1121" t="str">
            <v>FVE</v>
          </cell>
          <cell r="D1121">
            <v>109239</v>
          </cell>
          <cell r="E1121">
            <v>46101</v>
          </cell>
          <cell r="F1121">
            <v>46146</v>
          </cell>
          <cell r="G1121">
            <v>120000</v>
          </cell>
          <cell r="H1121">
            <v>22800</v>
          </cell>
          <cell r="I1121">
            <v>142800</v>
          </cell>
          <cell r="J1121" t="str">
            <v>033</v>
          </cell>
          <cell r="K1121" t="str">
            <v>Aceptacion Expresa</v>
          </cell>
        </row>
        <row r="1122">
          <cell r="A1122" t="str">
            <v>900132714</v>
          </cell>
          <cell r="B1122" t="str">
            <v>Domat SAS</v>
          </cell>
          <cell r="C1122" t="str">
            <v>FVE</v>
          </cell>
          <cell r="D1122">
            <v>109250</v>
          </cell>
          <cell r="E1122">
            <v>46101</v>
          </cell>
          <cell r="F1122">
            <v>46131</v>
          </cell>
          <cell r="G1122">
            <v>110000</v>
          </cell>
          <cell r="H1122">
            <v>20900</v>
          </cell>
          <cell r="I1122">
            <v>130900</v>
          </cell>
          <cell r="J1122" t="str">
            <v>033</v>
          </cell>
          <cell r="K1122" t="str">
            <v>Aceptacion Expresa</v>
          </cell>
        </row>
        <row r="1123">
          <cell r="A1123" t="str">
            <v>900110590</v>
          </cell>
          <cell r="B1123" t="str">
            <v>General Rigs Services SAS</v>
          </cell>
          <cell r="C1123" t="str">
            <v>FVE</v>
          </cell>
          <cell r="D1123">
            <v>109234</v>
          </cell>
          <cell r="E1123">
            <v>46101</v>
          </cell>
          <cell r="F1123">
            <v>46161</v>
          </cell>
          <cell r="G1123">
            <v>1684622</v>
          </cell>
          <cell r="H1123">
            <v>0</v>
          </cell>
          <cell r="I1123">
            <v>1684622</v>
          </cell>
          <cell r="J1123" t="str">
            <v>033</v>
          </cell>
          <cell r="K1123" t="str">
            <v>Aceptacion Expresa</v>
          </cell>
        </row>
        <row r="1124">
          <cell r="A1124" t="str">
            <v>901904304</v>
          </cell>
          <cell r="B1124" t="str">
            <v>Scatec Solutions Colombia SAS</v>
          </cell>
          <cell r="C1124" t="str">
            <v>FVE</v>
          </cell>
          <cell r="D1124">
            <v>109224</v>
          </cell>
          <cell r="E1124">
            <v>46101</v>
          </cell>
          <cell r="F1124">
            <v>46161</v>
          </cell>
          <cell r="G1124">
            <v>627495</v>
          </cell>
          <cell r="H1124">
            <v>119224.05</v>
          </cell>
          <cell r="I1124">
            <v>746719.05</v>
          </cell>
          <cell r="J1124"/>
          <cell r="K1124" t="str">
            <v>Sin Evento</v>
          </cell>
        </row>
        <row r="1125">
          <cell r="A1125" t="str">
            <v>800210556</v>
          </cell>
          <cell r="B1125" t="str">
            <v>Pasar Express SAS</v>
          </cell>
          <cell r="C1125" t="str">
            <v>FVE</v>
          </cell>
          <cell r="D1125">
            <v>109303</v>
          </cell>
          <cell r="E1125">
            <v>46105</v>
          </cell>
          <cell r="F1125">
            <v>46165</v>
          </cell>
          <cell r="G1125">
            <v>12764006.74</v>
          </cell>
          <cell r="H1125">
            <v>0</v>
          </cell>
          <cell r="I1125">
            <v>12764006.74</v>
          </cell>
          <cell r="J1125"/>
          <cell r="K1125" t="str">
            <v>Sin Evento</v>
          </cell>
        </row>
        <row r="1126">
          <cell r="A1126" t="str">
            <v>860513247</v>
          </cell>
          <cell r="B1126" t="str">
            <v>Industrial Hotelera Y Alimentos SAS Dialimentos SAS</v>
          </cell>
          <cell r="C1126" t="str">
            <v>FVE</v>
          </cell>
          <cell r="D1126">
            <v>109344</v>
          </cell>
          <cell r="E1126">
            <v>46105</v>
          </cell>
          <cell r="F1126">
            <v>46165</v>
          </cell>
          <cell r="G1126">
            <v>2220156</v>
          </cell>
          <cell r="H1126">
            <v>421829.64</v>
          </cell>
          <cell r="I1126">
            <v>2641985.64</v>
          </cell>
          <cell r="J1126" t="str">
            <v>030</v>
          </cell>
          <cell r="K1126" t="str">
            <v>Acuse Recibo</v>
          </cell>
        </row>
        <row r="1127">
          <cell r="A1127" t="str">
            <v>891856718</v>
          </cell>
          <cell r="B1127" t="str">
            <v>Duflo Servicios Integrales SAS</v>
          </cell>
          <cell r="C1127" t="str">
            <v>FVE</v>
          </cell>
          <cell r="D1127">
            <v>109280</v>
          </cell>
          <cell r="E1127">
            <v>46105</v>
          </cell>
          <cell r="F1127">
            <v>46135</v>
          </cell>
          <cell r="G1127">
            <v>843358</v>
          </cell>
          <cell r="H1127">
            <v>160238.01999999999</v>
          </cell>
          <cell r="I1127">
            <v>1003596.02</v>
          </cell>
          <cell r="J1127"/>
          <cell r="K1127" t="str">
            <v>Sin Evento</v>
          </cell>
        </row>
        <row r="1128">
          <cell r="A1128" t="str">
            <v>830034195</v>
          </cell>
          <cell r="B1128" t="str">
            <v>Castor Data SAS</v>
          </cell>
          <cell r="C1128" t="str">
            <v>FVE</v>
          </cell>
          <cell r="D1128">
            <v>109325</v>
          </cell>
          <cell r="E1128">
            <v>46105</v>
          </cell>
          <cell r="F1128">
            <v>46135</v>
          </cell>
          <cell r="G1128">
            <v>42050</v>
          </cell>
          <cell r="H1128">
            <v>7989.5</v>
          </cell>
          <cell r="I1128">
            <v>50039.5</v>
          </cell>
          <cell r="J1128" t="str">
            <v>033</v>
          </cell>
          <cell r="K1128" t="str">
            <v>Aceptacion Expresa</v>
          </cell>
        </row>
        <row r="1129">
          <cell r="A1129" t="str">
            <v>900080177</v>
          </cell>
          <cell r="B1129" t="str">
            <v>Marcali Sakura SAS</v>
          </cell>
          <cell r="C1129" t="str">
            <v>FVE</v>
          </cell>
          <cell r="D1129">
            <v>109287</v>
          </cell>
          <cell r="E1129">
            <v>46105</v>
          </cell>
          <cell r="F1129">
            <v>46135</v>
          </cell>
          <cell r="G1129">
            <v>948053</v>
          </cell>
          <cell r="H1129">
            <v>128413.93</v>
          </cell>
          <cell r="I1129">
            <v>1076466.93</v>
          </cell>
          <cell r="J1129" t="str">
            <v>033</v>
          </cell>
          <cell r="K1129" t="str">
            <v>Aceptacion Expresa</v>
          </cell>
        </row>
        <row r="1130">
          <cell r="A1130" t="str">
            <v>800200139</v>
          </cell>
          <cell r="B1130" t="str">
            <v>Criya SAS</v>
          </cell>
          <cell r="C1130" t="str">
            <v>FVE</v>
          </cell>
          <cell r="D1130">
            <v>109339</v>
          </cell>
          <cell r="E1130">
            <v>46105</v>
          </cell>
          <cell r="F1130">
            <v>46165</v>
          </cell>
          <cell r="G1130">
            <v>203750</v>
          </cell>
          <cell r="H1130">
            <v>38712.5</v>
          </cell>
          <cell r="I1130">
            <v>242462.5</v>
          </cell>
          <cell r="J1130"/>
          <cell r="K1130" t="str">
            <v>Sin Evento</v>
          </cell>
        </row>
        <row r="1131">
          <cell r="A1131" t="str">
            <v>900439672</v>
          </cell>
          <cell r="B1131" t="str">
            <v>Actual Colombia Inmobiliaria SAS</v>
          </cell>
          <cell r="C1131" t="str">
            <v>FVE</v>
          </cell>
          <cell r="D1131">
            <v>109298</v>
          </cell>
          <cell r="E1131">
            <v>46105</v>
          </cell>
          <cell r="F1131">
            <v>46135</v>
          </cell>
          <cell r="G1131">
            <v>145000</v>
          </cell>
          <cell r="H1131">
            <v>27550</v>
          </cell>
          <cell r="I1131">
            <v>172550</v>
          </cell>
          <cell r="J1131" t="str">
            <v>032</v>
          </cell>
          <cell r="K1131" t="str">
            <v>Recibo Bien y/o Servicio</v>
          </cell>
        </row>
        <row r="1132">
          <cell r="A1132" t="str">
            <v>900396965</v>
          </cell>
          <cell r="B1132" t="str">
            <v>Agroindustrial De Palma Aceitera SA Sucursal Colombia</v>
          </cell>
          <cell r="C1132" t="str">
            <v>FVE</v>
          </cell>
          <cell r="D1132">
            <v>109291</v>
          </cell>
          <cell r="E1132">
            <v>46105</v>
          </cell>
          <cell r="F1132">
            <v>46135</v>
          </cell>
          <cell r="G1132">
            <v>760000</v>
          </cell>
          <cell r="H1132">
            <v>0</v>
          </cell>
          <cell r="I1132">
            <v>760000</v>
          </cell>
          <cell r="J1132" t="str">
            <v>033</v>
          </cell>
          <cell r="K1132" t="str">
            <v>Aceptacion Expresa</v>
          </cell>
        </row>
        <row r="1133">
          <cell r="A1133" t="str">
            <v>900110590</v>
          </cell>
          <cell r="B1133" t="str">
            <v>General Rigs Services SAS</v>
          </cell>
          <cell r="C1133" t="str">
            <v>FVE</v>
          </cell>
          <cell r="D1133">
            <v>109305</v>
          </cell>
          <cell r="E1133">
            <v>46105</v>
          </cell>
          <cell r="F1133">
            <v>46165</v>
          </cell>
          <cell r="G1133">
            <v>405000</v>
          </cell>
          <cell r="H1133">
            <v>76950</v>
          </cell>
          <cell r="I1133">
            <v>481950</v>
          </cell>
          <cell r="J1133" t="str">
            <v>033</v>
          </cell>
          <cell r="K1133" t="str">
            <v>Aceptacion Expresa</v>
          </cell>
        </row>
        <row r="1134">
          <cell r="A1134" t="str">
            <v>830067414</v>
          </cell>
          <cell r="B1134" t="str">
            <v>Kaeser Compresores De Colombia SAS</v>
          </cell>
          <cell r="C1134" t="str">
            <v>FVE</v>
          </cell>
          <cell r="D1134">
            <v>109282</v>
          </cell>
          <cell r="E1134">
            <v>46105</v>
          </cell>
          <cell r="F1134">
            <v>46150</v>
          </cell>
          <cell r="G1134">
            <v>1402500</v>
          </cell>
          <cell r="H1134">
            <v>266475</v>
          </cell>
          <cell r="I1134">
            <v>1668975</v>
          </cell>
          <cell r="J1134" t="str">
            <v>033</v>
          </cell>
          <cell r="K1134" t="str">
            <v>Aceptacion Expresa</v>
          </cell>
        </row>
        <row r="1135">
          <cell r="A1135" t="str">
            <v>901017183</v>
          </cell>
          <cell r="B1135" t="str">
            <v>Editorial La Republica SAS</v>
          </cell>
          <cell r="C1135" t="str">
            <v>FVE</v>
          </cell>
          <cell r="D1135">
            <v>109309</v>
          </cell>
          <cell r="E1135">
            <v>46105</v>
          </cell>
          <cell r="F1135">
            <v>46135</v>
          </cell>
          <cell r="G1135">
            <v>840340</v>
          </cell>
          <cell r="H1135">
            <v>159664.6</v>
          </cell>
          <cell r="I1135">
            <v>1000004.6</v>
          </cell>
          <cell r="J1135" t="str">
            <v>033</v>
          </cell>
          <cell r="K1135" t="str">
            <v>Aceptacion Expresa</v>
          </cell>
        </row>
        <row r="1136">
          <cell r="A1136" t="str">
            <v>860015905</v>
          </cell>
          <cell r="B1136" t="str">
            <v>Clinica Nuestra Señora De La Paz</v>
          </cell>
          <cell r="C1136" t="str">
            <v>FVE</v>
          </cell>
          <cell r="D1136">
            <v>109300</v>
          </cell>
          <cell r="E1136">
            <v>46105</v>
          </cell>
          <cell r="F1136">
            <v>46135</v>
          </cell>
          <cell r="G1136">
            <v>13980977.42</v>
          </cell>
          <cell r="H1136">
            <v>0</v>
          </cell>
          <cell r="I1136">
            <v>13980977.42</v>
          </cell>
          <cell r="J1136"/>
          <cell r="K1136" t="str">
            <v>Sin Evento</v>
          </cell>
        </row>
        <row r="1137">
          <cell r="A1137" t="str">
            <v>830027574</v>
          </cell>
          <cell r="B1137" t="str">
            <v>Tivit Colombia Tercerizacion De Procesos Servicios Y Tecnologia SAS</v>
          </cell>
          <cell r="C1137" t="str">
            <v>FVE</v>
          </cell>
          <cell r="D1137">
            <v>109313</v>
          </cell>
          <cell r="E1137">
            <v>46105</v>
          </cell>
          <cell r="F1137">
            <v>46165</v>
          </cell>
          <cell r="G1137">
            <v>4952994</v>
          </cell>
          <cell r="H1137">
            <v>408536.57</v>
          </cell>
          <cell r="I1137">
            <v>5361530.57</v>
          </cell>
          <cell r="J1137"/>
          <cell r="K1137" t="str">
            <v>Sin Evento</v>
          </cell>
        </row>
        <row r="1138">
          <cell r="A1138" t="str">
            <v>890401802</v>
          </cell>
          <cell r="B1138" t="str">
            <v>Prosegur Vigilancia Y Seguridad Privada LTDA</v>
          </cell>
          <cell r="C1138" t="str">
            <v>FVE</v>
          </cell>
          <cell r="D1138">
            <v>109335</v>
          </cell>
          <cell r="E1138">
            <v>46105</v>
          </cell>
          <cell r="F1138">
            <v>46135</v>
          </cell>
          <cell r="G1138">
            <v>950000</v>
          </cell>
          <cell r="H1138">
            <v>180500</v>
          </cell>
          <cell r="I1138">
            <v>1130500</v>
          </cell>
          <cell r="J1138" t="str">
            <v>030</v>
          </cell>
          <cell r="K1138" t="str">
            <v>Acuse Recibo</v>
          </cell>
        </row>
        <row r="1139">
          <cell r="A1139" t="str">
            <v>900110590</v>
          </cell>
          <cell r="B1139" t="str">
            <v>General Rigs Services SAS</v>
          </cell>
          <cell r="C1139" t="str">
            <v>FVE</v>
          </cell>
          <cell r="D1139">
            <v>109306</v>
          </cell>
          <cell r="E1139">
            <v>46105</v>
          </cell>
          <cell r="F1139">
            <v>46165</v>
          </cell>
          <cell r="G1139">
            <v>6358300</v>
          </cell>
          <cell r="H1139">
            <v>803697</v>
          </cell>
          <cell r="I1139">
            <v>7161997</v>
          </cell>
          <cell r="J1139" t="str">
            <v>033</v>
          </cell>
          <cell r="K1139" t="str">
            <v>Aceptacion Expresa</v>
          </cell>
        </row>
        <row r="1140">
          <cell r="A1140" t="str">
            <v>900294794</v>
          </cell>
          <cell r="B1140" t="str">
            <v>Comite De Estudios Medicos  SAS</v>
          </cell>
          <cell r="C1140" t="str">
            <v>FVE</v>
          </cell>
          <cell r="D1140">
            <v>109312</v>
          </cell>
          <cell r="E1140">
            <v>46105</v>
          </cell>
          <cell r="F1140">
            <v>46165</v>
          </cell>
          <cell r="G1140">
            <v>1852500</v>
          </cell>
          <cell r="H1140">
            <v>351975</v>
          </cell>
          <cell r="I1140">
            <v>2204475</v>
          </cell>
          <cell r="J1140"/>
          <cell r="K1140" t="str">
            <v>Sin Evento</v>
          </cell>
        </row>
        <row r="1141">
          <cell r="A1141" t="str">
            <v>901017183</v>
          </cell>
          <cell r="B1141" t="str">
            <v>Editorial La Republica SAS</v>
          </cell>
          <cell r="C1141" t="str">
            <v>FVE</v>
          </cell>
          <cell r="D1141">
            <v>109310</v>
          </cell>
          <cell r="E1141">
            <v>46105</v>
          </cell>
          <cell r="F1141">
            <v>46135</v>
          </cell>
          <cell r="G1141">
            <v>712500</v>
          </cell>
          <cell r="H1141">
            <v>135375</v>
          </cell>
          <cell r="I1141">
            <v>847875</v>
          </cell>
          <cell r="J1141" t="str">
            <v>033</v>
          </cell>
          <cell r="K1141" t="str">
            <v>Aceptacion Expresa</v>
          </cell>
        </row>
        <row r="1142">
          <cell r="A1142" t="str">
            <v>860001576</v>
          </cell>
          <cell r="B1142" t="str">
            <v>Marcali SA</v>
          </cell>
          <cell r="C1142" t="str">
            <v>FVE</v>
          </cell>
          <cell r="D1142">
            <v>109289</v>
          </cell>
          <cell r="E1142">
            <v>46105</v>
          </cell>
          <cell r="F1142">
            <v>46135</v>
          </cell>
          <cell r="G1142">
            <v>136666</v>
          </cell>
          <cell r="H1142">
            <v>25966.54</v>
          </cell>
          <cell r="I1142">
            <v>162632.54</v>
          </cell>
          <cell r="J1142" t="str">
            <v>033</v>
          </cell>
          <cell r="K1142" t="str">
            <v>Aceptacion Expresa</v>
          </cell>
        </row>
        <row r="1143">
          <cell r="A1143" t="str">
            <v>800161633</v>
          </cell>
          <cell r="B1143" t="str">
            <v>Constructora Las Galias SAS</v>
          </cell>
          <cell r="C1143" t="str">
            <v>FVE</v>
          </cell>
          <cell r="D1143">
            <v>109320</v>
          </cell>
          <cell r="E1143">
            <v>46105</v>
          </cell>
          <cell r="F1143">
            <v>46135</v>
          </cell>
          <cell r="G1143">
            <v>1044586</v>
          </cell>
          <cell r="H1143">
            <v>167773.54</v>
          </cell>
          <cell r="I1143">
            <v>1212359.54</v>
          </cell>
          <cell r="J1143" t="str">
            <v>030</v>
          </cell>
          <cell r="K1143" t="str">
            <v>Acuse Recibo</v>
          </cell>
        </row>
        <row r="1144">
          <cell r="A1144" t="str">
            <v>891903392</v>
          </cell>
          <cell r="B1144" t="str">
            <v>T-Vapan 500 SAS</v>
          </cell>
          <cell r="C1144" t="str">
            <v>FVE</v>
          </cell>
          <cell r="D1144">
            <v>109334</v>
          </cell>
          <cell r="E1144">
            <v>46105</v>
          </cell>
          <cell r="F1144">
            <v>46165</v>
          </cell>
          <cell r="G1144">
            <v>1002200</v>
          </cell>
          <cell r="H1144">
            <v>127418</v>
          </cell>
          <cell r="I1144">
            <v>1129618</v>
          </cell>
          <cell r="J1144" t="str">
            <v>033</v>
          </cell>
          <cell r="K1144" t="str">
            <v>Aceptacion Expresa</v>
          </cell>
        </row>
        <row r="1145">
          <cell r="A1145" t="str">
            <v>900439672</v>
          </cell>
          <cell r="B1145" t="str">
            <v>Actual Colombia Inmobiliaria SAS</v>
          </cell>
          <cell r="C1145" t="str">
            <v>FVE</v>
          </cell>
          <cell r="D1145">
            <v>109297</v>
          </cell>
          <cell r="E1145">
            <v>46105</v>
          </cell>
          <cell r="F1145">
            <v>46135</v>
          </cell>
          <cell r="G1145">
            <v>145000</v>
          </cell>
          <cell r="H1145">
            <v>27550</v>
          </cell>
          <cell r="I1145">
            <v>172550</v>
          </cell>
          <cell r="J1145" t="str">
            <v>032</v>
          </cell>
          <cell r="K1145" t="str">
            <v>Recibo Bien y/o Servicio</v>
          </cell>
        </row>
        <row r="1146">
          <cell r="A1146" t="str">
            <v>800215494</v>
          </cell>
          <cell r="B1146" t="str">
            <v>Marcali Internacional SA</v>
          </cell>
          <cell r="C1146" t="str">
            <v>FVE</v>
          </cell>
          <cell r="D1146">
            <v>109285</v>
          </cell>
          <cell r="E1146">
            <v>46105</v>
          </cell>
          <cell r="F1146">
            <v>46135</v>
          </cell>
          <cell r="G1146">
            <v>112447</v>
          </cell>
          <cell r="H1146">
            <v>21364.93</v>
          </cell>
          <cell r="I1146">
            <v>133811.93</v>
          </cell>
          <cell r="J1146" t="str">
            <v>033</v>
          </cell>
          <cell r="K1146" t="str">
            <v>Aceptacion Expresa</v>
          </cell>
        </row>
        <row r="1147">
          <cell r="A1147" t="str">
            <v>900466858</v>
          </cell>
          <cell r="B1147" t="str">
            <v>Surenergy SAS ESP</v>
          </cell>
          <cell r="C1147" t="str">
            <v>FVE</v>
          </cell>
          <cell r="D1147">
            <v>109337</v>
          </cell>
          <cell r="E1147">
            <v>46105</v>
          </cell>
          <cell r="F1147">
            <v>46165</v>
          </cell>
          <cell r="G1147">
            <v>565000</v>
          </cell>
          <cell r="H1147">
            <v>107350</v>
          </cell>
          <cell r="I1147">
            <v>672350</v>
          </cell>
          <cell r="J1147"/>
          <cell r="K1147" t="str">
            <v>Sin Evento</v>
          </cell>
        </row>
        <row r="1148">
          <cell r="A1148" t="str">
            <v>830068604</v>
          </cell>
          <cell r="B1148" t="str">
            <v>Comercializadora Internacional Flores De Aposentos SAS</v>
          </cell>
          <cell r="C1148" t="str">
            <v>FVE</v>
          </cell>
          <cell r="D1148">
            <v>109311</v>
          </cell>
          <cell r="E1148">
            <v>46105</v>
          </cell>
          <cell r="F1148">
            <v>46135</v>
          </cell>
          <cell r="G1148">
            <v>425000</v>
          </cell>
          <cell r="H1148">
            <v>80750</v>
          </cell>
          <cell r="I1148">
            <v>505750</v>
          </cell>
          <cell r="J1148" t="str">
            <v>033</v>
          </cell>
          <cell r="K1148" t="str">
            <v>Aceptacion Expresa</v>
          </cell>
        </row>
        <row r="1149">
          <cell r="A1149" t="str">
            <v>800161633</v>
          </cell>
          <cell r="B1149" t="str">
            <v>Constructora Las Galias SAS</v>
          </cell>
          <cell r="C1149" t="str">
            <v>FVE</v>
          </cell>
          <cell r="D1149">
            <v>109276</v>
          </cell>
          <cell r="E1149">
            <v>46105</v>
          </cell>
          <cell r="F1149">
            <v>46135</v>
          </cell>
          <cell r="G1149">
            <v>476272</v>
          </cell>
          <cell r="H1149">
            <v>90491.68</v>
          </cell>
          <cell r="I1149">
            <v>566763.68000000005</v>
          </cell>
          <cell r="J1149" t="str">
            <v>030</v>
          </cell>
          <cell r="K1149" t="str">
            <v>Acuse Recibo</v>
          </cell>
        </row>
        <row r="1150">
          <cell r="A1150" t="str">
            <v>890401802</v>
          </cell>
          <cell r="B1150" t="str">
            <v>Prosegur Vigilancia Y Seguridad Privada LTDA</v>
          </cell>
          <cell r="C1150" t="str">
            <v>FVE</v>
          </cell>
          <cell r="D1150">
            <v>109279</v>
          </cell>
          <cell r="E1150">
            <v>46105</v>
          </cell>
          <cell r="F1150">
            <v>46135</v>
          </cell>
          <cell r="G1150">
            <v>45000</v>
          </cell>
          <cell r="H1150">
            <v>8550</v>
          </cell>
          <cell r="I1150">
            <v>53550</v>
          </cell>
          <cell r="J1150" t="str">
            <v>032</v>
          </cell>
          <cell r="K1150" t="str">
            <v>Recibo Bien y/o Servicio</v>
          </cell>
        </row>
        <row r="1151">
          <cell r="A1151" t="str">
            <v>800161633</v>
          </cell>
          <cell r="B1151" t="str">
            <v>Constructora Las Galias SAS</v>
          </cell>
          <cell r="C1151" t="str">
            <v>FVE</v>
          </cell>
          <cell r="D1151">
            <v>109315</v>
          </cell>
          <cell r="E1151">
            <v>46105</v>
          </cell>
          <cell r="F1151">
            <v>46135</v>
          </cell>
          <cell r="G1151">
            <v>905430</v>
          </cell>
          <cell r="H1151">
            <v>155586.18</v>
          </cell>
          <cell r="I1151">
            <v>1061016.18</v>
          </cell>
          <cell r="J1151" t="str">
            <v>030</v>
          </cell>
          <cell r="K1151" t="str">
            <v>Acuse Recibo</v>
          </cell>
        </row>
        <row r="1152">
          <cell r="A1152" t="str">
            <v>900466858</v>
          </cell>
          <cell r="B1152" t="str">
            <v>Surenergy SAS ESP</v>
          </cell>
          <cell r="C1152" t="str">
            <v>FVE</v>
          </cell>
          <cell r="D1152">
            <v>109338</v>
          </cell>
          <cell r="E1152">
            <v>46105</v>
          </cell>
          <cell r="F1152">
            <v>46165</v>
          </cell>
          <cell r="G1152">
            <v>206949</v>
          </cell>
          <cell r="H1152">
            <v>39320.31</v>
          </cell>
          <cell r="I1152">
            <v>246269.31</v>
          </cell>
          <cell r="J1152"/>
          <cell r="K1152" t="str">
            <v>Sin Evento</v>
          </cell>
        </row>
        <row r="1153">
          <cell r="A1153" t="str">
            <v>900208445</v>
          </cell>
          <cell r="B1153" t="str">
            <v>Ceramica San Lorenzo Industrial De Colombia SA</v>
          </cell>
          <cell r="C1153" t="str">
            <v>FVE</v>
          </cell>
          <cell r="D1153">
            <v>109324</v>
          </cell>
          <cell r="E1153">
            <v>46105</v>
          </cell>
          <cell r="F1153">
            <v>46165</v>
          </cell>
          <cell r="G1153">
            <v>98500</v>
          </cell>
          <cell r="H1153">
            <v>18715</v>
          </cell>
          <cell r="I1153">
            <v>117215</v>
          </cell>
          <cell r="J1153" t="str">
            <v>032</v>
          </cell>
          <cell r="K1153" t="str">
            <v>Recibo Bien y/o Servicio</v>
          </cell>
        </row>
        <row r="1154">
          <cell r="A1154" t="str">
            <v>860000794</v>
          </cell>
          <cell r="B1154" t="str">
            <v>Industrias Spring SAS</v>
          </cell>
          <cell r="C1154" t="str">
            <v>FVE</v>
          </cell>
          <cell r="D1154">
            <v>109332</v>
          </cell>
          <cell r="E1154">
            <v>46105</v>
          </cell>
          <cell r="F1154">
            <v>46165</v>
          </cell>
          <cell r="G1154">
            <v>630000</v>
          </cell>
          <cell r="H1154">
            <v>119700</v>
          </cell>
          <cell r="I1154">
            <v>749700</v>
          </cell>
          <cell r="J1154" t="str">
            <v>033</v>
          </cell>
          <cell r="K1154" t="str">
            <v>Aceptacion Expresa</v>
          </cell>
        </row>
        <row r="1155">
          <cell r="A1155" t="str">
            <v>900226948</v>
          </cell>
          <cell r="B1155" t="str">
            <v>Laboratorios Siegfried SAS</v>
          </cell>
          <cell r="C1155" t="str">
            <v>FVE</v>
          </cell>
          <cell r="D1155">
            <v>109281</v>
          </cell>
          <cell r="E1155">
            <v>46105</v>
          </cell>
          <cell r="F1155">
            <v>46135</v>
          </cell>
          <cell r="G1155">
            <v>148815000</v>
          </cell>
          <cell r="H1155">
            <v>28274850</v>
          </cell>
          <cell r="I1155">
            <v>177089850</v>
          </cell>
          <cell r="J1155" t="str">
            <v>033</v>
          </cell>
          <cell r="K1155" t="str">
            <v>Aceptacion Expresa</v>
          </cell>
        </row>
        <row r="1156">
          <cell r="A1156" t="str">
            <v>900320303</v>
          </cell>
          <cell r="B1156" t="str">
            <v>Construcciones Montajes Y Partes Electricas SAS</v>
          </cell>
          <cell r="C1156" t="str">
            <v>FVE</v>
          </cell>
          <cell r="D1156">
            <v>109331</v>
          </cell>
          <cell r="E1156">
            <v>46105</v>
          </cell>
          <cell r="F1156">
            <v>46165</v>
          </cell>
          <cell r="G1156">
            <v>636520</v>
          </cell>
          <cell r="H1156">
            <v>71637.8</v>
          </cell>
          <cell r="I1156">
            <v>708157.8</v>
          </cell>
          <cell r="J1156" t="str">
            <v>033</v>
          </cell>
          <cell r="K1156" t="str">
            <v>Aceptacion Expresa</v>
          </cell>
        </row>
        <row r="1157">
          <cell r="A1157" t="str">
            <v>901685370</v>
          </cell>
          <cell r="B1157" t="str">
            <v>Ingeurbe Gestora De Proyectos SAS</v>
          </cell>
          <cell r="C1157" t="str">
            <v>FVE</v>
          </cell>
          <cell r="D1157">
            <v>109314</v>
          </cell>
          <cell r="E1157">
            <v>46105</v>
          </cell>
          <cell r="F1157">
            <v>46135</v>
          </cell>
          <cell r="G1157">
            <v>4205180</v>
          </cell>
          <cell r="H1157">
            <v>798984.2</v>
          </cell>
          <cell r="I1157">
            <v>5004164.2</v>
          </cell>
          <cell r="J1157" t="str">
            <v>033</v>
          </cell>
          <cell r="K1157" t="str">
            <v>Aceptacion Expresa</v>
          </cell>
        </row>
        <row r="1158">
          <cell r="A1158" t="str">
            <v>860001576</v>
          </cell>
          <cell r="B1158" t="str">
            <v>Marcali SA</v>
          </cell>
          <cell r="C1158" t="str">
            <v>FVE</v>
          </cell>
          <cell r="D1158">
            <v>109295</v>
          </cell>
          <cell r="E1158">
            <v>46105</v>
          </cell>
          <cell r="F1158">
            <v>46135</v>
          </cell>
          <cell r="G1158">
            <v>1200946</v>
          </cell>
          <cell r="H1158">
            <v>167813.84</v>
          </cell>
          <cell r="I1158">
            <v>1368759.84</v>
          </cell>
          <cell r="J1158" t="str">
            <v>033</v>
          </cell>
          <cell r="K1158" t="str">
            <v>Aceptacion Expresa</v>
          </cell>
        </row>
        <row r="1159">
          <cell r="A1159" t="str">
            <v>900904162</v>
          </cell>
          <cell r="B1159" t="str">
            <v>Esmeraldas De Los Andes SAS</v>
          </cell>
          <cell r="C1159" t="str">
            <v>FVE</v>
          </cell>
          <cell r="D1159">
            <v>109340</v>
          </cell>
          <cell r="E1159">
            <v>46105</v>
          </cell>
          <cell r="F1159">
            <v>46165</v>
          </cell>
          <cell r="G1159">
            <v>120000</v>
          </cell>
          <cell r="H1159">
            <v>22800</v>
          </cell>
          <cell r="I1159">
            <v>142800</v>
          </cell>
          <cell r="J1159" t="str">
            <v>032</v>
          </cell>
          <cell r="K1159" t="str">
            <v>Recibo Bien y/o Servicio</v>
          </cell>
        </row>
        <row r="1160">
          <cell r="A1160" t="str">
            <v>900439672</v>
          </cell>
          <cell r="B1160" t="str">
            <v>Actual Colombia Inmobiliaria SAS</v>
          </cell>
          <cell r="C1160" t="str">
            <v>FVE</v>
          </cell>
          <cell r="D1160">
            <v>109296</v>
          </cell>
          <cell r="E1160">
            <v>46105</v>
          </cell>
          <cell r="F1160">
            <v>46135</v>
          </cell>
          <cell r="G1160">
            <v>145000</v>
          </cell>
          <cell r="H1160">
            <v>27550</v>
          </cell>
          <cell r="I1160">
            <v>172550</v>
          </cell>
          <cell r="J1160" t="str">
            <v>032</v>
          </cell>
          <cell r="K1160" t="str">
            <v>Recibo Bien y/o Servicio</v>
          </cell>
        </row>
        <row r="1161">
          <cell r="A1161" t="str">
            <v>800215494</v>
          </cell>
          <cell r="B1161" t="str">
            <v>Marcali Internacional SA</v>
          </cell>
          <cell r="C1161" t="str">
            <v>FVE</v>
          </cell>
          <cell r="D1161">
            <v>109286</v>
          </cell>
          <cell r="E1161">
            <v>46105</v>
          </cell>
          <cell r="F1161">
            <v>46135</v>
          </cell>
          <cell r="G1161">
            <v>1221808</v>
          </cell>
          <cell r="H1161">
            <v>186233.32</v>
          </cell>
          <cell r="I1161">
            <v>1408041.32</v>
          </cell>
          <cell r="J1161" t="str">
            <v>033</v>
          </cell>
          <cell r="K1161" t="str">
            <v>Aceptacion Expresa</v>
          </cell>
        </row>
        <row r="1162">
          <cell r="A1162" t="str">
            <v>900483711</v>
          </cell>
          <cell r="B1162" t="str">
            <v>Idom Consulting Engineering Architecture SAU</v>
          </cell>
          <cell r="C1162" t="str">
            <v>FVE</v>
          </cell>
          <cell r="D1162">
            <v>109326</v>
          </cell>
          <cell r="E1162">
            <v>46105</v>
          </cell>
          <cell r="F1162">
            <v>46135</v>
          </cell>
          <cell r="G1162">
            <v>725620</v>
          </cell>
          <cell r="H1162">
            <v>137867.79999999999</v>
          </cell>
          <cell r="I1162">
            <v>863487.8</v>
          </cell>
          <cell r="J1162" t="str">
            <v>030</v>
          </cell>
          <cell r="K1162" t="str">
            <v>Acuse Recibo</v>
          </cell>
        </row>
        <row r="1163">
          <cell r="A1163" t="str">
            <v>800161633</v>
          </cell>
          <cell r="B1163" t="str">
            <v>Constructora Las Galias SAS</v>
          </cell>
          <cell r="C1163" t="str">
            <v>FVE</v>
          </cell>
          <cell r="D1163">
            <v>109316</v>
          </cell>
          <cell r="E1163">
            <v>46105</v>
          </cell>
          <cell r="F1163">
            <v>46135</v>
          </cell>
          <cell r="G1163">
            <v>1123049</v>
          </cell>
          <cell r="H1163">
            <v>173518.51</v>
          </cell>
          <cell r="I1163">
            <v>1296567.51</v>
          </cell>
          <cell r="J1163" t="str">
            <v>030</v>
          </cell>
          <cell r="K1163" t="str">
            <v>Acuse Recibo</v>
          </cell>
        </row>
        <row r="1164">
          <cell r="A1164" t="str">
            <v>800161633</v>
          </cell>
          <cell r="B1164" t="str">
            <v>Constructora Las Galias SAS</v>
          </cell>
          <cell r="C1164" t="str">
            <v>FVE</v>
          </cell>
          <cell r="D1164">
            <v>109318</v>
          </cell>
          <cell r="E1164">
            <v>46105</v>
          </cell>
          <cell r="F1164">
            <v>46135</v>
          </cell>
          <cell r="G1164">
            <v>823146</v>
          </cell>
          <cell r="H1164">
            <v>140000.1</v>
          </cell>
          <cell r="I1164">
            <v>963146.1</v>
          </cell>
          <cell r="J1164" t="str">
            <v>030</v>
          </cell>
          <cell r="K1164" t="str">
            <v>Acuse Recibo</v>
          </cell>
        </row>
        <row r="1165">
          <cell r="A1165" t="str">
            <v>901225165</v>
          </cell>
          <cell r="B1165" t="str">
            <v>Euro Marcali SAS</v>
          </cell>
          <cell r="C1165" t="str">
            <v>FVE</v>
          </cell>
          <cell r="D1165">
            <v>109283</v>
          </cell>
          <cell r="E1165">
            <v>46105</v>
          </cell>
          <cell r="F1165">
            <v>46135</v>
          </cell>
          <cell r="G1165">
            <v>346505</v>
          </cell>
          <cell r="H1165">
            <v>40944.65</v>
          </cell>
          <cell r="I1165">
            <v>387449.65</v>
          </cell>
          <cell r="J1165" t="str">
            <v>033</v>
          </cell>
          <cell r="K1165" t="str">
            <v>Aceptacion Expresa</v>
          </cell>
        </row>
        <row r="1166">
          <cell r="A1166" t="str">
            <v>800161633</v>
          </cell>
          <cell r="B1166" t="str">
            <v>Constructora Las Galias SAS</v>
          </cell>
          <cell r="C1166" t="str">
            <v>FVE</v>
          </cell>
          <cell r="D1166">
            <v>109317</v>
          </cell>
          <cell r="E1166">
            <v>46105</v>
          </cell>
          <cell r="F1166">
            <v>46135</v>
          </cell>
          <cell r="G1166">
            <v>434626</v>
          </cell>
          <cell r="H1166">
            <v>75291.100000000006</v>
          </cell>
          <cell r="I1166">
            <v>509917.1</v>
          </cell>
          <cell r="J1166" t="str">
            <v>030</v>
          </cell>
          <cell r="K1166" t="str">
            <v>Acuse Recibo</v>
          </cell>
        </row>
        <row r="1167">
          <cell r="A1167" t="str">
            <v>800251440</v>
          </cell>
          <cell r="B1167" t="str">
            <v>Entidad Promotora De Salud Sanitas SAS</v>
          </cell>
          <cell r="C1167" t="str">
            <v>FVE</v>
          </cell>
          <cell r="D1167">
            <v>109333</v>
          </cell>
          <cell r="E1167">
            <v>46105</v>
          </cell>
          <cell r="F1167">
            <v>46150</v>
          </cell>
          <cell r="G1167">
            <v>285543</v>
          </cell>
          <cell r="H1167">
            <v>54253.17</v>
          </cell>
          <cell r="I1167">
            <v>339796.17</v>
          </cell>
          <cell r="J1167" t="str">
            <v>033</v>
          </cell>
          <cell r="K1167" t="str">
            <v>Aceptacion Expresa</v>
          </cell>
        </row>
        <row r="1168">
          <cell r="A1168" t="str">
            <v>901225165</v>
          </cell>
          <cell r="B1168" t="str">
            <v>Euro Marcali SAS</v>
          </cell>
          <cell r="C1168" t="str">
            <v>FVE</v>
          </cell>
          <cell r="D1168">
            <v>109284</v>
          </cell>
          <cell r="E1168">
            <v>46105</v>
          </cell>
          <cell r="F1168">
            <v>46135</v>
          </cell>
          <cell r="G1168">
            <v>221629</v>
          </cell>
          <cell r="H1168">
            <v>42109.51</v>
          </cell>
          <cell r="I1168">
            <v>263738.51</v>
          </cell>
          <cell r="J1168" t="str">
            <v>033</v>
          </cell>
          <cell r="K1168" t="str">
            <v>Aceptacion Expresa</v>
          </cell>
        </row>
        <row r="1169">
          <cell r="A1169" t="str">
            <v>830117370</v>
          </cell>
          <cell r="B1169" t="str">
            <v>Servimeters SAS</v>
          </cell>
          <cell r="C1169" t="str">
            <v>FVE</v>
          </cell>
          <cell r="D1169">
            <v>109277</v>
          </cell>
          <cell r="E1169">
            <v>46105</v>
          </cell>
          <cell r="F1169">
            <v>46165</v>
          </cell>
          <cell r="G1169">
            <v>562000</v>
          </cell>
          <cell r="H1169">
            <v>106780</v>
          </cell>
          <cell r="I1169">
            <v>668780</v>
          </cell>
          <cell r="J1169" t="str">
            <v>033</v>
          </cell>
          <cell r="K1169" t="str">
            <v>Aceptacion Expresa</v>
          </cell>
        </row>
        <row r="1170">
          <cell r="A1170" t="str">
            <v>860000332</v>
          </cell>
          <cell r="B1170" t="str">
            <v>Lincoln Soldaduras De Colombia Ltda</v>
          </cell>
          <cell r="C1170" t="str">
            <v>FVE</v>
          </cell>
          <cell r="D1170">
            <v>109294</v>
          </cell>
          <cell r="E1170">
            <v>46105</v>
          </cell>
          <cell r="F1170">
            <v>46165</v>
          </cell>
          <cell r="G1170">
            <v>20000</v>
          </cell>
          <cell r="H1170">
            <v>3800</v>
          </cell>
          <cell r="I1170">
            <v>23800</v>
          </cell>
          <cell r="J1170"/>
          <cell r="K1170" t="str">
            <v>Sin Evento</v>
          </cell>
        </row>
        <row r="1171">
          <cell r="A1171" t="str">
            <v>830087030</v>
          </cell>
          <cell r="B1171" t="str">
            <v>S O S Soluciones De Oficina &amp; Suministros SAS</v>
          </cell>
          <cell r="C1171" t="str">
            <v>FVE</v>
          </cell>
          <cell r="D1171">
            <v>109299</v>
          </cell>
          <cell r="E1171">
            <v>46105</v>
          </cell>
          <cell r="F1171">
            <v>46105</v>
          </cell>
          <cell r="G1171">
            <v>38876168</v>
          </cell>
          <cell r="H1171">
            <v>7386471.9199999999</v>
          </cell>
          <cell r="I1171">
            <v>46262639.920000002</v>
          </cell>
          <cell r="J1171"/>
          <cell r="K1171" t="str">
            <v>Sin Evento</v>
          </cell>
        </row>
        <row r="1172">
          <cell r="A1172" t="str">
            <v>860029846</v>
          </cell>
          <cell r="B1172" t="str">
            <v>Asociacion Nacional De Comercio Exterior</v>
          </cell>
          <cell r="C1172" t="str">
            <v>FVE</v>
          </cell>
          <cell r="D1172">
            <v>109346</v>
          </cell>
          <cell r="E1172">
            <v>46105</v>
          </cell>
          <cell r="F1172">
            <v>46135</v>
          </cell>
          <cell r="G1172">
            <v>450000</v>
          </cell>
          <cell r="H1172">
            <v>85500</v>
          </cell>
          <cell r="I1172">
            <v>535500</v>
          </cell>
          <cell r="J1172"/>
          <cell r="K1172" t="str">
            <v>Sin Evento</v>
          </cell>
        </row>
        <row r="1173">
          <cell r="A1173" t="str">
            <v>800161633</v>
          </cell>
          <cell r="B1173" t="str">
            <v>Constructora Las Galias SAS</v>
          </cell>
          <cell r="C1173" t="str">
            <v>FVE</v>
          </cell>
          <cell r="D1173">
            <v>109319</v>
          </cell>
          <cell r="E1173">
            <v>46105</v>
          </cell>
          <cell r="F1173">
            <v>46135</v>
          </cell>
          <cell r="G1173">
            <v>209852</v>
          </cell>
          <cell r="H1173">
            <v>37130.959999999999</v>
          </cell>
          <cell r="I1173">
            <v>246982.96</v>
          </cell>
          <cell r="J1173" t="str">
            <v>030</v>
          </cell>
          <cell r="K1173" t="str">
            <v>Acuse Recibo</v>
          </cell>
        </row>
        <row r="1174">
          <cell r="A1174" t="str">
            <v>830050228</v>
          </cell>
          <cell r="B1174" t="str">
            <v>Adecco Servicios Colombia S A</v>
          </cell>
          <cell r="C1174" t="str">
            <v>FVE</v>
          </cell>
          <cell r="D1174">
            <v>109288</v>
          </cell>
          <cell r="E1174">
            <v>46105</v>
          </cell>
          <cell r="F1174">
            <v>46135</v>
          </cell>
          <cell r="G1174">
            <v>26975000</v>
          </cell>
          <cell r="H1174">
            <v>3410120</v>
          </cell>
          <cell r="I1174">
            <v>30385120</v>
          </cell>
          <cell r="J1174" t="str">
            <v>033</v>
          </cell>
          <cell r="K1174" t="str">
            <v>Aceptacion Expresa</v>
          </cell>
        </row>
        <row r="1175">
          <cell r="A1175" t="str">
            <v>900483711</v>
          </cell>
          <cell r="B1175" t="str">
            <v>Idom Consulting Engineering Architecture SAU</v>
          </cell>
          <cell r="C1175" t="str">
            <v>FVE</v>
          </cell>
          <cell r="D1175">
            <v>109327</v>
          </cell>
          <cell r="E1175">
            <v>46105</v>
          </cell>
          <cell r="F1175">
            <v>46135</v>
          </cell>
          <cell r="G1175">
            <v>1322355</v>
          </cell>
          <cell r="H1175">
            <v>251247.45</v>
          </cell>
          <cell r="I1175">
            <v>1573602.45</v>
          </cell>
          <cell r="J1175" t="str">
            <v>030</v>
          </cell>
          <cell r="K1175" t="str">
            <v>Acuse Recibo</v>
          </cell>
        </row>
        <row r="1176">
          <cell r="A1176" t="str">
            <v>900106694</v>
          </cell>
          <cell r="B1176" t="str">
            <v>Am Medical SAS</v>
          </cell>
          <cell r="C1176" t="str">
            <v>FVE</v>
          </cell>
          <cell r="D1176">
            <v>109389</v>
          </cell>
          <cell r="E1176">
            <v>46106</v>
          </cell>
          <cell r="F1176">
            <v>46166</v>
          </cell>
          <cell r="G1176">
            <v>627000</v>
          </cell>
          <cell r="H1176">
            <v>119130</v>
          </cell>
          <cell r="I1176">
            <v>746130</v>
          </cell>
          <cell r="J1176"/>
          <cell r="K1176" t="str">
            <v>Sin Evento</v>
          </cell>
        </row>
        <row r="1177">
          <cell r="A1177" t="str">
            <v>39765097</v>
          </cell>
          <cell r="B1177" t="str">
            <v>Mariela  Ramirez Castro</v>
          </cell>
          <cell r="C1177" t="str">
            <v>FVE</v>
          </cell>
          <cell r="D1177">
            <v>109364</v>
          </cell>
          <cell r="E1177">
            <v>46106</v>
          </cell>
          <cell r="F1177">
            <v>46106</v>
          </cell>
          <cell r="G1177">
            <v>54000</v>
          </cell>
          <cell r="H1177">
            <v>10260</v>
          </cell>
          <cell r="I1177">
            <v>64260</v>
          </cell>
          <cell r="J1177"/>
          <cell r="K1177" t="str">
            <v>Sin Evento</v>
          </cell>
        </row>
        <row r="1178">
          <cell r="A1178" t="str">
            <v>860079793</v>
          </cell>
          <cell r="B1178" t="str">
            <v>Ac Nielsen De Colombia Ltda</v>
          </cell>
          <cell r="C1178" t="str">
            <v>FVE</v>
          </cell>
          <cell r="D1178">
            <v>109408</v>
          </cell>
          <cell r="E1178">
            <v>46106</v>
          </cell>
          <cell r="F1178">
            <v>46151</v>
          </cell>
          <cell r="G1178">
            <v>253435000</v>
          </cell>
          <cell r="H1178">
            <v>48152650</v>
          </cell>
          <cell r="I1178">
            <v>301587650</v>
          </cell>
          <cell r="J1178"/>
          <cell r="K1178" t="str">
            <v>Sin Evento</v>
          </cell>
        </row>
        <row r="1179">
          <cell r="A1179" t="str">
            <v>860079793</v>
          </cell>
          <cell r="B1179" t="str">
            <v>Ac Nielsen De Colombia Ltda</v>
          </cell>
          <cell r="C1179" t="str">
            <v>FVE</v>
          </cell>
          <cell r="D1179">
            <v>109407</v>
          </cell>
          <cell r="E1179">
            <v>46106</v>
          </cell>
          <cell r="F1179">
            <v>46151</v>
          </cell>
          <cell r="G1179">
            <v>206647000</v>
          </cell>
          <cell r="H1179">
            <v>39262930</v>
          </cell>
          <cell r="I1179">
            <v>245909930</v>
          </cell>
          <cell r="J1179"/>
          <cell r="K1179" t="str">
            <v>Sin Evento</v>
          </cell>
        </row>
        <row r="1180">
          <cell r="A1180" t="str">
            <v>830062005</v>
          </cell>
          <cell r="B1180" t="str">
            <v>Inversiones Esteban Y Cia S En CS</v>
          </cell>
          <cell r="C1180" t="str">
            <v>FVE</v>
          </cell>
          <cell r="D1180">
            <v>109374</v>
          </cell>
          <cell r="E1180">
            <v>46106</v>
          </cell>
          <cell r="F1180">
            <v>46136</v>
          </cell>
          <cell r="G1180">
            <v>3482400</v>
          </cell>
          <cell r="H1180">
            <v>661656</v>
          </cell>
          <cell r="I1180">
            <v>4144056</v>
          </cell>
          <cell r="J1180" t="str">
            <v>033</v>
          </cell>
          <cell r="K1180" t="str">
            <v>Aceptacion Expresa</v>
          </cell>
        </row>
        <row r="1181">
          <cell r="A1181" t="str">
            <v>900555485</v>
          </cell>
          <cell r="B1181" t="str">
            <v>Tecnologia Plastica Tecnosa SAS</v>
          </cell>
          <cell r="C1181" t="str">
            <v>FVE</v>
          </cell>
          <cell r="D1181">
            <v>109402</v>
          </cell>
          <cell r="E1181">
            <v>46106</v>
          </cell>
          <cell r="F1181">
            <v>46136</v>
          </cell>
          <cell r="G1181">
            <v>10324058.01</v>
          </cell>
          <cell r="H1181">
            <v>1961571.03</v>
          </cell>
          <cell r="I1181">
            <v>12285629.039999999</v>
          </cell>
          <cell r="J1181"/>
          <cell r="K1181" t="str">
            <v>Sin Evento</v>
          </cell>
        </row>
        <row r="1182">
          <cell r="A1182" t="str">
            <v>900993690</v>
          </cell>
          <cell r="B1182" t="str">
            <v>Manuelhmoreno SAS</v>
          </cell>
          <cell r="C1182" t="str">
            <v>FVE</v>
          </cell>
          <cell r="D1182">
            <v>109400</v>
          </cell>
          <cell r="E1182">
            <v>46106</v>
          </cell>
          <cell r="F1182">
            <v>46151</v>
          </cell>
          <cell r="G1182">
            <v>25620000</v>
          </cell>
          <cell r="H1182">
            <v>4867800</v>
          </cell>
          <cell r="I1182">
            <v>30487800</v>
          </cell>
          <cell r="J1182"/>
          <cell r="K1182" t="str">
            <v>Sin Evento</v>
          </cell>
        </row>
        <row r="1183">
          <cell r="A1183" t="str">
            <v>800194600</v>
          </cell>
          <cell r="B1183" t="str">
            <v>La Corporacion Colombiana De Investigacion Agropecuaria Agrosavia</v>
          </cell>
          <cell r="C1183" t="str">
            <v>FVE</v>
          </cell>
          <cell r="D1183">
            <v>109365</v>
          </cell>
          <cell r="E1183">
            <v>46106</v>
          </cell>
          <cell r="F1183">
            <v>46151</v>
          </cell>
          <cell r="G1183">
            <v>1489995</v>
          </cell>
          <cell r="H1183">
            <v>283099.05</v>
          </cell>
          <cell r="I1183">
            <v>1773094.05</v>
          </cell>
          <cell r="J1183" t="str">
            <v>033</v>
          </cell>
          <cell r="K1183" t="str">
            <v>Aceptacion Expresa</v>
          </cell>
        </row>
        <row r="1184">
          <cell r="A1184" t="str">
            <v>830033206</v>
          </cell>
          <cell r="B1184" t="str">
            <v>Inversiones En Recreacion Deporte Y Salud SA</v>
          </cell>
          <cell r="C1184" t="str">
            <v>FVE</v>
          </cell>
          <cell r="D1184">
            <v>109356</v>
          </cell>
          <cell r="E1184">
            <v>46106</v>
          </cell>
          <cell r="F1184">
            <v>46166</v>
          </cell>
          <cell r="G1184">
            <v>225200</v>
          </cell>
          <cell r="H1184">
            <v>42788</v>
          </cell>
          <cell r="I1184">
            <v>267988</v>
          </cell>
          <cell r="J1184" t="str">
            <v>030</v>
          </cell>
          <cell r="K1184" t="str">
            <v>Acuse Recibo</v>
          </cell>
        </row>
        <row r="1185">
          <cell r="A1185" t="str">
            <v>860511458</v>
          </cell>
          <cell r="B1185" t="str">
            <v>Agrointegral Andina SAS</v>
          </cell>
          <cell r="C1185" t="str">
            <v>FVE</v>
          </cell>
          <cell r="D1185">
            <v>109411</v>
          </cell>
          <cell r="E1185">
            <v>46106</v>
          </cell>
          <cell r="F1185">
            <v>46166</v>
          </cell>
          <cell r="G1185">
            <v>4085000</v>
          </cell>
          <cell r="H1185">
            <v>776150</v>
          </cell>
          <cell r="I1185">
            <v>4861150</v>
          </cell>
          <cell r="J1185" t="str">
            <v>033</v>
          </cell>
          <cell r="K1185" t="str">
            <v>Aceptacion Expresa</v>
          </cell>
        </row>
        <row r="1186">
          <cell r="A1186" t="str">
            <v>860001576</v>
          </cell>
          <cell r="B1186" t="str">
            <v>Marcali SA</v>
          </cell>
          <cell r="C1186" t="str">
            <v>FVE</v>
          </cell>
          <cell r="D1186">
            <v>109403</v>
          </cell>
          <cell r="E1186">
            <v>46106</v>
          </cell>
          <cell r="F1186">
            <v>46136</v>
          </cell>
          <cell r="G1186">
            <v>6036</v>
          </cell>
          <cell r="H1186">
            <v>1146.8399999999999</v>
          </cell>
          <cell r="I1186">
            <v>7182.84</v>
          </cell>
          <cell r="J1186" t="str">
            <v>033</v>
          </cell>
          <cell r="K1186" t="str">
            <v>Aceptacion Expresa</v>
          </cell>
        </row>
        <row r="1187">
          <cell r="A1187" t="str">
            <v>900422533</v>
          </cell>
          <cell r="B1187" t="str">
            <v>Nutrabiotics SAS</v>
          </cell>
          <cell r="C1187" t="str">
            <v>FVE</v>
          </cell>
          <cell r="D1187">
            <v>109380</v>
          </cell>
          <cell r="E1187">
            <v>46106</v>
          </cell>
          <cell r="F1187">
            <v>46151</v>
          </cell>
          <cell r="G1187">
            <v>12154819</v>
          </cell>
          <cell r="H1187">
            <v>1734086.11</v>
          </cell>
          <cell r="I1187">
            <v>13888905.109999999</v>
          </cell>
          <cell r="J1187"/>
          <cell r="K1187" t="str">
            <v>Sin Evento</v>
          </cell>
        </row>
        <row r="1188">
          <cell r="A1188" t="str">
            <v>800164741</v>
          </cell>
          <cell r="B1188" t="str">
            <v>Tilata SAS</v>
          </cell>
          <cell r="C1188" t="str">
            <v>FVE</v>
          </cell>
          <cell r="D1188">
            <v>109349</v>
          </cell>
          <cell r="E1188">
            <v>46106</v>
          </cell>
          <cell r="F1188">
            <v>46136</v>
          </cell>
          <cell r="G1188">
            <v>703127</v>
          </cell>
          <cell r="H1188">
            <v>133594.13</v>
          </cell>
          <cell r="I1188">
            <v>836721.13</v>
          </cell>
          <cell r="J1188"/>
          <cell r="K1188" t="str">
            <v>Sin Evento</v>
          </cell>
        </row>
        <row r="1189">
          <cell r="A1189" t="str">
            <v>890203194</v>
          </cell>
          <cell r="B1189" t="str">
            <v>Laboratorios Chalver De Colombia SAS</v>
          </cell>
          <cell r="C1189" t="str">
            <v>FVE</v>
          </cell>
          <cell r="D1189">
            <v>109398</v>
          </cell>
          <cell r="E1189">
            <v>46106</v>
          </cell>
          <cell r="F1189">
            <v>46136</v>
          </cell>
          <cell r="G1189">
            <v>298000</v>
          </cell>
          <cell r="H1189">
            <v>56620</v>
          </cell>
          <cell r="I1189">
            <v>354620</v>
          </cell>
          <cell r="J1189" t="str">
            <v>033</v>
          </cell>
          <cell r="K1189" t="str">
            <v>Aceptacion Expresa</v>
          </cell>
        </row>
        <row r="1190">
          <cell r="A1190" t="str">
            <v>830103515</v>
          </cell>
          <cell r="B1190" t="str">
            <v>Grupo Cbc SAS</v>
          </cell>
          <cell r="C1190" t="str">
            <v>FVE</v>
          </cell>
          <cell r="D1190">
            <v>109413</v>
          </cell>
          <cell r="E1190">
            <v>46106</v>
          </cell>
          <cell r="F1190">
            <v>46136</v>
          </cell>
          <cell r="G1190">
            <v>467000</v>
          </cell>
          <cell r="H1190">
            <v>88730</v>
          </cell>
          <cell r="I1190">
            <v>555730</v>
          </cell>
          <cell r="J1190" t="str">
            <v>030</v>
          </cell>
          <cell r="K1190" t="str">
            <v>Acuse Recibo</v>
          </cell>
        </row>
        <row r="1191">
          <cell r="A1191" t="str">
            <v>800130426</v>
          </cell>
          <cell r="B1191" t="str">
            <v>G Y J Ferreterias SA</v>
          </cell>
          <cell r="C1191" t="str">
            <v>FVE</v>
          </cell>
          <cell r="D1191">
            <v>109415</v>
          </cell>
          <cell r="E1191">
            <v>46106</v>
          </cell>
          <cell r="F1191">
            <v>46136</v>
          </cell>
          <cell r="G1191">
            <v>7477272</v>
          </cell>
          <cell r="H1191">
            <v>1420681.68</v>
          </cell>
          <cell r="I1191">
            <v>8897953.6799999997</v>
          </cell>
          <cell r="J1191" t="str">
            <v>030</v>
          </cell>
          <cell r="K1191" t="str">
            <v>Acuse Recibo</v>
          </cell>
        </row>
        <row r="1192">
          <cell r="A1192" t="str">
            <v>860090721</v>
          </cell>
          <cell r="B1192" t="str">
            <v>Colviseg Colombiana De Vigilancia Y Seguridad Ltda</v>
          </cell>
          <cell r="C1192" t="str">
            <v>FVE</v>
          </cell>
          <cell r="D1192">
            <v>109371</v>
          </cell>
          <cell r="E1192">
            <v>46106</v>
          </cell>
          <cell r="F1192">
            <v>46166</v>
          </cell>
          <cell r="G1192">
            <v>662500</v>
          </cell>
          <cell r="H1192">
            <v>125875</v>
          </cell>
          <cell r="I1192">
            <v>788375</v>
          </cell>
          <cell r="J1192"/>
          <cell r="K1192" t="str">
            <v>Sin Evento</v>
          </cell>
        </row>
        <row r="1193">
          <cell r="A1193" t="str">
            <v>860001778</v>
          </cell>
          <cell r="B1193" t="str">
            <v>Industrias Ivor SA Casa Inglesa</v>
          </cell>
          <cell r="C1193" t="str">
            <v>FVE</v>
          </cell>
          <cell r="D1193">
            <v>109401</v>
          </cell>
          <cell r="E1193">
            <v>46106</v>
          </cell>
          <cell r="F1193">
            <v>46151</v>
          </cell>
          <cell r="G1193">
            <v>2758000</v>
          </cell>
          <cell r="H1193">
            <v>524020</v>
          </cell>
          <cell r="I1193">
            <v>3282020</v>
          </cell>
          <cell r="J1193" t="str">
            <v>033</v>
          </cell>
          <cell r="K1193" t="str">
            <v>Aceptacion Expresa</v>
          </cell>
        </row>
        <row r="1194">
          <cell r="A1194" t="str">
            <v>830034723</v>
          </cell>
          <cell r="B1194" t="str">
            <v>Mercantil Colpatria SA</v>
          </cell>
          <cell r="C1194" t="str">
            <v>FVE</v>
          </cell>
          <cell r="D1194">
            <v>109387</v>
          </cell>
          <cell r="E1194">
            <v>46106</v>
          </cell>
          <cell r="F1194">
            <v>46136</v>
          </cell>
          <cell r="G1194">
            <v>19964000</v>
          </cell>
          <cell r="H1194">
            <v>3793160</v>
          </cell>
          <cell r="I1194">
            <v>23757160</v>
          </cell>
          <cell r="J1194"/>
          <cell r="K1194" t="str">
            <v>Sin Evento</v>
          </cell>
        </row>
        <row r="1195">
          <cell r="A1195" t="str">
            <v>800194600</v>
          </cell>
          <cell r="B1195" t="str">
            <v>La Corporacion Colombiana De Investigacion Agropecuaria Agrosavia</v>
          </cell>
          <cell r="C1195" t="str">
            <v>FVE</v>
          </cell>
          <cell r="D1195">
            <v>109366</v>
          </cell>
          <cell r="E1195">
            <v>46106</v>
          </cell>
          <cell r="F1195">
            <v>46151</v>
          </cell>
          <cell r="G1195">
            <v>10750</v>
          </cell>
          <cell r="H1195">
            <v>0</v>
          </cell>
          <cell r="I1195">
            <v>10750</v>
          </cell>
          <cell r="J1195" t="str">
            <v>033</v>
          </cell>
          <cell r="K1195" t="str">
            <v>Aceptacion Expresa</v>
          </cell>
        </row>
        <row r="1196">
          <cell r="A1196" t="str">
            <v>860002459</v>
          </cell>
          <cell r="B1196" t="str">
            <v>Consorcio Metalurgico Nacional SAS</v>
          </cell>
          <cell r="C1196" t="str">
            <v>FVE</v>
          </cell>
          <cell r="D1196">
            <v>109350</v>
          </cell>
          <cell r="E1196">
            <v>46106</v>
          </cell>
          <cell r="F1196">
            <v>46136</v>
          </cell>
          <cell r="G1196">
            <v>835000</v>
          </cell>
          <cell r="H1196">
            <v>158650</v>
          </cell>
          <cell r="I1196">
            <v>993650</v>
          </cell>
          <cell r="J1196" t="str">
            <v>033</v>
          </cell>
          <cell r="K1196" t="str">
            <v>Aceptacion Expresa</v>
          </cell>
        </row>
        <row r="1197">
          <cell r="A1197" t="str">
            <v>890203194</v>
          </cell>
          <cell r="B1197" t="str">
            <v>Laboratorios Chalver De Colombia SAS</v>
          </cell>
          <cell r="C1197" t="str">
            <v>FVE</v>
          </cell>
          <cell r="D1197">
            <v>109405</v>
          </cell>
          <cell r="E1197">
            <v>46106</v>
          </cell>
          <cell r="F1197">
            <v>46136</v>
          </cell>
          <cell r="G1197">
            <v>2221000</v>
          </cell>
          <cell r="H1197">
            <v>421990</v>
          </cell>
          <cell r="I1197">
            <v>2642990</v>
          </cell>
          <cell r="J1197" t="str">
            <v>033</v>
          </cell>
          <cell r="K1197" t="str">
            <v>Aceptacion Expresa</v>
          </cell>
        </row>
        <row r="1198">
          <cell r="A1198" t="str">
            <v>900575843</v>
          </cell>
          <cell r="B1198" t="str">
            <v>Agp Services SAS</v>
          </cell>
          <cell r="C1198" t="str">
            <v>FVE</v>
          </cell>
          <cell r="D1198">
            <v>109358</v>
          </cell>
          <cell r="E1198">
            <v>46106</v>
          </cell>
          <cell r="F1198">
            <v>46136</v>
          </cell>
          <cell r="G1198">
            <v>500700</v>
          </cell>
          <cell r="H1198">
            <v>25035</v>
          </cell>
          <cell r="I1198">
            <v>525735</v>
          </cell>
          <cell r="J1198" t="str">
            <v>033</v>
          </cell>
          <cell r="K1198" t="str">
            <v>Aceptacion Expresa</v>
          </cell>
        </row>
        <row r="1199">
          <cell r="A1199" t="str">
            <v>830034723</v>
          </cell>
          <cell r="B1199" t="str">
            <v>Mercantil Colpatria SA</v>
          </cell>
          <cell r="C1199" t="str">
            <v>FVE</v>
          </cell>
          <cell r="D1199">
            <v>109377</v>
          </cell>
          <cell r="E1199">
            <v>46106</v>
          </cell>
          <cell r="F1199">
            <v>46136</v>
          </cell>
          <cell r="G1199">
            <v>1589000</v>
          </cell>
          <cell r="H1199">
            <v>301910</v>
          </cell>
          <cell r="I1199">
            <v>1890910</v>
          </cell>
          <cell r="J1199"/>
          <cell r="K1199" t="str">
            <v>Sin Evento</v>
          </cell>
        </row>
        <row r="1200">
          <cell r="A1200" t="str">
            <v>901225165</v>
          </cell>
          <cell r="B1200" t="str">
            <v>Euro Marcali SAS</v>
          </cell>
          <cell r="C1200" t="str">
            <v>FVE</v>
          </cell>
          <cell r="D1200">
            <v>109390</v>
          </cell>
          <cell r="E1200">
            <v>46106</v>
          </cell>
          <cell r="F1200">
            <v>46136</v>
          </cell>
          <cell r="G1200">
            <v>267500</v>
          </cell>
          <cell r="H1200">
            <v>50825</v>
          </cell>
          <cell r="I1200">
            <v>318325</v>
          </cell>
          <cell r="J1200" t="str">
            <v>033</v>
          </cell>
          <cell r="K1200" t="str">
            <v>Aceptacion Expresa</v>
          </cell>
        </row>
        <row r="1201">
          <cell r="A1201" t="str">
            <v>901225165</v>
          </cell>
          <cell r="B1201" t="str">
            <v>Euro Marcali SAS</v>
          </cell>
          <cell r="C1201" t="str">
            <v>FVE</v>
          </cell>
          <cell r="D1201">
            <v>109392</v>
          </cell>
          <cell r="E1201">
            <v>46106</v>
          </cell>
          <cell r="F1201">
            <v>46136</v>
          </cell>
          <cell r="G1201">
            <v>178000</v>
          </cell>
          <cell r="H1201">
            <v>33820</v>
          </cell>
          <cell r="I1201">
            <v>211820</v>
          </cell>
          <cell r="J1201" t="str">
            <v>033</v>
          </cell>
          <cell r="K1201" t="str">
            <v>Aceptacion Expresa</v>
          </cell>
        </row>
        <row r="1202">
          <cell r="A1202" t="str">
            <v>901281572</v>
          </cell>
          <cell r="B1202" t="str">
            <v>Bold Co SAS</v>
          </cell>
          <cell r="C1202" t="str">
            <v>FVE</v>
          </cell>
          <cell r="D1202">
            <v>109383</v>
          </cell>
          <cell r="E1202">
            <v>46106</v>
          </cell>
          <cell r="F1202">
            <v>46151</v>
          </cell>
          <cell r="G1202">
            <v>5800000</v>
          </cell>
          <cell r="H1202">
            <v>1102000</v>
          </cell>
          <cell r="I1202">
            <v>6902000</v>
          </cell>
          <cell r="J1202" t="str">
            <v>033</v>
          </cell>
          <cell r="K1202" t="str">
            <v>Aceptacion Expresa</v>
          </cell>
        </row>
        <row r="1203">
          <cell r="A1203" t="str">
            <v>800114672</v>
          </cell>
          <cell r="B1203" t="str">
            <v>Stefanini Colombia SAS</v>
          </cell>
          <cell r="C1203" t="str">
            <v>FVE</v>
          </cell>
          <cell r="D1203">
            <v>109357</v>
          </cell>
          <cell r="E1203">
            <v>46106</v>
          </cell>
          <cell r="F1203">
            <v>46166</v>
          </cell>
          <cell r="G1203">
            <v>118900</v>
          </cell>
          <cell r="H1203">
            <v>22591</v>
          </cell>
          <cell r="I1203">
            <v>141491</v>
          </cell>
          <cell r="J1203" t="str">
            <v>033</v>
          </cell>
          <cell r="K1203" t="str">
            <v>Aceptacion Expresa</v>
          </cell>
        </row>
        <row r="1204">
          <cell r="A1204" t="str">
            <v>79304958</v>
          </cell>
          <cell r="B1204" t="str">
            <v>Carlos Arturo Alegre Guzman</v>
          </cell>
          <cell r="C1204" t="str">
            <v>FVE</v>
          </cell>
          <cell r="D1204">
            <v>109351</v>
          </cell>
          <cell r="E1204">
            <v>46106</v>
          </cell>
          <cell r="F1204">
            <v>46106</v>
          </cell>
          <cell r="G1204">
            <v>29151</v>
          </cell>
          <cell r="H1204">
            <v>5538.69</v>
          </cell>
          <cell r="I1204">
            <v>34689.69</v>
          </cell>
          <cell r="J1204"/>
          <cell r="K1204" t="str">
            <v>Sin Evento</v>
          </cell>
        </row>
        <row r="1205">
          <cell r="A1205" t="str">
            <v>860023264</v>
          </cell>
          <cell r="B1205" t="str">
            <v>Securitas Colombia SA</v>
          </cell>
          <cell r="C1205" t="str">
            <v>FVE</v>
          </cell>
          <cell r="D1205">
            <v>109412</v>
          </cell>
          <cell r="E1205">
            <v>46106</v>
          </cell>
          <cell r="F1205">
            <v>46166</v>
          </cell>
          <cell r="G1205">
            <v>2304000</v>
          </cell>
          <cell r="H1205">
            <v>58710</v>
          </cell>
          <cell r="I1205">
            <v>2362710</v>
          </cell>
          <cell r="J1205" t="str">
            <v>033</v>
          </cell>
          <cell r="K1205" t="str">
            <v>Aceptacion Expresa</v>
          </cell>
        </row>
        <row r="1206">
          <cell r="A1206" t="str">
            <v>890203194</v>
          </cell>
          <cell r="B1206" t="str">
            <v>Laboratorios Chalver De Colombia SAS</v>
          </cell>
          <cell r="C1206" t="str">
            <v>FVE</v>
          </cell>
          <cell r="D1206">
            <v>109397</v>
          </cell>
          <cell r="E1206">
            <v>46106</v>
          </cell>
          <cell r="F1206">
            <v>46136</v>
          </cell>
          <cell r="G1206">
            <v>1760000</v>
          </cell>
          <cell r="H1206">
            <v>334400</v>
          </cell>
          <cell r="I1206">
            <v>2094400</v>
          </cell>
          <cell r="J1206" t="str">
            <v>033</v>
          </cell>
          <cell r="K1206" t="str">
            <v>Aceptacion Expresa</v>
          </cell>
        </row>
        <row r="1207">
          <cell r="A1207" t="str">
            <v>901726845</v>
          </cell>
          <cell r="B1207" t="str">
            <v>Fractalia Ciberalarma Systems Colombia SAS</v>
          </cell>
          <cell r="C1207" t="str">
            <v>FVE</v>
          </cell>
          <cell r="D1207">
            <v>109384</v>
          </cell>
          <cell r="E1207">
            <v>46106</v>
          </cell>
          <cell r="F1207">
            <v>46136</v>
          </cell>
          <cell r="G1207">
            <v>110000</v>
          </cell>
          <cell r="H1207">
            <v>20900</v>
          </cell>
          <cell r="I1207">
            <v>130900</v>
          </cell>
          <cell r="J1207"/>
          <cell r="K1207" t="str">
            <v>Sin Evento</v>
          </cell>
        </row>
        <row r="1208">
          <cell r="A1208" t="str">
            <v>902037430</v>
          </cell>
          <cell r="B1208" t="str">
            <v>Punto Solido SAS</v>
          </cell>
          <cell r="C1208" t="str">
            <v>FVE</v>
          </cell>
          <cell r="D1208">
            <v>109376</v>
          </cell>
          <cell r="E1208">
            <v>46106</v>
          </cell>
          <cell r="F1208">
            <v>46106</v>
          </cell>
          <cell r="G1208">
            <v>341180</v>
          </cell>
          <cell r="H1208">
            <v>62544.2</v>
          </cell>
          <cell r="I1208">
            <v>403724.2</v>
          </cell>
          <cell r="J1208"/>
          <cell r="K1208" t="str">
            <v>Sin Evento</v>
          </cell>
        </row>
        <row r="1209">
          <cell r="A1209" t="str">
            <v>860001576</v>
          </cell>
          <cell r="B1209" t="str">
            <v>Marcali SA</v>
          </cell>
          <cell r="C1209" t="str">
            <v>FVE</v>
          </cell>
          <cell r="D1209">
            <v>109382</v>
          </cell>
          <cell r="E1209">
            <v>46106</v>
          </cell>
          <cell r="F1209">
            <v>46136</v>
          </cell>
          <cell r="G1209">
            <v>18574</v>
          </cell>
          <cell r="H1209">
            <v>3529.06</v>
          </cell>
          <cell r="I1209">
            <v>22103.06</v>
          </cell>
          <cell r="J1209" t="str">
            <v>033</v>
          </cell>
          <cell r="K1209" t="str">
            <v>Aceptacion Expresa</v>
          </cell>
        </row>
        <row r="1210">
          <cell r="A1210" t="str">
            <v>24735641815229</v>
          </cell>
          <cell r="B1210" t="str">
            <v>Instituto Panameño De Investigaciones Clinicas Ipic SA</v>
          </cell>
          <cell r="C1210" t="str">
            <v>FVE</v>
          </cell>
          <cell r="D1210">
            <v>109378</v>
          </cell>
          <cell r="E1210">
            <v>46106</v>
          </cell>
          <cell r="F1210">
            <v>46106</v>
          </cell>
          <cell r="G1210">
            <v>109000</v>
          </cell>
          <cell r="H1210">
            <v>20710</v>
          </cell>
          <cell r="I1210">
            <v>129710</v>
          </cell>
          <cell r="J1210"/>
          <cell r="K1210" t="str">
            <v>Sin Evento</v>
          </cell>
        </row>
        <row r="1211">
          <cell r="A1211" t="str">
            <v>900948028</v>
          </cell>
          <cell r="B1211" t="str">
            <v>Electronic For You Security And Entertainment SAS</v>
          </cell>
          <cell r="C1211" t="str">
            <v>FVE</v>
          </cell>
          <cell r="D1211">
            <v>109372</v>
          </cell>
          <cell r="E1211">
            <v>46106</v>
          </cell>
          <cell r="F1211">
            <v>46136</v>
          </cell>
          <cell r="G1211">
            <v>19880000</v>
          </cell>
          <cell r="H1211">
            <v>623200</v>
          </cell>
          <cell r="I1211">
            <v>20503200</v>
          </cell>
          <cell r="J1211"/>
          <cell r="K1211" t="str">
            <v>Sin Evento</v>
          </cell>
        </row>
        <row r="1212">
          <cell r="A1212" t="str">
            <v>890203194</v>
          </cell>
          <cell r="B1212" t="str">
            <v>Laboratorios Chalver De Colombia SAS</v>
          </cell>
          <cell r="C1212" t="str">
            <v>FVE</v>
          </cell>
          <cell r="D1212">
            <v>109416</v>
          </cell>
          <cell r="E1212">
            <v>46106</v>
          </cell>
          <cell r="F1212">
            <v>46136</v>
          </cell>
          <cell r="G1212">
            <v>18506250</v>
          </cell>
          <cell r="H1212">
            <v>3516187.5</v>
          </cell>
          <cell r="I1212">
            <v>22022437.5</v>
          </cell>
          <cell r="J1212" t="str">
            <v>033</v>
          </cell>
          <cell r="K1212" t="str">
            <v>Aceptacion Expresa</v>
          </cell>
        </row>
        <row r="1213">
          <cell r="A1213" t="str">
            <v>890203194</v>
          </cell>
          <cell r="B1213" t="str">
            <v>Laboratorios Chalver De Colombia SAS</v>
          </cell>
          <cell r="C1213" t="str">
            <v>FVE</v>
          </cell>
          <cell r="D1213">
            <v>109414</v>
          </cell>
          <cell r="E1213">
            <v>46106</v>
          </cell>
          <cell r="F1213">
            <v>46136</v>
          </cell>
          <cell r="G1213">
            <v>10700000</v>
          </cell>
          <cell r="H1213">
            <v>2033000</v>
          </cell>
          <cell r="I1213">
            <v>12733000</v>
          </cell>
          <cell r="J1213" t="str">
            <v>033</v>
          </cell>
          <cell r="K1213" t="str">
            <v>Aceptacion Expresa</v>
          </cell>
        </row>
        <row r="1214">
          <cell r="A1214" t="str">
            <v>890203194</v>
          </cell>
          <cell r="B1214" t="str">
            <v>Laboratorios Chalver De Colombia SAS</v>
          </cell>
          <cell r="C1214" t="str">
            <v>FVE</v>
          </cell>
          <cell r="D1214">
            <v>109410</v>
          </cell>
          <cell r="E1214">
            <v>46106</v>
          </cell>
          <cell r="F1214">
            <v>46136</v>
          </cell>
          <cell r="G1214">
            <v>2732800</v>
          </cell>
          <cell r="H1214">
            <v>519232</v>
          </cell>
          <cell r="I1214">
            <v>3252032</v>
          </cell>
          <cell r="J1214" t="str">
            <v>033</v>
          </cell>
          <cell r="K1214" t="str">
            <v>Aceptacion Expresa</v>
          </cell>
        </row>
        <row r="1215">
          <cell r="A1215" t="str">
            <v>860090721</v>
          </cell>
          <cell r="B1215" t="str">
            <v>Colviseg Colombiana De Vigilancia Y Seguridad Ltda</v>
          </cell>
          <cell r="C1215" t="str">
            <v>FVE</v>
          </cell>
          <cell r="D1215">
            <v>109370</v>
          </cell>
          <cell r="E1215">
            <v>46106</v>
          </cell>
          <cell r="F1215">
            <v>46166</v>
          </cell>
          <cell r="G1215">
            <v>2700000</v>
          </cell>
          <cell r="H1215">
            <v>513000</v>
          </cell>
          <cell r="I1215">
            <v>3213000</v>
          </cell>
          <cell r="J1215"/>
          <cell r="K1215" t="str">
            <v>Sin Evento</v>
          </cell>
        </row>
        <row r="1216">
          <cell r="A1216" t="str">
            <v>1020720456</v>
          </cell>
          <cell r="B1216" t="str">
            <v>Darli Alexandra Muñoz Cuadros</v>
          </cell>
          <cell r="C1216" t="str">
            <v>FVE</v>
          </cell>
          <cell r="D1216">
            <v>109353</v>
          </cell>
          <cell r="E1216">
            <v>46106</v>
          </cell>
          <cell r="F1216">
            <v>46106</v>
          </cell>
          <cell r="G1216">
            <v>18157</v>
          </cell>
          <cell r="H1216">
            <v>3449.83</v>
          </cell>
          <cell r="I1216">
            <v>21606.83</v>
          </cell>
          <cell r="J1216"/>
          <cell r="K1216" t="str">
            <v>Sin Evento</v>
          </cell>
        </row>
        <row r="1217">
          <cell r="A1217" t="str">
            <v>900132714</v>
          </cell>
          <cell r="B1217" t="str">
            <v>Domat SAS</v>
          </cell>
          <cell r="C1217" t="str">
            <v>FVE</v>
          </cell>
          <cell r="D1217">
            <v>109396</v>
          </cell>
          <cell r="E1217">
            <v>46106</v>
          </cell>
          <cell r="F1217">
            <v>46136</v>
          </cell>
          <cell r="G1217">
            <v>450000</v>
          </cell>
          <cell r="H1217">
            <v>85500</v>
          </cell>
          <cell r="I1217">
            <v>535500</v>
          </cell>
          <cell r="J1217" t="str">
            <v>033</v>
          </cell>
          <cell r="K1217" t="str">
            <v>Aceptacion Expresa</v>
          </cell>
        </row>
        <row r="1218">
          <cell r="A1218" t="str">
            <v>34996880</v>
          </cell>
          <cell r="B1218" t="str">
            <v>Maria Lorenza Pastrana Ramos</v>
          </cell>
          <cell r="C1218" t="str">
            <v>FVE</v>
          </cell>
          <cell r="D1218">
            <v>109355</v>
          </cell>
          <cell r="E1218">
            <v>46106</v>
          </cell>
          <cell r="F1218">
            <v>46136</v>
          </cell>
          <cell r="G1218">
            <v>251019</v>
          </cell>
          <cell r="H1218">
            <v>37733.17</v>
          </cell>
          <cell r="I1218">
            <v>288752.17</v>
          </cell>
          <cell r="J1218"/>
          <cell r="K1218" t="str">
            <v>Sin Evento</v>
          </cell>
        </row>
        <row r="1219">
          <cell r="A1219" t="str">
            <v>800153961</v>
          </cell>
          <cell r="B1219" t="str">
            <v>Omnicon SAS</v>
          </cell>
          <cell r="C1219" t="str">
            <v>FVE</v>
          </cell>
          <cell r="D1219">
            <v>109394</v>
          </cell>
          <cell r="E1219">
            <v>46106</v>
          </cell>
          <cell r="F1219">
            <v>46136</v>
          </cell>
          <cell r="G1219">
            <v>51715000</v>
          </cell>
          <cell r="H1219">
            <v>9825850</v>
          </cell>
          <cell r="I1219">
            <v>61540850</v>
          </cell>
          <cell r="J1219" t="str">
            <v>033</v>
          </cell>
          <cell r="K1219" t="str">
            <v>Aceptacion Expresa</v>
          </cell>
        </row>
        <row r="1220">
          <cell r="A1220" t="str">
            <v>52386706</v>
          </cell>
          <cell r="B1220" t="str">
            <v>Doris Jeannet Urrego Amortegui</v>
          </cell>
          <cell r="C1220" t="str">
            <v>FVE</v>
          </cell>
          <cell r="D1220">
            <v>109352</v>
          </cell>
          <cell r="E1220">
            <v>46106</v>
          </cell>
          <cell r="F1220">
            <v>46106</v>
          </cell>
          <cell r="G1220">
            <v>88283</v>
          </cell>
          <cell r="H1220">
            <v>16773.77</v>
          </cell>
          <cell r="I1220">
            <v>105056.77</v>
          </cell>
          <cell r="J1220"/>
          <cell r="K1220" t="str">
            <v>Sin Evento</v>
          </cell>
        </row>
        <row r="1221">
          <cell r="A1221" t="str">
            <v>900270083</v>
          </cell>
          <cell r="B1221" t="str">
            <v>Grupo Agroindustrial Hacienda La Gloria SA Sucursal Colombia</v>
          </cell>
          <cell r="C1221" t="str">
            <v>FVE</v>
          </cell>
          <cell r="D1221">
            <v>109368</v>
          </cell>
          <cell r="E1221">
            <v>46106</v>
          </cell>
          <cell r="F1221">
            <v>46166</v>
          </cell>
          <cell r="G1221">
            <v>3424890</v>
          </cell>
          <cell r="H1221">
            <v>650729.1</v>
          </cell>
          <cell r="I1221">
            <v>4075619.1</v>
          </cell>
          <cell r="J1221" t="str">
            <v>033</v>
          </cell>
          <cell r="K1221" t="str">
            <v>Aceptacion Expresa</v>
          </cell>
        </row>
        <row r="1222">
          <cell r="A1222" t="str">
            <v>891855089</v>
          </cell>
          <cell r="B1222" t="str">
            <v>Gyj Ramirez SA</v>
          </cell>
          <cell r="C1222" t="str">
            <v>FVE</v>
          </cell>
          <cell r="D1222">
            <v>109404</v>
          </cell>
          <cell r="E1222">
            <v>46106</v>
          </cell>
          <cell r="F1222">
            <v>46114</v>
          </cell>
          <cell r="G1222">
            <v>7137208</v>
          </cell>
          <cell r="H1222">
            <v>1356069.52</v>
          </cell>
          <cell r="I1222">
            <v>8493277.5199999996</v>
          </cell>
          <cell r="J1222" t="str">
            <v>032</v>
          </cell>
          <cell r="K1222" t="str">
            <v>Recibo Bien y/o Servicio</v>
          </cell>
        </row>
        <row r="1223">
          <cell r="A1223" t="str">
            <v>800241469</v>
          </cell>
          <cell r="B1223" t="str">
            <v>Transborder SAS</v>
          </cell>
          <cell r="C1223" t="str">
            <v>FVE</v>
          </cell>
          <cell r="D1223">
            <v>109436</v>
          </cell>
          <cell r="E1223">
            <v>46107</v>
          </cell>
          <cell r="F1223">
            <v>46167</v>
          </cell>
          <cell r="G1223">
            <v>430000</v>
          </cell>
          <cell r="H1223">
            <v>81700</v>
          </cell>
          <cell r="I1223">
            <v>511700</v>
          </cell>
          <cell r="J1223" t="str">
            <v>033</v>
          </cell>
          <cell r="K1223" t="str">
            <v>Aceptacion Expresa</v>
          </cell>
        </row>
        <row r="1224">
          <cell r="A1224" t="str">
            <v>830033206</v>
          </cell>
          <cell r="B1224" t="str">
            <v>Inversiones En Recreacion Deporte Y Salud SA</v>
          </cell>
          <cell r="C1224" t="str">
            <v>FVE</v>
          </cell>
          <cell r="D1224">
            <v>109441</v>
          </cell>
          <cell r="E1224">
            <v>46107</v>
          </cell>
          <cell r="F1224">
            <v>46167</v>
          </cell>
          <cell r="G1224">
            <v>157898800</v>
          </cell>
          <cell r="H1224">
            <v>30000772</v>
          </cell>
          <cell r="I1224">
            <v>187899572</v>
          </cell>
          <cell r="J1224" t="str">
            <v>030</v>
          </cell>
          <cell r="K1224" t="str">
            <v>Acuse Recibo</v>
          </cell>
        </row>
        <row r="1225">
          <cell r="A1225" t="str">
            <v>900208029</v>
          </cell>
          <cell r="B1225" t="str">
            <v>Logytech Mobile SAS</v>
          </cell>
          <cell r="C1225" t="str">
            <v>FVE</v>
          </cell>
          <cell r="D1225">
            <v>109435</v>
          </cell>
          <cell r="E1225">
            <v>46107</v>
          </cell>
          <cell r="F1225">
            <v>46152</v>
          </cell>
          <cell r="G1225">
            <v>3838714</v>
          </cell>
          <cell r="H1225">
            <v>729355.66</v>
          </cell>
          <cell r="I1225">
            <v>4568069.66</v>
          </cell>
          <cell r="J1225" t="str">
            <v>030</v>
          </cell>
          <cell r="K1225" t="str">
            <v>Acuse Recibo</v>
          </cell>
        </row>
        <row r="1226">
          <cell r="A1226" t="str">
            <v>900577604</v>
          </cell>
          <cell r="B1226" t="str">
            <v>Quimexcol Zona Franca SAS</v>
          </cell>
          <cell r="C1226" t="str">
            <v>FVE</v>
          </cell>
          <cell r="D1226">
            <v>109425</v>
          </cell>
          <cell r="E1226">
            <v>46107</v>
          </cell>
          <cell r="F1226">
            <v>46152</v>
          </cell>
          <cell r="G1226">
            <v>2602000</v>
          </cell>
          <cell r="H1226">
            <v>494380</v>
          </cell>
          <cell r="I1226">
            <v>3096380</v>
          </cell>
          <cell r="J1226"/>
          <cell r="K1226" t="str">
            <v>Sin Evento</v>
          </cell>
        </row>
        <row r="1227">
          <cell r="A1227" t="str">
            <v>860052601</v>
          </cell>
          <cell r="B1227" t="str">
            <v>Exro SAS</v>
          </cell>
          <cell r="C1227" t="str">
            <v>FVE</v>
          </cell>
          <cell r="D1227">
            <v>109426</v>
          </cell>
          <cell r="E1227">
            <v>46107</v>
          </cell>
          <cell r="F1227">
            <v>46152</v>
          </cell>
          <cell r="G1227">
            <v>2589000</v>
          </cell>
          <cell r="H1227">
            <v>491910</v>
          </cell>
          <cell r="I1227">
            <v>3080910</v>
          </cell>
          <cell r="J1227"/>
          <cell r="K1227" t="str">
            <v>Sin Evento</v>
          </cell>
        </row>
        <row r="1228">
          <cell r="A1228" t="str">
            <v>860000656</v>
          </cell>
          <cell r="B1228" t="str">
            <v>Hmv Ingenieros Ltda</v>
          </cell>
          <cell r="C1228" t="str">
            <v>FVE</v>
          </cell>
          <cell r="D1228">
            <v>109429</v>
          </cell>
          <cell r="E1228">
            <v>46107</v>
          </cell>
          <cell r="F1228">
            <v>46137</v>
          </cell>
          <cell r="G1228">
            <v>7270000</v>
          </cell>
          <cell r="H1228">
            <v>1381300</v>
          </cell>
          <cell r="I1228">
            <v>8651300</v>
          </cell>
          <cell r="J1228"/>
          <cell r="K1228" t="str">
            <v>Sin Evento</v>
          </cell>
        </row>
        <row r="1229">
          <cell r="A1229" t="str">
            <v>901913314</v>
          </cell>
          <cell r="B1229" t="str">
            <v>Evolutech Consulting SAS</v>
          </cell>
          <cell r="C1229" t="str">
            <v>FVE</v>
          </cell>
          <cell r="D1229">
            <v>109421</v>
          </cell>
          <cell r="E1229">
            <v>46107</v>
          </cell>
          <cell r="F1229">
            <v>46107</v>
          </cell>
          <cell r="G1229">
            <v>49498230</v>
          </cell>
          <cell r="H1229">
            <v>9404663.6999999993</v>
          </cell>
          <cell r="I1229">
            <v>58902893.700000003</v>
          </cell>
          <cell r="J1229"/>
          <cell r="K1229" t="str">
            <v>Sin Evento</v>
          </cell>
        </row>
        <row r="1230">
          <cell r="A1230" t="str">
            <v>830030945</v>
          </cell>
          <cell r="B1230" t="str">
            <v>E C Cargo SAS</v>
          </cell>
          <cell r="C1230" t="str">
            <v>FVE</v>
          </cell>
          <cell r="D1230">
            <v>109418</v>
          </cell>
          <cell r="E1230">
            <v>46107</v>
          </cell>
          <cell r="F1230">
            <v>46152</v>
          </cell>
          <cell r="G1230">
            <v>65000</v>
          </cell>
          <cell r="H1230">
            <v>12350</v>
          </cell>
          <cell r="I1230">
            <v>77350</v>
          </cell>
          <cell r="J1230" t="str">
            <v>032</v>
          </cell>
          <cell r="K1230" t="str">
            <v>Recibo Bien y/o Servicio</v>
          </cell>
        </row>
        <row r="1231">
          <cell r="A1231" t="str">
            <v>860029924</v>
          </cell>
          <cell r="B1231" t="str">
            <v>Universidad Cooperativa De Colombia</v>
          </cell>
          <cell r="C1231" t="str">
            <v>FVE</v>
          </cell>
          <cell r="D1231">
            <v>109424</v>
          </cell>
          <cell r="E1231">
            <v>46107</v>
          </cell>
          <cell r="F1231">
            <v>46137</v>
          </cell>
          <cell r="G1231">
            <v>1051780</v>
          </cell>
          <cell r="H1231">
            <v>199838.2</v>
          </cell>
          <cell r="I1231">
            <v>1251618.2</v>
          </cell>
          <cell r="J1231"/>
          <cell r="K1231" t="str">
            <v>Sin Evento</v>
          </cell>
        </row>
        <row r="1232">
          <cell r="A1232" t="str">
            <v>900185315</v>
          </cell>
          <cell r="B1232" t="str">
            <v>Operadora Colombiana De Cines SAS</v>
          </cell>
          <cell r="C1232" t="str">
            <v>FVE</v>
          </cell>
          <cell r="D1232">
            <v>109438</v>
          </cell>
          <cell r="E1232">
            <v>46107</v>
          </cell>
          <cell r="F1232">
            <v>46167</v>
          </cell>
          <cell r="G1232">
            <v>150000</v>
          </cell>
          <cell r="H1232">
            <v>28500</v>
          </cell>
          <cell r="I1232">
            <v>178500</v>
          </cell>
          <cell r="J1232" t="str">
            <v>033</v>
          </cell>
          <cell r="K1232" t="str">
            <v>Aceptacion Expresa</v>
          </cell>
        </row>
        <row r="1233">
          <cell r="A1233" t="str">
            <v>830055467</v>
          </cell>
          <cell r="B1233" t="str">
            <v>Geodis Colombia LTDA</v>
          </cell>
          <cell r="C1233" t="str">
            <v>FVE</v>
          </cell>
          <cell r="D1233">
            <v>109442</v>
          </cell>
          <cell r="E1233">
            <v>46107</v>
          </cell>
          <cell r="F1233">
            <v>46137</v>
          </cell>
          <cell r="G1233">
            <v>563000</v>
          </cell>
          <cell r="H1233">
            <v>106970</v>
          </cell>
          <cell r="I1233">
            <v>669970</v>
          </cell>
          <cell r="J1233"/>
          <cell r="K1233" t="str">
            <v>Sin Evento</v>
          </cell>
        </row>
        <row r="1234">
          <cell r="A1234" t="str">
            <v>900794325</v>
          </cell>
          <cell r="B1234" t="str">
            <v>Robertet Andina SAS</v>
          </cell>
          <cell r="C1234" t="str">
            <v>FVE</v>
          </cell>
          <cell r="D1234">
            <v>109432</v>
          </cell>
          <cell r="E1234">
            <v>46107</v>
          </cell>
          <cell r="F1234">
            <v>46167</v>
          </cell>
          <cell r="G1234">
            <v>2024000</v>
          </cell>
          <cell r="H1234">
            <v>384560</v>
          </cell>
          <cell r="I1234">
            <v>2408560</v>
          </cell>
          <cell r="J1234"/>
          <cell r="K1234" t="str">
            <v>Sin Evento</v>
          </cell>
        </row>
        <row r="1235">
          <cell r="A1235" t="str">
            <v>1032409357</v>
          </cell>
          <cell r="B1235" t="str">
            <v>Lina Mara Gaviria Gaviria</v>
          </cell>
          <cell r="C1235" t="str">
            <v>FVE</v>
          </cell>
          <cell r="D1235">
            <v>109439</v>
          </cell>
          <cell r="E1235">
            <v>46107</v>
          </cell>
          <cell r="F1235">
            <v>46107</v>
          </cell>
          <cell r="G1235">
            <v>134820</v>
          </cell>
          <cell r="H1235">
            <v>25615.8</v>
          </cell>
          <cell r="I1235">
            <v>160435.79999999999</v>
          </cell>
          <cell r="J1235"/>
          <cell r="K1235" t="str">
            <v>Sin Evento</v>
          </cell>
        </row>
        <row r="1236">
          <cell r="A1236" t="str">
            <v>900138425</v>
          </cell>
          <cell r="B1236" t="str">
            <v>Laboratorios Sophia De Colombia Ltda</v>
          </cell>
          <cell r="C1236" t="str">
            <v>FVE</v>
          </cell>
          <cell r="D1236">
            <v>109433</v>
          </cell>
          <cell r="E1236">
            <v>46107</v>
          </cell>
          <cell r="F1236">
            <v>46137</v>
          </cell>
          <cell r="G1236">
            <v>230000</v>
          </cell>
          <cell r="H1236">
            <v>43700</v>
          </cell>
          <cell r="I1236">
            <v>273700</v>
          </cell>
          <cell r="J1236" t="str">
            <v>033</v>
          </cell>
          <cell r="K1236" t="str">
            <v>Aceptacion Expresa</v>
          </cell>
        </row>
        <row r="1237">
          <cell r="A1237" t="str">
            <v>830092675</v>
          </cell>
          <cell r="B1237" t="str">
            <v>Axure Technologies SA</v>
          </cell>
          <cell r="C1237" t="str">
            <v>FVE</v>
          </cell>
          <cell r="D1237">
            <v>109422</v>
          </cell>
          <cell r="E1237">
            <v>46107</v>
          </cell>
          <cell r="F1237">
            <v>46167</v>
          </cell>
          <cell r="G1237">
            <v>275800</v>
          </cell>
          <cell r="H1237">
            <v>52402</v>
          </cell>
          <cell r="I1237">
            <v>328202</v>
          </cell>
          <cell r="J1237"/>
          <cell r="K1237" t="str">
            <v>Sin Evento</v>
          </cell>
        </row>
        <row r="1238">
          <cell r="A1238" t="str">
            <v>900159106</v>
          </cell>
          <cell r="B1238" t="str">
            <v>People Contact SAS En Reestructuracion</v>
          </cell>
          <cell r="C1238" t="str">
            <v>FVE</v>
          </cell>
          <cell r="D1238">
            <v>109417</v>
          </cell>
          <cell r="E1238">
            <v>46107</v>
          </cell>
          <cell r="F1238">
            <v>46137</v>
          </cell>
          <cell r="G1238">
            <v>4955629</v>
          </cell>
          <cell r="H1238">
            <v>0</v>
          </cell>
          <cell r="I1238">
            <v>4955629</v>
          </cell>
          <cell r="J1238"/>
          <cell r="K1238" t="str">
            <v>Sin Evento</v>
          </cell>
        </row>
        <row r="1239">
          <cell r="A1239" t="str">
            <v>860029924</v>
          </cell>
          <cell r="B1239" t="str">
            <v>Universidad Cooperativa De Colombia</v>
          </cell>
          <cell r="C1239" t="str">
            <v>FVE</v>
          </cell>
          <cell r="D1239">
            <v>109420</v>
          </cell>
          <cell r="E1239">
            <v>46107</v>
          </cell>
          <cell r="F1239">
            <v>46137</v>
          </cell>
          <cell r="G1239">
            <v>1643048</v>
          </cell>
          <cell r="H1239">
            <v>303569.84000000003</v>
          </cell>
          <cell r="I1239">
            <v>1946617.84</v>
          </cell>
          <cell r="J1239"/>
          <cell r="K1239" t="str">
            <v>Sin Evento</v>
          </cell>
        </row>
        <row r="1240">
          <cell r="A1240" t="str">
            <v>860524163</v>
          </cell>
          <cell r="B1240" t="str">
            <v>Flores De Serrezuela SAS</v>
          </cell>
          <cell r="C1240" t="str">
            <v>FVE</v>
          </cell>
          <cell r="D1240">
            <v>109447</v>
          </cell>
          <cell r="E1240">
            <v>46108</v>
          </cell>
          <cell r="F1240">
            <v>46153</v>
          </cell>
          <cell r="G1240">
            <v>840000</v>
          </cell>
          <cell r="H1240">
            <v>159600</v>
          </cell>
          <cell r="I1240">
            <v>999600</v>
          </cell>
          <cell r="J1240"/>
          <cell r="K1240" t="str">
            <v>Sin Evento</v>
          </cell>
        </row>
        <row r="1241">
          <cell r="A1241" t="str">
            <v>52560895</v>
          </cell>
          <cell r="B1241" t="str">
            <v>Rosa Maria Mendoza Mendoza</v>
          </cell>
          <cell r="C1241" t="str">
            <v>FVE</v>
          </cell>
          <cell r="D1241">
            <v>109461</v>
          </cell>
          <cell r="E1241">
            <v>46108</v>
          </cell>
          <cell r="F1241">
            <v>46108</v>
          </cell>
          <cell r="G1241">
            <v>17826</v>
          </cell>
          <cell r="H1241">
            <v>3386.94</v>
          </cell>
          <cell r="I1241">
            <v>21212.94</v>
          </cell>
          <cell r="J1241"/>
          <cell r="K1241" t="str">
            <v>Sin Evento</v>
          </cell>
        </row>
        <row r="1242">
          <cell r="A1242" t="str">
            <v>900339803</v>
          </cell>
          <cell r="B1242" t="str">
            <v>Extractora La Gloria SAS</v>
          </cell>
          <cell r="C1242" t="str">
            <v>FVE</v>
          </cell>
          <cell r="D1242">
            <v>109451</v>
          </cell>
          <cell r="E1242">
            <v>46108</v>
          </cell>
          <cell r="F1242">
            <v>46168</v>
          </cell>
          <cell r="G1242">
            <v>5125058</v>
          </cell>
          <cell r="H1242">
            <v>973761.02</v>
          </cell>
          <cell r="I1242">
            <v>6098819.0199999996</v>
          </cell>
          <cell r="J1242" t="str">
            <v>033</v>
          </cell>
          <cell r="K1242" t="str">
            <v>Aceptacion Expresa</v>
          </cell>
        </row>
        <row r="1243">
          <cell r="A1243" t="str">
            <v>860524163</v>
          </cell>
          <cell r="B1243" t="str">
            <v>Flores De Serrezuela SAS</v>
          </cell>
          <cell r="C1243" t="str">
            <v>FVE</v>
          </cell>
          <cell r="D1243">
            <v>109454</v>
          </cell>
          <cell r="E1243">
            <v>46108</v>
          </cell>
          <cell r="F1243">
            <v>46153</v>
          </cell>
          <cell r="G1243">
            <v>1186450</v>
          </cell>
          <cell r="H1243">
            <v>221897.5</v>
          </cell>
          <cell r="I1243">
            <v>1408347.5</v>
          </cell>
          <cell r="J1243"/>
          <cell r="K1243" t="str">
            <v>Sin Evento</v>
          </cell>
        </row>
        <row r="1244">
          <cell r="A1244" t="str">
            <v>860502844</v>
          </cell>
          <cell r="B1244" t="str">
            <v>Federacion Colombiana De Agentes Logisticos En Comercio Internacional</v>
          </cell>
          <cell r="C1244" t="str">
            <v>FVE</v>
          </cell>
          <cell r="D1244">
            <v>109452</v>
          </cell>
          <cell r="E1244">
            <v>46108</v>
          </cell>
          <cell r="F1244">
            <v>46138</v>
          </cell>
          <cell r="G1244">
            <v>292600</v>
          </cell>
          <cell r="H1244">
            <v>41202</v>
          </cell>
          <cell r="I1244">
            <v>333802</v>
          </cell>
          <cell r="J1244"/>
          <cell r="K1244" t="str">
            <v>Sin Evento</v>
          </cell>
        </row>
        <row r="1245">
          <cell r="A1245" t="str">
            <v>800129680</v>
          </cell>
          <cell r="B1245" t="str">
            <v>Flores El Futuro SA</v>
          </cell>
          <cell r="C1245" t="str">
            <v>FVE</v>
          </cell>
          <cell r="D1245">
            <v>109446</v>
          </cell>
          <cell r="E1245">
            <v>46108</v>
          </cell>
          <cell r="F1245">
            <v>46168</v>
          </cell>
          <cell r="G1245">
            <v>147800</v>
          </cell>
          <cell r="H1245">
            <v>28082</v>
          </cell>
          <cell r="I1245">
            <v>175882</v>
          </cell>
          <cell r="J1245"/>
          <cell r="K1245" t="str">
            <v>Sin Evento</v>
          </cell>
        </row>
        <row r="1246">
          <cell r="A1246" t="str">
            <v>860073087</v>
          </cell>
          <cell r="B1246" t="str">
            <v>La Font SAS</v>
          </cell>
          <cell r="C1246" t="str">
            <v>FVE</v>
          </cell>
          <cell r="D1246">
            <v>109458</v>
          </cell>
          <cell r="E1246">
            <v>46108</v>
          </cell>
          <cell r="F1246">
            <v>46138</v>
          </cell>
          <cell r="G1246">
            <v>2439862</v>
          </cell>
          <cell r="H1246">
            <v>450756.78</v>
          </cell>
          <cell r="I1246">
            <v>2890618.78</v>
          </cell>
          <cell r="J1246"/>
          <cell r="K1246" t="str">
            <v>Sin Evento</v>
          </cell>
        </row>
        <row r="1247">
          <cell r="A1247" t="str">
            <v>830077655</v>
          </cell>
          <cell r="B1247" t="str">
            <v>Panamericana Outsourcing SA</v>
          </cell>
          <cell r="C1247" t="str">
            <v>FVE</v>
          </cell>
          <cell r="D1247">
            <v>109443</v>
          </cell>
          <cell r="E1247">
            <v>46108</v>
          </cell>
          <cell r="F1247">
            <v>46138</v>
          </cell>
          <cell r="G1247">
            <v>1976500</v>
          </cell>
          <cell r="H1247">
            <v>375535</v>
          </cell>
          <cell r="I1247">
            <v>2352035</v>
          </cell>
          <cell r="J1247" t="str">
            <v>030</v>
          </cell>
          <cell r="K1247" t="str">
            <v>Acuse Recibo</v>
          </cell>
        </row>
        <row r="1248">
          <cell r="A1248" t="str">
            <v>901438401</v>
          </cell>
          <cell r="B1248" t="str">
            <v>24K Global Logistics SAS</v>
          </cell>
          <cell r="C1248" t="str">
            <v>FVE</v>
          </cell>
          <cell r="D1248">
            <v>109456</v>
          </cell>
          <cell r="E1248">
            <v>46108</v>
          </cell>
          <cell r="F1248">
            <v>46138</v>
          </cell>
          <cell r="G1248">
            <v>2993800</v>
          </cell>
          <cell r="H1248">
            <v>568822</v>
          </cell>
          <cell r="I1248">
            <v>3562622</v>
          </cell>
          <cell r="J1248"/>
          <cell r="K1248" t="str">
            <v>Sin Evento</v>
          </cell>
        </row>
        <row r="1249">
          <cell r="A1249" t="str">
            <v>860053966</v>
          </cell>
          <cell r="B1249" t="str">
            <v>Flores Tiba SA</v>
          </cell>
          <cell r="C1249" t="str">
            <v>FVE</v>
          </cell>
          <cell r="D1249">
            <v>109445</v>
          </cell>
          <cell r="E1249">
            <v>46108</v>
          </cell>
          <cell r="F1249">
            <v>46138</v>
          </cell>
          <cell r="G1249">
            <v>990000</v>
          </cell>
          <cell r="H1249">
            <v>188100</v>
          </cell>
          <cell r="I1249">
            <v>1178100</v>
          </cell>
          <cell r="J1249"/>
          <cell r="K1249" t="str">
            <v>Sin Evento</v>
          </cell>
        </row>
        <row r="1250">
          <cell r="A1250" t="str">
            <v>860053966</v>
          </cell>
          <cell r="B1250" t="str">
            <v>Flores Tiba SA</v>
          </cell>
          <cell r="C1250" t="str">
            <v>FVE</v>
          </cell>
          <cell r="D1250">
            <v>109444</v>
          </cell>
          <cell r="E1250">
            <v>46108</v>
          </cell>
          <cell r="F1250">
            <v>46138</v>
          </cell>
          <cell r="G1250">
            <v>449800</v>
          </cell>
          <cell r="H1250">
            <v>85462</v>
          </cell>
          <cell r="I1250">
            <v>535262</v>
          </cell>
          <cell r="J1250"/>
          <cell r="K1250" t="str">
            <v>Sin Evento</v>
          </cell>
        </row>
        <row r="1251">
          <cell r="A1251" t="str">
            <v>900132714</v>
          </cell>
          <cell r="B1251" t="str">
            <v>Domat SAS</v>
          </cell>
          <cell r="C1251" t="str">
            <v>FVE</v>
          </cell>
          <cell r="D1251">
            <v>109450</v>
          </cell>
          <cell r="E1251">
            <v>46108</v>
          </cell>
          <cell r="F1251">
            <v>46138</v>
          </cell>
          <cell r="G1251">
            <v>660000</v>
          </cell>
          <cell r="H1251">
            <v>125400</v>
          </cell>
          <cell r="I1251">
            <v>785400</v>
          </cell>
          <cell r="J1251" t="str">
            <v>033</v>
          </cell>
          <cell r="K1251" t="str">
            <v>Aceptacion Expresa</v>
          </cell>
        </row>
        <row r="1252">
          <cell r="A1252" t="str">
            <v>860450450</v>
          </cell>
          <cell r="B1252" t="str">
            <v>Nicomar Electronics SAS</v>
          </cell>
          <cell r="C1252" t="str">
            <v>FVE</v>
          </cell>
          <cell r="D1252">
            <v>109471</v>
          </cell>
          <cell r="E1252">
            <v>46111</v>
          </cell>
          <cell r="F1252">
            <v>46141</v>
          </cell>
          <cell r="G1252">
            <v>73536125.659999996</v>
          </cell>
          <cell r="H1252">
            <v>0</v>
          </cell>
          <cell r="I1252">
            <v>73536125.659999996</v>
          </cell>
          <cell r="J1252" t="str">
            <v>033</v>
          </cell>
          <cell r="K1252" t="str">
            <v>Aceptacion Expresa</v>
          </cell>
        </row>
        <row r="1253">
          <cell r="A1253" t="str">
            <v>901933808</v>
          </cell>
          <cell r="B1253" t="str">
            <v>Align Technology De Colombia SAS</v>
          </cell>
          <cell r="C1253" t="str">
            <v>FVE</v>
          </cell>
          <cell r="D1253">
            <v>109478</v>
          </cell>
          <cell r="E1253">
            <v>46111</v>
          </cell>
          <cell r="F1253">
            <v>46141</v>
          </cell>
          <cell r="G1253">
            <v>118000</v>
          </cell>
          <cell r="H1253">
            <v>22420</v>
          </cell>
          <cell r="I1253">
            <v>140420</v>
          </cell>
          <cell r="J1253"/>
          <cell r="K1253" t="str">
            <v>Sin Evento</v>
          </cell>
        </row>
        <row r="1254">
          <cell r="A1254" t="str">
            <v>900860858</v>
          </cell>
          <cell r="B1254" t="str">
            <v>L&amp;D Equipos Y Fundaciones SAS</v>
          </cell>
          <cell r="C1254" t="str">
            <v>FVE</v>
          </cell>
          <cell r="D1254">
            <v>109465</v>
          </cell>
          <cell r="E1254">
            <v>46111</v>
          </cell>
          <cell r="F1254">
            <v>46141</v>
          </cell>
          <cell r="G1254">
            <v>102200</v>
          </cell>
          <cell r="H1254">
            <v>19418</v>
          </cell>
          <cell r="I1254">
            <v>121618</v>
          </cell>
          <cell r="J1254" t="str">
            <v>033</v>
          </cell>
          <cell r="K1254" t="str">
            <v>Aceptacion Expresa</v>
          </cell>
        </row>
        <row r="1255">
          <cell r="A1255" t="str">
            <v>860046192</v>
          </cell>
          <cell r="B1255" t="str">
            <v>Hoteles Bogota Plaza SAS</v>
          </cell>
          <cell r="C1255" t="str">
            <v>FVE</v>
          </cell>
          <cell r="D1255">
            <v>109464</v>
          </cell>
          <cell r="E1255">
            <v>46111</v>
          </cell>
          <cell r="F1255">
            <v>46141</v>
          </cell>
          <cell r="G1255">
            <v>36000</v>
          </cell>
          <cell r="H1255">
            <v>6840</v>
          </cell>
          <cell r="I1255">
            <v>42840</v>
          </cell>
          <cell r="J1255" t="str">
            <v>033</v>
          </cell>
          <cell r="K1255" t="str">
            <v>Aceptacion Expresa</v>
          </cell>
        </row>
        <row r="1256">
          <cell r="A1256" t="str">
            <v>52822678</v>
          </cell>
          <cell r="B1256" t="str">
            <v>Leidy Astrid Jimenez Ossa</v>
          </cell>
          <cell r="C1256" t="str">
            <v>FVE</v>
          </cell>
          <cell r="D1256">
            <v>109462</v>
          </cell>
          <cell r="E1256">
            <v>46111</v>
          </cell>
          <cell r="F1256">
            <v>46111</v>
          </cell>
          <cell r="G1256">
            <v>141956.06</v>
          </cell>
          <cell r="H1256">
            <v>26971.64</v>
          </cell>
          <cell r="I1256">
            <v>168927.7</v>
          </cell>
          <cell r="J1256"/>
          <cell r="K1256" t="str">
            <v>Sin Evento</v>
          </cell>
        </row>
        <row r="1257">
          <cell r="A1257" t="str">
            <v>1020802702</v>
          </cell>
          <cell r="B1257" t="str">
            <v>Juan David Novoa Campos</v>
          </cell>
          <cell r="C1257" t="str">
            <v>FVE</v>
          </cell>
          <cell r="D1257">
            <v>109472</v>
          </cell>
          <cell r="E1257">
            <v>46111</v>
          </cell>
          <cell r="F1257">
            <v>46111</v>
          </cell>
          <cell r="G1257">
            <v>68819</v>
          </cell>
          <cell r="H1257">
            <v>13075.61</v>
          </cell>
          <cell r="I1257">
            <v>81894.61</v>
          </cell>
          <cell r="J1257"/>
          <cell r="K1257" t="str">
            <v>Sin Evento</v>
          </cell>
        </row>
        <row r="1258">
          <cell r="A1258" t="str">
            <v>901913314</v>
          </cell>
          <cell r="B1258" t="str">
            <v>Evolutech Consulting SAS</v>
          </cell>
          <cell r="C1258" t="str">
            <v>FVE</v>
          </cell>
          <cell r="D1258">
            <v>109463</v>
          </cell>
          <cell r="E1258">
            <v>46111</v>
          </cell>
          <cell r="F1258">
            <v>46111</v>
          </cell>
          <cell r="G1258">
            <v>3416000</v>
          </cell>
          <cell r="H1258">
            <v>649040</v>
          </cell>
          <cell r="I1258">
            <v>4065040</v>
          </cell>
          <cell r="J1258"/>
          <cell r="K1258" t="str">
            <v>Sin Evento</v>
          </cell>
        </row>
        <row r="1259">
          <cell r="A1259" t="str">
            <v>1020802702</v>
          </cell>
          <cell r="B1259" t="str">
            <v>Juan David Novoa Campos</v>
          </cell>
          <cell r="C1259" t="str">
            <v>FVE</v>
          </cell>
          <cell r="D1259">
            <v>109473</v>
          </cell>
          <cell r="E1259">
            <v>46111</v>
          </cell>
          <cell r="F1259">
            <v>46111</v>
          </cell>
          <cell r="G1259">
            <v>68819</v>
          </cell>
          <cell r="H1259">
            <v>13075.61</v>
          </cell>
          <cell r="I1259">
            <v>81894.61</v>
          </cell>
          <cell r="J1259"/>
          <cell r="K1259" t="str">
            <v>Sin Evento</v>
          </cell>
        </row>
        <row r="1260">
          <cell r="A1260" t="str">
            <v>830040378</v>
          </cell>
          <cell r="B1260" t="str">
            <v>Vco SAS</v>
          </cell>
          <cell r="C1260" t="str">
            <v>FVE</v>
          </cell>
          <cell r="D1260">
            <v>109470</v>
          </cell>
          <cell r="E1260">
            <v>46111</v>
          </cell>
          <cell r="F1260">
            <v>46141</v>
          </cell>
          <cell r="G1260">
            <v>1439400</v>
          </cell>
          <cell r="H1260">
            <v>273486</v>
          </cell>
          <cell r="I1260">
            <v>1712886</v>
          </cell>
          <cell r="J1260"/>
          <cell r="K1260" t="str">
            <v>Sin Evento</v>
          </cell>
        </row>
        <row r="1261">
          <cell r="A1261" t="str">
            <v>860510863</v>
          </cell>
          <cell r="B1261" t="str">
            <v>Inverleoka SAS</v>
          </cell>
          <cell r="C1261" t="str">
            <v>FVE</v>
          </cell>
          <cell r="D1261">
            <v>109469</v>
          </cell>
          <cell r="E1261">
            <v>46111</v>
          </cell>
          <cell r="F1261">
            <v>46141</v>
          </cell>
          <cell r="G1261">
            <v>400000</v>
          </cell>
          <cell r="H1261">
            <v>76000</v>
          </cell>
          <cell r="I1261">
            <v>476000</v>
          </cell>
          <cell r="J1261" t="str">
            <v>032</v>
          </cell>
          <cell r="K1261" t="str">
            <v>Recibo Bien y/o Servicio</v>
          </cell>
        </row>
        <row r="1262">
          <cell r="A1262" t="str">
            <v>830032436</v>
          </cell>
          <cell r="B1262" t="str">
            <v>Intexus SAS</v>
          </cell>
          <cell r="C1262" t="str">
            <v>FVE</v>
          </cell>
          <cell r="D1262">
            <v>109467</v>
          </cell>
          <cell r="E1262">
            <v>46111</v>
          </cell>
          <cell r="F1262">
            <v>46171</v>
          </cell>
          <cell r="G1262">
            <v>202000</v>
          </cell>
          <cell r="H1262">
            <v>10100</v>
          </cell>
          <cell r="I1262">
            <v>212100</v>
          </cell>
          <cell r="J1262" t="str">
            <v>033</v>
          </cell>
          <cell r="K1262" t="str">
            <v>Aceptacion Expresa</v>
          </cell>
        </row>
        <row r="1263">
          <cell r="A1263" t="str">
            <v>900413420</v>
          </cell>
          <cell r="B1263" t="str">
            <v>Pcshek Tecnologia Y Servicios SAS</v>
          </cell>
          <cell r="C1263" t="str">
            <v>FVE</v>
          </cell>
          <cell r="D1263">
            <v>109481</v>
          </cell>
          <cell r="E1263">
            <v>46112</v>
          </cell>
          <cell r="F1263">
            <v>46142</v>
          </cell>
          <cell r="G1263">
            <v>482400</v>
          </cell>
          <cell r="H1263">
            <v>91656</v>
          </cell>
          <cell r="I1263">
            <v>574056</v>
          </cell>
          <cell r="J1263"/>
          <cell r="K1263" t="str">
            <v>Sin Evento</v>
          </cell>
        </row>
        <row r="1264">
          <cell r="A1264" t="str">
            <v>800194600</v>
          </cell>
          <cell r="B1264" t="str">
            <v>La Corporacion Colombiana De Investigacion Agropecuaria Agrosavia</v>
          </cell>
          <cell r="C1264" t="str">
            <v>FVE</v>
          </cell>
          <cell r="D1264">
            <v>109480</v>
          </cell>
          <cell r="E1264">
            <v>46112</v>
          </cell>
          <cell r="F1264">
            <v>46157</v>
          </cell>
          <cell r="G1264">
            <v>835000</v>
          </cell>
          <cell r="H1264">
            <v>158650</v>
          </cell>
          <cell r="I1264">
            <v>993650</v>
          </cell>
          <cell r="J1264"/>
          <cell r="K1264" t="str">
            <v>Sin Evento</v>
          </cell>
        </row>
        <row r="1265">
          <cell r="A1265" t="str">
            <v>901913314</v>
          </cell>
          <cell r="B1265" t="str">
            <v>Evolutech Consulting SAS</v>
          </cell>
          <cell r="C1265" t="str">
            <v>FVE</v>
          </cell>
          <cell r="D1265">
            <v>109479</v>
          </cell>
          <cell r="E1265">
            <v>46112</v>
          </cell>
          <cell r="F1265">
            <v>46112</v>
          </cell>
          <cell r="G1265">
            <v>3589250</v>
          </cell>
          <cell r="H1265">
            <v>681957.5</v>
          </cell>
          <cell r="I1265">
            <v>4271207.5</v>
          </cell>
          <cell r="J1265"/>
          <cell r="K1265" t="str">
            <v>Sin Evento</v>
          </cell>
        </row>
        <row r="1266">
          <cell r="A1266" t="str">
            <v>900478755</v>
          </cell>
          <cell r="B1266" t="str">
            <v>Centak Export Zf SAS</v>
          </cell>
          <cell r="C1266" t="str">
            <v>FVE</v>
          </cell>
          <cell r="D1266">
            <v>109523</v>
          </cell>
          <cell r="E1266">
            <v>46113</v>
          </cell>
          <cell r="F1266">
            <v>46143</v>
          </cell>
          <cell r="G1266">
            <v>2450085</v>
          </cell>
          <cell r="H1266">
            <v>465516.15</v>
          </cell>
          <cell r="I1266">
            <v>2915601.15</v>
          </cell>
          <cell r="J1266" t="str">
            <v>030</v>
          </cell>
          <cell r="K1266" t="str">
            <v>Acuse Recibo</v>
          </cell>
        </row>
        <row r="1267">
          <cell r="A1267" t="str">
            <v>890319193</v>
          </cell>
          <cell r="B1267" t="str">
            <v>Sistemas De Informacion Empresarial SAS</v>
          </cell>
          <cell r="C1267" t="str">
            <v>FVE</v>
          </cell>
          <cell r="D1267">
            <v>109517</v>
          </cell>
          <cell r="E1267">
            <v>46113</v>
          </cell>
          <cell r="F1267">
            <v>46143</v>
          </cell>
          <cell r="G1267">
            <v>96110</v>
          </cell>
          <cell r="H1267">
            <v>18260.900000000001</v>
          </cell>
          <cell r="I1267">
            <v>114370.9</v>
          </cell>
          <cell r="J1267" t="str">
            <v>033</v>
          </cell>
          <cell r="K1267" t="str">
            <v>Aceptacion Expresa</v>
          </cell>
        </row>
        <row r="1268">
          <cell r="A1268" t="str">
            <v>890319193</v>
          </cell>
          <cell r="B1268" t="str">
            <v>Sistemas De Informacion Empresarial SAS</v>
          </cell>
          <cell r="C1268" t="str">
            <v>FVE</v>
          </cell>
          <cell r="D1268">
            <v>109601</v>
          </cell>
          <cell r="E1268">
            <v>46113</v>
          </cell>
          <cell r="F1268">
            <v>46143</v>
          </cell>
          <cell r="G1268">
            <v>22198680</v>
          </cell>
          <cell r="H1268">
            <v>4217749.2</v>
          </cell>
          <cell r="I1268">
            <v>26416429.199999999</v>
          </cell>
          <cell r="J1268" t="str">
            <v>030</v>
          </cell>
          <cell r="K1268" t="str">
            <v>Acuse Recibo</v>
          </cell>
        </row>
        <row r="1269">
          <cell r="A1269" t="str">
            <v>830077655</v>
          </cell>
          <cell r="B1269" t="str">
            <v>Panamericana Outsourcing SA</v>
          </cell>
          <cell r="C1269" t="str">
            <v>FVE</v>
          </cell>
          <cell r="D1269">
            <v>109653</v>
          </cell>
          <cell r="E1269">
            <v>46113</v>
          </cell>
          <cell r="F1269">
            <v>46143</v>
          </cell>
          <cell r="G1269">
            <v>1376433</v>
          </cell>
          <cell r="H1269">
            <v>261522.27</v>
          </cell>
          <cell r="I1269">
            <v>1637955.27</v>
          </cell>
          <cell r="J1269" t="str">
            <v>030</v>
          </cell>
          <cell r="K1269" t="str">
            <v>Acuse Recibo</v>
          </cell>
        </row>
        <row r="1270">
          <cell r="A1270" t="str">
            <v>830077655</v>
          </cell>
          <cell r="B1270" t="str">
            <v>Panamericana Outsourcing SA</v>
          </cell>
          <cell r="C1270" t="str">
            <v>FVE</v>
          </cell>
          <cell r="D1270">
            <v>109607</v>
          </cell>
          <cell r="E1270">
            <v>46113</v>
          </cell>
          <cell r="F1270">
            <v>46143</v>
          </cell>
          <cell r="G1270">
            <v>250730</v>
          </cell>
          <cell r="H1270">
            <v>47638.7</v>
          </cell>
          <cell r="I1270">
            <v>298368.7</v>
          </cell>
          <cell r="J1270" t="str">
            <v>030</v>
          </cell>
          <cell r="K1270" t="str">
            <v>Acuse Recibo</v>
          </cell>
        </row>
        <row r="1271">
          <cell r="A1271" t="str">
            <v>860007336</v>
          </cell>
          <cell r="B1271" t="str">
            <v>Caja Colombiana De Subsidio Familiar Colsubsidio</v>
          </cell>
          <cell r="C1271" t="str">
            <v>FVE</v>
          </cell>
          <cell r="D1271">
            <v>109513</v>
          </cell>
          <cell r="E1271">
            <v>46113</v>
          </cell>
          <cell r="F1271">
            <v>46158</v>
          </cell>
          <cell r="G1271">
            <v>164634</v>
          </cell>
          <cell r="H1271">
            <v>31280.46</v>
          </cell>
          <cell r="I1271">
            <v>195914.46</v>
          </cell>
          <cell r="J1271" t="str">
            <v>033</v>
          </cell>
          <cell r="K1271" t="str">
            <v>Aceptacion Expresa</v>
          </cell>
        </row>
        <row r="1272">
          <cell r="A1272" t="str">
            <v>804003084</v>
          </cell>
          <cell r="B1272" t="str">
            <v>Inemec SAS</v>
          </cell>
          <cell r="C1272" t="str">
            <v>FVE</v>
          </cell>
          <cell r="D1272">
            <v>109648</v>
          </cell>
          <cell r="E1272">
            <v>46113</v>
          </cell>
          <cell r="F1272">
            <v>46143</v>
          </cell>
          <cell r="G1272">
            <v>296312</v>
          </cell>
          <cell r="H1272">
            <v>56299.28</v>
          </cell>
          <cell r="I1272">
            <v>352611.28</v>
          </cell>
          <cell r="J1272" t="str">
            <v>033</v>
          </cell>
          <cell r="K1272" t="str">
            <v>Aceptacion Expresa</v>
          </cell>
        </row>
        <row r="1273">
          <cell r="A1273" t="str">
            <v>901211858</v>
          </cell>
          <cell r="B1273" t="str">
            <v>Poinnet SAS</v>
          </cell>
          <cell r="C1273" t="str">
            <v>FVE</v>
          </cell>
          <cell r="D1273">
            <v>109610</v>
          </cell>
          <cell r="E1273">
            <v>46113</v>
          </cell>
          <cell r="F1273">
            <v>46143</v>
          </cell>
          <cell r="G1273">
            <v>1713000</v>
          </cell>
          <cell r="H1273">
            <v>325470</v>
          </cell>
          <cell r="I1273">
            <v>2038470</v>
          </cell>
          <cell r="J1273"/>
          <cell r="K1273" t="str">
            <v>Sin Evento</v>
          </cell>
        </row>
        <row r="1274">
          <cell r="A1274" t="str">
            <v>890203194</v>
          </cell>
          <cell r="B1274" t="str">
            <v>Laboratorios Chalver De Colombia SAS</v>
          </cell>
          <cell r="C1274" t="str">
            <v>FVE</v>
          </cell>
          <cell r="D1274">
            <v>109602</v>
          </cell>
          <cell r="E1274">
            <v>46113</v>
          </cell>
          <cell r="F1274">
            <v>46143</v>
          </cell>
          <cell r="G1274">
            <v>380000</v>
          </cell>
          <cell r="H1274">
            <v>72200</v>
          </cell>
          <cell r="I1274">
            <v>452200</v>
          </cell>
          <cell r="J1274"/>
          <cell r="K1274" t="str">
            <v>Sin Evento</v>
          </cell>
        </row>
        <row r="1275">
          <cell r="A1275" t="str">
            <v>815000863</v>
          </cell>
          <cell r="B1275" t="str">
            <v>Avidesa De Occidente SA</v>
          </cell>
          <cell r="C1275" t="str">
            <v>FVE</v>
          </cell>
          <cell r="D1275">
            <v>109545</v>
          </cell>
          <cell r="E1275">
            <v>46113</v>
          </cell>
          <cell r="F1275">
            <v>46158</v>
          </cell>
          <cell r="G1275">
            <v>7777500</v>
          </cell>
          <cell r="H1275">
            <v>1477725</v>
          </cell>
          <cell r="I1275">
            <v>9255225</v>
          </cell>
          <cell r="J1275" t="str">
            <v>033</v>
          </cell>
          <cell r="K1275" t="str">
            <v>Aceptacion Expresa</v>
          </cell>
        </row>
        <row r="1276">
          <cell r="A1276" t="str">
            <v>800118776</v>
          </cell>
          <cell r="B1276" t="str">
            <v>Transportes Iceberg De Colombia SA</v>
          </cell>
          <cell r="C1276" t="str">
            <v>FVE</v>
          </cell>
          <cell r="D1276">
            <v>109674</v>
          </cell>
          <cell r="E1276">
            <v>46113</v>
          </cell>
          <cell r="F1276">
            <v>46158</v>
          </cell>
          <cell r="G1276">
            <v>3546203</v>
          </cell>
          <cell r="H1276">
            <v>673778.57</v>
          </cell>
          <cell r="I1276">
            <v>4219981.57</v>
          </cell>
          <cell r="J1276"/>
          <cell r="K1276" t="str">
            <v>Sin Evento</v>
          </cell>
        </row>
        <row r="1277">
          <cell r="A1277" t="str">
            <v>860513970</v>
          </cell>
          <cell r="B1277" t="str">
            <v>Comercializadora Internacional Milpa SA</v>
          </cell>
          <cell r="C1277" t="str">
            <v>FVE</v>
          </cell>
          <cell r="D1277">
            <v>109628</v>
          </cell>
          <cell r="E1277">
            <v>46113</v>
          </cell>
          <cell r="F1277">
            <v>46158</v>
          </cell>
          <cell r="G1277">
            <v>716815</v>
          </cell>
          <cell r="H1277">
            <v>135850</v>
          </cell>
          <cell r="I1277">
            <v>852665</v>
          </cell>
          <cell r="J1277" t="str">
            <v>033</v>
          </cell>
          <cell r="K1277" t="str">
            <v>Aceptacion Expresa</v>
          </cell>
        </row>
        <row r="1278">
          <cell r="A1278" t="str">
            <v>860528871</v>
          </cell>
          <cell r="B1278" t="str">
            <v>Fepco Servicios SAS</v>
          </cell>
          <cell r="C1278" t="str">
            <v>FVE</v>
          </cell>
          <cell r="D1278">
            <v>109537</v>
          </cell>
          <cell r="E1278">
            <v>46113</v>
          </cell>
          <cell r="F1278">
            <v>46143</v>
          </cell>
          <cell r="G1278">
            <v>2907500</v>
          </cell>
          <cell r="H1278">
            <v>552425</v>
          </cell>
          <cell r="I1278">
            <v>3459925</v>
          </cell>
          <cell r="J1278" t="str">
            <v>033</v>
          </cell>
          <cell r="K1278" t="str">
            <v>Aceptacion Expresa</v>
          </cell>
        </row>
        <row r="1279">
          <cell r="A1279" t="str">
            <v>860023264</v>
          </cell>
          <cell r="B1279" t="str">
            <v>Securitas Colombia SA</v>
          </cell>
          <cell r="C1279" t="str">
            <v>FVE</v>
          </cell>
          <cell r="D1279">
            <v>109491</v>
          </cell>
          <cell r="E1279">
            <v>46113</v>
          </cell>
          <cell r="F1279">
            <v>46173</v>
          </cell>
          <cell r="G1279">
            <v>2150000</v>
          </cell>
          <cell r="H1279">
            <v>408500</v>
          </cell>
          <cell r="I1279">
            <v>2558500</v>
          </cell>
          <cell r="J1279" t="str">
            <v>033</v>
          </cell>
          <cell r="K1279" t="str">
            <v>Aceptacion Expresa</v>
          </cell>
        </row>
        <row r="1280">
          <cell r="A1280" t="str">
            <v>830067414</v>
          </cell>
          <cell r="B1280" t="str">
            <v>Kaeser Compresores De Colombia SAS</v>
          </cell>
          <cell r="C1280" t="str">
            <v>FVE</v>
          </cell>
          <cell r="D1280">
            <v>109625</v>
          </cell>
          <cell r="E1280">
            <v>46113</v>
          </cell>
          <cell r="F1280">
            <v>46158</v>
          </cell>
          <cell r="G1280">
            <v>260400</v>
          </cell>
          <cell r="H1280">
            <v>49476</v>
          </cell>
          <cell r="I1280">
            <v>309876</v>
          </cell>
          <cell r="J1280" t="str">
            <v>030</v>
          </cell>
          <cell r="K1280" t="str">
            <v>Acuse Recibo</v>
          </cell>
        </row>
        <row r="1281">
          <cell r="A1281" t="str">
            <v>800129680</v>
          </cell>
          <cell r="B1281" t="str">
            <v>Flores El Futuro SA</v>
          </cell>
          <cell r="C1281" t="str">
            <v>FVE</v>
          </cell>
          <cell r="D1281">
            <v>109561</v>
          </cell>
          <cell r="E1281">
            <v>46113</v>
          </cell>
          <cell r="F1281">
            <v>46173</v>
          </cell>
          <cell r="G1281">
            <v>560000</v>
          </cell>
          <cell r="H1281">
            <v>0</v>
          </cell>
          <cell r="I1281">
            <v>560000</v>
          </cell>
          <cell r="J1281"/>
          <cell r="K1281" t="str">
            <v>Sin Evento</v>
          </cell>
        </row>
        <row r="1282">
          <cell r="A1282" t="str">
            <v>860015905</v>
          </cell>
          <cell r="B1282" t="str">
            <v>Clinica Nuestra Señora De La Paz</v>
          </cell>
          <cell r="C1282" t="str">
            <v>FVE</v>
          </cell>
          <cell r="D1282">
            <v>109586</v>
          </cell>
          <cell r="E1282">
            <v>46113</v>
          </cell>
          <cell r="F1282">
            <v>46143</v>
          </cell>
          <cell r="G1282">
            <v>13101000</v>
          </cell>
          <cell r="H1282">
            <v>2489190</v>
          </cell>
          <cell r="I1282">
            <v>15590190</v>
          </cell>
          <cell r="J1282"/>
          <cell r="K1282" t="str">
            <v>Sin Evento</v>
          </cell>
        </row>
        <row r="1283">
          <cell r="A1283" t="str">
            <v>901041691</v>
          </cell>
          <cell r="B1283" t="str">
            <v>Centros Medicos Colsanitas SAS</v>
          </cell>
          <cell r="C1283" t="str">
            <v>FVE</v>
          </cell>
          <cell r="D1283">
            <v>109657</v>
          </cell>
          <cell r="E1283">
            <v>46113</v>
          </cell>
          <cell r="F1283">
            <v>46158</v>
          </cell>
          <cell r="G1283">
            <v>18123</v>
          </cell>
          <cell r="H1283">
            <v>3443.37</v>
          </cell>
          <cell r="I1283">
            <v>21566.37</v>
          </cell>
          <cell r="J1283" t="str">
            <v>033</v>
          </cell>
          <cell r="K1283" t="str">
            <v>Aceptacion Expresa</v>
          </cell>
        </row>
        <row r="1284">
          <cell r="A1284" t="str">
            <v>900375325</v>
          </cell>
          <cell r="B1284" t="str">
            <v>Tabasco Oc Llc Sucursal Colombia</v>
          </cell>
          <cell r="C1284" t="str">
            <v>FVE</v>
          </cell>
          <cell r="D1284">
            <v>109599</v>
          </cell>
          <cell r="E1284">
            <v>46113</v>
          </cell>
          <cell r="F1284">
            <v>46158</v>
          </cell>
          <cell r="G1284">
            <v>96073740</v>
          </cell>
          <cell r="H1284">
            <v>18254010.600000001</v>
          </cell>
          <cell r="I1284">
            <v>114327750.59999999</v>
          </cell>
          <cell r="J1284" t="str">
            <v>030</v>
          </cell>
          <cell r="K1284" t="str">
            <v>Acuse Recibo</v>
          </cell>
        </row>
        <row r="1285">
          <cell r="A1285" t="str">
            <v>800149384</v>
          </cell>
          <cell r="B1285" t="str">
            <v>Clinica Colsanitas SA</v>
          </cell>
          <cell r="C1285" t="str">
            <v>FVE</v>
          </cell>
          <cell r="D1285">
            <v>109670</v>
          </cell>
          <cell r="E1285">
            <v>46113</v>
          </cell>
          <cell r="F1285">
            <v>46158</v>
          </cell>
          <cell r="G1285">
            <v>18708</v>
          </cell>
          <cell r="H1285">
            <v>3554.52</v>
          </cell>
          <cell r="I1285">
            <v>22262.52</v>
          </cell>
          <cell r="J1285" t="str">
            <v>033</v>
          </cell>
          <cell r="K1285" t="str">
            <v>Aceptacion Expresa</v>
          </cell>
        </row>
        <row r="1286">
          <cell r="A1286" t="str">
            <v>800149384</v>
          </cell>
          <cell r="B1286" t="str">
            <v>Clinica Colsanitas SA</v>
          </cell>
          <cell r="C1286" t="str">
            <v>FVE</v>
          </cell>
          <cell r="D1286">
            <v>109668</v>
          </cell>
          <cell r="E1286">
            <v>46113</v>
          </cell>
          <cell r="F1286">
            <v>46158</v>
          </cell>
          <cell r="G1286">
            <v>1964235</v>
          </cell>
          <cell r="H1286">
            <v>373204.65</v>
          </cell>
          <cell r="I1286">
            <v>2337439.65</v>
          </cell>
          <cell r="J1286" t="str">
            <v>033</v>
          </cell>
          <cell r="K1286" t="str">
            <v>Aceptacion Expresa</v>
          </cell>
        </row>
        <row r="1287">
          <cell r="A1287" t="str">
            <v>800149384</v>
          </cell>
          <cell r="B1287" t="str">
            <v>Clinica Colsanitas SA</v>
          </cell>
          <cell r="C1287" t="str">
            <v>FVE</v>
          </cell>
          <cell r="D1287">
            <v>109664</v>
          </cell>
          <cell r="E1287">
            <v>46113</v>
          </cell>
          <cell r="F1287">
            <v>46158</v>
          </cell>
          <cell r="G1287">
            <v>1600000</v>
          </cell>
          <cell r="H1287">
            <v>304000</v>
          </cell>
          <cell r="I1287">
            <v>1904000</v>
          </cell>
          <cell r="J1287" t="str">
            <v>033</v>
          </cell>
          <cell r="K1287" t="str">
            <v>Aceptacion Expresa</v>
          </cell>
        </row>
        <row r="1288">
          <cell r="A1288" t="str">
            <v>860009107</v>
          </cell>
          <cell r="B1288" t="str">
            <v>Fundacion Colegio Anglo Colombiano</v>
          </cell>
          <cell r="C1288" t="str">
            <v>FVE</v>
          </cell>
          <cell r="D1288">
            <v>109563</v>
          </cell>
          <cell r="E1288">
            <v>46113</v>
          </cell>
          <cell r="F1288">
            <v>46143</v>
          </cell>
          <cell r="G1288">
            <v>412500</v>
          </cell>
          <cell r="H1288">
            <v>78375</v>
          </cell>
          <cell r="I1288">
            <v>490875</v>
          </cell>
          <cell r="J1288" t="str">
            <v>030</v>
          </cell>
          <cell r="K1288" t="str">
            <v>Acuse Recibo</v>
          </cell>
        </row>
        <row r="1289">
          <cell r="A1289" t="str">
            <v>860017005</v>
          </cell>
          <cell r="B1289" t="str">
            <v>Challenger SAS</v>
          </cell>
          <cell r="C1289" t="str">
            <v>FVE</v>
          </cell>
          <cell r="D1289">
            <v>109612</v>
          </cell>
          <cell r="E1289">
            <v>46113</v>
          </cell>
          <cell r="F1289">
            <v>46143</v>
          </cell>
          <cell r="G1289">
            <v>6845000</v>
          </cell>
          <cell r="H1289">
            <v>1300550</v>
          </cell>
          <cell r="I1289">
            <v>8145550</v>
          </cell>
          <cell r="J1289" t="str">
            <v>033</v>
          </cell>
          <cell r="K1289" t="str">
            <v>Aceptacion Expresa</v>
          </cell>
        </row>
        <row r="1290">
          <cell r="A1290" t="str">
            <v>860048867</v>
          </cell>
          <cell r="B1290" t="str">
            <v>Disan Colombia SAS</v>
          </cell>
          <cell r="C1290" t="str">
            <v>FVE</v>
          </cell>
          <cell r="D1290">
            <v>109515</v>
          </cell>
          <cell r="E1290">
            <v>46113</v>
          </cell>
          <cell r="F1290">
            <v>46143</v>
          </cell>
          <cell r="G1290">
            <v>669034</v>
          </cell>
          <cell r="H1290">
            <v>0</v>
          </cell>
          <cell r="I1290">
            <v>669034</v>
          </cell>
          <cell r="J1290" t="str">
            <v>030</v>
          </cell>
          <cell r="K1290" t="str">
            <v>Acuse Recibo</v>
          </cell>
        </row>
        <row r="1291">
          <cell r="A1291" t="str">
            <v>860044349</v>
          </cell>
          <cell r="B1291" t="str">
            <v>G Barco SA</v>
          </cell>
          <cell r="C1291" t="str">
            <v>FVE</v>
          </cell>
          <cell r="D1291">
            <v>109579</v>
          </cell>
          <cell r="E1291">
            <v>46113</v>
          </cell>
          <cell r="F1291">
            <v>46158</v>
          </cell>
          <cell r="G1291">
            <v>120000</v>
          </cell>
          <cell r="H1291">
            <v>22800</v>
          </cell>
          <cell r="I1291">
            <v>142800</v>
          </cell>
          <cell r="J1291" t="str">
            <v>033</v>
          </cell>
          <cell r="K1291" t="str">
            <v>Aceptacion Expresa</v>
          </cell>
        </row>
        <row r="1292">
          <cell r="A1292" t="str">
            <v>830054539</v>
          </cell>
          <cell r="B1292" t="str">
            <v>Patrimonios Autonomos Fiduciaria Bancolombia SA Sociedad Fiduciaria</v>
          </cell>
          <cell r="C1292" t="str">
            <v>FVE</v>
          </cell>
          <cell r="D1292">
            <v>109509</v>
          </cell>
          <cell r="E1292">
            <v>46113</v>
          </cell>
          <cell r="F1292">
            <v>46143</v>
          </cell>
          <cell r="G1292">
            <v>7906136</v>
          </cell>
          <cell r="H1292">
            <v>1502165.84</v>
          </cell>
          <cell r="I1292">
            <v>9408301.8399999999</v>
          </cell>
          <cell r="J1292" t="str">
            <v>030</v>
          </cell>
          <cell r="K1292" t="str">
            <v>Acuse Recibo</v>
          </cell>
        </row>
        <row r="1293">
          <cell r="A1293" t="str">
            <v>830090909</v>
          </cell>
          <cell r="B1293" t="str">
            <v>Centak Andina SAS</v>
          </cell>
          <cell r="C1293" t="str">
            <v>FVE</v>
          </cell>
          <cell r="D1293">
            <v>109522</v>
          </cell>
          <cell r="E1293">
            <v>46113</v>
          </cell>
          <cell r="F1293">
            <v>46143</v>
          </cell>
          <cell r="G1293">
            <v>641232</v>
          </cell>
          <cell r="H1293">
            <v>121834.08</v>
          </cell>
          <cell r="I1293">
            <v>763066.08</v>
          </cell>
          <cell r="J1293" t="str">
            <v>030</v>
          </cell>
          <cell r="K1293" t="str">
            <v>Acuse Recibo</v>
          </cell>
        </row>
        <row r="1294">
          <cell r="A1294" t="str">
            <v>800125872</v>
          </cell>
          <cell r="B1294" t="str">
            <v>Keralty SAS</v>
          </cell>
          <cell r="C1294" t="str">
            <v>FVE</v>
          </cell>
          <cell r="D1294">
            <v>109684</v>
          </cell>
          <cell r="E1294">
            <v>46113</v>
          </cell>
          <cell r="F1294">
            <v>46158</v>
          </cell>
          <cell r="G1294">
            <v>2610144</v>
          </cell>
          <cell r="H1294">
            <v>495927.36</v>
          </cell>
          <cell r="I1294">
            <v>3106071.36</v>
          </cell>
          <cell r="J1294" t="str">
            <v>033</v>
          </cell>
          <cell r="K1294" t="str">
            <v>Aceptacion Expresa</v>
          </cell>
        </row>
        <row r="1295">
          <cell r="A1295" t="str">
            <v>800024265</v>
          </cell>
          <cell r="B1295" t="str">
            <v>Editorial Santillana SAS</v>
          </cell>
          <cell r="C1295" t="str">
            <v>FVE</v>
          </cell>
          <cell r="D1295">
            <v>109662</v>
          </cell>
          <cell r="E1295">
            <v>46113</v>
          </cell>
          <cell r="F1295">
            <v>46173</v>
          </cell>
          <cell r="G1295">
            <v>1945055</v>
          </cell>
          <cell r="H1295">
            <v>369560.45</v>
          </cell>
          <cell r="I1295">
            <v>2314615.4500000002</v>
          </cell>
          <cell r="J1295" t="str">
            <v>030</v>
          </cell>
          <cell r="K1295" t="str">
            <v>Acuse Recibo</v>
          </cell>
        </row>
        <row r="1296">
          <cell r="A1296" t="str">
            <v>860513970</v>
          </cell>
          <cell r="B1296" t="str">
            <v>Comercializadora Internacional Milpa SA</v>
          </cell>
          <cell r="C1296" t="str">
            <v>FVE</v>
          </cell>
          <cell r="D1296">
            <v>109630</v>
          </cell>
          <cell r="E1296">
            <v>46113</v>
          </cell>
          <cell r="F1296">
            <v>46158</v>
          </cell>
          <cell r="G1296">
            <v>120000</v>
          </cell>
          <cell r="H1296">
            <v>22800</v>
          </cell>
          <cell r="I1296">
            <v>142800</v>
          </cell>
          <cell r="J1296" t="str">
            <v>033</v>
          </cell>
          <cell r="K1296" t="str">
            <v>Aceptacion Expresa</v>
          </cell>
        </row>
        <row r="1297">
          <cell r="A1297" t="str">
            <v>830136065</v>
          </cell>
          <cell r="B1297" t="str">
            <v>Evertec Colombia SAS</v>
          </cell>
          <cell r="C1297" t="str">
            <v>FVE</v>
          </cell>
          <cell r="D1297">
            <v>109524</v>
          </cell>
          <cell r="E1297">
            <v>46113</v>
          </cell>
          <cell r="F1297">
            <v>46143</v>
          </cell>
          <cell r="G1297">
            <v>6567390</v>
          </cell>
          <cell r="H1297">
            <v>1247804.1000000001</v>
          </cell>
          <cell r="I1297">
            <v>7815194.0999999996</v>
          </cell>
          <cell r="J1297" t="str">
            <v>030</v>
          </cell>
          <cell r="K1297" t="str">
            <v>Acuse Recibo</v>
          </cell>
        </row>
        <row r="1298">
          <cell r="A1298" t="str">
            <v>860007336</v>
          </cell>
          <cell r="B1298" t="str">
            <v>Caja Colombiana De Subsidio Familiar Colsubsidio</v>
          </cell>
          <cell r="C1298" t="str">
            <v>FVE</v>
          </cell>
          <cell r="D1298">
            <v>109511</v>
          </cell>
          <cell r="E1298">
            <v>46113</v>
          </cell>
          <cell r="F1298">
            <v>46158</v>
          </cell>
          <cell r="G1298">
            <v>298070</v>
          </cell>
          <cell r="H1298">
            <v>56633.3</v>
          </cell>
          <cell r="I1298">
            <v>354703.3</v>
          </cell>
          <cell r="J1298" t="str">
            <v>033</v>
          </cell>
          <cell r="K1298" t="str">
            <v>Aceptacion Expresa</v>
          </cell>
        </row>
        <row r="1299">
          <cell r="A1299" t="str">
            <v>900396965</v>
          </cell>
          <cell r="B1299" t="str">
            <v>Agroindustrial De Palma Aceitera SA Sucursal Colombia</v>
          </cell>
          <cell r="C1299" t="str">
            <v>FVE</v>
          </cell>
          <cell r="D1299">
            <v>109611</v>
          </cell>
          <cell r="E1299">
            <v>46113</v>
          </cell>
          <cell r="F1299">
            <v>46143</v>
          </cell>
          <cell r="G1299">
            <v>3460000</v>
          </cell>
          <cell r="H1299">
            <v>657400</v>
          </cell>
          <cell r="I1299">
            <v>4117400</v>
          </cell>
          <cell r="J1299"/>
          <cell r="K1299" t="str">
            <v>Sin Evento</v>
          </cell>
        </row>
        <row r="1300">
          <cell r="A1300" t="str">
            <v>800013879</v>
          </cell>
          <cell r="B1300" t="str">
            <v>Ecomarket SAS</v>
          </cell>
          <cell r="C1300" t="str">
            <v>FVE</v>
          </cell>
          <cell r="D1300">
            <v>109619</v>
          </cell>
          <cell r="E1300">
            <v>46113</v>
          </cell>
          <cell r="F1300">
            <v>46143</v>
          </cell>
          <cell r="G1300">
            <v>339625</v>
          </cell>
          <cell r="H1300">
            <v>61046.95</v>
          </cell>
          <cell r="I1300">
            <v>400671.95</v>
          </cell>
          <cell r="J1300"/>
          <cell r="K1300" t="str">
            <v>Sin Evento</v>
          </cell>
        </row>
        <row r="1301">
          <cell r="A1301" t="str">
            <v>900106694</v>
          </cell>
          <cell r="B1301" t="str">
            <v>Am Medical SAS</v>
          </cell>
          <cell r="C1301" t="str">
            <v>FVE</v>
          </cell>
          <cell r="D1301">
            <v>109576</v>
          </cell>
          <cell r="E1301">
            <v>46113</v>
          </cell>
          <cell r="F1301">
            <v>46173</v>
          </cell>
          <cell r="G1301">
            <v>1560000</v>
          </cell>
          <cell r="H1301">
            <v>296400</v>
          </cell>
          <cell r="I1301">
            <v>1856400</v>
          </cell>
          <cell r="J1301"/>
          <cell r="K1301" t="str">
            <v>Sin Evento</v>
          </cell>
        </row>
        <row r="1302">
          <cell r="A1302" t="str">
            <v>860512249</v>
          </cell>
          <cell r="B1302" t="str">
            <v>Yanbal De Colombia SAS</v>
          </cell>
          <cell r="C1302" t="str">
            <v>FVE</v>
          </cell>
          <cell r="D1302">
            <v>109516</v>
          </cell>
          <cell r="E1302">
            <v>46113</v>
          </cell>
          <cell r="F1302">
            <v>46158</v>
          </cell>
          <cell r="G1302">
            <v>82740</v>
          </cell>
          <cell r="H1302">
            <v>15720.6</v>
          </cell>
          <cell r="I1302">
            <v>98460.6</v>
          </cell>
          <cell r="J1302" t="str">
            <v>033</v>
          </cell>
          <cell r="K1302" t="str">
            <v>Aceptacion Expresa</v>
          </cell>
        </row>
        <row r="1303">
          <cell r="A1303" t="str">
            <v>901689684</v>
          </cell>
          <cell r="B1303" t="str">
            <v>Fresenius Medical Care SAS</v>
          </cell>
          <cell r="C1303" t="str">
            <v>FVE</v>
          </cell>
          <cell r="D1303">
            <v>109519</v>
          </cell>
          <cell r="E1303">
            <v>46113</v>
          </cell>
          <cell r="F1303">
            <v>46173</v>
          </cell>
          <cell r="G1303">
            <v>803570</v>
          </cell>
          <cell r="H1303">
            <v>152678.29999999999</v>
          </cell>
          <cell r="I1303">
            <v>956248.3</v>
          </cell>
          <cell r="J1303" t="str">
            <v>030</v>
          </cell>
          <cell r="K1303" t="str">
            <v>Acuse Recibo</v>
          </cell>
        </row>
        <row r="1304">
          <cell r="A1304" t="str">
            <v>800201648</v>
          </cell>
          <cell r="B1304" t="str">
            <v>Asesorias Servicios Ecologicos E Industriales SAS</v>
          </cell>
          <cell r="C1304" t="str">
            <v>FVE</v>
          </cell>
          <cell r="D1304">
            <v>109521</v>
          </cell>
          <cell r="E1304">
            <v>46113</v>
          </cell>
          <cell r="F1304">
            <v>46143</v>
          </cell>
          <cell r="G1304">
            <v>3697383</v>
          </cell>
          <cell r="H1304">
            <v>702502.77</v>
          </cell>
          <cell r="I1304">
            <v>4399885.7699999996</v>
          </cell>
          <cell r="J1304" t="str">
            <v>033</v>
          </cell>
          <cell r="K1304" t="str">
            <v>Aceptacion Expresa</v>
          </cell>
        </row>
        <row r="1305">
          <cell r="A1305" t="str">
            <v>860525156</v>
          </cell>
          <cell r="B1305" t="str">
            <v>Valrex SAS</v>
          </cell>
          <cell r="C1305" t="str">
            <v>FVE</v>
          </cell>
          <cell r="D1305">
            <v>109526</v>
          </cell>
          <cell r="E1305">
            <v>46113</v>
          </cell>
          <cell r="F1305">
            <v>46158</v>
          </cell>
          <cell r="G1305">
            <v>3697383</v>
          </cell>
          <cell r="H1305">
            <v>702502.77</v>
          </cell>
          <cell r="I1305">
            <v>4399885.7699999996</v>
          </cell>
          <cell r="J1305" t="str">
            <v>033</v>
          </cell>
          <cell r="K1305" t="str">
            <v>Aceptacion Expresa</v>
          </cell>
        </row>
        <row r="1306">
          <cell r="A1306" t="str">
            <v>900110590</v>
          </cell>
          <cell r="B1306" t="str">
            <v>General Rigs Services SAS</v>
          </cell>
          <cell r="C1306" t="str">
            <v>FVE</v>
          </cell>
          <cell r="D1306">
            <v>109591</v>
          </cell>
          <cell r="E1306">
            <v>46113</v>
          </cell>
          <cell r="F1306">
            <v>46173</v>
          </cell>
          <cell r="G1306">
            <v>510000</v>
          </cell>
          <cell r="H1306">
            <v>96900</v>
          </cell>
          <cell r="I1306">
            <v>606900</v>
          </cell>
          <cell r="J1306"/>
          <cell r="K1306" t="str">
            <v>Sin Evento</v>
          </cell>
        </row>
        <row r="1307">
          <cell r="A1307" t="str">
            <v>817001672</v>
          </cell>
          <cell r="B1307" t="str">
            <v>Colinagro SA</v>
          </cell>
          <cell r="C1307" t="str">
            <v>FVE</v>
          </cell>
          <cell r="D1307">
            <v>109577</v>
          </cell>
          <cell r="E1307">
            <v>46113</v>
          </cell>
          <cell r="F1307">
            <v>46143</v>
          </cell>
          <cell r="G1307">
            <v>780000</v>
          </cell>
          <cell r="H1307">
            <v>148200</v>
          </cell>
          <cell r="I1307">
            <v>928200</v>
          </cell>
          <cell r="J1307" t="str">
            <v>033</v>
          </cell>
          <cell r="K1307" t="str">
            <v>Aceptacion Expresa</v>
          </cell>
        </row>
        <row r="1308">
          <cell r="A1308" t="str">
            <v>900207085</v>
          </cell>
          <cell r="B1308" t="str">
            <v>Texart SAS</v>
          </cell>
          <cell r="C1308" t="str">
            <v>FVE</v>
          </cell>
          <cell r="D1308">
            <v>109556</v>
          </cell>
          <cell r="E1308">
            <v>46113</v>
          </cell>
          <cell r="F1308">
            <v>46173</v>
          </cell>
          <cell r="G1308">
            <v>237696</v>
          </cell>
          <cell r="H1308">
            <v>45162.239999999998</v>
          </cell>
          <cell r="I1308">
            <v>282858.23999999999</v>
          </cell>
          <cell r="J1308" t="str">
            <v>033</v>
          </cell>
          <cell r="K1308" t="str">
            <v>Aceptacion Expresa</v>
          </cell>
        </row>
        <row r="1309">
          <cell r="A1309" t="str">
            <v>902018293</v>
          </cell>
          <cell r="B1309" t="str">
            <v>Union Temporal Actores Electorales 2026</v>
          </cell>
          <cell r="C1309" t="str">
            <v>FVE</v>
          </cell>
          <cell r="D1309">
            <v>109500</v>
          </cell>
          <cell r="E1309">
            <v>46113</v>
          </cell>
          <cell r="F1309">
            <v>46143</v>
          </cell>
          <cell r="G1309">
            <v>12779700</v>
          </cell>
          <cell r="H1309">
            <v>2428143</v>
          </cell>
          <cell r="I1309">
            <v>15207843</v>
          </cell>
          <cell r="J1309"/>
          <cell r="K1309" t="str">
            <v>Sin Evento</v>
          </cell>
        </row>
        <row r="1310">
          <cell r="A1310" t="str">
            <v>860513970</v>
          </cell>
          <cell r="B1310" t="str">
            <v>Comercializadora Internacional Milpa SA</v>
          </cell>
          <cell r="C1310" t="str">
            <v>FVE</v>
          </cell>
          <cell r="D1310">
            <v>109629</v>
          </cell>
          <cell r="E1310">
            <v>46113</v>
          </cell>
          <cell r="F1310">
            <v>46158</v>
          </cell>
          <cell r="G1310">
            <v>2057585</v>
          </cell>
          <cell r="H1310">
            <v>376856.45</v>
          </cell>
          <cell r="I1310">
            <v>2434441.4500000002</v>
          </cell>
          <cell r="J1310" t="str">
            <v>033</v>
          </cell>
          <cell r="K1310" t="str">
            <v>Aceptacion Expresa</v>
          </cell>
        </row>
        <row r="1311">
          <cell r="A1311" t="str">
            <v>900123408</v>
          </cell>
          <cell r="B1311" t="str">
            <v>Compañia De Inversiones Textiles De Moda SAS Texmoda SAS</v>
          </cell>
          <cell r="C1311" t="str">
            <v>FVE</v>
          </cell>
          <cell r="D1311">
            <v>109557</v>
          </cell>
          <cell r="E1311">
            <v>46113</v>
          </cell>
          <cell r="F1311">
            <v>46173</v>
          </cell>
          <cell r="G1311">
            <v>594240</v>
          </cell>
          <cell r="H1311">
            <v>112905.60000000001</v>
          </cell>
          <cell r="I1311">
            <v>707145.6</v>
          </cell>
          <cell r="J1311" t="str">
            <v>031</v>
          </cell>
          <cell r="K1311" t="str">
            <v>Reclamo</v>
          </cell>
        </row>
        <row r="1312">
          <cell r="A1312" t="str">
            <v>900459737</v>
          </cell>
          <cell r="B1312" t="str">
            <v>Grupo Eds Autogas SAS</v>
          </cell>
          <cell r="C1312" t="str">
            <v>FVE</v>
          </cell>
          <cell r="D1312">
            <v>109551</v>
          </cell>
          <cell r="E1312">
            <v>46113</v>
          </cell>
          <cell r="F1312">
            <v>46158</v>
          </cell>
          <cell r="G1312">
            <v>241500</v>
          </cell>
          <cell r="H1312">
            <v>45885</v>
          </cell>
          <cell r="I1312">
            <v>287385</v>
          </cell>
          <cell r="J1312" t="str">
            <v>033</v>
          </cell>
          <cell r="K1312" t="str">
            <v>Aceptacion Expresa</v>
          </cell>
        </row>
        <row r="1313">
          <cell r="A1313" t="str">
            <v>860528871</v>
          </cell>
          <cell r="B1313" t="str">
            <v>Fepco Servicios SAS</v>
          </cell>
          <cell r="C1313" t="str">
            <v>FVE</v>
          </cell>
          <cell r="D1313">
            <v>109538</v>
          </cell>
          <cell r="E1313">
            <v>46113</v>
          </cell>
          <cell r="F1313">
            <v>46143</v>
          </cell>
          <cell r="G1313">
            <v>11476000</v>
          </cell>
          <cell r="H1313">
            <v>2180440</v>
          </cell>
          <cell r="I1313">
            <v>13656440</v>
          </cell>
          <cell r="J1313" t="str">
            <v>033</v>
          </cell>
          <cell r="K1313" t="str">
            <v>Aceptacion Expresa</v>
          </cell>
        </row>
        <row r="1314">
          <cell r="A1314" t="str">
            <v>800149384</v>
          </cell>
          <cell r="B1314" t="str">
            <v>Clinica Colsanitas SA</v>
          </cell>
          <cell r="C1314" t="str">
            <v>FVE</v>
          </cell>
          <cell r="D1314">
            <v>109666</v>
          </cell>
          <cell r="E1314">
            <v>46113</v>
          </cell>
          <cell r="F1314">
            <v>46158</v>
          </cell>
          <cell r="G1314">
            <v>1600000</v>
          </cell>
          <cell r="H1314">
            <v>304000</v>
          </cell>
          <cell r="I1314">
            <v>1904000</v>
          </cell>
          <cell r="J1314" t="str">
            <v>033</v>
          </cell>
          <cell r="K1314" t="str">
            <v>Aceptacion Expresa</v>
          </cell>
        </row>
        <row r="1315">
          <cell r="A1315" t="str">
            <v>900732772</v>
          </cell>
          <cell r="B1315" t="str">
            <v>Andexco Colombia SAS</v>
          </cell>
          <cell r="C1315" t="str">
            <v>FVE</v>
          </cell>
          <cell r="D1315">
            <v>109494</v>
          </cell>
          <cell r="E1315">
            <v>46113</v>
          </cell>
          <cell r="F1315">
            <v>46143</v>
          </cell>
          <cell r="G1315">
            <v>127500</v>
          </cell>
          <cell r="H1315">
            <v>24225</v>
          </cell>
          <cell r="I1315">
            <v>151725</v>
          </cell>
          <cell r="J1315"/>
          <cell r="K1315" t="str">
            <v>Sin Evento</v>
          </cell>
        </row>
        <row r="1316">
          <cell r="A1316" t="str">
            <v>860069265</v>
          </cell>
          <cell r="B1316" t="str">
            <v>Aon Risk Services Colombia S A Corredores De Seguros Pero Podra Girar Bajo La Sigla Aon Colombia S A</v>
          </cell>
          <cell r="C1316" t="str">
            <v>FVE</v>
          </cell>
          <cell r="D1316">
            <v>109533</v>
          </cell>
          <cell r="E1316">
            <v>46113</v>
          </cell>
          <cell r="F1316">
            <v>46143</v>
          </cell>
          <cell r="G1316">
            <v>2532000</v>
          </cell>
          <cell r="H1316">
            <v>481080</v>
          </cell>
          <cell r="I1316">
            <v>3013080</v>
          </cell>
          <cell r="J1316" t="str">
            <v>030</v>
          </cell>
          <cell r="K1316" t="str">
            <v>Acuse Recibo</v>
          </cell>
        </row>
        <row r="1317">
          <cell r="A1317" t="str">
            <v>800237412</v>
          </cell>
          <cell r="B1317" t="str">
            <v>Ferricentros SAS</v>
          </cell>
          <cell r="C1317" t="str">
            <v>FVE</v>
          </cell>
          <cell r="D1317">
            <v>109613</v>
          </cell>
          <cell r="E1317">
            <v>46113</v>
          </cell>
          <cell r="F1317">
            <v>46173</v>
          </cell>
          <cell r="G1317">
            <v>1507500</v>
          </cell>
          <cell r="H1317">
            <v>209565</v>
          </cell>
          <cell r="I1317">
            <v>1717065</v>
          </cell>
          <cell r="J1317" t="str">
            <v>033</v>
          </cell>
          <cell r="K1317" t="str">
            <v>Aceptacion Expresa</v>
          </cell>
        </row>
        <row r="1318">
          <cell r="A1318" t="str">
            <v>900424702</v>
          </cell>
          <cell r="B1318" t="str">
            <v>International Testing Inspection &amp; Certification Colombia SAS</v>
          </cell>
          <cell r="C1318" t="str">
            <v>FVE</v>
          </cell>
          <cell r="D1318">
            <v>109603</v>
          </cell>
          <cell r="E1318">
            <v>46113</v>
          </cell>
          <cell r="F1318">
            <v>46173</v>
          </cell>
          <cell r="G1318">
            <v>3800000</v>
          </cell>
          <cell r="H1318">
            <v>722000</v>
          </cell>
          <cell r="I1318">
            <v>4522000</v>
          </cell>
          <cell r="J1318" t="str">
            <v>033</v>
          </cell>
          <cell r="K1318" t="str">
            <v>Aceptacion Expresa</v>
          </cell>
        </row>
        <row r="1319">
          <cell r="A1319" t="str">
            <v>860504882</v>
          </cell>
          <cell r="B1319" t="str">
            <v>Transportes Y Servicios Transer SAS</v>
          </cell>
          <cell r="C1319" t="str">
            <v>FVE</v>
          </cell>
          <cell r="D1319">
            <v>109569</v>
          </cell>
          <cell r="E1319">
            <v>46113</v>
          </cell>
          <cell r="F1319">
            <v>46143</v>
          </cell>
          <cell r="G1319">
            <v>442500</v>
          </cell>
          <cell r="H1319">
            <v>84075</v>
          </cell>
          <cell r="I1319">
            <v>526575</v>
          </cell>
          <cell r="J1319"/>
          <cell r="K1319" t="str">
            <v>Sin Evento</v>
          </cell>
        </row>
        <row r="1320">
          <cell r="A1320" t="str">
            <v>901230120</v>
          </cell>
          <cell r="B1320" t="str">
            <v>Bogota Movil Operacion Sur SAS</v>
          </cell>
          <cell r="C1320" t="str">
            <v>FVE</v>
          </cell>
          <cell r="D1320">
            <v>109503</v>
          </cell>
          <cell r="E1320">
            <v>46113</v>
          </cell>
          <cell r="F1320">
            <v>46143</v>
          </cell>
          <cell r="G1320">
            <v>4176000</v>
          </cell>
          <cell r="H1320">
            <v>793440</v>
          </cell>
          <cell r="I1320">
            <v>4969440</v>
          </cell>
          <cell r="J1320" t="str">
            <v>033</v>
          </cell>
          <cell r="K1320" t="str">
            <v>Aceptacion Expresa</v>
          </cell>
        </row>
        <row r="1321">
          <cell r="A1321" t="str">
            <v>900430148</v>
          </cell>
          <cell r="B1321" t="str">
            <v>Goddard Catering Group Colombia SAS</v>
          </cell>
          <cell r="C1321" t="str">
            <v>FVE</v>
          </cell>
          <cell r="D1321">
            <v>109549</v>
          </cell>
          <cell r="E1321">
            <v>46113</v>
          </cell>
          <cell r="F1321">
            <v>46143</v>
          </cell>
          <cell r="G1321">
            <v>3871460</v>
          </cell>
          <cell r="H1321">
            <v>735577.4</v>
          </cell>
          <cell r="I1321">
            <v>4607037.4000000004</v>
          </cell>
          <cell r="J1321"/>
          <cell r="K1321" t="str">
            <v>Sin Evento</v>
          </cell>
        </row>
        <row r="1322">
          <cell r="A1322" t="str">
            <v>830051928</v>
          </cell>
          <cell r="B1322" t="str">
            <v>Don Maiz SAS</v>
          </cell>
          <cell r="C1322" t="str">
            <v>FVE</v>
          </cell>
          <cell r="D1322">
            <v>109495</v>
          </cell>
          <cell r="E1322">
            <v>46113</v>
          </cell>
          <cell r="F1322">
            <v>46158</v>
          </cell>
          <cell r="G1322">
            <v>627348</v>
          </cell>
          <cell r="H1322">
            <v>119196.12</v>
          </cell>
          <cell r="I1322">
            <v>746544.12</v>
          </cell>
          <cell r="J1322" t="str">
            <v>032</v>
          </cell>
          <cell r="K1322" t="str">
            <v>Recibo Bien y/o Servicio</v>
          </cell>
        </row>
        <row r="1323">
          <cell r="A1323" t="str">
            <v>900703363</v>
          </cell>
          <cell r="B1323" t="str">
            <v>Gigas Hosting Colombia SAS</v>
          </cell>
          <cell r="C1323" t="str">
            <v>FVE</v>
          </cell>
          <cell r="D1323">
            <v>109652</v>
          </cell>
          <cell r="E1323">
            <v>46113</v>
          </cell>
          <cell r="F1323">
            <v>46143</v>
          </cell>
          <cell r="G1323">
            <v>4384090</v>
          </cell>
          <cell r="H1323">
            <v>0</v>
          </cell>
          <cell r="I1323">
            <v>4384090</v>
          </cell>
          <cell r="J1323"/>
          <cell r="K1323" t="str">
            <v>Sin Evento</v>
          </cell>
        </row>
        <row r="1324">
          <cell r="A1324" t="str">
            <v>860511886</v>
          </cell>
          <cell r="B1324" t="str">
            <v>Industrias La Coruña SAS</v>
          </cell>
          <cell r="C1324" t="str">
            <v>FVE</v>
          </cell>
          <cell r="D1324">
            <v>109681</v>
          </cell>
          <cell r="E1324">
            <v>46113</v>
          </cell>
          <cell r="F1324">
            <v>46173</v>
          </cell>
          <cell r="G1324">
            <v>6515120</v>
          </cell>
          <cell r="H1324">
            <v>1237872.8</v>
          </cell>
          <cell r="I1324">
            <v>7752992.7999999998</v>
          </cell>
          <cell r="J1324" t="str">
            <v>033</v>
          </cell>
          <cell r="K1324" t="str">
            <v>Aceptacion Expresa</v>
          </cell>
        </row>
        <row r="1325">
          <cell r="A1325" t="str">
            <v>800024265</v>
          </cell>
          <cell r="B1325" t="str">
            <v>Editorial Santillana SAS</v>
          </cell>
          <cell r="C1325" t="str">
            <v>FVE</v>
          </cell>
          <cell r="D1325">
            <v>109658</v>
          </cell>
          <cell r="E1325">
            <v>46113</v>
          </cell>
          <cell r="F1325">
            <v>46173</v>
          </cell>
          <cell r="G1325">
            <v>34493791.25</v>
          </cell>
          <cell r="H1325">
            <v>6553820.3499999996</v>
          </cell>
          <cell r="I1325">
            <v>41047611.600000001</v>
          </cell>
          <cell r="J1325" t="str">
            <v>030</v>
          </cell>
          <cell r="K1325" t="str">
            <v>Acuse Recibo</v>
          </cell>
        </row>
        <row r="1326">
          <cell r="A1326" t="str">
            <v>800024265</v>
          </cell>
          <cell r="B1326" t="str">
            <v>Editorial Santillana SAS</v>
          </cell>
          <cell r="C1326" t="str">
            <v>FVE</v>
          </cell>
          <cell r="D1326">
            <v>109686</v>
          </cell>
          <cell r="E1326">
            <v>46113</v>
          </cell>
          <cell r="F1326">
            <v>46173</v>
          </cell>
          <cell r="G1326">
            <v>20083152</v>
          </cell>
          <cell r="H1326">
            <v>3815798.88</v>
          </cell>
          <cell r="I1326">
            <v>23898950.879999999</v>
          </cell>
          <cell r="J1326" t="str">
            <v>030</v>
          </cell>
          <cell r="K1326" t="str">
            <v>Acuse Recibo</v>
          </cell>
        </row>
        <row r="1327">
          <cell r="A1327" t="str">
            <v>901441488</v>
          </cell>
          <cell r="B1327" t="str">
            <v>Zmo Fontibon III SAS</v>
          </cell>
          <cell r="C1327" t="str">
            <v>FVE</v>
          </cell>
          <cell r="D1327">
            <v>109507</v>
          </cell>
          <cell r="E1327">
            <v>46113</v>
          </cell>
          <cell r="F1327">
            <v>46143</v>
          </cell>
          <cell r="G1327">
            <v>3600000</v>
          </cell>
          <cell r="H1327">
            <v>684000</v>
          </cell>
          <cell r="I1327">
            <v>4284000</v>
          </cell>
          <cell r="J1327" t="str">
            <v>033</v>
          </cell>
          <cell r="K1327" t="str">
            <v>Aceptacion Expresa</v>
          </cell>
        </row>
        <row r="1328">
          <cell r="A1328" t="str">
            <v>860007336</v>
          </cell>
          <cell r="B1328" t="str">
            <v>Caja Colombiana De Subsidio Familiar Colsubsidio</v>
          </cell>
          <cell r="C1328" t="str">
            <v>FVE</v>
          </cell>
          <cell r="D1328">
            <v>109512</v>
          </cell>
          <cell r="E1328">
            <v>46113</v>
          </cell>
          <cell r="F1328">
            <v>46158</v>
          </cell>
          <cell r="G1328">
            <v>92500</v>
          </cell>
          <cell r="H1328">
            <v>17575</v>
          </cell>
          <cell r="I1328">
            <v>110075</v>
          </cell>
          <cell r="J1328" t="str">
            <v>033</v>
          </cell>
          <cell r="K1328" t="str">
            <v>Aceptacion Expresa</v>
          </cell>
        </row>
        <row r="1329">
          <cell r="A1329" t="str">
            <v>830099238</v>
          </cell>
          <cell r="B1329" t="str">
            <v>Cementos Tequendama SAS</v>
          </cell>
          <cell r="C1329" t="str">
            <v>FVE</v>
          </cell>
          <cell r="D1329">
            <v>109617</v>
          </cell>
          <cell r="E1329">
            <v>46113</v>
          </cell>
          <cell r="F1329">
            <v>46173</v>
          </cell>
          <cell r="G1329">
            <v>10117654</v>
          </cell>
          <cell r="H1329">
            <v>1240491.1599999999</v>
          </cell>
          <cell r="I1329">
            <v>11358145.16</v>
          </cell>
          <cell r="J1329"/>
          <cell r="K1329" t="str">
            <v>Sin Evento</v>
          </cell>
        </row>
        <row r="1330">
          <cell r="A1330" t="str">
            <v>830051928</v>
          </cell>
          <cell r="B1330" t="str">
            <v>Don Maiz SAS</v>
          </cell>
          <cell r="C1330" t="str">
            <v>FVE</v>
          </cell>
          <cell r="D1330">
            <v>109496</v>
          </cell>
          <cell r="E1330">
            <v>46113</v>
          </cell>
          <cell r="F1330">
            <v>46158</v>
          </cell>
          <cell r="G1330">
            <v>120000</v>
          </cell>
          <cell r="H1330">
            <v>6000</v>
          </cell>
          <cell r="I1330">
            <v>126000</v>
          </cell>
          <cell r="J1330" t="str">
            <v>032</v>
          </cell>
          <cell r="K1330" t="str">
            <v>Recibo Bien y/o Servicio</v>
          </cell>
        </row>
        <row r="1331">
          <cell r="A1331" t="str">
            <v>860513970</v>
          </cell>
          <cell r="B1331" t="str">
            <v>Comercializadora Internacional Milpa SA</v>
          </cell>
          <cell r="C1331" t="str">
            <v>FVE</v>
          </cell>
          <cell r="D1331">
            <v>109627</v>
          </cell>
          <cell r="E1331">
            <v>46113</v>
          </cell>
          <cell r="F1331">
            <v>46158</v>
          </cell>
          <cell r="G1331">
            <v>3341805</v>
          </cell>
          <cell r="H1331">
            <v>620853.15</v>
          </cell>
          <cell r="I1331">
            <v>3962658.15</v>
          </cell>
          <cell r="J1331" t="str">
            <v>033</v>
          </cell>
          <cell r="K1331" t="str">
            <v>Aceptacion Expresa</v>
          </cell>
        </row>
        <row r="1332">
          <cell r="A1332" t="str">
            <v>900682841</v>
          </cell>
          <cell r="B1332" t="str">
            <v>Educactiva SAS</v>
          </cell>
          <cell r="C1332" t="str">
            <v>FVE</v>
          </cell>
          <cell r="D1332">
            <v>109667</v>
          </cell>
          <cell r="E1332">
            <v>46113</v>
          </cell>
          <cell r="F1332">
            <v>46173</v>
          </cell>
          <cell r="G1332">
            <v>25383981</v>
          </cell>
          <cell r="H1332">
            <v>0</v>
          </cell>
          <cell r="I1332">
            <v>25383981</v>
          </cell>
          <cell r="J1332" t="str">
            <v>030</v>
          </cell>
          <cell r="K1332" t="str">
            <v>Acuse Recibo</v>
          </cell>
        </row>
        <row r="1333">
          <cell r="A1333" t="str">
            <v>901252378</v>
          </cell>
          <cell r="B1333" t="str">
            <v>Static And Rotative Technologies S A S</v>
          </cell>
          <cell r="C1333" t="str">
            <v>FVE</v>
          </cell>
          <cell r="D1333">
            <v>109581</v>
          </cell>
          <cell r="E1333">
            <v>46113</v>
          </cell>
          <cell r="F1333">
            <v>46143</v>
          </cell>
          <cell r="G1333">
            <v>270000</v>
          </cell>
          <cell r="H1333">
            <v>51300</v>
          </cell>
          <cell r="I1333">
            <v>321300</v>
          </cell>
          <cell r="J1333" t="str">
            <v>033</v>
          </cell>
          <cell r="K1333" t="str">
            <v>Aceptacion Expresa</v>
          </cell>
        </row>
        <row r="1334">
          <cell r="A1334" t="str">
            <v>830095970</v>
          </cell>
          <cell r="B1334" t="str">
            <v>Distribuidora Y Editora Richmond SAS</v>
          </cell>
          <cell r="C1334" t="str">
            <v>FVE</v>
          </cell>
          <cell r="D1334">
            <v>109635</v>
          </cell>
          <cell r="E1334">
            <v>46113</v>
          </cell>
          <cell r="F1334">
            <v>46188</v>
          </cell>
          <cell r="G1334">
            <v>8786376.4100000001</v>
          </cell>
          <cell r="H1334">
            <v>1669411.52</v>
          </cell>
          <cell r="I1334">
            <v>10455787.93</v>
          </cell>
          <cell r="J1334" t="str">
            <v>030</v>
          </cell>
          <cell r="K1334" t="str">
            <v>Acuse Recibo</v>
          </cell>
        </row>
        <row r="1335">
          <cell r="A1335" t="str">
            <v>900337802</v>
          </cell>
          <cell r="B1335" t="str">
            <v>Biodiversidad Y Desarrollo Sostenible Del Agro Sociedad Por Acciones Simplificada</v>
          </cell>
          <cell r="C1335" t="str">
            <v>FVE</v>
          </cell>
          <cell r="D1335">
            <v>109645</v>
          </cell>
          <cell r="E1335">
            <v>46113</v>
          </cell>
          <cell r="F1335">
            <v>46143</v>
          </cell>
          <cell r="G1335">
            <v>3302151</v>
          </cell>
          <cell r="H1335">
            <v>627408.68999999994</v>
          </cell>
          <cell r="I1335">
            <v>3929559.69</v>
          </cell>
          <cell r="J1335"/>
          <cell r="K1335" t="str">
            <v>Sin Evento</v>
          </cell>
        </row>
        <row r="1336">
          <cell r="A1336" t="str">
            <v>860090721</v>
          </cell>
          <cell r="B1336" t="str">
            <v>Colviseg Colombiana De Vigilancia Y Seguridad Ltda</v>
          </cell>
          <cell r="C1336" t="str">
            <v>FVE</v>
          </cell>
          <cell r="D1336">
            <v>109598</v>
          </cell>
          <cell r="E1336">
            <v>46113</v>
          </cell>
          <cell r="F1336">
            <v>46173</v>
          </cell>
          <cell r="G1336">
            <v>1360000</v>
          </cell>
          <cell r="H1336">
            <v>258400</v>
          </cell>
          <cell r="I1336">
            <v>1618400</v>
          </cell>
          <cell r="J1336" t="str">
            <v>033</v>
          </cell>
          <cell r="K1336" t="str">
            <v>Aceptacion Expresa</v>
          </cell>
        </row>
        <row r="1337">
          <cell r="A1337" t="str">
            <v>860000332</v>
          </cell>
          <cell r="B1337" t="str">
            <v>Lincoln Soldaduras De Colombia Ltda</v>
          </cell>
          <cell r="C1337" t="str">
            <v>FVE</v>
          </cell>
          <cell r="D1337">
            <v>109606</v>
          </cell>
          <cell r="E1337">
            <v>46113</v>
          </cell>
          <cell r="F1337">
            <v>46173</v>
          </cell>
          <cell r="G1337">
            <v>92095728</v>
          </cell>
          <cell r="H1337">
            <v>17498188.32</v>
          </cell>
          <cell r="I1337">
            <v>109593916.31999999</v>
          </cell>
          <cell r="J1337"/>
          <cell r="K1337" t="str">
            <v>Sin Evento</v>
          </cell>
        </row>
        <row r="1338">
          <cell r="A1338" t="str">
            <v>860000332</v>
          </cell>
          <cell r="B1338" t="str">
            <v>Lincoln Soldaduras De Colombia Ltda</v>
          </cell>
          <cell r="C1338" t="str">
            <v>FVE</v>
          </cell>
          <cell r="D1338">
            <v>109605</v>
          </cell>
          <cell r="E1338">
            <v>46113</v>
          </cell>
          <cell r="F1338">
            <v>46173</v>
          </cell>
          <cell r="G1338">
            <v>88702587</v>
          </cell>
          <cell r="H1338">
            <v>16853491.530000001</v>
          </cell>
          <cell r="I1338">
            <v>105556078.53</v>
          </cell>
          <cell r="J1338"/>
          <cell r="K1338" t="str">
            <v>Sin Evento</v>
          </cell>
        </row>
        <row r="1339">
          <cell r="A1339" t="str">
            <v>830513773</v>
          </cell>
          <cell r="B1339" t="str">
            <v>Applus Norcontrol Colombia Limitada</v>
          </cell>
          <cell r="C1339" t="str">
            <v>FVE</v>
          </cell>
          <cell r="D1339">
            <v>109539</v>
          </cell>
          <cell r="E1339">
            <v>46113</v>
          </cell>
          <cell r="F1339">
            <v>46173</v>
          </cell>
          <cell r="G1339">
            <v>107259</v>
          </cell>
          <cell r="H1339">
            <v>13409.44</v>
          </cell>
          <cell r="I1339">
            <v>120668.44</v>
          </cell>
          <cell r="J1339"/>
          <cell r="K1339" t="str">
            <v>Sin Evento</v>
          </cell>
        </row>
        <row r="1340">
          <cell r="A1340" t="str">
            <v>860017005</v>
          </cell>
          <cell r="B1340" t="str">
            <v>Challenger SAS</v>
          </cell>
          <cell r="C1340" t="str">
            <v>FVE</v>
          </cell>
          <cell r="D1340">
            <v>109584</v>
          </cell>
          <cell r="E1340">
            <v>46113</v>
          </cell>
          <cell r="F1340">
            <v>46143</v>
          </cell>
          <cell r="G1340">
            <v>300000</v>
          </cell>
          <cell r="H1340">
            <v>57000</v>
          </cell>
          <cell r="I1340">
            <v>357000</v>
          </cell>
          <cell r="J1340" t="str">
            <v>033</v>
          </cell>
          <cell r="K1340" t="str">
            <v>Aceptacion Expresa</v>
          </cell>
        </row>
        <row r="1341">
          <cell r="A1341" t="str">
            <v>890800718</v>
          </cell>
          <cell r="B1341" t="str">
            <v>Sucesores De Jose Jesus Restrepo Y Cia S A Casa Luker S A</v>
          </cell>
          <cell r="C1341" t="str">
            <v>FVE</v>
          </cell>
          <cell r="D1341">
            <v>109527</v>
          </cell>
          <cell r="E1341">
            <v>46113</v>
          </cell>
          <cell r="F1341">
            <v>46158</v>
          </cell>
          <cell r="G1341">
            <v>301412</v>
          </cell>
          <cell r="H1341">
            <v>57268.28</v>
          </cell>
          <cell r="I1341">
            <v>358680.28</v>
          </cell>
          <cell r="J1341" t="str">
            <v>030</v>
          </cell>
          <cell r="K1341" t="str">
            <v>Acuse Recibo</v>
          </cell>
        </row>
        <row r="1342">
          <cell r="A1342" t="str">
            <v>860078828</v>
          </cell>
          <cell r="B1342" t="str">
            <v>Compañia De Medicina Prepagada Colsanitas SA</v>
          </cell>
          <cell r="C1342" t="str">
            <v>FVE</v>
          </cell>
          <cell r="D1342">
            <v>109688</v>
          </cell>
          <cell r="E1342">
            <v>46113</v>
          </cell>
          <cell r="F1342">
            <v>46158</v>
          </cell>
          <cell r="G1342">
            <v>1964235</v>
          </cell>
          <cell r="H1342">
            <v>373204.65</v>
          </cell>
          <cell r="I1342">
            <v>2337439.65</v>
          </cell>
          <cell r="J1342" t="str">
            <v>033</v>
          </cell>
          <cell r="K1342" t="str">
            <v>Aceptacion Expresa</v>
          </cell>
        </row>
        <row r="1343">
          <cell r="A1343" t="str">
            <v>900297009</v>
          </cell>
          <cell r="B1343" t="str">
            <v>Fresenius Medical Care Andina SAS</v>
          </cell>
          <cell r="C1343" t="str">
            <v>FVE</v>
          </cell>
          <cell r="D1343">
            <v>109518</v>
          </cell>
          <cell r="E1343">
            <v>46113</v>
          </cell>
          <cell r="F1343">
            <v>46173</v>
          </cell>
          <cell r="G1343">
            <v>1358025</v>
          </cell>
          <cell r="H1343">
            <v>258024.75</v>
          </cell>
          <cell r="I1343">
            <v>1616049.75</v>
          </cell>
          <cell r="J1343" t="str">
            <v>030</v>
          </cell>
          <cell r="K1343" t="str">
            <v>Acuse Recibo</v>
          </cell>
        </row>
        <row r="1344">
          <cell r="A1344" t="str">
            <v>860024423</v>
          </cell>
          <cell r="B1344" t="str">
            <v>Federacion Nacional De Cultivadores De Palma De Aceite Fedepalma</v>
          </cell>
          <cell r="C1344" t="str">
            <v>FVE</v>
          </cell>
          <cell r="D1344">
            <v>109504</v>
          </cell>
          <cell r="E1344">
            <v>46113</v>
          </cell>
          <cell r="F1344">
            <v>46143</v>
          </cell>
          <cell r="G1344">
            <v>810000</v>
          </cell>
          <cell r="H1344">
            <v>153900</v>
          </cell>
          <cell r="I1344">
            <v>963900</v>
          </cell>
          <cell r="J1344" t="str">
            <v>030</v>
          </cell>
          <cell r="K1344" t="str">
            <v>Acuse Recibo</v>
          </cell>
        </row>
        <row r="1345">
          <cell r="A1345" t="str">
            <v>860007336</v>
          </cell>
          <cell r="B1345" t="str">
            <v>Caja Colombiana De Subsidio Familiar Colsubsidio</v>
          </cell>
          <cell r="C1345" t="str">
            <v>FVE</v>
          </cell>
          <cell r="D1345">
            <v>109632</v>
          </cell>
          <cell r="E1345">
            <v>46113</v>
          </cell>
          <cell r="F1345">
            <v>46158</v>
          </cell>
          <cell r="G1345">
            <v>195180</v>
          </cell>
          <cell r="H1345">
            <v>37084.199999999997</v>
          </cell>
          <cell r="I1345">
            <v>232264.2</v>
          </cell>
          <cell r="J1345" t="str">
            <v>033</v>
          </cell>
          <cell r="K1345" t="str">
            <v>Aceptacion Expresa</v>
          </cell>
        </row>
        <row r="1346">
          <cell r="A1346" t="str">
            <v>860029924</v>
          </cell>
          <cell r="B1346" t="str">
            <v>Universidad Cooperativa De Colombia</v>
          </cell>
          <cell r="C1346" t="str">
            <v>FVE</v>
          </cell>
          <cell r="D1346">
            <v>109644</v>
          </cell>
          <cell r="E1346">
            <v>46113</v>
          </cell>
          <cell r="F1346">
            <v>46143</v>
          </cell>
          <cell r="G1346">
            <v>2397600</v>
          </cell>
          <cell r="H1346">
            <v>455544</v>
          </cell>
          <cell r="I1346">
            <v>2853144</v>
          </cell>
          <cell r="J1346"/>
          <cell r="K1346" t="str">
            <v>Sin Evento</v>
          </cell>
        </row>
        <row r="1347">
          <cell r="A1347" t="str">
            <v>900348830</v>
          </cell>
          <cell r="B1347" t="str">
            <v>Integral Solutions Sd S A S</v>
          </cell>
          <cell r="C1347" t="str">
            <v>FVE</v>
          </cell>
          <cell r="D1347">
            <v>109585</v>
          </cell>
          <cell r="E1347">
            <v>46113</v>
          </cell>
          <cell r="F1347">
            <v>46143</v>
          </cell>
          <cell r="G1347">
            <v>3299000</v>
          </cell>
          <cell r="H1347">
            <v>626810</v>
          </cell>
          <cell r="I1347">
            <v>3925810</v>
          </cell>
          <cell r="J1347"/>
          <cell r="K1347" t="str">
            <v>Sin Evento</v>
          </cell>
        </row>
        <row r="1348">
          <cell r="A1348" t="str">
            <v>800125872</v>
          </cell>
          <cell r="B1348" t="str">
            <v>Keralty SAS</v>
          </cell>
          <cell r="C1348" t="str">
            <v>FVE</v>
          </cell>
          <cell r="D1348">
            <v>109685</v>
          </cell>
          <cell r="E1348">
            <v>46113</v>
          </cell>
          <cell r="F1348">
            <v>46158</v>
          </cell>
          <cell r="G1348">
            <v>1913870</v>
          </cell>
          <cell r="H1348">
            <v>363635.3</v>
          </cell>
          <cell r="I1348">
            <v>2277505.2999999998</v>
          </cell>
          <cell r="J1348" t="str">
            <v>033</v>
          </cell>
          <cell r="K1348" t="str">
            <v>Aceptacion Expresa</v>
          </cell>
        </row>
        <row r="1349">
          <cell r="A1349" t="str">
            <v>804004233</v>
          </cell>
          <cell r="B1349" t="str">
            <v>Lubryesp SAS</v>
          </cell>
          <cell r="C1349" t="str">
            <v>FVE</v>
          </cell>
          <cell r="D1349">
            <v>109595</v>
          </cell>
          <cell r="E1349">
            <v>46113</v>
          </cell>
          <cell r="F1349">
            <v>46143</v>
          </cell>
          <cell r="G1349">
            <v>48772220</v>
          </cell>
          <cell r="H1349">
            <v>0</v>
          </cell>
          <cell r="I1349">
            <v>48772220</v>
          </cell>
          <cell r="J1349" t="str">
            <v>030</v>
          </cell>
          <cell r="K1349" t="str">
            <v>Acuse Recibo</v>
          </cell>
        </row>
        <row r="1350">
          <cell r="A1350" t="str">
            <v>901229878</v>
          </cell>
          <cell r="B1350" t="str">
            <v>Somos Bogota Usme SAS</v>
          </cell>
          <cell r="C1350" t="str">
            <v>FVE</v>
          </cell>
          <cell r="D1350">
            <v>109506</v>
          </cell>
          <cell r="E1350">
            <v>46113</v>
          </cell>
          <cell r="F1350">
            <v>46173</v>
          </cell>
          <cell r="G1350">
            <v>47500</v>
          </cell>
          <cell r="H1350">
            <v>9025</v>
          </cell>
          <cell r="I1350">
            <v>56525</v>
          </cell>
          <cell r="J1350" t="str">
            <v>033</v>
          </cell>
          <cell r="K1350" t="str">
            <v>Aceptacion Expresa</v>
          </cell>
        </row>
        <row r="1351">
          <cell r="A1351" t="str">
            <v>900771401</v>
          </cell>
          <cell r="B1351" t="str">
            <v>Globo Cambio Foreign Exchange SAS</v>
          </cell>
          <cell r="C1351" t="str">
            <v>FVE</v>
          </cell>
          <cell r="D1351">
            <v>109589</v>
          </cell>
          <cell r="E1351">
            <v>46113</v>
          </cell>
          <cell r="F1351">
            <v>46143</v>
          </cell>
          <cell r="G1351">
            <v>49332000</v>
          </cell>
          <cell r="H1351">
            <v>9373080</v>
          </cell>
          <cell r="I1351">
            <v>58705080</v>
          </cell>
          <cell r="J1351"/>
          <cell r="K1351" t="str">
            <v>Sin Evento</v>
          </cell>
        </row>
        <row r="1352">
          <cell r="A1352" t="str">
            <v>860024041</v>
          </cell>
          <cell r="B1352" t="str">
            <v>Aldeas Infantiles SOS Colombia</v>
          </cell>
          <cell r="C1352" t="str">
            <v>FVE</v>
          </cell>
          <cell r="D1352">
            <v>109502</v>
          </cell>
          <cell r="E1352">
            <v>46113</v>
          </cell>
          <cell r="F1352">
            <v>46143</v>
          </cell>
          <cell r="G1352">
            <v>175000</v>
          </cell>
          <cell r="H1352">
            <v>33250</v>
          </cell>
          <cell r="I1352">
            <v>208250</v>
          </cell>
          <cell r="J1352"/>
          <cell r="K1352" t="str">
            <v>Sin Evento</v>
          </cell>
        </row>
        <row r="1353">
          <cell r="A1353" t="str">
            <v>830096376</v>
          </cell>
          <cell r="B1353" t="str">
            <v>Transportes Humadea SAS</v>
          </cell>
          <cell r="C1353" t="str">
            <v>FVE</v>
          </cell>
          <cell r="D1353">
            <v>109573</v>
          </cell>
          <cell r="E1353">
            <v>46113</v>
          </cell>
          <cell r="F1353">
            <v>46143</v>
          </cell>
          <cell r="G1353">
            <v>8682000</v>
          </cell>
          <cell r="H1353">
            <v>1649580</v>
          </cell>
          <cell r="I1353">
            <v>10331580</v>
          </cell>
          <cell r="J1353" t="str">
            <v>030</v>
          </cell>
          <cell r="K1353" t="str">
            <v>Acuse Recibo</v>
          </cell>
        </row>
        <row r="1354">
          <cell r="A1354" t="str">
            <v>830096376</v>
          </cell>
          <cell r="B1354" t="str">
            <v>Transportes Humadea SAS</v>
          </cell>
          <cell r="C1354" t="str">
            <v>FVE</v>
          </cell>
          <cell r="D1354">
            <v>109571</v>
          </cell>
          <cell r="E1354">
            <v>46113</v>
          </cell>
          <cell r="F1354">
            <v>46143</v>
          </cell>
          <cell r="G1354">
            <v>53000</v>
          </cell>
          <cell r="H1354">
            <v>10070</v>
          </cell>
          <cell r="I1354">
            <v>63070</v>
          </cell>
          <cell r="J1354" t="str">
            <v>030</v>
          </cell>
          <cell r="K1354" t="str">
            <v>Acuse Recibo</v>
          </cell>
        </row>
        <row r="1355">
          <cell r="A1355" t="str">
            <v>860090721</v>
          </cell>
          <cell r="B1355" t="str">
            <v>Colviseg Colombiana De Vigilancia Y Seguridad Ltda</v>
          </cell>
          <cell r="C1355" t="str">
            <v>FVE</v>
          </cell>
          <cell r="D1355">
            <v>109597</v>
          </cell>
          <cell r="E1355">
            <v>46113</v>
          </cell>
          <cell r="F1355">
            <v>46173</v>
          </cell>
          <cell r="G1355">
            <v>340000</v>
          </cell>
          <cell r="H1355">
            <v>64600</v>
          </cell>
          <cell r="I1355">
            <v>404600</v>
          </cell>
          <cell r="J1355" t="str">
            <v>033</v>
          </cell>
          <cell r="K1355" t="str">
            <v>Aceptacion Expresa</v>
          </cell>
        </row>
        <row r="1356">
          <cell r="A1356" t="str">
            <v>860028601</v>
          </cell>
          <cell r="B1356" t="str">
            <v>Finanzauto SA BIC</v>
          </cell>
          <cell r="C1356" t="str">
            <v>FVE</v>
          </cell>
          <cell r="D1356">
            <v>109650</v>
          </cell>
          <cell r="E1356">
            <v>46113</v>
          </cell>
          <cell r="F1356">
            <v>46143</v>
          </cell>
          <cell r="G1356">
            <v>28741</v>
          </cell>
          <cell r="H1356">
            <v>5460.79</v>
          </cell>
          <cell r="I1356">
            <v>34201.79</v>
          </cell>
          <cell r="J1356" t="str">
            <v>030</v>
          </cell>
          <cell r="K1356" t="str">
            <v>Acuse Recibo</v>
          </cell>
        </row>
        <row r="1357">
          <cell r="A1357" t="str">
            <v>830012863</v>
          </cell>
          <cell r="B1357" t="str">
            <v>Goddard Catering Group Bogota SAS</v>
          </cell>
          <cell r="C1357" t="str">
            <v>FVE</v>
          </cell>
          <cell r="D1357">
            <v>109548</v>
          </cell>
          <cell r="E1357">
            <v>46113</v>
          </cell>
          <cell r="F1357">
            <v>46143</v>
          </cell>
          <cell r="G1357">
            <v>228600</v>
          </cell>
          <cell r="H1357">
            <v>43434</v>
          </cell>
          <cell r="I1357">
            <v>272034</v>
          </cell>
          <cell r="J1357"/>
          <cell r="K1357" t="str">
            <v>Sin Evento</v>
          </cell>
        </row>
        <row r="1358">
          <cell r="A1358" t="str">
            <v>800149384</v>
          </cell>
          <cell r="B1358" t="str">
            <v>Clinica Colsanitas SA</v>
          </cell>
          <cell r="C1358" t="str">
            <v>FVE</v>
          </cell>
          <cell r="D1358">
            <v>109672</v>
          </cell>
          <cell r="E1358">
            <v>46113</v>
          </cell>
          <cell r="F1358">
            <v>46158</v>
          </cell>
          <cell r="G1358">
            <v>7655480</v>
          </cell>
          <cell r="H1358">
            <v>1454541.2</v>
          </cell>
          <cell r="I1358">
            <v>9110021.1999999993</v>
          </cell>
          <cell r="J1358" t="str">
            <v>033</v>
          </cell>
          <cell r="K1358" t="str">
            <v>Aceptacion Expresa</v>
          </cell>
        </row>
        <row r="1359">
          <cell r="A1359" t="str">
            <v>901689684</v>
          </cell>
          <cell r="B1359" t="str">
            <v>Fresenius Medical Care SAS</v>
          </cell>
          <cell r="C1359" t="str">
            <v>FVE</v>
          </cell>
          <cell r="D1359">
            <v>109520</v>
          </cell>
          <cell r="E1359">
            <v>46113</v>
          </cell>
          <cell r="F1359">
            <v>46173</v>
          </cell>
          <cell r="G1359">
            <v>2961155</v>
          </cell>
          <cell r="H1359">
            <v>562619.44999999995</v>
          </cell>
          <cell r="I1359">
            <v>3523774.45</v>
          </cell>
          <cell r="J1359" t="str">
            <v>030</v>
          </cell>
          <cell r="K1359" t="str">
            <v>Acuse Recibo</v>
          </cell>
        </row>
        <row r="1360">
          <cell r="A1360" t="str">
            <v>860050750</v>
          </cell>
          <cell r="B1360" t="str">
            <v>Banco Gnb Sudameris S A</v>
          </cell>
          <cell r="C1360" t="str">
            <v>FVE</v>
          </cell>
          <cell r="D1360">
            <v>109531</v>
          </cell>
          <cell r="E1360">
            <v>46113</v>
          </cell>
          <cell r="F1360">
            <v>46143</v>
          </cell>
          <cell r="G1360">
            <v>225000</v>
          </cell>
          <cell r="H1360">
            <v>42750</v>
          </cell>
          <cell r="I1360">
            <v>267750</v>
          </cell>
          <cell r="J1360" t="str">
            <v>030</v>
          </cell>
          <cell r="K1360" t="str">
            <v>Acuse Recibo</v>
          </cell>
        </row>
        <row r="1361">
          <cell r="A1361" t="str">
            <v>890903858</v>
          </cell>
          <cell r="B1361" t="str">
            <v>Industria Nacional De Gaseosas SA</v>
          </cell>
          <cell r="C1361" t="str">
            <v>FVE</v>
          </cell>
          <cell r="D1361">
            <v>109614</v>
          </cell>
          <cell r="E1361">
            <v>46113</v>
          </cell>
          <cell r="F1361">
            <v>46173</v>
          </cell>
          <cell r="G1361">
            <v>83028960</v>
          </cell>
          <cell r="H1361">
            <v>15775502.4</v>
          </cell>
          <cell r="I1361">
            <v>98804462.400000006</v>
          </cell>
          <cell r="J1361" t="str">
            <v>032</v>
          </cell>
          <cell r="K1361" t="str">
            <v>Recibo Bien y/o Servicio</v>
          </cell>
        </row>
        <row r="1362">
          <cell r="A1362" t="str">
            <v>800185773</v>
          </cell>
          <cell r="B1362" t="str">
            <v>Optica Colsanitas SAS</v>
          </cell>
          <cell r="C1362" t="str">
            <v>FVE</v>
          </cell>
          <cell r="D1362">
            <v>109687</v>
          </cell>
          <cell r="E1362">
            <v>46113</v>
          </cell>
          <cell r="F1362">
            <v>46158</v>
          </cell>
          <cell r="G1362">
            <v>8922530</v>
          </cell>
          <cell r="H1362">
            <v>1695280.7</v>
          </cell>
          <cell r="I1362">
            <v>10617810.699999999</v>
          </cell>
          <cell r="J1362" t="str">
            <v>033</v>
          </cell>
          <cell r="K1362" t="str">
            <v>Aceptacion Expresa</v>
          </cell>
        </row>
        <row r="1363">
          <cell r="A1363" t="str">
            <v>804003084</v>
          </cell>
          <cell r="B1363" t="str">
            <v>Inemec SAS</v>
          </cell>
          <cell r="C1363" t="str">
            <v>FVE</v>
          </cell>
          <cell r="D1363">
            <v>109647</v>
          </cell>
          <cell r="E1363">
            <v>46113</v>
          </cell>
          <cell r="F1363">
            <v>46143</v>
          </cell>
          <cell r="G1363">
            <v>3875872</v>
          </cell>
          <cell r="H1363">
            <v>736415.68</v>
          </cell>
          <cell r="I1363">
            <v>4612287.68</v>
          </cell>
          <cell r="J1363" t="str">
            <v>033</v>
          </cell>
          <cell r="K1363" t="str">
            <v>Aceptacion Expresa</v>
          </cell>
        </row>
        <row r="1364">
          <cell r="A1364" t="str">
            <v>901861251</v>
          </cell>
          <cell r="B1364" t="str">
            <v>Pwc Internal Firm Services SAS</v>
          </cell>
          <cell r="C1364" t="str">
            <v>FVE</v>
          </cell>
          <cell r="D1364">
            <v>109553</v>
          </cell>
          <cell r="E1364">
            <v>46113</v>
          </cell>
          <cell r="F1364">
            <v>46113</v>
          </cell>
          <cell r="G1364">
            <v>2575000</v>
          </cell>
          <cell r="H1364">
            <v>489250</v>
          </cell>
          <cell r="I1364">
            <v>3064250</v>
          </cell>
          <cell r="J1364"/>
          <cell r="K1364" t="str">
            <v>Sin Evento</v>
          </cell>
        </row>
        <row r="1365">
          <cell r="A1365" t="str">
            <v>860000452</v>
          </cell>
          <cell r="B1365" t="str">
            <v>Manufacturas Eliot SAS</v>
          </cell>
          <cell r="C1365" t="str">
            <v>FVE</v>
          </cell>
          <cell r="D1365">
            <v>109550</v>
          </cell>
          <cell r="E1365">
            <v>46113</v>
          </cell>
          <cell r="F1365">
            <v>46173</v>
          </cell>
          <cell r="G1365">
            <v>20554000</v>
          </cell>
          <cell r="H1365">
            <v>3905260</v>
          </cell>
          <cell r="I1365">
            <v>24459260</v>
          </cell>
          <cell r="J1365" t="str">
            <v>033</v>
          </cell>
          <cell r="K1365" t="str">
            <v>Aceptacion Expresa</v>
          </cell>
        </row>
        <row r="1366">
          <cell r="A1366" t="str">
            <v>800081833</v>
          </cell>
          <cell r="B1366" t="str">
            <v>Lineas Tecnicas De Cargamentos SAS</v>
          </cell>
          <cell r="C1366" t="str">
            <v>FVE</v>
          </cell>
          <cell r="D1366">
            <v>109570</v>
          </cell>
          <cell r="E1366">
            <v>46113</v>
          </cell>
          <cell r="F1366">
            <v>46143</v>
          </cell>
          <cell r="G1366">
            <v>89300</v>
          </cell>
          <cell r="H1366">
            <v>16967</v>
          </cell>
          <cell r="I1366">
            <v>106267</v>
          </cell>
          <cell r="J1366" t="str">
            <v>030</v>
          </cell>
          <cell r="K1366" t="str">
            <v>Acuse Recibo</v>
          </cell>
        </row>
        <row r="1367">
          <cell r="A1367" t="str">
            <v>901041691</v>
          </cell>
          <cell r="B1367" t="str">
            <v>Centros Medicos Colsanitas SAS</v>
          </cell>
          <cell r="C1367" t="str">
            <v>FVE</v>
          </cell>
          <cell r="D1367">
            <v>109660</v>
          </cell>
          <cell r="E1367">
            <v>46113</v>
          </cell>
          <cell r="F1367">
            <v>46158</v>
          </cell>
          <cell r="G1367">
            <v>6437884</v>
          </cell>
          <cell r="H1367">
            <v>1223197.96</v>
          </cell>
          <cell r="I1367">
            <v>7661081.96</v>
          </cell>
          <cell r="J1367" t="str">
            <v>032</v>
          </cell>
          <cell r="K1367" t="str">
            <v>Recibo Bien y/o Servicio</v>
          </cell>
        </row>
        <row r="1368">
          <cell r="A1368" t="str">
            <v>800090263</v>
          </cell>
          <cell r="B1368" t="str">
            <v>Centro Agropecuario E Insumos Los Pinos SAS</v>
          </cell>
          <cell r="C1368" t="str">
            <v>FVE</v>
          </cell>
          <cell r="D1368">
            <v>109574</v>
          </cell>
          <cell r="E1368">
            <v>46113</v>
          </cell>
          <cell r="F1368">
            <v>46143</v>
          </cell>
          <cell r="G1368">
            <v>3367894</v>
          </cell>
          <cell r="H1368">
            <v>639899.86</v>
          </cell>
          <cell r="I1368">
            <v>4007793.86</v>
          </cell>
          <cell r="J1368" t="str">
            <v>033</v>
          </cell>
          <cell r="K1368" t="str">
            <v>Aceptacion Expresa</v>
          </cell>
        </row>
        <row r="1369">
          <cell r="A1369" t="str">
            <v>800251569</v>
          </cell>
          <cell r="B1369" t="str">
            <v>Inter Rapidisimo SA</v>
          </cell>
          <cell r="C1369" t="str">
            <v>FVE</v>
          </cell>
          <cell r="D1369">
            <v>109641</v>
          </cell>
          <cell r="E1369">
            <v>46113</v>
          </cell>
          <cell r="F1369">
            <v>46143</v>
          </cell>
          <cell r="G1369">
            <v>54085915</v>
          </cell>
          <cell r="H1369">
            <v>10276323.85</v>
          </cell>
          <cell r="I1369">
            <v>64362238.850000001</v>
          </cell>
          <cell r="J1369"/>
          <cell r="K1369" t="str">
            <v>Sin Evento</v>
          </cell>
        </row>
        <row r="1370">
          <cell r="A1370" t="str">
            <v>830042244</v>
          </cell>
          <cell r="B1370" t="str">
            <v>Digital Ware SAS</v>
          </cell>
          <cell r="C1370" t="str">
            <v>FVE</v>
          </cell>
          <cell r="D1370">
            <v>109594</v>
          </cell>
          <cell r="E1370">
            <v>46113</v>
          </cell>
          <cell r="F1370">
            <v>46143</v>
          </cell>
          <cell r="G1370">
            <v>2127000</v>
          </cell>
          <cell r="H1370">
            <v>404130</v>
          </cell>
          <cell r="I1370">
            <v>2531130</v>
          </cell>
          <cell r="J1370"/>
          <cell r="K1370" t="str">
            <v>Sin Evento</v>
          </cell>
        </row>
        <row r="1371">
          <cell r="A1371" t="str">
            <v>900682841</v>
          </cell>
          <cell r="B1371" t="str">
            <v>Educactiva SAS</v>
          </cell>
          <cell r="C1371" t="str">
            <v>FVE</v>
          </cell>
          <cell r="D1371">
            <v>109676</v>
          </cell>
          <cell r="E1371">
            <v>46113</v>
          </cell>
          <cell r="F1371">
            <v>46173</v>
          </cell>
          <cell r="G1371">
            <v>19602361</v>
          </cell>
          <cell r="H1371">
            <v>1520448.97</v>
          </cell>
          <cell r="I1371">
            <v>21122809.969999999</v>
          </cell>
          <cell r="J1371" t="str">
            <v>030</v>
          </cell>
          <cell r="K1371" t="str">
            <v>Acuse Recibo</v>
          </cell>
        </row>
        <row r="1372">
          <cell r="A1372" t="str">
            <v>800112214</v>
          </cell>
          <cell r="B1372" t="str">
            <v>Big Pass SAS</v>
          </cell>
          <cell r="C1372" t="str">
            <v>FVE</v>
          </cell>
          <cell r="D1372">
            <v>109646</v>
          </cell>
          <cell r="E1372">
            <v>46113</v>
          </cell>
          <cell r="F1372">
            <v>46143</v>
          </cell>
          <cell r="G1372">
            <v>693000</v>
          </cell>
          <cell r="H1372">
            <v>131670</v>
          </cell>
          <cell r="I1372">
            <v>824670</v>
          </cell>
          <cell r="J1372"/>
          <cell r="K1372" t="str">
            <v>Sin Evento</v>
          </cell>
        </row>
        <row r="1373">
          <cell r="A1373" t="str">
            <v>900342297</v>
          </cell>
          <cell r="B1373" t="str">
            <v>Comercializadora Arturo Calle SAS</v>
          </cell>
          <cell r="C1373" t="str">
            <v>FVE</v>
          </cell>
          <cell r="D1373">
            <v>109529</v>
          </cell>
          <cell r="E1373">
            <v>46113</v>
          </cell>
          <cell r="F1373">
            <v>46143</v>
          </cell>
          <cell r="G1373">
            <v>2232000</v>
          </cell>
          <cell r="H1373">
            <v>424080</v>
          </cell>
          <cell r="I1373">
            <v>2656080</v>
          </cell>
          <cell r="J1373" t="str">
            <v>030</v>
          </cell>
          <cell r="K1373" t="str">
            <v>Acuse Recibo</v>
          </cell>
        </row>
        <row r="1374">
          <cell r="A1374" t="str">
            <v>830050228</v>
          </cell>
          <cell r="B1374" t="str">
            <v>Adecco Servicios Colombia S A</v>
          </cell>
          <cell r="C1374" t="str">
            <v>FVE</v>
          </cell>
          <cell r="D1374">
            <v>109534</v>
          </cell>
          <cell r="E1374">
            <v>46113</v>
          </cell>
          <cell r="F1374">
            <v>46143</v>
          </cell>
          <cell r="G1374">
            <v>790000</v>
          </cell>
          <cell r="H1374">
            <v>150100</v>
          </cell>
          <cell r="I1374">
            <v>940100</v>
          </cell>
          <cell r="J1374" t="str">
            <v>031</v>
          </cell>
          <cell r="K1374" t="str">
            <v>Reclamo</v>
          </cell>
        </row>
        <row r="1375">
          <cell r="A1375" t="str">
            <v>830050228</v>
          </cell>
          <cell r="B1375" t="str">
            <v>Adecco Servicios Colombia S A</v>
          </cell>
          <cell r="C1375" t="str">
            <v>FVE</v>
          </cell>
          <cell r="D1375">
            <v>109535</v>
          </cell>
          <cell r="E1375">
            <v>46113</v>
          </cell>
          <cell r="F1375">
            <v>46143</v>
          </cell>
          <cell r="G1375">
            <v>8042000</v>
          </cell>
          <cell r="H1375">
            <v>1527980</v>
          </cell>
          <cell r="I1375">
            <v>9569980</v>
          </cell>
          <cell r="J1375" t="str">
            <v>033</v>
          </cell>
          <cell r="K1375" t="str">
            <v>Aceptacion Expresa</v>
          </cell>
        </row>
        <row r="1376">
          <cell r="A1376" t="str">
            <v>860069265</v>
          </cell>
          <cell r="B1376" t="str">
            <v>Aon Risk Services Colombia S A Corredores De Seguros Pero Podra Girar Bajo La Sigla Aon Colombia S A</v>
          </cell>
          <cell r="C1376" t="str">
            <v>FVE</v>
          </cell>
          <cell r="D1376">
            <v>109532</v>
          </cell>
          <cell r="E1376">
            <v>46113</v>
          </cell>
          <cell r="F1376">
            <v>46143</v>
          </cell>
          <cell r="G1376">
            <v>127640000</v>
          </cell>
          <cell r="H1376">
            <v>24251600</v>
          </cell>
          <cell r="I1376">
            <v>151891600</v>
          </cell>
          <cell r="J1376" t="str">
            <v>030</v>
          </cell>
          <cell r="K1376" t="str">
            <v>Acuse Recibo</v>
          </cell>
        </row>
        <row r="1377">
          <cell r="A1377" t="str">
            <v>860000332</v>
          </cell>
          <cell r="B1377" t="str">
            <v>Lincoln Soldaduras De Colombia Ltda</v>
          </cell>
          <cell r="C1377" t="str">
            <v>FVE</v>
          </cell>
          <cell r="D1377">
            <v>109604</v>
          </cell>
          <cell r="E1377">
            <v>46113</v>
          </cell>
          <cell r="F1377">
            <v>46173</v>
          </cell>
          <cell r="G1377">
            <v>84000</v>
          </cell>
          <cell r="H1377">
            <v>15960</v>
          </cell>
          <cell r="I1377">
            <v>99960</v>
          </cell>
          <cell r="J1377"/>
          <cell r="K1377" t="str">
            <v>Sin Evento</v>
          </cell>
        </row>
        <row r="1378">
          <cell r="A1378" t="str">
            <v>900592369</v>
          </cell>
          <cell r="B1378" t="str">
            <v>Quironprevencion Colombia SAS</v>
          </cell>
          <cell r="C1378" t="str">
            <v>FVE</v>
          </cell>
          <cell r="D1378">
            <v>109578</v>
          </cell>
          <cell r="E1378">
            <v>46113</v>
          </cell>
          <cell r="F1378">
            <v>46173</v>
          </cell>
          <cell r="G1378">
            <v>920000</v>
          </cell>
          <cell r="H1378">
            <v>174800</v>
          </cell>
          <cell r="I1378">
            <v>1094800</v>
          </cell>
          <cell r="J1378" t="str">
            <v>033</v>
          </cell>
          <cell r="K1378" t="str">
            <v>Aceptacion Expresa</v>
          </cell>
        </row>
        <row r="1379">
          <cell r="A1379" t="str">
            <v>900496641</v>
          </cell>
          <cell r="B1379" t="str">
            <v>Clinicos Programas De Atencion Integral SAS IPS</v>
          </cell>
          <cell r="C1379" t="str">
            <v>FVE</v>
          </cell>
          <cell r="D1379">
            <v>109541</v>
          </cell>
          <cell r="E1379">
            <v>46113</v>
          </cell>
          <cell r="F1379">
            <v>46173</v>
          </cell>
          <cell r="G1379">
            <v>3567300</v>
          </cell>
          <cell r="H1379">
            <v>677787</v>
          </cell>
          <cell r="I1379">
            <v>4245087</v>
          </cell>
          <cell r="J1379" t="str">
            <v>033</v>
          </cell>
          <cell r="K1379" t="str">
            <v>Aceptacion Expresa</v>
          </cell>
        </row>
        <row r="1380">
          <cell r="A1380" t="str">
            <v>860031699</v>
          </cell>
          <cell r="B1380" t="str">
            <v>Vitro Colombia SAS</v>
          </cell>
          <cell r="C1380" t="str">
            <v>FVE</v>
          </cell>
          <cell r="D1380">
            <v>109567</v>
          </cell>
          <cell r="E1380">
            <v>46113</v>
          </cell>
          <cell r="F1380">
            <v>46173</v>
          </cell>
          <cell r="G1380">
            <v>220000</v>
          </cell>
          <cell r="H1380">
            <v>41800</v>
          </cell>
          <cell r="I1380">
            <v>261800</v>
          </cell>
          <cell r="J1380" t="str">
            <v>033</v>
          </cell>
          <cell r="K1380" t="str">
            <v>Aceptacion Expresa</v>
          </cell>
        </row>
        <row r="1381">
          <cell r="A1381" t="str">
            <v>830109997</v>
          </cell>
          <cell r="B1381" t="str">
            <v>Otto Bock Healthcare Andina SAS</v>
          </cell>
          <cell r="C1381" t="str">
            <v>FVE</v>
          </cell>
          <cell r="D1381">
            <v>109637</v>
          </cell>
          <cell r="E1381">
            <v>46113</v>
          </cell>
          <cell r="F1381">
            <v>46143</v>
          </cell>
          <cell r="G1381">
            <v>2600000</v>
          </cell>
          <cell r="H1381">
            <v>0</v>
          </cell>
          <cell r="I1381">
            <v>2600000</v>
          </cell>
          <cell r="J1381"/>
          <cell r="K1381" t="str">
            <v>Sin Evento</v>
          </cell>
        </row>
        <row r="1382">
          <cell r="A1382" t="str">
            <v>901041691</v>
          </cell>
          <cell r="B1382" t="str">
            <v>Centros Medicos Colsanitas SAS</v>
          </cell>
          <cell r="C1382" t="str">
            <v>FVE</v>
          </cell>
          <cell r="D1382">
            <v>109655</v>
          </cell>
          <cell r="E1382">
            <v>46113</v>
          </cell>
          <cell r="F1382">
            <v>46158</v>
          </cell>
          <cell r="G1382">
            <v>1964235</v>
          </cell>
          <cell r="H1382">
            <v>373204.65</v>
          </cell>
          <cell r="I1382">
            <v>2337439.65</v>
          </cell>
          <cell r="J1382" t="str">
            <v>033</v>
          </cell>
          <cell r="K1382" t="str">
            <v>Aceptacion Expresa</v>
          </cell>
        </row>
        <row r="1383">
          <cell r="A1383" t="str">
            <v>830081407</v>
          </cell>
          <cell r="B1383" t="str">
            <v>Ajecolombia SAS</v>
          </cell>
          <cell r="C1383" t="str">
            <v>FVE</v>
          </cell>
          <cell r="D1383">
            <v>109596</v>
          </cell>
          <cell r="E1383">
            <v>46113</v>
          </cell>
          <cell r="F1383">
            <v>46173</v>
          </cell>
          <cell r="G1383">
            <v>1104000</v>
          </cell>
          <cell r="H1383">
            <v>209760</v>
          </cell>
          <cell r="I1383">
            <v>1313760</v>
          </cell>
          <cell r="J1383" t="str">
            <v>033</v>
          </cell>
          <cell r="K1383" t="str">
            <v>Aceptacion Expresa</v>
          </cell>
        </row>
        <row r="1384">
          <cell r="A1384" t="str">
            <v>804003084</v>
          </cell>
          <cell r="B1384" t="str">
            <v>Inemec SAS</v>
          </cell>
          <cell r="C1384" t="str">
            <v>FVE</v>
          </cell>
          <cell r="D1384">
            <v>109649</v>
          </cell>
          <cell r="E1384">
            <v>46113</v>
          </cell>
          <cell r="F1384">
            <v>46143</v>
          </cell>
          <cell r="G1384">
            <v>3302151</v>
          </cell>
          <cell r="H1384">
            <v>627408.68999999994</v>
          </cell>
          <cell r="I1384">
            <v>3929559.69</v>
          </cell>
          <cell r="J1384" t="str">
            <v>033</v>
          </cell>
          <cell r="K1384" t="str">
            <v>Aceptacion Expresa</v>
          </cell>
        </row>
        <row r="1385">
          <cell r="A1385" t="str">
            <v>860513970</v>
          </cell>
          <cell r="B1385" t="str">
            <v>Comercializadora Internacional Milpa SA</v>
          </cell>
          <cell r="C1385" t="str">
            <v>FVE</v>
          </cell>
          <cell r="D1385">
            <v>109493</v>
          </cell>
          <cell r="E1385">
            <v>46113</v>
          </cell>
          <cell r="F1385">
            <v>46158</v>
          </cell>
          <cell r="G1385">
            <v>630000</v>
          </cell>
          <cell r="H1385">
            <v>119700</v>
          </cell>
          <cell r="I1385">
            <v>749700</v>
          </cell>
          <cell r="J1385" t="str">
            <v>033</v>
          </cell>
          <cell r="K1385" t="str">
            <v>Aceptacion Expresa</v>
          </cell>
        </row>
        <row r="1386">
          <cell r="A1386" t="str">
            <v>860013570</v>
          </cell>
          <cell r="B1386" t="str">
            <v>Caja De Compensacion Familiar Cafam</v>
          </cell>
          <cell r="C1386" t="str">
            <v>FVE</v>
          </cell>
          <cell r="D1386">
            <v>109587</v>
          </cell>
          <cell r="E1386">
            <v>46113</v>
          </cell>
          <cell r="F1386">
            <v>46143</v>
          </cell>
          <cell r="G1386">
            <v>1877567</v>
          </cell>
          <cell r="H1386">
            <v>356737.73</v>
          </cell>
          <cell r="I1386">
            <v>2234304.73</v>
          </cell>
          <cell r="J1386" t="str">
            <v>033</v>
          </cell>
          <cell r="K1386" t="str">
            <v>Aceptacion Expresa</v>
          </cell>
        </row>
        <row r="1387">
          <cell r="A1387" t="str">
            <v>800125872</v>
          </cell>
          <cell r="B1387" t="str">
            <v>Keralty SAS</v>
          </cell>
          <cell r="C1387" t="str">
            <v>FVE</v>
          </cell>
          <cell r="D1387">
            <v>109683</v>
          </cell>
          <cell r="E1387">
            <v>46113</v>
          </cell>
          <cell r="F1387">
            <v>46158</v>
          </cell>
          <cell r="G1387">
            <v>1913870</v>
          </cell>
          <cell r="H1387">
            <v>363635.3</v>
          </cell>
          <cell r="I1387">
            <v>2277505.2999999998</v>
          </cell>
          <cell r="J1387" t="str">
            <v>033</v>
          </cell>
          <cell r="K1387" t="str">
            <v>Aceptacion Expresa</v>
          </cell>
        </row>
        <row r="1388">
          <cell r="A1388" t="str">
            <v>800125872</v>
          </cell>
          <cell r="B1388" t="str">
            <v>Keralty SAS</v>
          </cell>
          <cell r="C1388" t="str">
            <v>FVE</v>
          </cell>
          <cell r="D1388">
            <v>109682</v>
          </cell>
          <cell r="E1388">
            <v>46113</v>
          </cell>
          <cell r="F1388">
            <v>46158</v>
          </cell>
          <cell r="G1388">
            <v>1964235</v>
          </cell>
          <cell r="H1388">
            <v>373204.65</v>
          </cell>
          <cell r="I1388">
            <v>2337439.65</v>
          </cell>
          <cell r="J1388" t="str">
            <v>033</v>
          </cell>
          <cell r="K1388" t="str">
            <v>Aceptacion Expresa</v>
          </cell>
        </row>
        <row r="1389">
          <cell r="A1389" t="str">
            <v>900943048</v>
          </cell>
          <cell r="B1389" t="str">
            <v>Pwc Contadores Y Auditores SAS</v>
          </cell>
          <cell r="C1389" t="str">
            <v>FVE</v>
          </cell>
          <cell r="D1389">
            <v>109552</v>
          </cell>
          <cell r="E1389">
            <v>46113</v>
          </cell>
          <cell r="F1389">
            <v>46143</v>
          </cell>
          <cell r="G1389">
            <v>65000</v>
          </cell>
          <cell r="H1389">
            <v>12350</v>
          </cell>
          <cell r="I1389">
            <v>77350</v>
          </cell>
          <cell r="J1389" t="str">
            <v>030</v>
          </cell>
          <cell r="K1389" t="str">
            <v>Acuse Recibo</v>
          </cell>
        </row>
        <row r="1390">
          <cell r="A1390" t="str">
            <v>860533413</v>
          </cell>
          <cell r="B1390" t="str">
            <v>IRCC SAS Industria De Restaurantes Casuales SAS</v>
          </cell>
          <cell r="C1390" t="str">
            <v>FVE</v>
          </cell>
          <cell r="D1390">
            <v>109540</v>
          </cell>
          <cell r="E1390">
            <v>46113</v>
          </cell>
          <cell r="F1390">
            <v>46143</v>
          </cell>
          <cell r="G1390">
            <v>740000</v>
          </cell>
          <cell r="H1390">
            <v>140600</v>
          </cell>
          <cell r="I1390">
            <v>880600</v>
          </cell>
          <cell r="J1390" t="str">
            <v>030</v>
          </cell>
          <cell r="K1390" t="str">
            <v>Acuse Recibo</v>
          </cell>
        </row>
        <row r="1391">
          <cell r="A1391" t="str">
            <v>830050228</v>
          </cell>
          <cell r="B1391" t="str">
            <v>Adecco Servicios Colombia S A</v>
          </cell>
          <cell r="C1391" t="str">
            <v>FVE</v>
          </cell>
          <cell r="D1391">
            <v>109536</v>
          </cell>
          <cell r="E1391">
            <v>46113</v>
          </cell>
          <cell r="F1391">
            <v>46143</v>
          </cell>
          <cell r="G1391">
            <v>224000</v>
          </cell>
          <cell r="H1391">
            <v>42560</v>
          </cell>
          <cell r="I1391">
            <v>266560</v>
          </cell>
          <cell r="J1391" t="str">
            <v>033</v>
          </cell>
          <cell r="K1391" t="str">
            <v>Aceptacion Expresa</v>
          </cell>
        </row>
        <row r="1392">
          <cell r="A1392" t="str">
            <v>800042119</v>
          </cell>
          <cell r="B1392" t="str">
            <v>Vicpar SA</v>
          </cell>
          <cell r="C1392" t="str">
            <v>FVE</v>
          </cell>
          <cell r="D1392">
            <v>109634</v>
          </cell>
          <cell r="E1392">
            <v>46113</v>
          </cell>
          <cell r="F1392">
            <v>46173</v>
          </cell>
          <cell r="G1392">
            <v>4990215</v>
          </cell>
          <cell r="H1392">
            <v>948140.85</v>
          </cell>
          <cell r="I1392">
            <v>5938355.8499999996</v>
          </cell>
          <cell r="J1392" t="str">
            <v>030</v>
          </cell>
          <cell r="K1392" t="str">
            <v>Acuse Recibo</v>
          </cell>
        </row>
        <row r="1393">
          <cell r="A1393" t="str">
            <v>901469580</v>
          </cell>
          <cell r="B1393" t="str">
            <v>Compañia De Seguros Colsanitas SA</v>
          </cell>
          <cell r="C1393" t="str">
            <v>FVE</v>
          </cell>
          <cell r="D1393">
            <v>109680</v>
          </cell>
          <cell r="E1393">
            <v>46113</v>
          </cell>
          <cell r="F1393">
            <v>46158</v>
          </cell>
          <cell r="G1393">
            <v>1913870</v>
          </cell>
          <cell r="H1393">
            <v>363635.3</v>
          </cell>
          <cell r="I1393">
            <v>2277505.2999999998</v>
          </cell>
          <cell r="J1393" t="str">
            <v>033</v>
          </cell>
          <cell r="K1393" t="str">
            <v>Aceptacion Expresa</v>
          </cell>
        </row>
        <row r="1394">
          <cell r="A1394" t="str">
            <v>800149384</v>
          </cell>
          <cell r="B1394" t="str">
            <v>Clinica Colsanitas SA</v>
          </cell>
          <cell r="C1394" t="str">
            <v>FVE</v>
          </cell>
          <cell r="D1394">
            <v>109675</v>
          </cell>
          <cell r="E1394">
            <v>46113</v>
          </cell>
          <cell r="F1394">
            <v>46158</v>
          </cell>
          <cell r="G1394">
            <v>2580644</v>
          </cell>
          <cell r="H1394">
            <v>490322.36</v>
          </cell>
          <cell r="I1394">
            <v>3070966.36</v>
          </cell>
          <cell r="J1394" t="str">
            <v>033</v>
          </cell>
          <cell r="K1394" t="str">
            <v>Aceptacion Expresa</v>
          </cell>
        </row>
        <row r="1395">
          <cell r="A1395" t="str">
            <v>900091709</v>
          </cell>
          <cell r="B1395" t="str">
            <v>Licencias On Line SAS</v>
          </cell>
          <cell r="C1395" t="str">
            <v>FVE</v>
          </cell>
          <cell r="D1395">
            <v>109564</v>
          </cell>
          <cell r="E1395">
            <v>46113</v>
          </cell>
          <cell r="F1395">
            <v>46143</v>
          </cell>
          <cell r="G1395">
            <v>4617750</v>
          </cell>
          <cell r="H1395">
            <v>877372.5</v>
          </cell>
          <cell r="I1395">
            <v>5495122.5</v>
          </cell>
          <cell r="J1395" t="str">
            <v>030</v>
          </cell>
          <cell r="K1395" t="str">
            <v>Acuse Recibo</v>
          </cell>
        </row>
        <row r="1396">
          <cell r="A1396" t="str">
            <v>830077655</v>
          </cell>
          <cell r="B1396" t="str">
            <v>Panamericana Outsourcing SA</v>
          </cell>
          <cell r="C1396" t="str">
            <v>FVE</v>
          </cell>
          <cell r="D1396">
            <v>109608</v>
          </cell>
          <cell r="E1396">
            <v>46113</v>
          </cell>
          <cell r="F1396">
            <v>46143</v>
          </cell>
          <cell r="G1396">
            <v>249564</v>
          </cell>
          <cell r="H1396">
            <v>47417.16</v>
          </cell>
          <cell r="I1396">
            <v>296981.15999999997</v>
          </cell>
          <cell r="J1396" t="str">
            <v>030</v>
          </cell>
          <cell r="K1396" t="str">
            <v>Acuse Recibo</v>
          </cell>
        </row>
        <row r="1397">
          <cell r="A1397" t="str">
            <v>860031699</v>
          </cell>
          <cell r="B1397" t="str">
            <v>Vitro Colombia SAS</v>
          </cell>
          <cell r="C1397" t="str">
            <v>FVE</v>
          </cell>
          <cell r="D1397">
            <v>109631</v>
          </cell>
          <cell r="E1397">
            <v>46113</v>
          </cell>
          <cell r="F1397">
            <v>46173</v>
          </cell>
          <cell r="G1397">
            <v>1489000</v>
          </cell>
          <cell r="H1397">
            <v>282910</v>
          </cell>
          <cell r="I1397">
            <v>1771910</v>
          </cell>
          <cell r="J1397" t="str">
            <v>033</v>
          </cell>
          <cell r="K1397" t="str">
            <v>Aceptacion Expresa</v>
          </cell>
        </row>
        <row r="1398">
          <cell r="A1398" t="str">
            <v>830096376</v>
          </cell>
          <cell r="B1398" t="str">
            <v>Transportes Humadea SAS</v>
          </cell>
          <cell r="C1398" t="str">
            <v>FVE</v>
          </cell>
          <cell r="D1398">
            <v>109572</v>
          </cell>
          <cell r="E1398">
            <v>46113</v>
          </cell>
          <cell r="F1398">
            <v>46143</v>
          </cell>
          <cell r="G1398">
            <v>200200</v>
          </cell>
          <cell r="H1398">
            <v>38038</v>
          </cell>
          <cell r="I1398">
            <v>238238</v>
          </cell>
          <cell r="J1398" t="str">
            <v>030</v>
          </cell>
          <cell r="K1398" t="str">
            <v>Acuse Recibo</v>
          </cell>
        </row>
        <row r="1399">
          <cell r="A1399" t="str">
            <v>901847883</v>
          </cell>
          <cell r="B1399" t="str">
            <v>IA4 SAS</v>
          </cell>
          <cell r="C1399" t="str">
            <v>FVE</v>
          </cell>
          <cell r="D1399">
            <v>109492</v>
          </cell>
          <cell r="E1399">
            <v>46113</v>
          </cell>
          <cell r="F1399">
            <v>46158</v>
          </cell>
          <cell r="G1399">
            <v>89367</v>
          </cell>
          <cell r="H1399">
            <v>16979.73</v>
          </cell>
          <cell r="I1399">
            <v>106346.73</v>
          </cell>
          <cell r="J1399" t="str">
            <v>033</v>
          </cell>
          <cell r="K1399" t="str">
            <v>Aceptacion Expresa</v>
          </cell>
        </row>
        <row r="1400">
          <cell r="A1400" t="str">
            <v>860513970</v>
          </cell>
          <cell r="B1400" t="str">
            <v>Comercializadora Internacional Milpa SA</v>
          </cell>
          <cell r="C1400" t="str">
            <v>FVE</v>
          </cell>
          <cell r="D1400">
            <v>109626</v>
          </cell>
          <cell r="E1400">
            <v>46113</v>
          </cell>
          <cell r="F1400">
            <v>46158</v>
          </cell>
          <cell r="G1400">
            <v>2187683</v>
          </cell>
          <cell r="H1400">
            <v>395329.77</v>
          </cell>
          <cell r="I1400">
            <v>2583012.77</v>
          </cell>
          <cell r="J1400" t="str">
            <v>033</v>
          </cell>
          <cell r="K1400" t="str">
            <v>Aceptacion Expresa</v>
          </cell>
        </row>
        <row r="1401">
          <cell r="A1401" t="str">
            <v>900682841</v>
          </cell>
          <cell r="B1401" t="str">
            <v>Educactiva SAS</v>
          </cell>
          <cell r="C1401" t="str">
            <v>FVE</v>
          </cell>
          <cell r="D1401">
            <v>109678</v>
          </cell>
          <cell r="E1401">
            <v>46113</v>
          </cell>
          <cell r="F1401">
            <v>46173</v>
          </cell>
          <cell r="G1401">
            <v>35153160</v>
          </cell>
          <cell r="H1401">
            <v>272796.3</v>
          </cell>
          <cell r="I1401">
            <v>35425956.299999997</v>
          </cell>
          <cell r="J1401" t="str">
            <v>030</v>
          </cell>
          <cell r="K1401" t="str">
            <v>Acuse Recibo</v>
          </cell>
        </row>
        <row r="1402">
          <cell r="A1402" t="str">
            <v>900682841</v>
          </cell>
          <cell r="B1402" t="str">
            <v>Educactiva SAS</v>
          </cell>
          <cell r="C1402" t="str">
            <v>FVE</v>
          </cell>
          <cell r="D1402">
            <v>109665</v>
          </cell>
          <cell r="E1402">
            <v>46113</v>
          </cell>
          <cell r="F1402">
            <v>46173</v>
          </cell>
          <cell r="G1402">
            <v>8400000</v>
          </cell>
          <cell r="H1402">
            <v>0</v>
          </cell>
          <cell r="I1402">
            <v>8400000</v>
          </cell>
          <cell r="J1402" t="str">
            <v>030</v>
          </cell>
          <cell r="K1402" t="str">
            <v>Acuse Recibo</v>
          </cell>
        </row>
        <row r="1403">
          <cell r="A1403" t="str">
            <v>860023338</v>
          </cell>
          <cell r="B1403" t="str">
            <v>Asociacion De Egresados De La Universidad De Los Andes Uniandinos</v>
          </cell>
          <cell r="C1403" t="str">
            <v>FVE</v>
          </cell>
          <cell r="D1403">
            <v>109528</v>
          </cell>
          <cell r="E1403">
            <v>46113</v>
          </cell>
          <cell r="F1403">
            <v>46143</v>
          </cell>
          <cell r="G1403">
            <v>871861</v>
          </cell>
          <cell r="H1403">
            <v>165653.59</v>
          </cell>
          <cell r="I1403">
            <v>1037514.59</v>
          </cell>
          <cell r="J1403" t="str">
            <v>030</v>
          </cell>
          <cell r="K1403" t="str">
            <v>Acuse Recibo</v>
          </cell>
        </row>
        <row r="1404">
          <cell r="A1404" t="str">
            <v>815000863</v>
          </cell>
          <cell r="B1404" t="str">
            <v>Avidesa De Occidente SA</v>
          </cell>
          <cell r="C1404" t="str">
            <v>FVE</v>
          </cell>
          <cell r="D1404">
            <v>109547</v>
          </cell>
          <cell r="E1404">
            <v>46113</v>
          </cell>
          <cell r="F1404">
            <v>46158</v>
          </cell>
          <cell r="G1404">
            <v>465150</v>
          </cell>
          <cell r="H1404">
            <v>88378.5</v>
          </cell>
          <cell r="I1404">
            <v>553528.5</v>
          </cell>
          <cell r="J1404" t="str">
            <v>033</v>
          </cell>
          <cell r="K1404" t="str">
            <v>Aceptacion Expresa</v>
          </cell>
        </row>
        <row r="1405">
          <cell r="A1405" t="str">
            <v>860023264</v>
          </cell>
          <cell r="B1405" t="str">
            <v>Securitas Colombia SA</v>
          </cell>
          <cell r="C1405" t="str">
            <v>FVE</v>
          </cell>
          <cell r="D1405">
            <v>109490</v>
          </cell>
          <cell r="E1405">
            <v>46113</v>
          </cell>
          <cell r="F1405">
            <v>46173</v>
          </cell>
          <cell r="G1405">
            <v>25500000</v>
          </cell>
          <cell r="H1405">
            <v>475000</v>
          </cell>
          <cell r="I1405">
            <v>25975000</v>
          </cell>
          <cell r="J1405" t="str">
            <v>033</v>
          </cell>
          <cell r="K1405" t="str">
            <v>Aceptacion Expresa</v>
          </cell>
        </row>
        <row r="1406">
          <cell r="A1406" t="str">
            <v>860059851</v>
          </cell>
          <cell r="B1406" t="str">
            <v>ACI Proyectos SAS</v>
          </cell>
          <cell r="C1406" t="str">
            <v>FVE</v>
          </cell>
          <cell r="D1406">
            <v>109615</v>
          </cell>
          <cell r="E1406">
            <v>46113</v>
          </cell>
          <cell r="F1406">
            <v>46158</v>
          </cell>
          <cell r="G1406">
            <v>749260</v>
          </cell>
          <cell r="H1406">
            <v>142359.4</v>
          </cell>
          <cell r="I1406">
            <v>891619.4</v>
          </cell>
          <cell r="J1406"/>
          <cell r="K1406" t="str">
            <v>Sin Evento</v>
          </cell>
        </row>
        <row r="1407">
          <cell r="A1407" t="str">
            <v>900324784</v>
          </cell>
          <cell r="B1407" t="str">
            <v>Consultec International Sucursal Colombia</v>
          </cell>
          <cell r="C1407" t="str">
            <v>FVE</v>
          </cell>
          <cell r="D1407">
            <v>109580</v>
          </cell>
          <cell r="E1407">
            <v>46113</v>
          </cell>
          <cell r="F1407">
            <v>46143</v>
          </cell>
          <cell r="G1407">
            <v>21000</v>
          </cell>
          <cell r="H1407">
            <v>3990</v>
          </cell>
          <cell r="I1407">
            <v>24990</v>
          </cell>
          <cell r="J1407" t="str">
            <v>033</v>
          </cell>
          <cell r="K1407" t="str">
            <v>Aceptacion Expresa</v>
          </cell>
        </row>
        <row r="1408">
          <cell r="A1408" t="str">
            <v>800206979</v>
          </cell>
          <cell r="B1408" t="str">
            <v>Expreso Viajes Y Turismo Expreso SAS</v>
          </cell>
          <cell r="C1408" t="str">
            <v>FVE</v>
          </cell>
          <cell r="D1408">
            <v>109673</v>
          </cell>
          <cell r="E1408">
            <v>46113</v>
          </cell>
          <cell r="F1408">
            <v>46143</v>
          </cell>
          <cell r="G1408">
            <v>2015000</v>
          </cell>
          <cell r="H1408">
            <v>382850</v>
          </cell>
          <cell r="I1408">
            <v>2397850</v>
          </cell>
          <cell r="J1408" t="str">
            <v>033</v>
          </cell>
          <cell r="K1408" t="str">
            <v>Aceptacion Expresa</v>
          </cell>
        </row>
        <row r="1409">
          <cell r="A1409" t="str">
            <v>811022981</v>
          </cell>
          <cell r="B1409" t="str">
            <v>Soberana SAS</v>
          </cell>
          <cell r="C1409" t="str">
            <v>FVE</v>
          </cell>
          <cell r="D1409">
            <v>109643</v>
          </cell>
          <cell r="E1409">
            <v>46113</v>
          </cell>
          <cell r="F1409">
            <v>46143</v>
          </cell>
          <cell r="G1409">
            <v>587469</v>
          </cell>
          <cell r="H1409">
            <v>88713.71</v>
          </cell>
          <cell r="I1409">
            <v>676182.71</v>
          </cell>
          <cell r="J1409" t="str">
            <v>033</v>
          </cell>
          <cell r="K1409" t="str">
            <v>Aceptacion Expresa</v>
          </cell>
        </row>
        <row r="1410">
          <cell r="A1410" t="str">
            <v>860044349</v>
          </cell>
          <cell r="B1410" t="str">
            <v>G Barco SA</v>
          </cell>
          <cell r="C1410" t="str">
            <v>FVE</v>
          </cell>
          <cell r="D1410">
            <v>109582</v>
          </cell>
          <cell r="E1410">
            <v>46113</v>
          </cell>
          <cell r="F1410">
            <v>46158</v>
          </cell>
          <cell r="G1410">
            <v>10948525</v>
          </cell>
          <cell r="H1410">
            <v>2080219.75</v>
          </cell>
          <cell r="I1410">
            <v>13028744.75</v>
          </cell>
          <cell r="J1410" t="str">
            <v>033</v>
          </cell>
          <cell r="K1410" t="str">
            <v>Aceptacion Expresa</v>
          </cell>
        </row>
        <row r="1411">
          <cell r="A1411" t="str">
            <v>901090585</v>
          </cell>
          <cell r="B1411" t="str">
            <v>Contact Point 360 SAS</v>
          </cell>
          <cell r="C1411" t="str">
            <v>FVE</v>
          </cell>
          <cell r="D1411">
            <v>109679</v>
          </cell>
          <cell r="E1411">
            <v>46113</v>
          </cell>
          <cell r="F1411">
            <v>46143</v>
          </cell>
          <cell r="G1411">
            <v>8756000</v>
          </cell>
          <cell r="H1411">
            <v>1663640</v>
          </cell>
          <cell r="I1411">
            <v>10419640</v>
          </cell>
          <cell r="J1411"/>
          <cell r="K1411" t="str">
            <v>Sin Evento</v>
          </cell>
        </row>
        <row r="1412">
          <cell r="A1412" t="str">
            <v>901229878</v>
          </cell>
          <cell r="B1412" t="str">
            <v>Somos Bogota Usme SAS</v>
          </cell>
          <cell r="C1412" t="str">
            <v>FVE</v>
          </cell>
          <cell r="D1412">
            <v>109505</v>
          </cell>
          <cell r="E1412">
            <v>46113</v>
          </cell>
          <cell r="F1412">
            <v>46173</v>
          </cell>
          <cell r="G1412">
            <v>5260000</v>
          </cell>
          <cell r="H1412">
            <v>999400</v>
          </cell>
          <cell r="I1412">
            <v>6259400</v>
          </cell>
          <cell r="J1412" t="str">
            <v>033</v>
          </cell>
          <cell r="K1412" t="str">
            <v>Aceptacion Expresa</v>
          </cell>
        </row>
        <row r="1413">
          <cell r="A1413" t="str">
            <v>800241469</v>
          </cell>
          <cell r="B1413" t="str">
            <v>Transborder SAS</v>
          </cell>
          <cell r="C1413" t="str">
            <v>FVE</v>
          </cell>
          <cell r="D1413">
            <v>109636</v>
          </cell>
          <cell r="E1413">
            <v>46113</v>
          </cell>
          <cell r="F1413">
            <v>46173</v>
          </cell>
          <cell r="G1413">
            <v>4062000</v>
          </cell>
          <cell r="H1413">
            <v>771780</v>
          </cell>
          <cell r="I1413">
            <v>4833780</v>
          </cell>
          <cell r="J1413" t="str">
            <v>033</v>
          </cell>
          <cell r="K1413" t="str">
            <v>Aceptacion Expresa</v>
          </cell>
        </row>
        <row r="1414">
          <cell r="A1414" t="str">
            <v>860031699</v>
          </cell>
          <cell r="B1414" t="str">
            <v>Vitro Colombia SAS</v>
          </cell>
          <cell r="C1414" t="str">
            <v>FVE</v>
          </cell>
          <cell r="D1414">
            <v>109568</v>
          </cell>
          <cell r="E1414">
            <v>46113</v>
          </cell>
          <cell r="F1414">
            <v>46173</v>
          </cell>
          <cell r="G1414">
            <v>556000</v>
          </cell>
          <cell r="H1414">
            <v>105640</v>
          </cell>
          <cell r="I1414">
            <v>661640</v>
          </cell>
          <cell r="J1414" t="str">
            <v>033</v>
          </cell>
          <cell r="K1414" t="str">
            <v>Aceptacion Expresa</v>
          </cell>
        </row>
        <row r="1415">
          <cell r="A1415" t="str">
            <v>830121176</v>
          </cell>
          <cell r="B1415" t="str">
            <v>Mb Tech De Colombia SAS</v>
          </cell>
          <cell r="C1415" t="str">
            <v>FVE</v>
          </cell>
          <cell r="D1415">
            <v>109624</v>
          </cell>
          <cell r="E1415">
            <v>46113</v>
          </cell>
          <cell r="F1415">
            <v>46173</v>
          </cell>
          <cell r="G1415">
            <v>1882000</v>
          </cell>
          <cell r="H1415">
            <v>279264.8</v>
          </cell>
          <cell r="I1415">
            <v>2161264.7999999998</v>
          </cell>
          <cell r="J1415"/>
          <cell r="K1415" t="str">
            <v>Sin Evento</v>
          </cell>
        </row>
        <row r="1416">
          <cell r="A1416" t="str">
            <v>860028462</v>
          </cell>
          <cell r="B1416" t="str">
            <v>Covinoc SA</v>
          </cell>
          <cell r="C1416" t="str">
            <v>FVE</v>
          </cell>
          <cell r="D1416">
            <v>109530</v>
          </cell>
          <cell r="E1416">
            <v>46113</v>
          </cell>
          <cell r="F1416">
            <v>46143</v>
          </cell>
          <cell r="G1416">
            <v>250000</v>
          </cell>
          <cell r="H1416">
            <v>47500</v>
          </cell>
          <cell r="I1416">
            <v>297500</v>
          </cell>
          <cell r="J1416"/>
          <cell r="K1416" t="str">
            <v>Sin Evento</v>
          </cell>
        </row>
        <row r="1417">
          <cell r="A1417" t="str">
            <v>860000656</v>
          </cell>
          <cell r="B1417" t="str">
            <v>Hmv Ingenieros Ltda</v>
          </cell>
          <cell r="C1417" t="str">
            <v>FVE</v>
          </cell>
          <cell r="D1417">
            <v>109583</v>
          </cell>
          <cell r="E1417">
            <v>46113</v>
          </cell>
          <cell r="F1417">
            <v>46143</v>
          </cell>
          <cell r="G1417">
            <v>1920000</v>
          </cell>
          <cell r="H1417">
            <v>364800</v>
          </cell>
          <cell r="I1417">
            <v>2284800</v>
          </cell>
          <cell r="J1417"/>
          <cell r="K1417" t="str">
            <v>Sin Evento</v>
          </cell>
        </row>
        <row r="1418">
          <cell r="A1418" t="str">
            <v>901116616</v>
          </cell>
          <cell r="B1418" t="str">
            <v>Colombian Shared Services SAS</v>
          </cell>
          <cell r="C1418" t="str">
            <v>FVE</v>
          </cell>
          <cell r="D1418">
            <v>109593</v>
          </cell>
          <cell r="E1418">
            <v>46113</v>
          </cell>
          <cell r="F1418">
            <v>46173</v>
          </cell>
          <cell r="G1418">
            <v>4280000</v>
          </cell>
          <cell r="H1418">
            <v>813200</v>
          </cell>
          <cell r="I1418">
            <v>5093200</v>
          </cell>
          <cell r="J1418" t="str">
            <v>032</v>
          </cell>
          <cell r="K1418" t="str">
            <v>Recibo Bien y/o Servicio</v>
          </cell>
        </row>
        <row r="1419">
          <cell r="A1419" t="str">
            <v>902018293</v>
          </cell>
          <cell r="B1419" t="str">
            <v>Union Temporal Actores Electorales 2026</v>
          </cell>
          <cell r="C1419" t="str">
            <v>FVE</v>
          </cell>
          <cell r="D1419">
            <v>109501</v>
          </cell>
          <cell r="E1419">
            <v>46113</v>
          </cell>
          <cell r="F1419">
            <v>46143</v>
          </cell>
          <cell r="G1419">
            <v>12779700</v>
          </cell>
          <cell r="H1419">
            <v>2428143</v>
          </cell>
          <cell r="I1419">
            <v>15207843</v>
          </cell>
          <cell r="J1419" t="str">
            <v>033</v>
          </cell>
          <cell r="K1419" t="str">
            <v>Aceptacion Expresa</v>
          </cell>
        </row>
        <row r="1420">
          <cell r="A1420" t="str">
            <v>901041691</v>
          </cell>
          <cell r="B1420" t="str">
            <v>Centros Medicos Colsanitas SAS</v>
          </cell>
          <cell r="C1420" t="str">
            <v>FVE</v>
          </cell>
          <cell r="D1420">
            <v>109654</v>
          </cell>
          <cell r="E1420">
            <v>46113</v>
          </cell>
          <cell r="F1420">
            <v>46158</v>
          </cell>
          <cell r="G1420">
            <v>1964235</v>
          </cell>
          <cell r="H1420">
            <v>373204.65</v>
          </cell>
          <cell r="I1420">
            <v>2337439.65</v>
          </cell>
          <cell r="J1420" t="str">
            <v>033</v>
          </cell>
          <cell r="K1420" t="str">
            <v>Aceptacion Expresa</v>
          </cell>
        </row>
        <row r="1421">
          <cell r="A1421" t="str">
            <v>901041691</v>
          </cell>
          <cell r="B1421" t="str">
            <v>Centros Medicos Colsanitas SAS</v>
          </cell>
          <cell r="C1421" t="str">
            <v>FVE</v>
          </cell>
          <cell r="D1421">
            <v>109656</v>
          </cell>
          <cell r="E1421">
            <v>46113</v>
          </cell>
          <cell r="F1421">
            <v>46158</v>
          </cell>
          <cell r="G1421">
            <v>3827740</v>
          </cell>
          <cell r="H1421">
            <v>727270.6</v>
          </cell>
          <cell r="I1421">
            <v>4555010.5999999996</v>
          </cell>
          <cell r="J1421" t="str">
            <v>033</v>
          </cell>
          <cell r="K1421" t="str">
            <v>Aceptacion Expresa</v>
          </cell>
        </row>
        <row r="1422">
          <cell r="A1422" t="str">
            <v>830051928</v>
          </cell>
          <cell r="B1422" t="str">
            <v>Don Maiz SAS</v>
          </cell>
          <cell r="C1422" t="str">
            <v>FVE</v>
          </cell>
          <cell r="D1422">
            <v>109498</v>
          </cell>
          <cell r="E1422">
            <v>46113</v>
          </cell>
          <cell r="F1422">
            <v>46158</v>
          </cell>
          <cell r="G1422">
            <v>600001.92000000004</v>
          </cell>
          <cell r="H1422">
            <v>114000.48</v>
          </cell>
          <cell r="I1422">
            <v>714002.4</v>
          </cell>
          <cell r="J1422" t="str">
            <v>032</v>
          </cell>
          <cell r="K1422" t="str">
            <v>Recibo Bien y/o Servicio</v>
          </cell>
        </row>
        <row r="1423">
          <cell r="A1423" t="str">
            <v>900496641</v>
          </cell>
          <cell r="B1423" t="str">
            <v>Clinicos Programas De Atencion Integral SAS IPS</v>
          </cell>
          <cell r="C1423" t="str">
            <v>FVE</v>
          </cell>
          <cell r="D1423">
            <v>109542</v>
          </cell>
          <cell r="E1423">
            <v>46113</v>
          </cell>
          <cell r="F1423">
            <v>46173</v>
          </cell>
          <cell r="G1423">
            <v>3567300</v>
          </cell>
          <cell r="H1423">
            <v>677787</v>
          </cell>
          <cell r="I1423">
            <v>4245087</v>
          </cell>
          <cell r="J1423" t="str">
            <v>033</v>
          </cell>
          <cell r="K1423" t="str">
            <v>Aceptacion Expresa</v>
          </cell>
        </row>
        <row r="1424">
          <cell r="A1424" t="str">
            <v>900262511</v>
          </cell>
          <cell r="B1424" t="str">
            <v>Conjunto Residencial Monteazul Propiedad Horizontal</v>
          </cell>
          <cell r="C1424" t="str">
            <v>FVE</v>
          </cell>
          <cell r="D1424">
            <v>109622</v>
          </cell>
          <cell r="E1424">
            <v>46113</v>
          </cell>
          <cell r="F1424">
            <v>46143</v>
          </cell>
          <cell r="G1424">
            <v>1230820</v>
          </cell>
          <cell r="H1424">
            <v>217789.4</v>
          </cell>
          <cell r="I1424">
            <v>1448609.4</v>
          </cell>
          <cell r="J1424"/>
          <cell r="K1424" t="str">
            <v>Sin Evento</v>
          </cell>
        </row>
        <row r="1425">
          <cell r="A1425" t="str">
            <v>800120681</v>
          </cell>
          <cell r="B1425" t="str">
            <v>Croydon Colombia SA</v>
          </cell>
          <cell r="C1425" t="str">
            <v>FVE</v>
          </cell>
          <cell r="D1425">
            <v>109566</v>
          </cell>
          <cell r="E1425">
            <v>46113</v>
          </cell>
          <cell r="F1425">
            <v>46158</v>
          </cell>
          <cell r="G1425">
            <v>1201200</v>
          </cell>
          <cell r="H1425">
            <v>228228</v>
          </cell>
          <cell r="I1425">
            <v>1429428</v>
          </cell>
          <cell r="J1425"/>
          <cell r="K1425" t="str">
            <v>Sin Evento</v>
          </cell>
        </row>
        <row r="1426">
          <cell r="A1426" t="str">
            <v>860516806</v>
          </cell>
          <cell r="B1426" t="str">
            <v>Permoda Ltda</v>
          </cell>
          <cell r="C1426" t="str">
            <v>FVE</v>
          </cell>
          <cell r="D1426">
            <v>109690</v>
          </cell>
          <cell r="E1426">
            <v>46113</v>
          </cell>
          <cell r="F1426">
            <v>46143</v>
          </cell>
          <cell r="G1426">
            <v>56122094</v>
          </cell>
          <cell r="H1426">
            <v>4339199.0999999996</v>
          </cell>
          <cell r="I1426">
            <v>60461293.100000001</v>
          </cell>
          <cell r="J1426" t="str">
            <v>030</v>
          </cell>
          <cell r="K1426" t="str">
            <v>Acuse Recibo</v>
          </cell>
        </row>
        <row r="1427">
          <cell r="A1427" t="str">
            <v>860516806</v>
          </cell>
          <cell r="B1427" t="str">
            <v>Permoda Ltda</v>
          </cell>
          <cell r="C1427" t="str">
            <v>FVE</v>
          </cell>
          <cell r="D1427">
            <v>109689</v>
          </cell>
          <cell r="E1427">
            <v>46113</v>
          </cell>
          <cell r="F1427">
            <v>46143</v>
          </cell>
          <cell r="G1427">
            <v>68018312</v>
          </cell>
          <cell r="H1427">
            <v>3184413.68</v>
          </cell>
          <cell r="I1427">
            <v>71202725.680000007</v>
          </cell>
          <cell r="J1427" t="str">
            <v>030</v>
          </cell>
          <cell r="K1427" t="str">
            <v>Acuse Recibo</v>
          </cell>
        </row>
        <row r="1428">
          <cell r="A1428" t="str">
            <v>901122559</v>
          </cell>
          <cell r="B1428" t="str">
            <v>Esmeraldas Mining Services SAS</v>
          </cell>
          <cell r="C1428" t="str">
            <v>FVE</v>
          </cell>
          <cell r="D1428">
            <v>109592</v>
          </cell>
          <cell r="E1428">
            <v>46113</v>
          </cell>
          <cell r="F1428">
            <v>46173</v>
          </cell>
          <cell r="G1428">
            <v>433800</v>
          </cell>
          <cell r="H1428">
            <v>82422</v>
          </cell>
          <cell r="I1428">
            <v>516222</v>
          </cell>
          <cell r="J1428" t="str">
            <v>032</v>
          </cell>
          <cell r="K1428" t="str">
            <v>Recibo Bien y/o Servicio</v>
          </cell>
        </row>
        <row r="1429">
          <cell r="A1429" t="str">
            <v>800024265</v>
          </cell>
          <cell r="B1429" t="str">
            <v>Editorial Santillana SAS</v>
          </cell>
          <cell r="C1429" t="str">
            <v>FVE</v>
          </cell>
          <cell r="D1429">
            <v>109659</v>
          </cell>
          <cell r="E1429">
            <v>46113</v>
          </cell>
          <cell r="F1429">
            <v>46173</v>
          </cell>
          <cell r="G1429">
            <v>187500</v>
          </cell>
          <cell r="H1429">
            <v>35625</v>
          </cell>
          <cell r="I1429">
            <v>223125</v>
          </cell>
          <cell r="J1429" t="str">
            <v>030</v>
          </cell>
          <cell r="K1429" t="str">
            <v>Acuse Recibo</v>
          </cell>
        </row>
        <row r="1430">
          <cell r="A1430" t="str">
            <v>815000863</v>
          </cell>
          <cell r="B1430" t="str">
            <v>Avidesa De Occidente SA</v>
          </cell>
          <cell r="C1430" t="str">
            <v>FVE</v>
          </cell>
          <cell r="D1430">
            <v>109544</v>
          </cell>
          <cell r="E1430">
            <v>46113</v>
          </cell>
          <cell r="F1430">
            <v>46158</v>
          </cell>
          <cell r="G1430">
            <v>11666250</v>
          </cell>
          <cell r="H1430">
            <v>2216587.5</v>
          </cell>
          <cell r="I1430">
            <v>13882837.5</v>
          </cell>
          <cell r="J1430" t="str">
            <v>033</v>
          </cell>
          <cell r="K1430" t="str">
            <v>Aceptacion Expresa</v>
          </cell>
        </row>
        <row r="1431">
          <cell r="A1431" t="str">
            <v>815000863</v>
          </cell>
          <cell r="B1431" t="str">
            <v>Avidesa De Occidente SA</v>
          </cell>
          <cell r="C1431" t="str">
            <v>FVE</v>
          </cell>
          <cell r="D1431">
            <v>109546</v>
          </cell>
          <cell r="E1431">
            <v>46113</v>
          </cell>
          <cell r="F1431">
            <v>46158</v>
          </cell>
          <cell r="G1431">
            <v>342400</v>
          </cell>
          <cell r="H1431">
            <v>65056</v>
          </cell>
          <cell r="I1431">
            <v>407456</v>
          </cell>
          <cell r="J1431" t="str">
            <v>033</v>
          </cell>
          <cell r="K1431" t="str">
            <v>Aceptacion Expresa</v>
          </cell>
        </row>
        <row r="1432">
          <cell r="A1432" t="str">
            <v>890333023</v>
          </cell>
          <cell r="B1432" t="str">
            <v>Siderurgica Del Occidente SAS Sidoc SAS</v>
          </cell>
          <cell r="C1432" t="str">
            <v>FVE</v>
          </cell>
          <cell r="D1432">
            <v>109510</v>
          </cell>
          <cell r="E1432">
            <v>46113</v>
          </cell>
          <cell r="F1432">
            <v>46173</v>
          </cell>
          <cell r="G1432">
            <v>18837</v>
          </cell>
          <cell r="H1432">
            <v>3579.03</v>
          </cell>
          <cell r="I1432">
            <v>22416.03</v>
          </cell>
          <cell r="J1432" t="str">
            <v>030</v>
          </cell>
          <cell r="K1432" t="str">
            <v>Acuse Recibo</v>
          </cell>
        </row>
        <row r="1433">
          <cell r="A1433" t="str">
            <v>900682841</v>
          </cell>
          <cell r="B1433" t="str">
            <v>Educactiva SAS</v>
          </cell>
          <cell r="C1433" t="str">
            <v>FVE</v>
          </cell>
          <cell r="D1433">
            <v>109620</v>
          </cell>
          <cell r="E1433">
            <v>46113</v>
          </cell>
          <cell r="F1433">
            <v>46173</v>
          </cell>
          <cell r="G1433">
            <v>13287220.73</v>
          </cell>
          <cell r="H1433">
            <v>2524571.94</v>
          </cell>
          <cell r="I1433">
            <v>15811792.67</v>
          </cell>
          <cell r="J1433" t="str">
            <v>030</v>
          </cell>
          <cell r="K1433" t="str">
            <v>Acuse Recibo</v>
          </cell>
        </row>
        <row r="1434">
          <cell r="A1434" t="str">
            <v>815000863</v>
          </cell>
          <cell r="B1434" t="str">
            <v>Avidesa De Occidente SA</v>
          </cell>
          <cell r="C1434" t="str">
            <v>FVE</v>
          </cell>
          <cell r="D1434">
            <v>109543</v>
          </cell>
          <cell r="E1434">
            <v>46113</v>
          </cell>
          <cell r="F1434">
            <v>46158</v>
          </cell>
          <cell r="G1434">
            <v>3077450</v>
          </cell>
          <cell r="H1434">
            <v>584715.5</v>
          </cell>
          <cell r="I1434">
            <v>3662165.5</v>
          </cell>
          <cell r="J1434" t="str">
            <v>033</v>
          </cell>
          <cell r="K1434" t="str">
            <v>Aceptacion Expresa</v>
          </cell>
        </row>
        <row r="1435">
          <cell r="A1435" t="str">
            <v>830021100</v>
          </cell>
          <cell r="B1435" t="str">
            <v>Terminales Automotrices SA En Reorganizacion</v>
          </cell>
          <cell r="C1435" t="str">
            <v>FVE</v>
          </cell>
          <cell r="D1435">
            <v>109600</v>
          </cell>
          <cell r="E1435">
            <v>46113</v>
          </cell>
          <cell r="F1435">
            <v>46143</v>
          </cell>
          <cell r="G1435">
            <v>37312748</v>
          </cell>
          <cell r="H1435">
            <v>7089422.1200000001</v>
          </cell>
          <cell r="I1435">
            <v>44402170.119999997</v>
          </cell>
          <cell r="J1435"/>
          <cell r="K1435" t="str">
            <v>Sin Evento</v>
          </cell>
        </row>
        <row r="1436">
          <cell r="A1436" t="str">
            <v>901041691</v>
          </cell>
          <cell r="B1436" t="str">
            <v>Centros Medicos Colsanitas SAS</v>
          </cell>
          <cell r="C1436" t="str">
            <v>FVE</v>
          </cell>
          <cell r="D1436">
            <v>109661</v>
          </cell>
          <cell r="E1436">
            <v>46113</v>
          </cell>
          <cell r="F1436">
            <v>46158</v>
          </cell>
          <cell r="G1436">
            <v>1913870</v>
          </cell>
          <cell r="H1436">
            <v>363635.3</v>
          </cell>
          <cell r="I1436">
            <v>2277505.2999999998</v>
          </cell>
          <cell r="J1436" t="str">
            <v>033</v>
          </cell>
          <cell r="K1436" t="str">
            <v>Aceptacion Expresa</v>
          </cell>
        </row>
        <row r="1437">
          <cell r="A1437" t="str">
            <v>901192317</v>
          </cell>
          <cell r="B1437" t="str">
            <v>Syscom Colombia SAS</v>
          </cell>
          <cell r="C1437" t="str">
            <v>FVE</v>
          </cell>
          <cell r="D1437">
            <v>109575</v>
          </cell>
          <cell r="E1437">
            <v>46113</v>
          </cell>
          <cell r="F1437">
            <v>46158</v>
          </cell>
          <cell r="G1437">
            <v>548000</v>
          </cell>
          <cell r="H1437">
            <v>104120</v>
          </cell>
          <cell r="I1437">
            <v>652120</v>
          </cell>
          <cell r="J1437"/>
          <cell r="K1437" t="str">
            <v>Sin Evento</v>
          </cell>
        </row>
        <row r="1438">
          <cell r="A1438" t="str">
            <v>860078828</v>
          </cell>
          <cell r="B1438" t="str">
            <v>Compañia De Medicina Prepagada Colsanitas SA</v>
          </cell>
          <cell r="C1438" t="str">
            <v>FVE</v>
          </cell>
          <cell r="D1438">
            <v>109677</v>
          </cell>
          <cell r="E1438">
            <v>46113</v>
          </cell>
          <cell r="F1438">
            <v>46158</v>
          </cell>
          <cell r="G1438">
            <v>8118589</v>
          </cell>
          <cell r="H1438">
            <v>1542531.91</v>
          </cell>
          <cell r="I1438">
            <v>9661120.9100000001</v>
          </cell>
          <cell r="J1438" t="str">
            <v>032</v>
          </cell>
          <cell r="K1438" t="str">
            <v>Recibo Bien y/o Servicio</v>
          </cell>
        </row>
        <row r="1439">
          <cell r="A1439" t="str">
            <v>830109997</v>
          </cell>
          <cell r="B1439" t="str">
            <v>Otto Bock Healthcare Andina SAS</v>
          </cell>
          <cell r="C1439" t="str">
            <v>FVE</v>
          </cell>
          <cell r="D1439">
            <v>109559</v>
          </cell>
          <cell r="E1439">
            <v>46113</v>
          </cell>
          <cell r="F1439">
            <v>46143</v>
          </cell>
          <cell r="G1439">
            <v>765000</v>
          </cell>
          <cell r="H1439">
            <v>145350</v>
          </cell>
          <cell r="I1439">
            <v>910350</v>
          </cell>
          <cell r="J1439"/>
          <cell r="K1439" t="str">
            <v>Sin Evento</v>
          </cell>
        </row>
        <row r="1440">
          <cell r="A1440" t="str">
            <v>900297009</v>
          </cell>
          <cell r="B1440" t="str">
            <v>Fresenius Medical Care Andina SAS</v>
          </cell>
          <cell r="C1440" t="str">
            <v>FVE</v>
          </cell>
          <cell r="D1440">
            <v>109671</v>
          </cell>
          <cell r="E1440">
            <v>46113</v>
          </cell>
          <cell r="F1440">
            <v>46173</v>
          </cell>
          <cell r="G1440">
            <v>235294</v>
          </cell>
          <cell r="H1440">
            <v>44705.86</v>
          </cell>
          <cell r="I1440">
            <v>279999.86</v>
          </cell>
          <cell r="J1440" t="str">
            <v>030</v>
          </cell>
          <cell r="K1440" t="str">
            <v>Acuse Recibo</v>
          </cell>
        </row>
        <row r="1441">
          <cell r="A1441" t="str">
            <v>800156354</v>
          </cell>
          <cell r="B1441" t="str">
            <v>National Oilwell Varco De Colombia</v>
          </cell>
          <cell r="C1441" t="str">
            <v>FVE</v>
          </cell>
          <cell r="D1441">
            <v>109616</v>
          </cell>
          <cell r="E1441">
            <v>46113</v>
          </cell>
          <cell r="F1441">
            <v>46173</v>
          </cell>
          <cell r="G1441">
            <v>956025</v>
          </cell>
          <cell r="H1441">
            <v>150089.75</v>
          </cell>
          <cell r="I1441">
            <v>1106114.75</v>
          </cell>
          <cell r="J1441" t="str">
            <v>033</v>
          </cell>
          <cell r="K1441" t="str">
            <v>Aceptacion Expresa</v>
          </cell>
        </row>
        <row r="1442">
          <cell r="A1442" t="str">
            <v>860010305</v>
          </cell>
          <cell r="B1442" t="str">
            <v>Club Campestre El Rancho</v>
          </cell>
          <cell r="C1442" t="str">
            <v>FVE</v>
          </cell>
          <cell r="D1442">
            <v>109609</v>
          </cell>
          <cell r="E1442">
            <v>46113</v>
          </cell>
          <cell r="F1442">
            <v>46143</v>
          </cell>
          <cell r="G1442">
            <v>820172</v>
          </cell>
          <cell r="H1442">
            <v>155832.68</v>
          </cell>
          <cell r="I1442">
            <v>976004.68</v>
          </cell>
          <cell r="J1442" t="str">
            <v>030</v>
          </cell>
          <cell r="K1442" t="str">
            <v>Acuse Recibo</v>
          </cell>
        </row>
        <row r="1443">
          <cell r="A1443" t="str">
            <v>900232961</v>
          </cell>
          <cell r="B1443" t="str">
            <v>Tendenza Nova SAS</v>
          </cell>
          <cell r="C1443" t="str">
            <v>FVE</v>
          </cell>
          <cell r="D1443">
            <v>109558</v>
          </cell>
          <cell r="E1443">
            <v>46113</v>
          </cell>
          <cell r="F1443">
            <v>46173</v>
          </cell>
          <cell r="G1443">
            <v>237696</v>
          </cell>
          <cell r="H1443">
            <v>45162.239999999998</v>
          </cell>
          <cell r="I1443">
            <v>282858.23999999999</v>
          </cell>
          <cell r="J1443" t="str">
            <v>031</v>
          </cell>
          <cell r="K1443" t="str">
            <v>Reclamo</v>
          </cell>
        </row>
        <row r="1444">
          <cell r="A1444" t="str">
            <v>800149384</v>
          </cell>
          <cell r="B1444" t="str">
            <v>Clinica Colsanitas SA</v>
          </cell>
          <cell r="C1444" t="str">
            <v>FVE</v>
          </cell>
          <cell r="D1444">
            <v>109663</v>
          </cell>
          <cell r="E1444">
            <v>46113</v>
          </cell>
          <cell r="F1444">
            <v>46158</v>
          </cell>
          <cell r="G1444">
            <v>629082</v>
          </cell>
          <cell r="H1444">
            <v>119525.58</v>
          </cell>
          <cell r="I1444">
            <v>748607.58</v>
          </cell>
          <cell r="J1444" t="str">
            <v>033</v>
          </cell>
          <cell r="K1444" t="str">
            <v>Aceptacion Expresa</v>
          </cell>
        </row>
        <row r="1445">
          <cell r="A1445" t="str">
            <v>830077655</v>
          </cell>
          <cell r="B1445" t="str">
            <v>Panamericana Outsourcing SA</v>
          </cell>
          <cell r="C1445" t="str">
            <v>FVE</v>
          </cell>
          <cell r="D1445">
            <v>109777</v>
          </cell>
          <cell r="E1445">
            <v>46118</v>
          </cell>
          <cell r="F1445">
            <v>46148</v>
          </cell>
          <cell r="G1445">
            <v>1680368</v>
          </cell>
          <cell r="H1445">
            <v>319269.92</v>
          </cell>
          <cell r="I1445">
            <v>1999637.92</v>
          </cell>
          <cell r="J1445" t="str">
            <v>030</v>
          </cell>
          <cell r="K1445" t="str">
            <v>Acuse Recibo</v>
          </cell>
        </row>
        <row r="1446">
          <cell r="A1446" t="str">
            <v>900896981</v>
          </cell>
          <cell r="B1446" t="str">
            <v>Endress+Hauser Colombia SAS</v>
          </cell>
          <cell r="C1446" t="str">
            <v>FVE</v>
          </cell>
          <cell r="D1446">
            <v>109698</v>
          </cell>
          <cell r="E1446">
            <v>46118</v>
          </cell>
          <cell r="F1446">
            <v>46178</v>
          </cell>
          <cell r="G1446">
            <v>1191667</v>
          </cell>
          <cell r="H1446">
            <v>226416.73</v>
          </cell>
          <cell r="I1446">
            <v>1418083.73</v>
          </cell>
          <cell r="J1446" t="str">
            <v>033</v>
          </cell>
          <cell r="K1446" t="str">
            <v>Aceptacion Expresa</v>
          </cell>
        </row>
        <row r="1447">
          <cell r="A1447" t="str">
            <v>830513773</v>
          </cell>
          <cell r="B1447" t="str">
            <v>Applus Norcontrol Colombia Limitada</v>
          </cell>
          <cell r="C1447" t="str">
            <v>FVE</v>
          </cell>
          <cell r="D1447">
            <v>109713</v>
          </cell>
          <cell r="E1447">
            <v>46118</v>
          </cell>
          <cell r="F1447">
            <v>46178</v>
          </cell>
          <cell r="G1447">
            <v>400000</v>
          </cell>
          <cell r="H1447">
            <v>76000</v>
          </cell>
          <cell r="I1447">
            <v>476000</v>
          </cell>
          <cell r="J1447"/>
          <cell r="K1447" t="str">
            <v>Sin Evento</v>
          </cell>
        </row>
        <row r="1448">
          <cell r="A1448" t="str">
            <v>860051853</v>
          </cell>
          <cell r="B1448" t="str">
            <v>Fundacion Universitaria De Ciencias De La Salud</v>
          </cell>
          <cell r="C1448" t="str">
            <v>FVE</v>
          </cell>
          <cell r="D1448">
            <v>109750</v>
          </cell>
          <cell r="E1448">
            <v>46118</v>
          </cell>
          <cell r="F1448">
            <v>46148</v>
          </cell>
          <cell r="G1448">
            <v>1079600</v>
          </cell>
          <cell r="H1448">
            <v>205124</v>
          </cell>
          <cell r="I1448">
            <v>1284724</v>
          </cell>
          <cell r="J1448"/>
          <cell r="K1448" t="str">
            <v>Sin Evento</v>
          </cell>
        </row>
        <row r="1449">
          <cell r="A1449" t="str">
            <v>800170118</v>
          </cell>
          <cell r="B1449" t="str">
            <v>Promotora De Gases Del Sur S A ESP</v>
          </cell>
          <cell r="C1449" t="str">
            <v>FVE</v>
          </cell>
          <cell r="D1449">
            <v>109781</v>
          </cell>
          <cell r="E1449">
            <v>46118</v>
          </cell>
          <cell r="F1449">
            <v>46148</v>
          </cell>
          <cell r="G1449">
            <v>235000</v>
          </cell>
          <cell r="H1449">
            <v>44650</v>
          </cell>
          <cell r="I1449">
            <v>279650</v>
          </cell>
          <cell r="J1449"/>
          <cell r="K1449" t="str">
            <v>Sin Evento</v>
          </cell>
        </row>
        <row r="1450">
          <cell r="A1450" t="str">
            <v>860510863</v>
          </cell>
          <cell r="B1450" t="str">
            <v>Inverleoka SAS</v>
          </cell>
          <cell r="C1450" t="str">
            <v>FVE</v>
          </cell>
          <cell r="D1450">
            <v>109735</v>
          </cell>
          <cell r="E1450">
            <v>46118</v>
          </cell>
          <cell r="F1450">
            <v>46148</v>
          </cell>
          <cell r="G1450">
            <v>51000</v>
          </cell>
          <cell r="H1450">
            <v>9690</v>
          </cell>
          <cell r="I1450">
            <v>60690</v>
          </cell>
          <cell r="J1450" t="str">
            <v>032</v>
          </cell>
          <cell r="K1450" t="str">
            <v>Recibo Bien y/o Servicio</v>
          </cell>
        </row>
        <row r="1451">
          <cell r="A1451" t="str">
            <v>860518673</v>
          </cell>
          <cell r="B1451" t="str">
            <v>Palmeras Del Llano SAS Bic</v>
          </cell>
          <cell r="C1451" t="str">
            <v>FVE</v>
          </cell>
          <cell r="D1451">
            <v>109709</v>
          </cell>
          <cell r="E1451">
            <v>46118</v>
          </cell>
          <cell r="F1451">
            <v>46178</v>
          </cell>
          <cell r="G1451">
            <v>570000</v>
          </cell>
          <cell r="H1451">
            <v>108300</v>
          </cell>
          <cell r="I1451">
            <v>678300</v>
          </cell>
          <cell r="J1451" t="str">
            <v>033</v>
          </cell>
          <cell r="K1451" t="str">
            <v>Aceptacion Expresa</v>
          </cell>
        </row>
        <row r="1452">
          <cell r="A1452" t="str">
            <v>830005028</v>
          </cell>
          <cell r="B1452" t="str">
            <v>Administradora Country SAS</v>
          </cell>
          <cell r="C1452" t="str">
            <v>FVE</v>
          </cell>
          <cell r="D1452">
            <v>109738</v>
          </cell>
          <cell r="E1452">
            <v>46118</v>
          </cell>
          <cell r="F1452">
            <v>46178</v>
          </cell>
          <cell r="G1452">
            <v>3267000</v>
          </cell>
          <cell r="H1452">
            <v>0</v>
          </cell>
          <cell r="I1452">
            <v>3267000</v>
          </cell>
          <cell r="J1452" t="str">
            <v>032</v>
          </cell>
          <cell r="K1452" t="str">
            <v>Recibo Bien y/o Servicio</v>
          </cell>
        </row>
        <row r="1453">
          <cell r="A1453" t="str">
            <v>890311875</v>
          </cell>
          <cell r="B1453" t="str">
            <v>Schneider Electric De Colombia SAS</v>
          </cell>
          <cell r="C1453" t="str">
            <v>FVE</v>
          </cell>
          <cell r="D1453">
            <v>109703</v>
          </cell>
          <cell r="E1453">
            <v>46118</v>
          </cell>
          <cell r="F1453">
            <v>46148</v>
          </cell>
          <cell r="G1453">
            <v>88600</v>
          </cell>
          <cell r="H1453">
            <v>16834</v>
          </cell>
          <cell r="I1453">
            <v>105434</v>
          </cell>
          <cell r="J1453" t="str">
            <v>033</v>
          </cell>
          <cell r="K1453" t="str">
            <v>Aceptacion Expresa</v>
          </cell>
        </row>
        <row r="1454">
          <cell r="A1454" t="str">
            <v>830109997</v>
          </cell>
          <cell r="B1454" t="str">
            <v>Otto Bock Healthcare Andina SAS</v>
          </cell>
          <cell r="C1454" t="str">
            <v>FVE</v>
          </cell>
          <cell r="D1454">
            <v>109728</v>
          </cell>
          <cell r="E1454">
            <v>46118</v>
          </cell>
          <cell r="F1454">
            <v>46148</v>
          </cell>
          <cell r="G1454">
            <v>100000</v>
          </cell>
          <cell r="H1454">
            <v>19000</v>
          </cell>
          <cell r="I1454">
            <v>119000</v>
          </cell>
          <cell r="J1454"/>
          <cell r="K1454" t="str">
            <v>Sin Evento</v>
          </cell>
        </row>
        <row r="1455">
          <cell r="A1455" t="str">
            <v>900964443</v>
          </cell>
          <cell r="B1455" t="str">
            <v>Concentrix Cx Colombia SAS</v>
          </cell>
          <cell r="C1455" t="str">
            <v>FVE</v>
          </cell>
          <cell r="D1455">
            <v>109725</v>
          </cell>
          <cell r="E1455">
            <v>46118</v>
          </cell>
          <cell r="F1455">
            <v>46178</v>
          </cell>
          <cell r="G1455">
            <v>208575702</v>
          </cell>
          <cell r="H1455">
            <v>39629383.380000003</v>
          </cell>
          <cell r="I1455">
            <v>248205085.38</v>
          </cell>
          <cell r="J1455" t="str">
            <v>033</v>
          </cell>
          <cell r="K1455" t="str">
            <v>Aceptacion Expresa</v>
          </cell>
        </row>
        <row r="1456">
          <cell r="A1456" t="str">
            <v>800241469</v>
          </cell>
          <cell r="B1456" t="str">
            <v>Transborder SAS</v>
          </cell>
          <cell r="C1456" t="str">
            <v>FVE</v>
          </cell>
          <cell r="D1456">
            <v>109720</v>
          </cell>
          <cell r="E1456">
            <v>46118</v>
          </cell>
          <cell r="F1456">
            <v>46178</v>
          </cell>
          <cell r="G1456">
            <v>1650000</v>
          </cell>
          <cell r="H1456">
            <v>313500</v>
          </cell>
          <cell r="I1456">
            <v>1963500</v>
          </cell>
          <cell r="J1456" t="str">
            <v>033</v>
          </cell>
          <cell r="K1456" t="str">
            <v>Aceptacion Expresa</v>
          </cell>
        </row>
        <row r="1457">
          <cell r="A1457" t="str">
            <v>860067697</v>
          </cell>
          <cell r="B1457" t="str">
            <v>Arpro Arquitectos Ingenieros SAS</v>
          </cell>
          <cell r="C1457" t="str">
            <v>FVE</v>
          </cell>
          <cell r="D1457">
            <v>109693</v>
          </cell>
          <cell r="E1457">
            <v>46118</v>
          </cell>
          <cell r="F1457">
            <v>46148</v>
          </cell>
          <cell r="G1457">
            <v>120000</v>
          </cell>
          <cell r="H1457">
            <v>22800</v>
          </cell>
          <cell r="I1457">
            <v>142800</v>
          </cell>
          <cell r="J1457" t="str">
            <v>033</v>
          </cell>
          <cell r="K1457" t="str">
            <v>Aceptacion Expresa</v>
          </cell>
        </row>
        <row r="1458">
          <cell r="A1458" t="str">
            <v>860048867</v>
          </cell>
          <cell r="B1458" t="str">
            <v>Disan Colombia SAS</v>
          </cell>
          <cell r="C1458" t="str">
            <v>FVE</v>
          </cell>
          <cell r="D1458">
            <v>109772</v>
          </cell>
          <cell r="E1458">
            <v>46118</v>
          </cell>
          <cell r="F1458">
            <v>46148</v>
          </cell>
          <cell r="G1458">
            <v>15906120</v>
          </cell>
          <cell r="H1458">
            <v>3022162.8</v>
          </cell>
          <cell r="I1458">
            <v>18928282.800000001</v>
          </cell>
          <cell r="J1458" t="str">
            <v>030</v>
          </cell>
          <cell r="K1458" t="str">
            <v>Acuse Recibo</v>
          </cell>
        </row>
        <row r="1459">
          <cell r="A1459" t="str">
            <v>830021423</v>
          </cell>
          <cell r="B1459" t="str">
            <v>Salitre Plaza Centro Comercial Propiedad Horizontal</v>
          </cell>
          <cell r="C1459" t="str">
            <v>FVE</v>
          </cell>
          <cell r="D1459">
            <v>109775</v>
          </cell>
          <cell r="E1459">
            <v>46118</v>
          </cell>
          <cell r="F1459">
            <v>46148</v>
          </cell>
          <cell r="G1459">
            <v>542000</v>
          </cell>
          <cell r="H1459">
            <v>102980</v>
          </cell>
          <cell r="I1459">
            <v>644980</v>
          </cell>
          <cell r="J1459" t="str">
            <v>030</v>
          </cell>
          <cell r="K1459" t="str">
            <v>Acuse Recibo</v>
          </cell>
        </row>
        <row r="1460">
          <cell r="A1460" t="str">
            <v>860509527</v>
          </cell>
          <cell r="B1460" t="str">
            <v>Constructora Obreval SA</v>
          </cell>
          <cell r="C1460" t="str">
            <v>FVE</v>
          </cell>
          <cell r="D1460">
            <v>109716</v>
          </cell>
          <cell r="E1460">
            <v>46118</v>
          </cell>
          <cell r="F1460">
            <v>46148</v>
          </cell>
          <cell r="G1460">
            <v>815480</v>
          </cell>
          <cell r="H1460">
            <v>154941.20000000001</v>
          </cell>
          <cell r="I1460">
            <v>970421.2</v>
          </cell>
          <cell r="J1460" t="str">
            <v>033</v>
          </cell>
          <cell r="K1460" t="str">
            <v>Aceptacion Expresa</v>
          </cell>
        </row>
        <row r="1461">
          <cell r="A1461" t="str">
            <v>800251440</v>
          </cell>
          <cell r="B1461" t="str">
            <v>Entidad Promotora De Salud Sanitas SAS</v>
          </cell>
          <cell r="C1461" t="str">
            <v>FVE</v>
          </cell>
          <cell r="D1461">
            <v>109764</v>
          </cell>
          <cell r="E1461">
            <v>46118</v>
          </cell>
          <cell r="F1461">
            <v>46163</v>
          </cell>
          <cell r="G1461">
            <v>250620</v>
          </cell>
          <cell r="H1461">
            <v>47617.8</v>
          </cell>
          <cell r="I1461">
            <v>298237.8</v>
          </cell>
          <cell r="J1461" t="str">
            <v>033</v>
          </cell>
          <cell r="K1461" t="str">
            <v>Aceptacion Expresa</v>
          </cell>
        </row>
        <row r="1462">
          <cell r="A1462" t="str">
            <v>900396965</v>
          </cell>
          <cell r="B1462" t="str">
            <v>Agroindustrial De Palma Aceitera SA Sucursal Colombia</v>
          </cell>
          <cell r="C1462" t="str">
            <v>FVE</v>
          </cell>
          <cell r="D1462">
            <v>109755</v>
          </cell>
          <cell r="E1462">
            <v>46118</v>
          </cell>
          <cell r="F1462">
            <v>46148</v>
          </cell>
          <cell r="G1462">
            <v>423000</v>
          </cell>
          <cell r="H1462">
            <v>80370</v>
          </cell>
          <cell r="I1462">
            <v>503370</v>
          </cell>
          <cell r="J1462" t="str">
            <v>033</v>
          </cell>
          <cell r="K1462" t="str">
            <v>Aceptacion Expresa</v>
          </cell>
        </row>
        <row r="1463">
          <cell r="A1463" t="str">
            <v>860014040</v>
          </cell>
          <cell r="B1463" t="str">
            <v>Cooperativa De Los Profesionales Coasmedas</v>
          </cell>
          <cell r="C1463" t="str">
            <v>FVE</v>
          </cell>
          <cell r="D1463">
            <v>109783</v>
          </cell>
          <cell r="E1463">
            <v>46118</v>
          </cell>
          <cell r="F1463">
            <v>46148</v>
          </cell>
          <cell r="G1463">
            <v>339236</v>
          </cell>
          <cell r="H1463">
            <v>64454.84</v>
          </cell>
          <cell r="I1463">
            <v>403690.84</v>
          </cell>
          <cell r="J1463"/>
          <cell r="K1463" t="str">
            <v>Sin Evento</v>
          </cell>
        </row>
        <row r="1464">
          <cell r="A1464" t="str">
            <v>860516806</v>
          </cell>
          <cell r="B1464" t="str">
            <v>Permoda Ltda</v>
          </cell>
          <cell r="C1464" t="str">
            <v>FVE</v>
          </cell>
          <cell r="D1464">
            <v>109773</v>
          </cell>
          <cell r="E1464">
            <v>46118</v>
          </cell>
          <cell r="F1464">
            <v>46148</v>
          </cell>
          <cell r="G1464">
            <v>3967620</v>
          </cell>
          <cell r="H1464">
            <v>753847.8</v>
          </cell>
          <cell r="I1464">
            <v>4721467.8</v>
          </cell>
          <cell r="J1464" t="str">
            <v>030</v>
          </cell>
          <cell r="K1464" t="str">
            <v>Acuse Recibo</v>
          </cell>
        </row>
        <row r="1465">
          <cell r="A1465" t="str">
            <v>800120681</v>
          </cell>
          <cell r="B1465" t="str">
            <v>Croydon Colombia SA</v>
          </cell>
          <cell r="C1465" t="str">
            <v>FVE</v>
          </cell>
          <cell r="D1465">
            <v>109708</v>
          </cell>
          <cell r="E1465">
            <v>46118</v>
          </cell>
          <cell r="F1465">
            <v>46163</v>
          </cell>
          <cell r="G1465">
            <v>792700</v>
          </cell>
          <cell r="H1465">
            <v>150613</v>
          </cell>
          <cell r="I1465">
            <v>943313</v>
          </cell>
          <cell r="J1465"/>
          <cell r="K1465" t="str">
            <v>Sin Evento</v>
          </cell>
        </row>
        <row r="1466">
          <cell r="A1466" t="str">
            <v>900106694</v>
          </cell>
          <cell r="B1466" t="str">
            <v>Am Medical SAS</v>
          </cell>
          <cell r="C1466" t="str">
            <v>FVE</v>
          </cell>
          <cell r="D1466">
            <v>109749</v>
          </cell>
          <cell r="E1466">
            <v>46118</v>
          </cell>
          <cell r="F1466">
            <v>46178</v>
          </cell>
          <cell r="G1466">
            <v>35871000</v>
          </cell>
          <cell r="H1466">
            <v>6815490</v>
          </cell>
          <cell r="I1466">
            <v>42686490</v>
          </cell>
          <cell r="J1466" t="str">
            <v>033</v>
          </cell>
          <cell r="K1466" t="str">
            <v>Aceptacion Expresa</v>
          </cell>
        </row>
        <row r="1467">
          <cell r="A1467" t="str">
            <v>800120681</v>
          </cell>
          <cell r="B1467" t="str">
            <v>Croydon Colombia SA</v>
          </cell>
          <cell r="C1467" t="str">
            <v>FVE</v>
          </cell>
          <cell r="D1467">
            <v>109780</v>
          </cell>
          <cell r="E1467">
            <v>46118</v>
          </cell>
          <cell r="F1467">
            <v>46163</v>
          </cell>
          <cell r="G1467">
            <v>408500</v>
          </cell>
          <cell r="H1467">
            <v>77615</v>
          </cell>
          <cell r="I1467">
            <v>486115</v>
          </cell>
          <cell r="J1467"/>
          <cell r="K1467" t="str">
            <v>Sin Evento</v>
          </cell>
        </row>
        <row r="1468">
          <cell r="A1468" t="str">
            <v>891856718</v>
          </cell>
          <cell r="B1468" t="str">
            <v>Duflo Servicios Integrales SAS</v>
          </cell>
          <cell r="C1468" t="str">
            <v>FVE</v>
          </cell>
          <cell r="D1468">
            <v>109734</v>
          </cell>
          <cell r="E1468">
            <v>46118</v>
          </cell>
          <cell r="F1468">
            <v>46148</v>
          </cell>
          <cell r="G1468">
            <v>2735430</v>
          </cell>
          <cell r="H1468">
            <v>519731.7</v>
          </cell>
          <cell r="I1468">
            <v>3255161.7</v>
          </cell>
          <cell r="J1468"/>
          <cell r="K1468" t="str">
            <v>Sin Evento</v>
          </cell>
        </row>
        <row r="1469">
          <cell r="A1469" t="str">
            <v>860007336</v>
          </cell>
          <cell r="B1469" t="str">
            <v>Caja Colombiana De Subsidio Familiar Colsubsidio</v>
          </cell>
          <cell r="C1469" t="str">
            <v>FVE</v>
          </cell>
          <cell r="D1469">
            <v>109718</v>
          </cell>
          <cell r="E1469">
            <v>46118</v>
          </cell>
          <cell r="F1469">
            <v>46163</v>
          </cell>
          <cell r="G1469">
            <v>176500</v>
          </cell>
          <cell r="H1469">
            <v>33535</v>
          </cell>
          <cell r="I1469">
            <v>210035</v>
          </cell>
          <cell r="J1469" t="str">
            <v>033</v>
          </cell>
          <cell r="K1469" t="str">
            <v>Aceptacion Expresa</v>
          </cell>
        </row>
        <row r="1470">
          <cell r="A1470" t="str">
            <v>860002566</v>
          </cell>
          <cell r="B1470" t="str">
            <v>Flota La Macarena SA</v>
          </cell>
          <cell r="C1470" t="str">
            <v>FVE</v>
          </cell>
          <cell r="D1470">
            <v>109736</v>
          </cell>
          <cell r="E1470">
            <v>46118</v>
          </cell>
          <cell r="F1470">
            <v>46148</v>
          </cell>
          <cell r="G1470">
            <v>1253605</v>
          </cell>
          <cell r="H1470">
            <v>219116.95</v>
          </cell>
          <cell r="I1470">
            <v>1472721.95</v>
          </cell>
          <cell r="J1470" t="str">
            <v>032</v>
          </cell>
          <cell r="K1470" t="str">
            <v>Recibo Bien y/o Servicio</v>
          </cell>
        </row>
        <row r="1471">
          <cell r="A1471" t="str">
            <v>900387076</v>
          </cell>
          <cell r="B1471" t="str">
            <v>Inetum España SA Sucursal Colombia</v>
          </cell>
          <cell r="C1471" t="str">
            <v>FVE</v>
          </cell>
          <cell r="D1471">
            <v>109741</v>
          </cell>
          <cell r="E1471">
            <v>46118</v>
          </cell>
          <cell r="F1471">
            <v>46148</v>
          </cell>
          <cell r="G1471">
            <v>177000</v>
          </cell>
          <cell r="H1471">
            <v>33630</v>
          </cell>
          <cell r="I1471">
            <v>210630</v>
          </cell>
          <cell r="J1471" t="str">
            <v>033</v>
          </cell>
          <cell r="K1471" t="str">
            <v>Aceptacion Expresa</v>
          </cell>
        </row>
        <row r="1472">
          <cell r="A1472" t="str">
            <v>900383203</v>
          </cell>
          <cell r="B1472" t="str">
            <v>Centro De Gerenciamiento De Residuos Doña Juana SA ESP</v>
          </cell>
          <cell r="C1472" t="str">
            <v>FVE</v>
          </cell>
          <cell r="D1472">
            <v>109743</v>
          </cell>
          <cell r="E1472">
            <v>46118</v>
          </cell>
          <cell r="F1472">
            <v>46148</v>
          </cell>
          <cell r="G1472">
            <v>16366775</v>
          </cell>
          <cell r="H1472">
            <v>3109687.25</v>
          </cell>
          <cell r="I1472">
            <v>19476462.25</v>
          </cell>
          <cell r="J1472"/>
          <cell r="K1472" t="str">
            <v>Sin Evento</v>
          </cell>
        </row>
        <row r="1473">
          <cell r="A1473" t="str">
            <v>800069554</v>
          </cell>
          <cell r="B1473" t="str">
            <v>Intertek Colombia SA</v>
          </cell>
          <cell r="C1473" t="str">
            <v>FVE</v>
          </cell>
          <cell r="D1473">
            <v>109730</v>
          </cell>
          <cell r="E1473">
            <v>46118</v>
          </cell>
          <cell r="F1473">
            <v>46178</v>
          </cell>
          <cell r="G1473">
            <v>814773</v>
          </cell>
          <cell r="H1473">
            <v>154806.87</v>
          </cell>
          <cell r="I1473">
            <v>969579.87</v>
          </cell>
          <cell r="J1473"/>
          <cell r="K1473" t="str">
            <v>Sin Evento</v>
          </cell>
        </row>
        <row r="1474">
          <cell r="A1474" t="str">
            <v>860072172</v>
          </cell>
          <cell r="B1474" t="str">
            <v>Empacor SA</v>
          </cell>
          <cell r="C1474" t="str">
            <v>FVE</v>
          </cell>
          <cell r="D1474">
            <v>109760</v>
          </cell>
          <cell r="E1474">
            <v>46118</v>
          </cell>
          <cell r="F1474">
            <v>46148</v>
          </cell>
          <cell r="G1474">
            <v>142400</v>
          </cell>
          <cell r="H1474">
            <v>27056</v>
          </cell>
          <cell r="I1474">
            <v>169456</v>
          </cell>
          <cell r="J1474"/>
          <cell r="K1474" t="str">
            <v>Sin Evento</v>
          </cell>
        </row>
        <row r="1475">
          <cell r="A1475" t="str">
            <v>800024265</v>
          </cell>
          <cell r="B1475" t="str">
            <v>Editorial Santillana SAS</v>
          </cell>
          <cell r="C1475" t="str">
            <v>FVE</v>
          </cell>
          <cell r="D1475">
            <v>109762</v>
          </cell>
          <cell r="E1475">
            <v>46118</v>
          </cell>
          <cell r="F1475">
            <v>46178</v>
          </cell>
          <cell r="G1475">
            <v>4200000</v>
          </cell>
          <cell r="H1475">
            <v>0</v>
          </cell>
          <cell r="I1475">
            <v>4200000</v>
          </cell>
          <cell r="J1475" t="str">
            <v>030</v>
          </cell>
          <cell r="K1475" t="str">
            <v>Acuse Recibo</v>
          </cell>
        </row>
        <row r="1476">
          <cell r="A1476" t="str">
            <v>900582598</v>
          </cell>
          <cell r="B1476" t="str">
            <v>Administradora Clinica La Colina S A S</v>
          </cell>
          <cell r="C1476" t="str">
            <v>FVE</v>
          </cell>
          <cell r="D1476">
            <v>109737</v>
          </cell>
          <cell r="E1476">
            <v>46118</v>
          </cell>
          <cell r="F1476">
            <v>46178</v>
          </cell>
          <cell r="G1476">
            <v>1633500</v>
          </cell>
          <cell r="H1476">
            <v>0</v>
          </cell>
          <cell r="I1476">
            <v>1633500</v>
          </cell>
          <cell r="J1476" t="str">
            <v>032</v>
          </cell>
          <cell r="K1476" t="str">
            <v>Recibo Bien y/o Servicio</v>
          </cell>
        </row>
        <row r="1477">
          <cell r="A1477" t="str">
            <v>830109997</v>
          </cell>
          <cell r="B1477" t="str">
            <v>Otto Bock Healthcare Andina SAS</v>
          </cell>
          <cell r="C1477" t="str">
            <v>FVE</v>
          </cell>
          <cell r="D1477">
            <v>109729</v>
          </cell>
          <cell r="E1477">
            <v>46118</v>
          </cell>
          <cell r="F1477">
            <v>46148</v>
          </cell>
          <cell r="G1477">
            <v>1497350</v>
          </cell>
          <cell r="H1477">
            <v>182156.5</v>
          </cell>
          <cell r="I1477">
            <v>1679506.5</v>
          </cell>
          <cell r="J1477"/>
          <cell r="K1477" t="str">
            <v>Sin Evento</v>
          </cell>
        </row>
        <row r="1478">
          <cell r="A1478" t="str">
            <v>830029102</v>
          </cell>
          <cell r="B1478" t="str">
            <v>Salud Ocupacional De Los Andes Limitada</v>
          </cell>
          <cell r="C1478" t="str">
            <v>FVE</v>
          </cell>
          <cell r="D1478">
            <v>109705</v>
          </cell>
          <cell r="E1478">
            <v>46118</v>
          </cell>
          <cell r="F1478">
            <v>46148</v>
          </cell>
          <cell r="G1478">
            <v>4601000</v>
          </cell>
          <cell r="H1478">
            <v>874190</v>
          </cell>
          <cell r="I1478">
            <v>5475190</v>
          </cell>
          <cell r="J1478"/>
          <cell r="K1478" t="str">
            <v>Sin Evento</v>
          </cell>
        </row>
        <row r="1479">
          <cell r="A1479" t="str">
            <v>900114346</v>
          </cell>
          <cell r="B1479" t="str">
            <v>Banco Jpmorgan Colombia SA</v>
          </cell>
          <cell r="C1479" t="str">
            <v>FVE</v>
          </cell>
          <cell r="D1479">
            <v>109715</v>
          </cell>
          <cell r="E1479">
            <v>46118</v>
          </cell>
          <cell r="F1479">
            <v>46148</v>
          </cell>
          <cell r="G1479">
            <v>1717885</v>
          </cell>
          <cell r="H1479">
            <v>306476.15000000002</v>
          </cell>
          <cell r="I1479">
            <v>2024361.15</v>
          </cell>
          <cell r="J1479" t="str">
            <v>032</v>
          </cell>
          <cell r="K1479" t="str">
            <v>Recibo Bien y/o Servicio</v>
          </cell>
        </row>
        <row r="1480">
          <cell r="A1480" t="str">
            <v>901012419</v>
          </cell>
          <cell r="B1480" t="str">
            <v>Sucafina Colombia SAS</v>
          </cell>
          <cell r="C1480" t="str">
            <v>FVE</v>
          </cell>
          <cell r="D1480">
            <v>109768</v>
          </cell>
          <cell r="E1480">
            <v>46118</v>
          </cell>
          <cell r="F1480">
            <v>46148</v>
          </cell>
          <cell r="G1480">
            <v>940000</v>
          </cell>
          <cell r="H1480">
            <v>178600</v>
          </cell>
          <cell r="I1480">
            <v>1118600</v>
          </cell>
          <cell r="J1480" t="str">
            <v>030</v>
          </cell>
          <cell r="K1480" t="str">
            <v>Acuse Recibo</v>
          </cell>
        </row>
        <row r="1481">
          <cell r="A1481" t="str">
            <v>900383203</v>
          </cell>
          <cell r="B1481" t="str">
            <v>Centro De Gerenciamiento De Residuos Doña Juana SA ESP</v>
          </cell>
          <cell r="C1481" t="str">
            <v>FVE</v>
          </cell>
          <cell r="D1481">
            <v>109745</v>
          </cell>
          <cell r="E1481">
            <v>46118</v>
          </cell>
          <cell r="F1481">
            <v>46148</v>
          </cell>
          <cell r="G1481">
            <v>889333</v>
          </cell>
          <cell r="H1481">
            <v>168973.27</v>
          </cell>
          <cell r="I1481">
            <v>1058306.27</v>
          </cell>
          <cell r="J1481"/>
          <cell r="K1481" t="str">
            <v>Sin Evento</v>
          </cell>
        </row>
        <row r="1482">
          <cell r="A1482" t="str">
            <v>900095054</v>
          </cell>
          <cell r="B1482" t="str">
            <v>Interoc SA Sucursal Colombia</v>
          </cell>
          <cell r="C1482" t="str">
            <v>FVE</v>
          </cell>
          <cell r="D1482">
            <v>109757</v>
          </cell>
          <cell r="E1482">
            <v>46118</v>
          </cell>
          <cell r="F1482">
            <v>46148</v>
          </cell>
          <cell r="G1482">
            <v>1048130</v>
          </cell>
          <cell r="H1482">
            <v>128696.7</v>
          </cell>
          <cell r="I1482">
            <v>1176826.7</v>
          </cell>
          <cell r="J1482"/>
          <cell r="K1482" t="str">
            <v>Sin Evento</v>
          </cell>
        </row>
        <row r="1483">
          <cell r="A1483" t="str">
            <v>901295344</v>
          </cell>
          <cell r="B1483" t="str">
            <v>Industria Nacional De Agregados Reciclados SAS</v>
          </cell>
          <cell r="C1483" t="str">
            <v>FVE</v>
          </cell>
          <cell r="D1483">
            <v>109744</v>
          </cell>
          <cell r="E1483">
            <v>46118</v>
          </cell>
          <cell r="F1483">
            <v>46148</v>
          </cell>
          <cell r="G1483">
            <v>80873</v>
          </cell>
          <cell r="H1483">
            <v>15365.87</v>
          </cell>
          <cell r="I1483">
            <v>96238.87</v>
          </cell>
          <cell r="J1483" t="str">
            <v>033</v>
          </cell>
          <cell r="K1483" t="str">
            <v>Aceptacion Expresa</v>
          </cell>
        </row>
        <row r="1484">
          <cell r="A1484" t="str">
            <v>830511597</v>
          </cell>
          <cell r="B1484" t="str">
            <v>Kantar Worldpanel Peru SA Sucursal Colombia</v>
          </cell>
          <cell r="C1484" t="str">
            <v>FVE</v>
          </cell>
          <cell r="D1484">
            <v>109700</v>
          </cell>
          <cell r="E1484">
            <v>46118</v>
          </cell>
          <cell r="F1484">
            <v>46178</v>
          </cell>
          <cell r="G1484">
            <v>8724000</v>
          </cell>
          <cell r="H1484">
            <v>1657560</v>
          </cell>
          <cell r="I1484">
            <v>10381560</v>
          </cell>
          <cell r="J1484" t="str">
            <v>032</v>
          </cell>
          <cell r="K1484" t="str">
            <v>Recibo Bien y/o Servicio</v>
          </cell>
        </row>
        <row r="1485">
          <cell r="A1485" t="str">
            <v>890311875</v>
          </cell>
          <cell r="B1485" t="str">
            <v>Schneider Electric De Colombia SAS</v>
          </cell>
          <cell r="C1485" t="str">
            <v>FVE</v>
          </cell>
          <cell r="D1485">
            <v>109702</v>
          </cell>
          <cell r="E1485">
            <v>46118</v>
          </cell>
          <cell r="F1485">
            <v>46148</v>
          </cell>
          <cell r="G1485">
            <v>592530</v>
          </cell>
          <cell r="H1485">
            <v>112580.7</v>
          </cell>
          <cell r="I1485">
            <v>705110.7</v>
          </cell>
          <cell r="J1485" t="str">
            <v>033</v>
          </cell>
          <cell r="K1485" t="str">
            <v>Aceptacion Expresa</v>
          </cell>
        </row>
        <row r="1486">
          <cell r="A1486" t="str">
            <v>800149453</v>
          </cell>
          <cell r="B1486" t="str">
            <v>CPO SA</v>
          </cell>
          <cell r="C1486" t="str">
            <v>FVE</v>
          </cell>
          <cell r="D1486">
            <v>109774</v>
          </cell>
          <cell r="E1486">
            <v>46118</v>
          </cell>
          <cell r="F1486">
            <v>46148</v>
          </cell>
          <cell r="G1486">
            <v>2394000</v>
          </cell>
          <cell r="H1486">
            <v>454860</v>
          </cell>
          <cell r="I1486">
            <v>2848860</v>
          </cell>
          <cell r="J1486"/>
          <cell r="K1486" t="str">
            <v>Sin Evento</v>
          </cell>
        </row>
        <row r="1487">
          <cell r="A1487" t="str">
            <v>830095262</v>
          </cell>
          <cell r="B1487" t="str">
            <v>Qmax Solutions Colombia</v>
          </cell>
          <cell r="C1487" t="str">
            <v>FVE</v>
          </cell>
          <cell r="D1487">
            <v>109704</v>
          </cell>
          <cell r="E1487">
            <v>46118</v>
          </cell>
          <cell r="F1487">
            <v>46178</v>
          </cell>
          <cell r="G1487">
            <v>606400</v>
          </cell>
          <cell r="H1487">
            <v>115216</v>
          </cell>
          <cell r="I1487">
            <v>721616</v>
          </cell>
          <cell r="J1487" t="str">
            <v>033</v>
          </cell>
          <cell r="K1487" t="str">
            <v>Aceptacion Expresa</v>
          </cell>
        </row>
        <row r="1488">
          <cell r="A1488" t="str">
            <v>830014825</v>
          </cell>
          <cell r="B1488" t="str">
            <v>Papeles Primavera S A S</v>
          </cell>
          <cell r="C1488" t="str">
            <v>FVE</v>
          </cell>
          <cell r="D1488">
            <v>109758</v>
          </cell>
          <cell r="E1488">
            <v>46118</v>
          </cell>
          <cell r="F1488">
            <v>46178</v>
          </cell>
          <cell r="G1488">
            <v>1190000</v>
          </cell>
          <cell r="H1488">
            <v>226100</v>
          </cell>
          <cell r="I1488">
            <v>1416100</v>
          </cell>
          <cell r="J1488"/>
          <cell r="K1488" t="str">
            <v>Sin Evento</v>
          </cell>
        </row>
        <row r="1489">
          <cell r="A1489" t="str">
            <v>900896981</v>
          </cell>
          <cell r="B1489" t="str">
            <v>Endress+Hauser Colombia SAS</v>
          </cell>
          <cell r="C1489" t="str">
            <v>FVE</v>
          </cell>
          <cell r="D1489">
            <v>109697</v>
          </cell>
          <cell r="E1489">
            <v>46118</v>
          </cell>
          <cell r="F1489">
            <v>46178</v>
          </cell>
          <cell r="G1489">
            <v>620720</v>
          </cell>
          <cell r="H1489">
            <v>100139.8</v>
          </cell>
          <cell r="I1489">
            <v>720859.8</v>
          </cell>
          <cell r="J1489" t="str">
            <v>033</v>
          </cell>
          <cell r="K1489" t="str">
            <v>Aceptacion Expresa</v>
          </cell>
        </row>
        <row r="1490">
          <cell r="A1490" t="str">
            <v>800122811</v>
          </cell>
          <cell r="B1490" t="str">
            <v>Cotel SAS</v>
          </cell>
          <cell r="C1490" t="str">
            <v>FVE</v>
          </cell>
          <cell r="D1490">
            <v>109731</v>
          </cell>
          <cell r="E1490">
            <v>46118</v>
          </cell>
          <cell r="F1490">
            <v>46148</v>
          </cell>
          <cell r="G1490">
            <v>530400</v>
          </cell>
          <cell r="H1490">
            <v>100776</v>
          </cell>
          <cell r="I1490">
            <v>631176</v>
          </cell>
          <cell r="J1490" t="str">
            <v>033</v>
          </cell>
          <cell r="K1490" t="str">
            <v>Aceptacion Expresa</v>
          </cell>
        </row>
        <row r="1491">
          <cell r="A1491" t="str">
            <v>800024265</v>
          </cell>
          <cell r="B1491" t="str">
            <v>Editorial Santillana SAS</v>
          </cell>
          <cell r="C1491" t="str">
            <v>FVE</v>
          </cell>
          <cell r="D1491">
            <v>109765</v>
          </cell>
          <cell r="E1491">
            <v>46118</v>
          </cell>
          <cell r="F1491">
            <v>46178</v>
          </cell>
          <cell r="G1491">
            <v>8480680.6400000006</v>
          </cell>
          <cell r="H1491">
            <v>1611329.32</v>
          </cell>
          <cell r="I1491">
            <v>10092009.960000001</v>
          </cell>
          <cell r="J1491" t="str">
            <v>030</v>
          </cell>
          <cell r="K1491" t="str">
            <v>Acuse Recibo</v>
          </cell>
        </row>
        <row r="1492">
          <cell r="A1492" t="str">
            <v>800024265</v>
          </cell>
          <cell r="B1492" t="str">
            <v>Editorial Santillana SAS</v>
          </cell>
          <cell r="C1492" t="str">
            <v>FVE</v>
          </cell>
          <cell r="D1492">
            <v>109761</v>
          </cell>
          <cell r="E1492">
            <v>46118</v>
          </cell>
          <cell r="F1492">
            <v>46178</v>
          </cell>
          <cell r="G1492">
            <v>40450546.200000003</v>
          </cell>
          <cell r="H1492">
            <v>3695603.8</v>
          </cell>
          <cell r="I1492">
            <v>44146150</v>
          </cell>
          <cell r="J1492" t="str">
            <v>030</v>
          </cell>
          <cell r="K1492" t="str">
            <v>Acuse Recibo</v>
          </cell>
        </row>
        <row r="1493">
          <cell r="A1493" t="str">
            <v>860072279</v>
          </cell>
          <cell r="B1493" t="str">
            <v>Doble A Ingenieria SAS</v>
          </cell>
          <cell r="C1493" t="str">
            <v>FVE</v>
          </cell>
          <cell r="D1493">
            <v>109724</v>
          </cell>
          <cell r="E1493">
            <v>46118</v>
          </cell>
          <cell r="F1493">
            <v>46148</v>
          </cell>
          <cell r="G1493">
            <v>2826354</v>
          </cell>
          <cell r="H1493">
            <v>389517.26</v>
          </cell>
          <cell r="I1493">
            <v>3215871.26</v>
          </cell>
          <cell r="J1493" t="str">
            <v>033</v>
          </cell>
          <cell r="K1493" t="str">
            <v>Aceptacion Expresa</v>
          </cell>
        </row>
        <row r="1494">
          <cell r="A1494" t="str">
            <v>24735641815229</v>
          </cell>
          <cell r="B1494" t="str">
            <v>Instituto Panameño De Investigaciones Clinicas Ipic SA</v>
          </cell>
          <cell r="C1494" t="str">
            <v>FVE</v>
          </cell>
          <cell r="D1494">
            <v>109767</v>
          </cell>
          <cell r="E1494">
            <v>46118</v>
          </cell>
          <cell r="F1494">
            <v>46118</v>
          </cell>
          <cell r="G1494">
            <v>2617000</v>
          </cell>
          <cell r="H1494">
            <v>0</v>
          </cell>
          <cell r="I1494">
            <v>2617000</v>
          </cell>
          <cell r="J1494"/>
          <cell r="K1494" t="str">
            <v>Sin Evento</v>
          </cell>
        </row>
        <row r="1495">
          <cell r="A1495" t="str">
            <v>860511886</v>
          </cell>
          <cell r="B1495" t="str">
            <v>Industrias La Coruña SAS</v>
          </cell>
          <cell r="C1495" t="str">
            <v>FVE</v>
          </cell>
          <cell r="D1495">
            <v>109754</v>
          </cell>
          <cell r="E1495">
            <v>46118</v>
          </cell>
          <cell r="F1495">
            <v>46178</v>
          </cell>
          <cell r="G1495">
            <v>553950</v>
          </cell>
          <cell r="H1495">
            <v>105250.5</v>
          </cell>
          <cell r="I1495">
            <v>659200.5</v>
          </cell>
          <cell r="J1495" t="str">
            <v>033</v>
          </cell>
          <cell r="K1495" t="str">
            <v>Aceptacion Expresa</v>
          </cell>
        </row>
        <row r="1496">
          <cell r="A1496" t="str">
            <v>830076652</v>
          </cell>
          <cell r="B1496" t="str">
            <v>Cardionet Ltda</v>
          </cell>
          <cell r="C1496" t="str">
            <v>FVE</v>
          </cell>
          <cell r="D1496">
            <v>109726</v>
          </cell>
          <cell r="E1496">
            <v>46118</v>
          </cell>
          <cell r="F1496">
            <v>46148</v>
          </cell>
          <cell r="G1496">
            <v>296000</v>
          </cell>
          <cell r="H1496">
            <v>56240</v>
          </cell>
          <cell r="I1496">
            <v>352240</v>
          </cell>
          <cell r="J1496"/>
          <cell r="K1496" t="str">
            <v>Sin Evento</v>
          </cell>
        </row>
        <row r="1497">
          <cell r="A1497" t="str">
            <v>830109997</v>
          </cell>
          <cell r="B1497" t="str">
            <v>Otto Bock Healthcare Andina SAS</v>
          </cell>
          <cell r="C1497" t="str">
            <v>FVE</v>
          </cell>
          <cell r="D1497">
            <v>109727</v>
          </cell>
          <cell r="E1497">
            <v>46118</v>
          </cell>
          <cell r="F1497">
            <v>46148</v>
          </cell>
          <cell r="G1497">
            <v>212900</v>
          </cell>
          <cell r="H1497">
            <v>40451</v>
          </cell>
          <cell r="I1497">
            <v>253351</v>
          </cell>
          <cell r="J1497"/>
          <cell r="K1497" t="str">
            <v>Sin Evento</v>
          </cell>
        </row>
        <row r="1498">
          <cell r="A1498" t="str">
            <v>830086601</v>
          </cell>
          <cell r="B1498" t="str">
            <v>Fundacion Banco Arquidiocesano De Alimentos</v>
          </cell>
          <cell r="C1498" t="str">
            <v>FVE</v>
          </cell>
          <cell r="D1498">
            <v>109782</v>
          </cell>
          <cell r="E1498">
            <v>46118</v>
          </cell>
          <cell r="F1498">
            <v>46148</v>
          </cell>
          <cell r="G1498">
            <v>1032000</v>
          </cell>
          <cell r="H1498">
            <v>0</v>
          </cell>
          <cell r="I1498">
            <v>1032000</v>
          </cell>
          <cell r="J1498"/>
          <cell r="K1498" t="str">
            <v>Sin Evento</v>
          </cell>
        </row>
        <row r="1499">
          <cell r="A1499" t="str">
            <v>830513773</v>
          </cell>
          <cell r="B1499" t="str">
            <v>Applus Norcontrol Colombia Limitada</v>
          </cell>
          <cell r="C1499" t="str">
            <v>FVE</v>
          </cell>
          <cell r="D1499">
            <v>109714</v>
          </cell>
          <cell r="E1499">
            <v>46118</v>
          </cell>
          <cell r="F1499">
            <v>46178</v>
          </cell>
          <cell r="G1499">
            <v>152000000</v>
          </cell>
          <cell r="H1499">
            <v>28880000</v>
          </cell>
          <cell r="I1499">
            <v>180880000</v>
          </cell>
          <cell r="J1499"/>
          <cell r="K1499" t="str">
            <v>Sin Evento</v>
          </cell>
        </row>
        <row r="1500">
          <cell r="A1500" t="str">
            <v>900162414</v>
          </cell>
          <cell r="B1500" t="str">
            <v>Ingenieria Y Tecnologia De Servicios SAS</v>
          </cell>
          <cell r="C1500" t="str">
            <v>FVE</v>
          </cell>
          <cell r="D1500">
            <v>109784</v>
          </cell>
          <cell r="E1500">
            <v>46118</v>
          </cell>
          <cell r="F1500">
            <v>46148</v>
          </cell>
          <cell r="G1500">
            <v>328000</v>
          </cell>
          <cell r="H1500">
            <v>62320</v>
          </cell>
          <cell r="I1500">
            <v>390320</v>
          </cell>
          <cell r="J1500" t="str">
            <v>030</v>
          </cell>
          <cell r="K1500" t="str">
            <v>Acuse Recibo</v>
          </cell>
        </row>
        <row r="1501">
          <cell r="A1501" t="str">
            <v>800149384</v>
          </cell>
          <cell r="B1501" t="str">
            <v>Clinica Colsanitas SA</v>
          </cell>
          <cell r="C1501" t="str">
            <v>FVE</v>
          </cell>
          <cell r="D1501">
            <v>109763</v>
          </cell>
          <cell r="E1501">
            <v>46118</v>
          </cell>
          <cell r="F1501">
            <v>46163</v>
          </cell>
          <cell r="G1501">
            <v>83540</v>
          </cell>
          <cell r="H1501">
            <v>15872.6</v>
          </cell>
          <cell r="I1501">
            <v>99412.6</v>
          </cell>
          <cell r="J1501" t="str">
            <v>033</v>
          </cell>
          <cell r="K1501" t="str">
            <v>Aceptacion Expresa</v>
          </cell>
        </row>
        <row r="1502">
          <cell r="A1502" t="str">
            <v>830106265</v>
          </cell>
          <cell r="B1502" t="str">
            <v>Carboinsa SAS</v>
          </cell>
          <cell r="C1502" t="str">
            <v>FVE</v>
          </cell>
          <cell r="D1502">
            <v>109786</v>
          </cell>
          <cell r="E1502">
            <v>46118</v>
          </cell>
          <cell r="F1502">
            <v>46148</v>
          </cell>
          <cell r="G1502">
            <v>1392950</v>
          </cell>
          <cell r="H1502">
            <v>264660.5</v>
          </cell>
          <cell r="I1502">
            <v>1657610.5</v>
          </cell>
          <cell r="J1502" t="str">
            <v>033</v>
          </cell>
          <cell r="K1502" t="str">
            <v>Aceptacion Expresa</v>
          </cell>
        </row>
        <row r="1503">
          <cell r="A1503" t="str">
            <v>830047411</v>
          </cell>
          <cell r="B1503" t="str">
            <v>Kata SAS</v>
          </cell>
          <cell r="C1503" t="str">
            <v>FVE</v>
          </cell>
          <cell r="D1503">
            <v>109747</v>
          </cell>
          <cell r="E1503">
            <v>46118</v>
          </cell>
          <cell r="F1503">
            <v>46148</v>
          </cell>
          <cell r="G1503">
            <v>92400</v>
          </cell>
          <cell r="H1503">
            <v>17556</v>
          </cell>
          <cell r="I1503">
            <v>109956</v>
          </cell>
          <cell r="J1503" t="str">
            <v>032</v>
          </cell>
          <cell r="K1503" t="str">
            <v>Recibo Bien y/o Servicio</v>
          </cell>
        </row>
        <row r="1504">
          <cell r="A1504" t="str">
            <v>800149453</v>
          </cell>
          <cell r="B1504" t="str">
            <v>CPO SA</v>
          </cell>
          <cell r="C1504" t="str">
            <v>FVE</v>
          </cell>
          <cell r="D1504">
            <v>109769</v>
          </cell>
          <cell r="E1504">
            <v>46118</v>
          </cell>
          <cell r="F1504">
            <v>46148</v>
          </cell>
          <cell r="G1504">
            <v>2470000</v>
          </cell>
          <cell r="H1504">
            <v>469300</v>
          </cell>
          <cell r="I1504">
            <v>2939300</v>
          </cell>
          <cell r="J1504"/>
          <cell r="K1504" t="str">
            <v>Sin Evento</v>
          </cell>
        </row>
        <row r="1505">
          <cell r="A1505" t="str">
            <v>860026123</v>
          </cell>
          <cell r="B1505" t="str">
            <v>Cooperativa Nacional De Droguistas Detallistas</v>
          </cell>
          <cell r="C1505" t="str">
            <v>FVE</v>
          </cell>
          <cell r="D1505">
            <v>109752</v>
          </cell>
          <cell r="E1505">
            <v>46118</v>
          </cell>
          <cell r="F1505">
            <v>46126</v>
          </cell>
          <cell r="G1505">
            <v>15766668</v>
          </cell>
          <cell r="H1505">
            <v>2995666.92</v>
          </cell>
          <cell r="I1505">
            <v>18762334.920000002</v>
          </cell>
          <cell r="J1505"/>
          <cell r="K1505" t="str">
            <v>Sin Evento</v>
          </cell>
        </row>
        <row r="1506">
          <cell r="A1506" t="str">
            <v>900396965</v>
          </cell>
          <cell r="B1506" t="str">
            <v>Agroindustrial De Palma Aceitera SA Sucursal Colombia</v>
          </cell>
          <cell r="C1506" t="str">
            <v>FVE</v>
          </cell>
          <cell r="D1506">
            <v>109756</v>
          </cell>
          <cell r="E1506">
            <v>46118</v>
          </cell>
          <cell r="F1506">
            <v>46148</v>
          </cell>
          <cell r="G1506">
            <v>141000</v>
          </cell>
          <cell r="H1506">
            <v>26790</v>
          </cell>
          <cell r="I1506">
            <v>167790</v>
          </cell>
          <cell r="J1506" t="str">
            <v>033</v>
          </cell>
          <cell r="K1506" t="str">
            <v>Aceptacion Expresa</v>
          </cell>
        </row>
        <row r="1507">
          <cell r="A1507" t="str">
            <v>900404109</v>
          </cell>
          <cell r="B1507" t="str">
            <v>Wpp Colombia SAS</v>
          </cell>
          <cell r="C1507" t="str">
            <v>FVE</v>
          </cell>
          <cell r="D1507">
            <v>109707</v>
          </cell>
          <cell r="E1507">
            <v>46118</v>
          </cell>
          <cell r="F1507">
            <v>46148</v>
          </cell>
          <cell r="G1507">
            <v>48752000</v>
          </cell>
          <cell r="H1507">
            <v>9262880</v>
          </cell>
          <cell r="I1507">
            <v>58014880</v>
          </cell>
          <cell r="J1507"/>
          <cell r="K1507" t="str">
            <v>Sin Evento</v>
          </cell>
        </row>
        <row r="1508">
          <cell r="A1508" t="str">
            <v>860050906</v>
          </cell>
          <cell r="B1508" t="str">
            <v>Adecco Colombia S A</v>
          </cell>
          <cell r="C1508" t="str">
            <v>FVE</v>
          </cell>
          <cell r="D1508">
            <v>109712</v>
          </cell>
          <cell r="E1508">
            <v>46118</v>
          </cell>
          <cell r="F1508">
            <v>46148</v>
          </cell>
          <cell r="G1508">
            <v>179000</v>
          </cell>
          <cell r="H1508">
            <v>34010</v>
          </cell>
          <cell r="I1508">
            <v>213010</v>
          </cell>
          <cell r="J1508" t="str">
            <v>033</v>
          </cell>
          <cell r="K1508" t="str">
            <v>Aceptacion Expresa</v>
          </cell>
        </row>
        <row r="1509">
          <cell r="A1509" t="str">
            <v>860010451</v>
          </cell>
          <cell r="B1509" t="str">
            <v>Casalimpia SA</v>
          </cell>
          <cell r="C1509" t="str">
            <v>FVE</v>
          </cell>
          <cell r="D1509">
            <v>109694</v>
          </cell>
          <cell r="E1509">
            <v>46118</v>
          </cell>
          <cell r="F1509">
            <v>46178</v>
          </cell>
          <cell r="G1509">
            <v>100000</v>
          </cell>
          <cell r="H1509">
            <v>19000</v>
          </cell>
          <cell r="I1509">
            <v>119000</v>
          </cell>
          <cell r="J1509" t="str">
            <v>033</v>
          </cell>
          <cell r="K1509" t="str">
            <v>Aceptacion Expresa</v>
          </cell>
        </row>
        <row r="1510">
          <cell r="A1510" t="str">
            <v>800195603</v>
          </cell>
          <cell r="B1510" t="str">
            <v>CYC Trading SAS</v>
          </cell>
          <cell r="C1510" t="str">
            <v>FVE</v>
          </cell>
          <cell r="D1510">
            <v>109717</v>
          </cell>
          <cell r="E1510">
            <v>46118</v>
          </cell>
          <cell r="F1510">
            <v>46148</v>
          </cell>
          <cell r="G1510">
            <v>199105</v>
          </cell>
          <cell r="H1510">
            <v>37829.949999999997</v>
          </cell>
          <cell r="I1510">
            <v>236934.95</v>
          </cell>
          <cell r="J1510" t="str">
            <v>030</v>
          </cell>
          <cell r="K1510" t="str">
            <v>Acuse Recibo</v>
          </cell>
        </row>
        <row r="1511">
          <cell r="A1511" t="str">
            <v>860510863</v>
          </cell>
          <cell r="B1511" t="str">
            <v>Inverleoka SAS</v>
          </cell>
          <cell r="C1511" t="str">
            <v>FVE</v>
          </cell>
          <cell r="D1511">
            <v>109746</v>
          </cell>
          <cell r="E1511">
            <v>46118</v>
          </cell>
          <cell r="F1511">
            <v>46148</v>
          </cell>
          <cell r="G1511">
            <v>92800</v>
          </cell>
          <cell r="H1511">
            <v>17632</v>
          </cell>
          <cell r="I1511">
            <v>110432</v>
          </cell>
          <cell r="J1511" t="str">
            <v>032</v>
          </cell>
          <cell r="K1511" t="str">
            <v>Recibo Bien y/o Servicio</v>
          </cell>
        </row>
        <row r="1512">
          <cell r="A1512" t="str">
            <v>830093443</v>
          </cell>
          <cell r="B1512" t="str">
            <v>Extractora Del Sur De Casanare SAS</v>
          </cell>
          <cell r="C1512" t="str">
            <v>FVE</v>
          </cell>
          <cell r="D1512">
            <v>109733</v>
          </cell>
          <cell r="E1512">
            <v>46118</v>
          </cell>
          <cell r="F1512">
            <v>46163</v>
          </cell>
          <cell r="G1512">
            <v>2328000</v>
          </cell>
          <cell r="H1512">
            <v>442320</v>
          </cell>
          <cell r="I1512">
            <v>2770320</v>
          </cell>
          <cell r="J1512" t="str">
            <v>032</v>
          </cell>
          <cell r="K1512" t="str">
            <v>Recibo Bien y/o Servicio</v>
          </cell>
        </row>
        <row r="1513">
          <cell r="A1513" t="str">
            <v>832000402</v>
          </cell>
          <cell r="B1513" t="str">
            <v>Yazaki Ciemel SA</v>
          </cell>
          <cell r="C1513" t="str">
            <v>FVE</v>
          </cell>
          <cell r="D1513">
            <v>109691</v>
          </cell>
          <cell r="E1513">
            <v>46118</v>
          </cell>
          <cell r="F1513">
            <v>46178</v>
          </cell>
          <cell r="G1513">
            <v>16827000</v>
          </cell>
          <cell r="H1513">
            <v>3197130</v>
          </cell>
          <cell r="I1513">
            <v>20024130</v>
          </cell>
          <cell r="J1513" t="str">
            <v>033</v>
          </cell>
          <cell r="K1513" t="str">
            <v>Aceptacion Expresa</v>
          </cell>
        </row>
        <row r="1514">
          <cell r="A1514" t="str">
            <v>830129581</v>
          </cell>
          <cell r="B1514" t="str">
            <v>Risk &amp; Solutions Group Limitada</v>
          </cell>
          <cell r="C1514" t="str">
            <v>FVE</v>
          </cell>
          <cell r="D1514">
            <v>109759</v>
          </cell>
          <cell r="E1514">
            <v>46118</v>
          </cell>
          <cell r="F1514">
            <v>46148</v>
          </cell>
          <cell r="G1514">
            <v>3312954</v>
          </cell>
          <cell r="H1514">
            <v>0</v>
          </cell>
          <cell r="I1514">
            <v>3312954</v>
          </cell>
          <cell r="J1514"/>
          <cell r="K1514" t="str">
            <v>Sin Evento</v>
          </cell>
        </row>
        <row r="1515">
          <cell r="A1515" t="str">
            <v>830050228</v>
          </cell>
          <cell r="B1515" t="str">
            <v>Adecco Servicios Colombia S A</v>
          </cell>
          <cell r="C1515" t="str">
            <v>FVE</v>
          </cell>
          <cell r="D1515">
            <v>109711</v>
          </cell>
          <cell r="E1515">
            <v>46118</v>
          </cell>
          <cell r="F1515">
            <v>46148</v>
          </cell>
          <cell r="G1515">
            <v>3717000</v>
          </cell>
          <cell r="H1515">
            <v>706230</v>
          </cell>
          <cell r="I1515">
            <v>4423230</v>
          </cell>
          <cell r="J1515" t="str">
            <v>033</v>
          </cell>
          <cell r="K1515" t="str">
            <v>Aceptacion Expresa</v>
          </cell>
        </row>
        <row r="1516">
          <cell r="A1516" t="str">
            <v>830018004</v>
          </cell>
          <cell r="B1516" t="str">
            <v>Correcol Corredores Colombianos De Seguros Corredores De Seguros SA</v>
          </cell>
          <cell r="C1516" t="str">
            <v>FVE</v>
          </cell>
          <cell r="D1516">
            <v>109739</v>
          </cell>
          <cell r="E1516">
            <v>46118</v>
          </cell>
          <cell r="F1516">
            <v>46148</v>
          </cell>
          <cell r="G1516">
            <v>1019361</v>
          </cell>
          <cell r="H1516">
            <v>193678.59</v>
          </cell>
          <cell r="I1516">
            <v>1213039.5900000001</v>
          </cell>
          <cell r="J1516" t="str">
            <v>030</v>
          </cell>
          <cell r="K1516" t="str">
            <v>Acuse Recibo</v>
          </cell>
        </row>
        <row r="1517">
          <cell r="A1517" t="str">
            <v>800214052</v>
          </cell>
          <cell r="B1517" t="str">
            <v>Multiviajes LTDA</v>
          </cell>
          <cell r="C1517" t="str">
            <v>FVE</v>
          </cell>
          <cell r="D1517">
            <v>109748</v>
          </cell>
          <cell r="E1517">
            <v>46118</v>
          </cell>
          <cell r="F1517">
            <v>46148</v>
          </cell>
          <cell r="G1517">
            <v>213960</v>
          </cell>
          <cell r="H1517">
            <v>40652.400000000001</v>
          </cell>
          <cell r="I1517">
            <v>254612.4</v>
          </cell>
          <cell r="J1517"/>
          <cell r="K1517" t="str">
            <v>Sin Evento</v>
          </cell>
        </row>
        <row r="1518">
          <cell r="A1518" t="str">
            <v>860513970</v>
          </cell>
          <cell r="B1518" t="str">
            <v>Comercializadora Internacional Milpa SA</v>
          </cell>
          <cell r="C1518" t="str">
            <v>FVE</v>
          </cell>
          <cell r="D1518">
            <v>109785</v>
          </cell>
          <cell r="E1518">
            <v>46118</v>
          </cell>
          <cell r="F1518">
            <v>46163</v>
          </cell>
          <cell r="G1518">
            <v>801735</v>
          </cell>
          <cell r="H1518">
            <v>152329.65</v>
          </cell>
          <cell r="I1518">
            <v>954064.65</v>
          </cell>
          <cell r="J1518" t="str">
            <v>033</v>
          </cell>
          <cell r="K1518" t="str">
            <v>Aceptacion Expresa</v>
          </cell>
        </row>
        <row r="1519">
          <cell r="A1519" t="str">
            <v>800120681</v>
          </cell>
          <cell r="B1519" t="str">
            <v>Croydon Colombia SA</v>
          </cell>
          <cell r="C1519" t="str">
            <v>FVE</v>
          </cell>
          <cell r="D1519">
            <v>109696</v>
          </cell>
          <cell r="E1519">
            <v>46118</v>
          </cell>
          <cell r="F1519">
            <v>46163</v>
          </cell>
          <cell r="G1519">
            <v>5007730</v>
          </cell>
          <cell r="H1519">
            <v>951468.7</v>
          </cell>
          <cell r="I1519">
            <v>5959198.7000000002</v>
          </cell>
          <cell r="J1519"/>
          <cell r="K1519" t="str">
            <v>Sin Evento</v>
          </cell>
        </row>
        <row r="1520">
          <cell r="A1520" t="str">
            <v>890984002</v>
          </cell>
          <cell r="B1520" t="str">
            <v>Universidad CES</v>
          </cell>
          <cell r="C1520" t="str">
            <v>FVE</v>
          </cell>
          <cell r="D1520">
            <v>109706</v>
          </cell>
          <cell r="E1520">
            <v>46118</v>
          </cell>
          <cell r="F1520">
            <v>46178</v>
          </cell>
          <cell r="G1520">
            <v>4077000</v>
          </cell>
          <cell r="H1520">
            <v>774630</v>
          </cell>
          <cell r="I1520">
            <v>4851630</v>
          </cell>
          <cell r="J1520" t="str">
            <v>033</v>
          </cell>
          <cell r="K1520" t="str">
            <v>Aceptacion Expresa</v>
          </cell>
        </row>
        <row r="1521">
          <cell r="A1521" t="str">
            <v>900030829</v>
          </cell>
          <cell r="B1521" t="str">
            <v>Promotora Caledonia SAS</v>
          </cell>
          <cell r="C1521" t="str">
            <v>FVE</v>
          </cell>
          <cell r="D1521">
            <v>109742</v>
          </cell>
          <cell r="E1521">
            <v>46118</v>
          </cell>
          <cell r="F1521">
            <v>46148</v>
          </cell>
          <cell r="G1521">
            <v>18139</v>
          </cell>
          <cell r="H1521">
            <v>3446.41</v>
          </cell>
          <cell r="I1521">
            <v>21585.41</v>
          </cell>
          <cell r="J1521" t="str">
            <v>033</v>
          </cell>
          <cell r="K1521" t="str">
            <v>Aceptacion Expresa</v>
          </cell>
        </row>
        <row r="1522">
          <cell r="A1522" t="str">
            <v>800024265</v>
          </cell>
          <cell r="B1522" t="str">
            <v>Editorial Santillana SAS</v>
          </cell>
          <cell r="C1522" t="str">
            <v>FVE</v>
          </cell>
          <cell r="D1522">
            <v>109766</v>
          </cell>
          <cell r="E1522">
            <v>46118</v>
          </cell>
          <cell r="F1522">
            <v>46178</v>
          </cell>
          <cell r="G1522">
            <v>9521448.0600000005</v>
          </cell>
          <cell r="H1522">
            <v>1809075.12</v>
          </cell>
          <cell r="I1522">
            <v>11330523.18</v>
          </cell>
          <cell r="J1522" t="str">
            <v>030</v>
          </cell>
          <cell r="K1522" t="str">
            <v>Acuse Recibo</v>
          </cell>
        </row>
        <row r="1523">
          <cell r="A1523" t="str">
            <v>830055897</v>
          </cell>
          <cell r="B1523" t="str">
            <v>Patrimonios Autonomos Fiduciaria Bogota SA</v>
          </cell>
          <cell r="C1523" t="str">
            <v>FVE</v>
          </cell>
          <cell r="D1523">
            <v>109740</v>
          </cell>
          <cell r="E1523">
            <v>46118</v>
          </cell>
          <cell r="F1523">
            <v>46118</v>
          </cell>
          <cell r="G1523">
            <v>13350000</v>
          </cell>
          <cell r="H1523">
            <v>2536500</v>
          </cell>
          <cell r="I1523">
            <v>15886500</v>
          </cell>
          <cell r="J1523"/>
          <cell r="K1523" t="str">
            <v>Sin Evento</v>
          </cell>
        </row>
        <row r="1524">
          <cell r="A1524" t="str">
            <v>800114672</v>
          </cell>
          <cell r="B1524" t="str">
            <v>Stefanini Colombia SAS</v>
          </cell>
          <cell r="C1524" t="str">
            <v>FVE</v>
          </cell>
          <cell r="D1524">
            <v>109753</v>
          </cell>
          <cell r="E1524">
            <v>46118</v>
          </cell>
          <cell r="F1524">
            <v>46178</v>
          </cell>
          <cell r="G1524">
            <v>133350</v>
          </cell>
          <cell r="H1524">
            <v>25336.5</v>
          </cell>
          <cell r="I1524">
            <v>158686.5</v>
          </cell>
          <cell r="J1524" t="str">
            <v>033</v>
          </cell>
          <cell r="K1524" t="str">
            <v>Aceptacion Expresa</v>
          </cell>
        </row>
        <row r="1525">
          <cell r="A1525" t="str">
            <v>900110590</v>
          </cell>
          <cell r="B1525" t="str">
            <v>General Rigs Services SAS</v>
          </cell>
          <cell r="C1525" t="str">
            <v>FVE</v>
          </cell>
          <cell r="D1525">
            <v>109719</v>
          </cell>
          <cell r="E1525">
            <v>46118</v>
          </cell>
          <cell r="F1525">
            <v>46178</v>
          </cell>
          <cell r="G1525">
            <v>7315900</v>
          </cell>
          <cell r="H1525">
            <v>1185653</v>
          </cell>
          <cell r="I1525">
            <v>8501553</v>
          </cell>
          <cell r="J1525"/>
          <cell r="K1525" t="str">
            <v>Sin Evento</v>
          </cell>
        </row>
        <row r="1526">
          <cell r="A1526" t="str">
            <v>830120157</v>
          </cell>
          <cell r="B1526" t="str">
            <v>Colombiana De Trasplantes SAS</v>
          </cell>
          <cell r="C1526" t="str">
            <v>FVE</v>
          </cell>
          <cell r="D1526">
            <v>109692</v>
          </cell>
          <cell r="E1526">
            <v>46118</v>
          </cell>
          <cell r="F1526">
            <v>46148</v>
          </cell>
          <cell r="G1526">
            <v>110000</v>
          </cell>
          <cell r="H1526">
            <v>20900</v>
          </cell>
          <cell r="I1526">
            <v>130900</v>
          </cell>
          <cell r="J1526"/>
          <cell r="K1526" t="str">
            <v>Sin Evento</v>
          </cell>
        </row>
        <row r="1527">
          <cell r="A1527" t="str">
            <v>901006430</v>
          </cell>
          <cell r="B1527" t="str">
            <v>Datalaft SAS</v>
          </cell>
          <cell r="C1527" t="str">
            <v>FVE</v>
          </cell>
          <cell r="D1527">
            <v>109818</v>
          </cell>
          <cell r="E1527">
            <v>46119</v>
          </cell>
          <cell r="F1527">
            <v>46149</v>
          </cell>
          <cell r="G1527">
            <v>10163000</v>
          </cell>
          <cell r="H1527">
            <v>1930970</v>
          </cell>
          <cell r="I1527">
            <v>12093970</v>
          </cell>
          <cell r="J1527"/>
          <cell r="K1527" t="str">
            <v>Sin Evento</v>
          </cell>
        </row>
        <row r="1528">
          <cell r="A1528" t="str">
            <v>900450226</v>
          </cell>
          <cell r="B1528" t="str">
            <v>Alkhorayef Petroleum Colombia</v>
          </cell>
          <cell r="C1528" t="str">
            <v>FVE</v>
          </cell>
          <cell r="D1528">
            <v>109910</v>
          </cell>
          <cell r="E1528">
            <v>46119</v>
          </cell>
          <cell r="F1528">
            <v>46149</v>
          </cell>
          <cell r="G1528">
            <v>5920000</v>
          </cell>
          <cell r="H1528">
            <v>1124800</v>
          </cell>
          <cell r="I1528">
            <v>7044800</v>
          </cell>
          <cell r="J1528" t="str">
            <v>033</v>
          </cell>
          <cell r="K1528" t="str">
            <v>Aceptacion Expresa</v>
          </cell>
        </row>
        <row r="1529">
          <cell r="A1529" t="str">
            <v>901476079</v>
          </cell>
          <cell r="B1529" t="str">
            <v>Atech Bpo Slu Sucursal Colombia</v>
          </cell>
          <cell r="C1529" t="str">
            <v>FVE</v>
          </cell>
          <cell r="D1529">
            <v>109852</v>
          </cell>
          <cell r="E1529">
            <v>46119</v>
          </cell>
          <cell r="F1529">
            <v>46149</v>
          </cell>
          <cell r="G1529">
            <v>132300</v>
          </cell>
          <cell r="H1529">
            <v>25137</v>
          </cell>
          <cell r="I1529">
            <v>157437</v>
          </cell>
          <cell r="J1529"/>
          <cell r="K1529" t="str">
            <v>Sin Evento</v>
          </cell>
        </row>
        <row r="1530">
          <cell r="A1530" t="str">
            <v>901685370</v>
          </cell>
          <cell r="B1530" t="str">
            <v>Ingeurbe Gestora De Proyectos SAS</v>
          </cell>
          <cell r="C1530" t="str">
            <v>FVE</v>
          </cell>
          <cell r="D1530">
            <v>109851</v>
          </cell>
          <cell r="E1530">
            <v>46119</v>
          </cell>
          <cell r="F1530">
            <v>46149</v>
          </cell>
          <cell r="G1530">
            <v>580800</v>
          </cell>
          <cell r="H1530">
            <v>110352</v>
          </cell>
          <cell r="I1530">
            <v>691152</v>
          </cell>
          <cell r="J1530"/>
          <cell r="K1530" t="str">
            <v>Sin Evento</v>
          </cell>
        </row>
        <row r="1531">
          <cell r="A1531" t="str">
            <v>901342082</v>
          </cell>
          <cell r="B1531" t="str">
            <v>E-Somos Alimentacion SAS</v>
          </cell>
          <cell r="C1531" t="str">
            <v>FVE</v>
          </cell>
          <cell r="D1531">
            <v>109826</v>
          </cell>
          <cell r="E1531">
            <v>46119</v>
          </cell>
          <cell r="F1531">
            <v>46179</v>
          </cell>
          <cell r="G1531">
            <v>330000</v>
          </cell>
          <cell r="H1531">
            <v>62700</v>
          </cell>
          <cell r="I1531">
            <v>392700</v>
          </cell>
          <cell r="J1531" t="str">
            <v>033</v>
          </cell>
          <cell r="K1531" t="str">
            <v>Aceptacion Expresa</v>
          </cell>
        </row>
        <row r="1532">
          <cell r="A1532" t="str">
            <v>860007336</v>
          </cell>
          <cell r="B1532" t="str">
            <v>Caja Colombiana De Subsidio Familiar Colsubsidio</v>
          </cell>
          <cell r="C1532" t="str">
            <v>FVE</v>
          </cell>
          <cell r="D1532">
            <v>109798</v>
          </cell>
          <cell r="E1532">
            <v>46119</v>
          </cell>
          <cell r="F1532">
            <v>46164</v>
          </cell>
          <cell r="G1532">
            <v>164634</v>
          </cell>
          <cell r="H1532">
            <v>31280.46</v>
          </cell>
          <cell r="I1532">
            <v>195914.46</v>
          </cell>
          <cell r="J1532" t="str">
            <v>033</v>
          </cell>
          <cell r="K1532" t="str">
            <v>Aceptacion Expresa</v>
          </cell>
        </row>
        <row r="1533">
          <cell r="A1533" t="str">
            <v>800202909</v>
          </cell>
          <cell r="B1533" t="str">
            <v>Longport Colombia Ltda</v>
          </cell>
          <cell r="C1533" t="str">
            <v>FVE</v>
          </cell>
          <cell r="D1533">
            <v>109838</v>
          </cell>
          <cell r="E1533">
            <v>46119</v>
          </cell>
          <cell r="F1533">
            <v>46179</v>
          </cell>
          <cell r="G1533">
            <v>2155100</v>
          </cell>
          <cell r="H1533">
            <v>409469</v>
          </cell>
          <cell r="I1533">
            <v>2564569</v>
          </cell>
          <cell r="J1533" t="str">
            <v>033</v>
          </cell>
          <cell r="K1533" t="str">
            <v>Aceptacion Expresa</v>
          </cell>
        </row>
        <row r="1534">
          <cell r="A1534" t="str">
            <v>830058677</v>
          </cell>
          <cell r="B1534" t="str">
            <v>Ifx Networks Colombia SAS</v>
          </cell>
          <cell r="C1534" t="str">
            <v>FVE</v>
          </cell>
          <cell r="D1534">
            <v>109813</v>
          </cell>
          <cell r="E1534">
            <v>46119</v>
          </cell>
          <cell r="F1534">
            <v>46149</v>
          </cell>
          <cell r="G1534">
            <v>5135100</v>
          </cell>
          <cell r="H1534">
            <v>975669</v>
          </cell>
          <cell r="I1534">
            <v>6110769</v>
          </cell>
          <cell r="J1534" t="str">
            <v>033</v>
          </cell>
          <cell r="K1534" t="str">
            <v>Aceptacion Expresa</v>
          </cell>
        </row>
        <row r="1535">
          <cell r="A1535" t="str">
            <v>860503634</v>
          </cell>
          <cell r="B1535" t="str">
            <v>Fundacion Universitaria San Martin</v>
          </cell>
          <cell r="C1535" t="str">
            <v>FVE</v>
          </cell>
          <cell r="D1535">
            <v>109906</v>
          </cell>
          <cell r="E1535">
            <v>46119</v>
          </cell>
          <cell r="F1535">
            <v>46149</v>
          </cell>
          <cell r="G1535">
            <v>6447000</v>
          </cell>
          <cell r="H1535">
            <v>1224930</v>
          </cell>
          <cell r="I1535">
            <v>7671930</v>
          </cell>
          <cell r="J1535"/>
          <cell r="K1535" t="str">
            <v>Sin Evento</v>
          </cell>
        </row>
        <row r="1536">
          <cell r="A1536" t="str">
            <v>860006815</v>
          </cell>
          <cell r="B1536" t="str">
            <v>Federacion Colombiana De Golf</v>
          </cell>
          <cell r="C1536" t="str">
            <v>FVE</v>
          </cell>
          <cell r="D1536">
            <v>109911</v>
          </cell>
          <cell r="E1536">
            <v>46119</v>
          </cell>
          <cell r="F1536">
            <v>46149</v>
          </cell>
          <cell r="G1536">
            <v>1136517</v>
          </cell>
          <cell r="H1536">
            <v>215938.23</v>
          </cell>
          <cell r="I1536">
            <v>1352455.23</v>
          </cell>
          <cell r="J1536" t="str">
            <v>030</v>
          </cell>
          <cell r="K1536" t="str">
            <v>Acuse Recibo</v>
          </cell>
        </row>
        <row r="1537">
          <cell r="A1537" t="str">
            <v>900439672</v>
          </cell>
          <cell r="B1537" t="str">
            <v>Actual Colombia Inmobiliaria SAS</v>
          </cell>
          <cell r="C1537" t="str">
            <v>FVE</v>
          </cell>
          <cell r="D1537">
            <v>109811</v>
          </cell>
          <cell r="E1537">
            <v>46119</v>
          </cell>
          <cell r="F1537">
            <v>46149</v>
          </cell>
          <cell r="G1537">
            <v>290000</v>
          </cell>
          <cell r="H1537">
            <v>55100</v>
          </cell>
          <cell r="I1537">
            <v>345100</v>
          </cell>
          <cell r="J1537" t="str">
            <v>032</v>
          </cell>
          <cell r="K1537" t="str">
            <v>Recibo Bien y/o Servicio</v>
          </cell>
        </row>
        <row r="1538">
          <cell r="A1538" t="str">
            <v>830033494</v>
          </cell>
          <cell r="B1538" t="str">
            <v>Heel Colombia Ltda</v>
          </cell>
          <cell r="C1538" t="str">
            <v>FVE</v>
          </cell>
          <cell r="D1538">
            <v>109864</v>
          </cell>
          <cell r="E1538">
            <v>46119</v>
          </cell>
          <cell r="F1538">
            <v>46179</v>
          </cell>
          <cell r="G1538">
            <v>545414</v>
          </cell>
          <cell r="H1538">
            <v>103628.66</v>
          </cell>
          <cell r="I1538">
            <v>649042.66</v>
          </cell>
          <cell r="J1538" t="str">
            <v>030</v>
          </cell>
          <cell r="K1538" t="str">
            <v>Acuse Recibo</v>
          </cell>
        </row>
        <row r="1539">
          <cell r="A1539" t="str">
            <v>900430148</v>
          </cell>
          <cell r="B1539" t="str">
            <v>Goddard Catering Group Colombia SAS</v>
          </cell>
          <cell r="C1539" t="str">
            <v>FVE</v>
          </cell>
          <cell r="D1539">
            <v>109803</v>
          </cell>
          <cell r="E1539">
            <v>46119</v>
          </cell>
          <cell r="F1539">
            <v>46149</v>
          </cell>
          <cell r="G1539">
            <v>1647562</v>
          </cell>
          <cell r="H1539">
            <v>313036.78000000003</v>
          </cell>
          <cell r="I1539">
            <v>1960598.78</v>
          </cell>
          <cell r="J1539"/>
          <cell r="K1539" t="str">
            <v>Sin Evento</v>
          </cell>
        </row>
        <row r="1540">
          <cell r="A1540" t="str">
            <v>860072279</v>
          </cell>
          <cell r="B1540" t="str">
            <v>Doble A Ingenieria SAS</v>
          </cell>
          <cell r="C1540" t="str">
            <v>FVE</v>
          </cell>
          <cell r="D1540">
            <v>109880</v>
          </cell>
          <cell r="E1540">
            <v>46119</v>
          </cell>
          <cell r="F1540">
            <v>46149</v>
          </cell>
          <cell r="G1540">
            <v>500560</v>
          </cell>
          <cell r="H1540">
            <v>92897.2</v>
          </cell>
          <cell r="I1540">
            <v>593457.19999999995</v>
          </cell>
          <cell r="J1540"/>
          <cell r="K1540" t="str">
            <v>Sin Evento</v>
          </cell>
        </row>
        <row r="1541">
          <cell r="A1541" t="str">
            <v>800134536</v>
          </cell>
          <cell r="B1541" t="str">
            <v>Brigard &amp; Urrutia Abogados SAS</v>
          </cell>
          <cell r="C1541" t="str">
            <v>FVE</v>
          </cell>
          <cell r="D1541">
            <v>109825</v>
          </cell>
          <cell r="E1541">
            <v>46119</v>
          </cell>
          <cell r="F1541">
            <v>46179</v>
          </cell>
          <cell r="G1541">
            <v>222500</v>
          </cell>
          <cell r="H1541">
            <v>42275</v>
          </cell>
          <cell r="I1541">
            <v>264775</v>
          </cell>
          <cell r="J1541" t="str">
            <v>032</v>
          </cell>
          <cell r="K1541" t="str">
            <v>Recibo Bien y/o Servicio</v>
          </cell>
        </row>
        <row r="1542">
          <cell r="A1542" t="str">
            <v>860020058</v>
          </cell>
          <cell r="B1542" t="str">
            <v>Distribuidora Toyota SAS</v>
          </cell>
          <cell r="C1542" t="str">
            <v>FVE</v>
          </cell>
          <cell r="D1542">
            <v>109821</v>
          </cell>
          <cell r="E1542">
            <v>46119</v>
          </cell>
          <cell r="F1542">
            <v>46179</v>
          </cell>
          <cell r="G1542">
            <v>154000</v>
          </cell>
          <cell r="H1542">
            <v>29260</v>
          </cell>
          <cell r="I1542">
            <v>183260</v>
          </cell>
          <cell r="J1542" t="str">
            <v>030</v>
          </cell>
          <cell r="K1542" t="str">
            <v>Acuse Recibo</v>
          </cell>
        </row>
        <row r="1543">
          <cell r="A1543" t="str">
            <v>830030945</v>
          </cell>
          <cell r="B1543" t="str">
            <v>E C Cargo SAS</v>
          </cell>
          <cell r="C1543" t="str">
            <v>FVE</v>
          </cell>
          <cell r="D1543">
            <v>109915</v>
          </cell>
          <cell r="E1543">
            <v>46119</v>
          </cell>
          <cell r="F1543">
            <v>46164</v>
          </cell>
          <cell r="G1543">
            <v>28000</v>
          </cell>
          <cell r="H1543">
            <v>5320</v>
          </cell>
          <cell r="I1543">
            <v>33320</v>
          </cell>
          <cell r="J1543"/>
          <cell r="K1543" t="str">
            <v>Sin Evento</v>
          </cell>
        </row>
        <row r="1544">
          <cell r="A1544" t="str">
            <v>900483711</v>
          </cell>
          <cell r="B1544" t="str">
            <v>Idom Consulting Engineering Architecture SAU</v>
          </cell>
          <cell r="C1544" t="str">
            <v>FVE</v>
          </cell>
          <cell r="D1544">
            <v>109889</v>
          </cell>
          <cell r="E1544">
            <v>46119</v>
          </cell>
          <cell r="F1544">
            <v>46149</v>
          </cell>
          <cell r="G1544">
            <v>315000</v>
          </cell>
          <cell r="H1544">
            <v>59850</v>
          </cell>
          <cell r="I1544">
            <v>374850</v>
          </cell>
          <cell r="J1544" t="str">
            <v>030</v>
          </cell>
          <cell r="K1544" t="str">
            <v>Acuse Recibo</v>
          </cell>
        </row>
        <row r="1545">
          <cell r="A1545" t="str">
            <v>830012863</v>
          </cell>
          <cell r="B1545" t="str">
            <v>Goddard Catering Group Bogota SAS</v>
          </cell>
          <cell r="C1545" t="str">
            <v>FVE</v>
          </cell>
          <cell r="D1545">
            <v>109800</v>
          </cell>
          <cell r="E1545">
            <v>46119</v>
          </cell>
          <cell r="F1545">
            <v>46149</v>
          </cell>
          <cell r="G1545">
            <v>6123672</v>
          </cell>
          <cell r="H1545">
            <v>1163497.68</v>
          </cell>
          <cell r="I1545">
            <v>7287169.6799999997</v>
          </cell>
          <cell r="J1545"/>
          <cell r="K1545" t="str">
            <v>Sin Evento</v>
          </cell>
        </row>
        <row r="1546">
          <cell r="A1546" t="str">
            <v>830513773</v>
          </cell>
          <cell r="B1546" t="str">
            <v>Applus Norcontrol Colombia Limitada</v>
          </cell>
          <cell r="C1546" t="str">
            <v>FVE</v>
          </cell>
          <cell r="D1546">
            <v>109900</v>
          </cell>
          <cell r="E1546">
            <v>46119</v>
          </cell>
          <cell r="F1546">
            <v>46179</v>
          </cell>
          <cell r="G1546">
            <v>85286</v>
          </cell>
          <cell r="H1546">
            <v>16204.34</v>
          </cell>
          <cell r="I1546">
            <v>101490.34</v>
          </cell>
          <cell r="J1546"/>
          <cell r="K1546" t="str">
            <v>Sin Evento</v>
          </cell>
        </row>
        <row r="1547">
          <cell r="A1547" t="str">
            <v>901938866</v>
          </cell>
          <cell r="B1547" t="str">
            <v>Consorcio Vial JJ-ACI</v>
          </cell>
          <cell r="C1547" t="str">
            <v>FVE</v>
          </cell>
          <cell r="D1547">
            <v>109815</v>
          </cell>
          <cell r="E1547">
            <v>46119</v>
          </cell>
          <cell r="F1547">
            <v>46149</v>
          </cell>
          <cell r="G1547">
            <v>900000</v>
          </cell>
          <cell r="H1547">
            <v>171000</v>
          </cell>
          <cell r="I1547">
            <v>1071000</v>
          </cell>
          <cell r="J1547"/>
          <cell r="K1547" t="str">
            <v>Sin Evento</v>
          </cell>
        </row>
        <row r="1548">
          <cell r="A1548" t="str">
            <v>900879300</v>
          </cell>
          <cell r="B1548" t="str">
            <v>Conjunto Residencial Corinto - Propiedad Horizontal</v>
          </cell>
          <cell r="C1548" t="str">
            <v>FVE</v>
          </cell>
          <cell r="D1548">
            <v>109822</v>
          </cell>
          <cell r="E1548">
            <v>46119</v>
          </cell>
          <cell r="F1548">
            <v>46149</v>
          </cell>
          <cell r="G1548">
            <v>681548</v>
          </cell>
          <cell r="H1548">
            <v>129494.12</v>
          </cell>
          <cell r="I1548">
            <v>811042.12</v>
          </cell>
          <cell r="J1548"/>
          <cell r="K1548" t="str">
            <v>Sin Evento</v>
          </cell>
        </row>
        <row r="1549">
          <cell r="A1549" t="str">
            <v>860013720</v>
          </cell>
          <cell r="B1549" t="str">
            <v>Pontificia Universidad Javeriana</v>
          </cell>
          <cell r="C1549" t="str">
            <v>FVE</v>
          </cell>
          <cell r="D1549">
            <v>109840</v>
          </cell>
          <cell r="E1549">
            <v>46119</v>
          </cell>
          <cell r="F1549">
            <v>46149</v>
          </cell>
          <cell r="G1549">
            <v>268990</v>
          </cell>
          <cell r="H1549">
            <v>51108.1</v>
          </cell>
          <cell r="I1549">
            <v>320098.09999999998</v>
          </cell>
          <cell r="J1549" t="str">
            <v>032</v>
          </cell>
          <cell r="K1549" t="str">
            <v>Recibo Bien y/o Servicio</v>
          </cell>
        </row>
        <row r="1550">
          <cell r="A1550" t="str">
            <v>860006848</v>
          </cell>
          <cell r="B1550" t="str">
            <v>Fundacion Universidad De Bogota Jorge Tadeo Lozano</v>
          </cell>
          <cell r="C1550" t="str">
            <v>FVE</v>
          </cell>
          <cell r="D1550">
            <v>109893</v>
          </cell>
          <cell r="E1550">
            <v>46119</v>
          </cell>
          <cell r="F1550">
            <v>46149</v>
          </cell>
          <cell r="G1550">
            <v>255710</v>
          </cell>
          <cell r="H1550">
            <v>48584.9</v>
          </cell>
          <cell r="I1550">
            <v>304294.90000000002</v>
          </cell>
          <cell r="J1550" t="str">
            <v>030</v>
          </cell>
          <cell r="K1550" t="str">
            <v>Acuse Recibo</v>
          </cell>
        </row>
        <row r="1551">
          <cell r="A1551" t="str">
            <v>900439672</v>
          </cell>
          <cell r="B1551" t="str">
            <v>Actual Colombia Inmobiliaria SAS</v>
          </cell>
          <cell r="C1551" t="str">
            <v>FVE</v>
          </cell>
          <cell r="D1551">
            <v>109810</v>
          </cell>
          <cell r="E1551">
            <v>46119</v>
          </cell>
          <cell r="F1551">
            <v>46149</v>
          </cell>
          <cell r="G1551">
            <v>1160000</v>
          </cell>
          <cell r="H1551">
            <v>220400</v>
          </cell>
          <cell r="I1551">
            <v>1380400</v>
          </cell>
          <cell r="J1551" t="str">
            <v>033</v>
          </cell>
          <cell r="K1551" t="str">
            <v>Aceptacion Expresa</v>
          </cell>
        </row>
        <row r="1552">
          <cell r="A1552" t="str">
            <v>900598191</v>
          </cell>
          <cell r="B1552" t="str">
            <v>Vr Inversiones Ltda</v>
          </cell>
          <cell r="C1552" t="str">
            <v>FVE</v>
          </cell>
          <cell r="D1552">
            <v>109916</v>
          </cell>
          <cell r="E1552">
            <v>46119</v>
          </cell>
          <cell r="F1552">
            <v>46149</v>
          </cell>
          <cell r="G1552">
            <v>119500</v>
          </cell>
          <cell r="H1552">
            <v>22705</v>
          </cell>
          <cell r="I1552">
            <v>142205</v>
          </cell>
          <cell r="J1552" t="str">
            <v>033</v>
          </cell>
          <cell r="K1552" t="str">
            <v>Aceptacion Expresa</v>
          </cell>
        </row>
        <row r="1553">
          <cell r="A1553" t="str">
            <v>900471151</v>
          </cell>
          <cell r="B1553" t="str">
            <v>Wsp Services SAS</v>
          </cell>
          <cell r="C1553" t="str">
            <v>FVE</v>
          </cell>
          <cell r="D1553">
            <v>109904</v>
          </cell>
          <cell r="E1553">
            <v>46119</v>
          </cell>
          <cell r="F1553">
            <v>46164</v>
          </cell>
          <cell r="G1553">
            <v>1477040</v>
          </cell>
          <cell r="H1553">
            <v>280637.59999999998</v>
          </cell>
          <cell r="I1553">
            <v>1757677.6</v>
          </cell>
          <cell r="J1553"/>
          <cell r="K1553" t="str">
            <v>Sin Evento</v>
          </cell>
        </row>
        <row r="1554">
          <cell r="A1554" t="str">
            <v>901054874</v>
          </cell>
          <cell r="B1554" t="str">
            <v>Fitness24seven Colombia SAS</v>
          </cell>
          <cell r="C1554" t="str">
            <v>FVE</v>
          </cell>
          <cell r="D1554">
            <v>109836</v>
          </cell>
          <cell r="E1554">
            <v>46119</v>
          </cell>
          <cell r="F1554">
            <v>46179</v>
          </cell>
          <cell r="G1554">
            <v>221000</v>
          </cell>
          <cell r="H1554">
            <v>41990</v>
          </cell>
          <cell r="I1554">
            <v>262990</v>
          </cell>
          <cell r="J1554"/>
          <cell r="K1554" t="str">
            <v>Sin Evento</v>
          </cell>
        </row>
        <row r="1555">
          <cell r="A1555" t="str">
            <v>901754581</v>
          </cell>
          <cell r="B1555" t="str">
            <v>Aquamech Systems SAS</v>
          </cell>
          <cell r="C1555" t="str">
            <v>FVE</v>
          </cell>
          <cell r="D1555">
            <v>109808</v>
          </cell>
          <cell r="E1555">
            <v>46119</v>
          </cell>
          <cell r="F1555">
            <v>46149</v>
          </cell>
          <cell r="G1555">
            <v>280000</v>
          </cell>
          <cell r="H1555">
            <v>53200</v>
          </cell>
          <cell r="I1555">
            <v>333200</v>
          </cell>
          <cell r="J1555" t="str">
            <v>033</v>
          </cell>
          <cell r="K1555" t="str">
            <v>Aceptacion Expresa</v>
          </cell>
        </row>
        <row r="1556">
          <cell r="A1556" t="str">
            <v>901819545</v>
          </cell>
          <cell r="B1556" t="str">
            <v>Vado Combustibles SAS</v>
          </cell>
          <cell r="C1556" t="str">
            <v>FVE</v>
          </cell>
          <cell r="D1556">
            <v>109919</v>
          </cell>
          <cell r="E1556">
            <v>46119</v>
          </cell>
          <cell r="F1556">
            <v>46149</v>
          </cell>
          <cell r="G1556">
            <v>722900</v>
          </cell>
          <cell r="H1556">
            <v>17670</v>
          </cell>
          <cell r="I1556">
            <v>740570</v>
          </cell>
          <cell r="J1556"/>
          <cell r="K1556" t="str">
            <v>Sin Evento</v>
          </cell>
        </row>
        <row r="1557">
          <cell r="A1557" t="str">
            <v>830058677</v>
          </cell>
          <cell r="B1557" t="str">
            <v>Ifx Networks Colombia SAS</v>
          </cell>
          <cell r="C1557" t="str">
            <v>FVE</v>
          </cell>
          <cell r="D1557">
            <v>109809</v>
          </cell>
          <cell r="E1557">
            <v>46119</v>
          </cell>
          <cell r="F1557">
            <v>46149</v>
          </cell>
          <cell r="G1557">
            <v>894000</v>
          </cell>
          <cell r="H1557">
            <v>169860</v>
          </cell>
          <cell r="I1557">
            <v>1063860</v>
          </cell>
          <cell r="J1557" t="str">
            <v>033</v>
          </cell>
          <cell r="K1557" t="str">
            <v>Aceptacion Expresa</v>
          </cell>
        </row>
        <row r="1558">
          <cell r="A1558" t="str">
            <v>800028326</v>
          </cell>
          <cell r="B1558" t="str">
            <v>Novasoft SAS</v>
          </cell>
          <cell r="C1558" t="str">
            <v>FVE</v>
          </cell>
          <cell r="D1558">
            <v>109871</v>
          </cell>
          <cell r="E1558">
            <v>46119</v>
          </cell>
          <cell r="F1558">
            <v>46149</v>
          </cell>
          <cell r="G1558">
            <v>1995438</v>
          </cell>
          <cell r="H1558">
            <v>290939.06</v>
          </cell>
          <cell r="I1558">
            <v>2286377.06</v>
          </cell>
          <cell r="J1558" t="str">
            <v>032</v>
          </cell>
          <cell r="K1558" t="str">
            <v>Recibo Bien y/o Servicio</v>
          </cell>
        </row>
        <row r="1559">
          <cell r="A1559" t="str">
            <v>830054539</v>
          </cell>
          <cell r="B1559" t="str">
            <v>Patrimonios Autonomos Fiduciaria Bancolombia SA Sociedad Fiduciaria</v>
          </cell>
          <cell r="C1559" t="str">
            <v>FVE</v>
          </cell>
          <cell r="D1559">
            <v>109878</v>
          </cell>
          <cell r="E1559">
            <v>46119</v>
          </cell>
          <cell r="F1559">
            <v>46149</v>
          </cell>
          <cell r="G1559">
            <v>274786</v>
          </cell>
          <cell r="H1559">
            <v>52209.34</v>
          </cell>
          <cell r="I1559">
            <v>326995.34000000003</v>
          </cell>
          <cell r="J1559" t="str">
            <v>030</v>
          </cell>
          <cell r="K1559" t="str">
            <v>Acuse Recibo</v>
          </cell>
        </row>
        <row r="1560">
          <cell r="A1560" t="str">
            <v>860007336</v>
          </cell>
          <cell r="B1560" t="str">
            <v>Caja Colombiana De Subsidio Familiar Colsubsidio</v>
          </cell>
          <cell r="C1560" t="str">
            <v>FVE</v>
          </cell>
          <cell r="D1560">
            <v>109796</v>
          </cell>
          <cell r="E1560">
            <v>46119</v>
          </cell>
          <cell r="F1560">
            <v>46164</v>
          </cell>
          <cell r="G1560">
            <v>165644</v>
          </cell>
          <cell r="H1560">
            <v>31472.36</v>
          </cell>
          <cell r="I1560">
            <v>197116.36</v>
          </cell>
          <cell r="J1560" t="str">
            <v>033</v>
          </cell>
          <cell r="K1560" t="str">
            <v>Aceptacion Expresa</v>
          </cell>
        </row>
        <row r="1561">
          <cell r="A1561" t="str">
            <v>860020058</v>
          </cell>
          <cell r="B1561" t="str">
            <v>Distribuidora Toyota SAS</v>
          </cell>
          <cell r="C1561" t="str">
            <v>FVE</v>
          </cell>
          <cell r="D1561">
            <v>109820</v>
          </cell>
          <cell r="E1561">
            <v>46119</v>
          </cell>
          <cell r="F1561">
            <v>46179</v>
          </cell>
          <cell r="G1561">
            <v>4268000</v>
          </cell>
          <cell r="H1561">
            <v>810920</v>
          </cell>
          <cell r="I1561">
            <v>5078920</v>
          </cell>
          <cell r="J1561" t="str">
            <v>030</v>
          </cell>
          <cell r="K1561" t="str">
            <v>Acuse Recibo</v>
          </cell>
        </row>
        <row r="1562">
          <cell r="A1562" t="str">
            <v>900201138</v>
          </cell>
          <cell r="B1562" t="str">
            <v>Novatec Solutions Ltda</v>
          </cell>
          <cell r="C1562" t="str">
            <v>FVE</v>
          </cell>
          <cell r="D1562">
            <v>109892</v>
          </cell>
          <cell r="E1562">
            <v>46119</v>
          </cell>
          <cell r="F1562">
            <v>46149</v>
          </cell>
          <cell r="G1562">
            <v>469300</v>
          </cell>
          <cell r="H1562">
            <v>61307</v>
          </cell>
          <cell r="I1562">
            <v>530607</v>
          </cell>
          <cell r="J1562"/>
          <cell r="K1562" t="str">
            <v>Sin Evento</v>
          </cell>
        </row>
        <row r="1563">
          <cell r="A1563" t="str">
            <v>830111257</v>
          </cell>
          <cell r="B1563" t="str">
            <v>Grupo Empresarial En Linea SA</v>
          </cell>
          <cell r="C1563" t="str">
            <v>FVE</v>
          </cell>
          <cell r="D1563">
            <v>109858</v>
          </cell>
          <cell r="E1563">
            <v>46119</v>
          </cell>
          <cell r="F1563">
            <v>46149</v>
          </cell>
          <cell r="G1563">
            <v>564000</v>
          </cell>
          <cell r="H1563">
            <v>107160</v>
          </cell>
          <cell r="I1563">
            <v>671160</v>
          </cell>
          <cell r="J1563" t="str">
            <v>033</v>
          </cell>
          <cell r="K1563" t="str">
            <v>Aceptacion Expresa</v>
          </cell>
        </row>
        <row r="1564">
          <cell r="A1564" t="str">
            <v>900430148</v>
          </cell>
          <cell r="B1564" t="str">
            <v>Goddard Catering Group Colombia SAS</v>
          </cell>
          <cell r="C1564" t="str">
            <v>FVE</v>
          </cell>
          <cell r="D1564">
            <v>109801</v>
          </cell>
          <cell r="E1564">
            <v>46119</v>
          </cell>
          <cell r="F1564">
            <v>46149</v>
          </cell>
          <cell r="G1564">
            <v>1976744</v>
          </cell>
          <cell r="H1564">
            <v>375581.36</v>
          </cell>
          <cell r="I1564">
            <v>2352325.36</v>
          </cell>
          <cell r="J1564"/>
          <cell r="K1564" t="str">
            <v>Sin Evento</v>
          </cell>
        </row>
        <row r="1565">
          <cell r="A1565" t="str">
            <v>830130106</v>
          </cell>
          <cell r="B1565" t="str">
            <v>Soenergy International Colombia SAS</v>
          </cell>
          <cell r="C1565" t="str">
            <v>FVE</v>
          </cell>
          <cell r="D1565">
            <v>109824</v>
          </cell>
          <cell r="E1565">
            <v>46119</v>
          </cell>
          <cell r="F1565">
            <v>46179</v>
          </cell>
          <cell r="G1565">
            <v>538000</v>
          </cell>
          <cell r="H1565">
            <v>102220</v>
          </cell>
          <cell r="I1565">
            <v>640220</v>
          </cell>
          <cell r="J1565"/>
          <cell r="K1565" t="str">
            <v>Sin Evento</v>
          </cell>
        </row>
        <row r="1566">
          <cell r="A1566" t="str">
            <v>860002837</v>
          </cell>
          <cell r="B1566" t="str">
            <v>Ospinas Y Cia SA</v>
          </cell>
          <cell r="C1566" t="str">
            <v>FVE</v>
          </cell>
          <cell r="D1566">
            <v>109862</v>
          </cell>
          <cell r="E1566">
            <v>46119</v>
          </cell>
          <cell r="F1566">
            <v>46179</v>
          </cell>
          <cell r="G1566">
            <v>1250000</v>
          </cell>
          <cell r="H1566">
            <v>237500</v>
          </cell>
          <cell r="I1566">
            <v>1487500</v>
          </cell>
          <cell r="J1566" t="str">
            <v>033</v>
          </cell>
          <cell r="K1566" t="str">
            <v>Aceptacion Expresa</v>
          </cell>
        </row>
        <row r="1567">
          <cell r="A1567" t="str">
            <v>830033494</v>
          </cell>
          <cell r="B1567" t="str">
            <v>Heel Colombia Ltda</v>
          </cell>
          <cell r="C1567" t="str">
            <v>FVE</v>
          </cell>
          <cell r="D1567">
            <v>109865</v>
          </cell>
          <cell r="E1567">
            <v>46119</v>
          </cell>
          <cell r="F1567">
            <v>46179</v>
          </cell>
          <cell r="G1567">
            <v>394732</v>
          </cell>
          <cell r="H1567">
            <v>51220.959999999999</v>
          </cell>
          <cell r="I1567">
            <v>445952.96</v>
          </cell>
          <cell r="J1567" t="str">
            <v>030</v>
          </cell>
          <cell r="K1567" t="str">
            <v>Acuse Recibo</v>
          </cell>
        </row>
        <row r="1568">
          <cell r="A1568" t="str">
            <v>900402619</v>
          </cell>
          <cell r="B1568" t="str">
            <v>Medicales Sociedad Por Acciones Simplificada</v>
          </cell>
          <cell r="C1568" t="str">
            <v>FVE</v>
          </cell>
          <cell r="D1568">
            <v>109855</v>
          </cell>
          <cell r="E1568">
            <v>46119</v>
          </cell>
          <cell r="F1568">
            <v>46149</v>
          </cell>
          <cell r="G1568">
            <v>215300</v>
          </cell>
          <cell r="H1568">
            <v>40907</v>
          </cell>
          <cell r="I1568">
            <v>256207</v>
          </cell>
          <cell r="J1568"/>
          <cell r="K1568" t="str">
            <v>Sin Evento</v>
          </cell>
        </row>
        <row r="1569">
          <cell r="A1569" t="str">
            <v>860013720</v>
          </cell>
          <cell r="B1569" t="str">
            <v>Pontificia Universidad Javeriana</v>
          </cell>
          <cell r="C1569" t="str">
            <v>FVE</v>
          </cell>
          <cell r="D1569">
            <v>109788</v>
          </cell>
          <cell r="E1569">
            <v>46119</v>
          </cell>
          <cell r="F1569">
            <v>46149</v>
          </cell>
          <cell r="G1569">
            <v>755600</v>
          </cell>
          <cell r="H1569">
            <v>143564</v>
          </cell>
          <cell r="I1569">
            <v>899164</v>
          </cell>
          <cell r="J1569" t="str">
            <v>032</v>
          </cell>
          <cell r="K1569" t="str">
            <v>Recibo Bien y/o Servicio</v>
          </cell>
        </row>
        <row r="1570">
          <cell r="A1570" t="str">
            <v>900224814</v>
          </cell>
          <cell r="B1570" t="str">
            <v>Buho Media SAS</v>
          </cell>
          <cell r="C1570" t="str">
            <v>FVE</v>
          </cell>
          <cell r="D1570">
            <v>109828</v>
          </cell>
          <cell r="E1570">
            <v>46119</v>
          </cell>
          <cell r="F1570">
            <v>46149</v>
          </cell>
          <cell r="G1570">
            <v>128635.15</v>
          </cell>
          <cell r="H1570">
            <v>24440.68</v>
          </cell>
          <cell r="I1570">
            <v>153075.82999999999</v>
          </cell>
          <cell r="J1570"/>
          <cell r="K1570" t="str">
            <v>Sin Evento</v>
          </cell>
        </row>
        <row r="1571">
          <cell r="A1571" t="str">
            <v>800028326</v>
          </cell>
          <cell r="B1571" t="str">
            <v>Novasoft SAS</v>
          </cell>
          <cell r="C1571" t="str">
            <v>FVE</v>
          </cell>
          <cell r="D1571">
            <v>109812</v>
          </cell>
          <cell r="E1571">
            <v>46119</v>
          </cell>
          <cell r="F1571">
            <v>46149</v>
          </cell>
          <cell r="G1571">
            <v>350000</v>
          </cell>
          <cell r="H1571">
            <v>66500</v>
          </cell>
          <cell r="I1571">
            <v>416500</v>
          </cell>
          <cell r="J1571" t="str">
            <v>032</v>
          </cell>
          <cell r="K1571" t="str">
            <v>Recibo Bien y/o Servicio</v>
          </cell>
        </row>
        <row r="1572">
          <cell r="A1572" t="str">
            <v>860350127</v>
          </cell>
          <cell r="B1572" t="str">
            <v>Colegio Ciedi SAS</v>
          </cell>
          <cell r="C1572" t="str">
            <v>FVE</v>
          </cell>
          <cell r="D1572">
            <v>109867</v>
          </cell>
          <cell r="E1572">
            <v>46119</v>
          </cell>
          <cell r="F1572">
            <v>46149</v>
          </cell>
          <cell r="G1572">
            <v>2166675</v>
          </cell>
          <cell r="H1572">
            <v>411668.25</v>
          </cell>
          <cell r="I1572">
            <v>2578343.25</v>
          </cell>
          <cell r="J1572" t="str">
            <v>030</v>
          </cell>
          <cell r="K1572" t="str">
            <v>Acuse Recibo</v>
          </cell>
        </row>
        <row r="1573">
          <cell r="A1573" t="str">
            <v>860007336</v>
          </cell>
          <cell r="B1573" t="str">
            <v>Caja Colombiana De Subsidio Familiar Colsubsidio</v>
          </cell>
          <cell r="C1573" t="str">
            <v>FVE</v>
          </cell>
          <cell r="D1573">
            <v>109797</v>
          </cell>
          <cell r="E1573">
            <v>46119</v>
          </cell>
          <cell r="F1573">
            <v>46164</v>
          </cell>
          <cell r="G1573">
            <v>155844</v>
          </cell>
          <cell r="H1573">
            <v>29610.36</v>
          </cell>
          <cell r="I1573">
            <v>185454.36</v>
          </cell>
          <cell r="J1573" t="str">
            <v>033</v>
          </cell>
          <cell r="K1573" t="str">
            <v>Aceptacion Expresa</v>
          </cell>
        </row>
        <row r="1574">
          <cell r="A1574" t="str">
            <v>860007336</v>
          </cell>
          <cell r="B1574" t="str">
            <v>Caja Colombiana De Subsidio Familiar Colsubsidio</v>
          </cell>
          <cell r="C1574" t="str">
            <v>FVE</v>
          </cell>
          <cell r="D1574">
            <v>109799</v>
          </cell>
          <cell r="E1574">
            <v>46119</v>
          </cell>
          <cell r="F1574">
            <v>46164</v>
          </cell>
          <cell r="G1574">
            <v>164634</v>
          </cell>
          <cell r="H1574">
            <v>31280.46</v>
          </cell>
          <cell r="I1574">
            <v>195914.46</v>
          </cell>
          <cell r="J1574" t="str">
            <v>033</v>
          </cell>
          <cell r="K1574" t="str">
            <v>Aceptacion Expresa</v>
          </cell>
        </row>
        <row r="1575">
          <cell r="A1575" t="str">
            <v>900471151</v>
          </cell>
          <cell r="B1575" t="str">
            <v>Wsp Services SAS</v>
          </cell>
          <cell r="C1575" t="str">
            <v>FVE</v>
          </cell>
          <cell r="D1575">
            <v>109905</v>
          </cell>
          <cell r="E1575">
            <v>46119</v>
          </cell>
          <cell r="F1575">
            <v>46164</v>
          </cell>
          <cell r="G1575">
            <v>11816320</v>
          </cell>
          <cell r="H1575">
            <v>2245100.7999999998</v>
          </cell>
          <cell r="I1575">
            <v>14061420.800000001</v>
          </cell>
          <cell r="J1575"/>
          <cell r="K1575" t="str">
            <v>Sin Evento</v>
          </cell>
        </row>
        <row r="1576">
          <cell r="A1576" t="str">
            <v>860023264</v>
          </cell>
          <cell r="B1576" t="str">
            <v>Securitas Colombia SA</v>
          </cell>
          <cell r="C1576" t="str">
            <v>FVE</v>
          </cell>
          <cell r="D1576">
            <v>109856</v>
          </cell>
          <cell r="E1576">
            <v>46119</v>
          </cell>
          <cell r="F1576">
            <v>46179</v>
          </cell>
          <cell r="G1576">
            <v>392000</v>
          </cell>
          <cell r="H1576">
            <v>74480</v>
          </cell>
          <cell r="I1576">
            <v>466480</v>
          </cell>
          <cell r="J1576" t="str">
            <v>033</v>
          </cell>
          <cell r="K1576" t="str">
            <v>Aceptacion Expresa</v>
          </cell>
        </row>
        <row r="1577">
          <cell r="A1577" t="str">
            <v>830015820</v>
          </cell>
          <cell r="B1577" t="str">
            <v>Dental 83 SAS</v>
          </cell>
          <cell r="C1577" t="str">
            <v>FVE</v>
          </cell>
          <cell r="D1577">
            <v>109887</v>
          </cell>
          <cell r="E1577">
            <v>46119</v>
          </cell>
          <cell r="F1577">
            <v>46149</v>
          </cell>
          <cell r="G1577">
            <v>1543260</v>
          </cell>
          <cell r="H1577">
            <v>292972.40000000002</v>
          </cell>
          <cell r="I1577">
            <v>1836232.4</v>
          </cell>
          <cell r="J1577" t="str">
            <v>030</v>
          </cell>
          <cell r="K1577" t="str">
            <v>Acuse Recibo</v>
          </cell>
        </row>
        <row r="1578">
          <cell r="A1578" t="str">
            <v>830051573</v>
          </cell>
          <cell r="B1578" t="str">
            <v>Medios Y Servicios Integrados  M I S Ltda</v>
          </cell>
          <cell r="C1578" t="str">
            <v>FVE</v>
          </cell>
          <cell r="D1578">
            <v>109787</v>
          </cell>
          <cell r="E1578">
            <v>46119</v>
          </cell>
          <cell r="F1578">
            <v>46149</v>
          </cell>
          <cell r="G1578">
            <v>2465000</v>
          </cell>
          <cell r="H1578">
            <v>468350</v>
          </cell>
          <cell r="I1578">
            <v>2933350</v>
          </cell>
          <cell r="J1578" t="str">
            <v>030</v>
          </cell>
          <cell r="K1578" t="str">
            <v>Acuse Recibo</v>
          </cell>
        </row>
        <row r="1579">
          <cell r="A1579" t="str">
            <v>830507707</v>
          </cell>
          <cell r="B1579" t="str">
            <v>Pc Quick SAS</v>
          </cell>
          <cell r="C1579" t="str">
            <v>FVE</v>
          </cell>
          <cell r="D1579">
            <v>109843</v>
          </cell>
          <cell r="E1579">
            <v>46119</v>
          </cell>
          <cell r="F1579">
            <v>46149</v>
          </cell>
          <cell r="G1579">
            <v>3567350</v>
          </cell>
          <cell r="H1579">
            <v>677796.5</v>
          </cell>
          <cell r="I1579">
            <v>4245146.5</v>
          </cell>
          <cell r="J1579" t="str">
            <v>032</v>
          </cell>
          <cell r="K1579" t="str">
            <v>Recibo Bien y/o Servicio</v>
          </cell>
        </row>
        <row r="1580">
          <cell r="A1580" t="str">
            <v>860022382</v>
          </cell>
          <cell r="B1580" t="str">
            <v>Corporacion Universidad Piloto De Colombia</v>
          </cell>
          <cell r="C1580" t="str">
            <v>FVE</v>
          </cell>
          <cell r="D1580">
            <v>109804</v>
          </cell>
          <cell r="E1580">
            <v>46119</v>
          </cell>
          <cell r="F1580">
            <v>46149</v>
          </cell>
          <cell r="G1580">
            <v>2929779</v>
          </cell>
          <cell r="H1580">
            <v>546911.01</v>
          </cell>
          <cell r="I1580">
            <v>3476690.01</v>
          </cell>
          <cell r="J1580" t="str">
            <v>033</v>
          </cell>
          <cell r="K1580" t="str">
            <v>Aceptacion Expresa</v>
          </cell>
        </row>
        <row r="1581">
          <cell r="A1581" t="str">
            <v>800199501</v>
          </cell>
          <cell r="B1581" t="str">
            <v>Centro Comercial Y De Negocios Andino Propiedad Horizontal</v>
          </cell>
          <cell r="C1581" t="str">
            <v>FVE</v>
          </cell>
          <cell r="D1581">
            <v>109924</v>
          </cell>
          <cell r="E1581">
            <v>46119</v>
          </cell>
          <cell r="F1581">
            <v>46149</v>
          </cell>
          <cell r="G1581">
            <v>3110000</v>
          </cell>
          <cell r="H1581">
            <v>590900</v>
          </cell>
          <cell r="I1581">
            <v>3700900</v>
          </cell>
          <cell r="J1581" t="str">
            <v>033</v>
          </cell>
          <cell r="K1581" t="str">
            <v>Aceptacion Expresa</v>
          </cell>
        </row>
        <row r="1582">
          <cell r="A1582" t="str">
            <v>830110141</v>
          </cell>
          <cell r="B1582" t="str">
            <v>Risk Consulting Colombia SAS</v>
          </cell>
          <cell r="C1582" t="str">
            <v>FVE</v>
          </cell>
          <cell r="D1582">
            <v>109819</v>
          </cell>
          <cell r="E1582">
            <v>46119</v>
          </cell>
          <cell r="F1582">
            <v>46149</v>
          </cell>
          <cell r="G1582">
            <v>10851500</v>
          </cell>
          <cell r="H1582">
            <v>2061785</v>
          </cell>
          <cell r="I1582">
            <v>12913285</v>
          </cell>
          <cell r="J1582"/>
          <cell r="K1582" t="str">
            <v>Sin Evento</v>
          </cell>
        </row>
        <row r="1583">
          <cell r="A1583" t="str">
            <v>860015542</v>
          </cell>
          <cell r="B1583" t="str">
            <v>Universidad De La Salle</v>
          </cell>
          <cell r="C1583" t="str">
            <v>FVE</v>
          </cell>
          <cell r="D1583">
            <v>109907</v>
          </cell>
          <cell r="E1583">
            <v>46119</v>
          </cell>
          <cell r="F1583">
            <v>46164</v>
          </cell>
          <cell r="G1583">
            <v>14877600</v>
          </cell>
          <cell r="H1583">
            <v>2826744</v>
          </cell>
          <cell r="I1583">
            <v>17704344</v>
          </cell>
          <cell r="J1583" t="str">
            <v>033</v>
          </cell>
          <cell r="K1583" t="str">
            <v>Aceptacion Expresa</v>
          </cell>
        </row>
        <row r="1584">
          <cell r="A1584" t="str">
            <v>860514664</v>
          </cell>
          <cell r="B1584" t="str">
            <v>Industrias Saad SA</v>
          </cell>
          <cell r="C1584" t="str">
            <v>FVE</v>
          </cell>
          <cell r="D1584">
            <v>109870</v>
          </cell>
          <cell r="E1584">
            <v>46119</v>
          </cell>
          <cell r="F1584">
            <v>46149</v>
          </cell>
          <cell r="G1584">
            <v>2509900</v>
          </cell>
          <cell r="H1584">
            <v>476881</v>
          </cell>
          <cell r="I1584">
            <v>2986781</v>
          </cell>
          <cell r="J1584"/>
          <cell r="K1584" t="str">
            <v>Sin Evento</v>
          </cell>
        </row>
        <row r="1585">
          <cell r="A1585" t="str">
            <v>830054539</v>
          </cell>
          <cell r="B1585" t="str">
            <v>Patrimonios Autonomos Fiduciaria Bancolombia SA Sociedad Fiduciaria</v>
          </cell>
          <cell r="C1585" t="str">
            <v>FVE</v>
          </cell>
          <cell r="D1585">
            <v>109922</v>
          </cell>
          <cell r="E1585">
            <v>46119</v>
          </cell>
          <cell r="F1585">
            <v>46149</v>
          </cell>
          <cell r="G1585">
            <v>1200000</v>
          </cell>
          <cell r="H1585">
            <v>228000</v>
          </cell>
          <cell r="I1585">
            <v>1428000</v>
          </cell>
          <cell r="J1585" t="str">
            <v>030</v>
          </cell>
          <cell r="K1585" t="str">
            <v>Acuse Recibo</v>
          </cell>
        </row>
        <row r="1586">
          <cell r="A1586" t="str">
            <v>860059851</v>
          </cell>
          <cell r="B1586" t="str">
            <v>ACI Proyectos SAS</v>
          </cell>
          <cell r="C1586" t="str">
            <v>FVE</v>
          </cell>
          <cell r="D1586">
            <v>109879</v>
          </cell>
          <cell r="E1586">
            <v>46119</v>
          </cell>
          <cell r="F1586">
            <v>46164</v>
          </cell>
          <cell r="G1586">
            <v>2209245</v>
          </cell>
          <cell r="H1586">
            <v>419756.55</v>
          </cell>
          <cell r="I1586">
            <v>2629001.5499999998</v>
          </cell>
          <cell r="J1586"/>
          <cell r="K1586" t="str">
            <v>Sin Evento</v>
          </cell>
        </row>
        <row r="1587">
          <cell r="A1587" t="str">
            <v>860005050</v>
          </cell>
          <cell r="B1587" t="str">
            <v>Mexichem Colombia SAS</v>
          </cell>
          <cell r="C1587" t="str">
            <v>FVE</v>
          </cell>
          <cell r="D1587">
            <v>109890</v>
          </cell>
          <cell r="E1587">
            <v>46119</v>
          </cell>
          <cell r="F1587">
            <v>46179</v>
          </cell>
          <cell r="G1587">
            <v>411112</v>
          </cell>
          <cell r="H1587">
            <v>78111.28</v>
          </cell>
          <cell r="I1587">
            <v>489223.28</v>
          </cell>
          <cell r="J1587" t="str">
            <v>030</v>
          </cell>
          <cell r="K1587" t="str">
            <v>Acuse Recibo</v>
          </cell>
        </row>
        <row r="1588">
          <cell r="A1588" t="str">
            <v>800202909</v>
          </cell>
          <cell r="B1588" t="str">
            <v>Longport Colombia Ltda</v>
          </cell>
          <cell r="C1588" t="str">
            <v>FVE</v>
          </cell>
          <cell r="D1588">
            <v>109839</v>
          </cell>
          <cell r="E1588">
            <v>46119</v>
          </cell>
          <cell r="F1588">
            <v>46179</v>
          </cell>
          <cell r="G1588">
            <v>475000</v>
          </cell>
          <cell r="H1588">
            <v>90250</v>
          </cell>
          <cell r="I1588">
            <v>565250</v>
          </cell>
          <cell r="J1588" t="str">
            <v>032</v>
          </cell>
          <cell r="K1588" t="str">
            <v>Recibo Bien y/o Servicio</v>
          </cell>
        </row>
        <row r="1589">
          <cell r="A1589" t="str">
            <v>901441488</v>
          </cell>
          <cell r="B1589" t="str">
            <v>Zmo Fontibon III SAS</v>
          </cell>
          <cell r="C1589" t="str">
            <v>FVE</v>
          </cell>
          <cell r="D1589">
            <v>109830</v>
          </cell>
          <cell r="E1589">
            <v>46119</v>
          </cell>
          <cell r="F1589">
            <v>46149</v>
          </cell>
          <cell r="G1589">
            <v>135000</v>
          </cell>
          <cell r="H1589">
            <v>25650</v>
          </cell>
          <cell r="I1589">
            <v>160650</v>
          </cell>
          <cell r="J1589" t="str">
            <v>033</v>
          </cell>
          <cell r="K1589" t="str">
            <v>Aceptacion Expresa</v>
          </cell>
        </row>
        <row r="1590">
          <cell r="A1590" t="str">
            <v>901054874</v>
          </cell>
          <cell r="B1590" t="str">
            <v>Fitness24seven Colombia SAS</v>
          </cell>
          <cell r="C1590" t="str">
            <v>FVE</v>
          </cell>
          <cell r="D1590">
            <v>109834</v>
          </cell>
          <cell r="E1590">
            <v>46119</v>
          </cell>
          <cell r="F1590">
            <v>46179</v>
          </cell>
          <cell r="G1590">
            <v>221000</v>
          </cell>
          <cell r="H1590">
            <v>41990</v>
          </cell>
          <cell r="I1590">
            <v>262990</v>
          </cell>
          <cell r="J1590"/>
          <cell r="K1590" t="str">
            <v>Sin Evento</v>
          </cell>
        </row>
        <row r="1591">
          <cell r="A1591" t="str">
            <v>830021423</v>
          </cell>
          <cell r="B1591" t="str">
            <v>Salitre Plaza Centro Comercial Propiedad Horizontal</v>
          </cell>
          <cell r="C1591" t="str">
            <v>FVE</v>
          </cell>
          <cell r="D1591">
            <v>109854</v>
          </cell>
          <cell r="E1591">
            <v>46119</v>
          </cell>
          <cell r="F1591">
            <v>46149</v>
          </cell>
          <cell r="G1591">
            <v>192000</v>
          </cell>
          <cell r="H1591">
            <v>36480</v>
          </cell>
          <cell r="I1591">
            <v>228480</v>
          </cell>
          <cell r="J1591" t="str">
            <v>030</v>
          </cell>
          <cell r="K1591" t="str">
            <v>Acuse Recibo</v>
          </cell>
        </row>
        <row r="1592">
          <cell r="A1592" t="str">
            <v>860013720</v>
          </cell>
          <cell r="B1592" t="str">
            <v>Pontificia Universidad Javeriana</v>
          </cell>
          <cell r="C1592" t="str">
            <v>FVE</v>
          </cell>
          <cell r="D1592">
            <v>109789</v>
          </cell>
          <cell r="E1592">
            <v>46119</v>
          </cell>
          <cell r="F1592">
            <v>46149</v>
          </cell>
          <cell r="G1592">
            <v>255100</v>
          </cell>
          <cell r="H1592">
            <v>48469</v>
          </cell>
          <cell r="I1592">
            <v>303569</v>
          </cell>
          <cell r="J1592" t="str">
            <v>032</v>
          </cell>
          <cell r="K1592" t="str">
            <v>Recibo Bien y/o Servicio</v>
          </cell>
        </row>
        <row r="1593">
          <cell r="A1593" t="str">
            <v>901133874</v>
          </cell>
          <cell r="B1593" t="str">
            <v>U Fit SAS</v>
          </cell>
          <cell r="C1593" t="str">
            <v>FVE</v>
          </cell>
          <cell r="D1593">
            <v>109817</v>
          </cell>
          <cell r="E1593">
            <v>46119</v>
          </cell>
          <cell r="F1593">
            <v>46149</v>
          </cell>
          <cell r="G1593">
            <v>450000</v>
          </cell>
          <cell r="H1593">
            <v>85500</v>
          </cell>
          <cell r="I1593">
            <v>535500</v>
          </cell>
          <cell r="J1593"/>
          <cell r="K1593" t="str">
            <v>Sin Evento</v>
          </cell>
        </row>
        <row r="1594">
          <cell r="A1594" t="str">
            <v>900483711</v>
          </cell>
          <cell r="B1594" t="str">
            <v>Idom Consulting Engineering Architecture SAU</v>
          </cell>
          <cell r="C1594" t="str">
            <v>FVE</v>
          </cell>
          <cell r="D1594">
            <v>109886</v>
          </cell>
          <cell r="E1594">
            <v>46119</v>
          </cell>
          <cell r="F1594">
            <v>46149</v>
          </cell>
          <cell r="G1594">
            <v>748005</v>
          </cell>
          <cell r="H1594">
            <v>142120.95000000001</v>
          </cell>
          <cell r="I1594">
            <v>890125.95</v>
          </cell>
          <cell r="J1594" t="str">
            <v>030</v>
          </cell>
          <cell r="K1594" t="str">
            <v>Acuse Recibo</v>
          </cell>
        </row>
        <row r="1595">
          <cell r="A1595" t="str">
            <v>800153832</v>
          </cell>
          <cell r="B1595" t="str">
            <v>Evolution Fitness Corporation S.A.S</v>
          </cell>
          <cell r="C1595" t="str">
            <v>FVE</v>
          </cell>
          <cell r="D1595">
            <v>109884</v>
          </cell>
          <cell r="E1595">
            <v>46119</v>
          </cell>
          <cell r="F1595">
            <v>46149</v>
          </cell>
          <cell r="G1595">
            <v>1386944</v>
          </cell>
          <cell r="H1595">
            <v>263519.35999999999</v>
          </cell>
          <cell r="I1595">
            <v>1650463.36</v>
          </cell>
          <cell r="J1595" t="str">
            <v>033</v>
          </cell>
          <cell r="K1595" t="str">
            <v>Aceptacion Expresa</v>
          </cell>
        </row>
        <row r="1596">
          <cell r="A1596" t="str">
            <v>800161633</v>
          </cell>
          <cell r="B1596" t="str">
            <v>Constructora Las Galias SAS</v>
          </cell>
          <cell r="C1596" t="str">
            <v>FVE</v>
          </cell>
          <cell r="D1596">
            <v>109846</v>
          </cell>
          <cell r="E1596">
            <v>46119</v>
          </cell>
          <cell r="F1596">
            <v>46149</v>
          </cell>
          <cell r="G1596">
            <v>1788650</v>
          </cell>
          <cell r="H1596">
            <v>339843.5</v>
          </cell>
          <cell r="I1596">
            <v>2128493.5</v>
          </cell>
          <cell r="J1596" t="str">
            <v>030</v>
          </cell>
          <cell r="K1596" t="str">
            <v>Acuse Recibo</v>
          </cell>
        </row>
        <row r="1597">
          <cell r="A1597" t="str">
            <v>800161633</v>
          </cell>
          <cell r="B1597" t="str">
            <v>Constructora Las Galias SAS</v>
          </cell>
          <cell r="C1597" t="str">
            <v>FVE</v>
          </cell>
          <cell r="D1597">
            <v>109845</v>
          </cell>
          <cell r="E1597">
            <v>46119</v>
          </cell>
          <cell r="F1597">
            <v>46149</v>
          </cell>
          <cell r="G1597">
            <v>783072</v>
          </cell>
          <cell r="H1597">
            <v>148783.67999999999</v>
          </cell>
          <cell r="I1597">
            <v>931855.68</v>
          </cell>
          <cell r="J1597" t="str">
            <v>030</v>
          </cell>
          <cell r="K1597" t="str">
            <v>Acuse Recibo</v>
          </cell>
        </row>
        <row r="1598">
          <cell r="A1598" t="str">
            <v>800161633</v>
          </cell>
          <cell r="B1598" t="str">
            <v>Constructora Las Galias SAS</v>
          </cell>
          <cell r="C1598" t="str">
            <v>FVE</v>
          </cell>
          <cell r="D1598">
            <v>109844</v>
          </cell>
          <cell r="E1598">
            <v>46119</v>
          </cell>
          <cell r="F1598">
            <v>46149</v>
          </cell>
          <cell r="G1598">
            <v>165468</v>
          </cell>
          <cell r="H1598">
            <v>31438.92</v>
          </cell>
          <cell r="I1598">
            <v>196906.92</v>
          </cell>
          <cell r="J1598" t="str">
            <v>030</v>
          </cell>
          <cell r="K1598" t="str">
            <v>Acuse Recibo</v>
          </cell>
        </row>
        <row r="1599">
          <cell r="A1599" t="str">
            <v>900206480</v>
          </cell>
          <cell r="B1599" t="str">
            <v>Ingetec Ingenieria &amp; Diseños SAS</v>
          </cell>
          <cell r="C1599" t="str">
            <v>FVE</v>
          </cell>
          <cell r="D1599">
            <v>109857</v>
          </cell>
          <cell r="E1599">
            <v>46119</v>
          </cell>
          <cell r="F1599">
            <v>46149</v>
          </cell>
          <cell r="G1599">
            <v>55990</v>
          </cell>
          <cell r="H1599">
            <v>10638.1</v>
          </cell>
          <cell r="I1599">
            <v>66628.100000000006</v>
          </cell>
          <cell r="J1599" t="str">
            <v>033</v>
          </cell>
          <cell r="K1599" t="str">
            <v>Aceptacion Expresa</v>
          </cell>
        </row>
        <row r="1600">
          <cell r="A1600" t="str">
            <v>900189945</v>
          </cell>
          <cell r="B1600" t="str">
            <v>Abastecedor Colombiano De Tejas Y Drywall SAS</v>
          </cell>
          <cell r="C1600" t="str">
            <v>FVE</v>
          </cell>
          <cell r="D1600">
            <v>109847</v>
          </cell>
          <cell r="E1600">
            <v>46119</v>
          </cell>
          <cell r="F1600">
            <v>46149</v>
          </cell>
          <cell r="G1600">
            <v>1771400</v>
          </cell>
          <cell r="H1600">
            <v>336566</v>
          </cell>
          <cell r="I1600">
            <v>2107966</v>
          </cell>
          <cell r="J1600"/>
          <cell r="K1600" t="str">
            <v>Sin Evento</v>
          </cell>
        </row>
        <row r="1601">
          <cell r="A1601" t="str">
            <v>830077655</v>
          </cell>
          <cell r="B1601" t="str">
            <v>Panamericana Outsourcing SA</v>
          </cell>
          <cell r="C1601" t="str">
            <v>FVE</v>
          </cell>
          <cell r="D1601">
            <v>109917</v>
          </cell>
          <cell r="E1601">
            <v>46119</v>
          </cell>
          <cell r="F1601">
            <v>46149</v>
          </cell>
          <cell r="G1601">
            <v>1680368</v>
          </cell>
          <cell r="H1601">
            <v>319269.92</v>
          </cell>
          <cell r="I1601">
            <v>1999637.92</v>
          </cell>
          <cell r="J1601" t="str">
            <v>030</v>
          </cell>
          <cell r="K1601" t="str">
            <v>Acuse Recibo</v>
          </cell>
        </row>
        <row r="1602">
          <cell r="A1602" t="str">
            <v>830054539</v>
          </cell>
          <cell r="B1602" t="str">
            <v>Patrimonios Autonomos Fiduciaria Bancolombia SA Sociedad Fiduciaria</v>
          </cell>
          <cell r="C1602" t="str">
            <v>FVE</v>
          </cell>
          <cell r="D1602">
            <v>109877</v>
          </cell>
          <cell r="E1602">
            <v>46119</v>
          </cell>
          <cell r="F1602">
            <v>46149</v>
          </cell>
          <cell r="G1602">
            <v>119000</v>
          </cell>
          <cell r="H1602">
            <v>22610</v>
          </cell>
          <cell r="I1602">
            <v>141610</v>
          </cell>
          <cell r="J1602" t="str">
            <v>030</v>
          </cell>
          <cell r="K1602" t="str">
            <v>Acuse Recibo</v>
          </cell>
        </row>
        <row r="1603">
          <cell r="A1603" t="str">
            <v>804006673</v>
          </cell>
          <cell r="B1603" t="str">
            <v>I T C Soluciones Tecnologicas SAS</v>
          </cell>
          <cell r="C1603" t="str">
            <v>FVE</v>
          </cell>
          <cell r="D1603">
            <v>109848</v>
          </cell>
          <cell r="E1603">
            <v>46119</v>
          </cell>
          <cell r="F1603">
            <v>46149</v>
          </cell>
          <cell r="G1603">
            <v>32996150</v>
          </cell>
          <cell r="H1603">
            <v>6269268.5</v>
          </cell>
          <cell r="I1603">
            <v>39265418.5</v>
          </cell>
          <cell r="J1603"/>
          <cell r="K1603" t="str">
            <v>Sin Evento</v>
          </cell>
        </row>
        <row r="1604">
          <cell r="A1604" t="str">
            <v>52529131</v>
          </cell>
          <cell r="B1604" t="str">
            <v>Angela Rocio Torres Matallana</v>
          </cell>
          <cell r="C1604" t="str">
            <v>FVE</v>
          </cell>
          <cell r="D1604">
            <v>109918</v>
          </cell>
          <cell r="E1604">
            <v>46119</v>
          </cell>
          <cell r="F1604">
            <v>46124</v>
          </cell>
          <cell r="G1604">
            <v>95000</v>
          </cell>
          <cell r="H1604">
            <v>18050</v>
          </cell>
          <cell r="I1604">
            <v>113050</v>
          </cell>
          <cell r="J1604"/>
          <cell r="K1604" t="str">
            <v>Sin Evento</v>
          </cell>
        </row>
        <row r="1605">
          <cell r="A1605" t="str">
            <v>830075451</v>
          </cell>
          <cell r="B1605" t="str">
            <v>Pinturas Tito Pabon SAS</v>
          </cell>
          <cell r="C1605" t="str">
            <v>FVE</v>
          </cell>
          <cell r="D1605">
            <v>109873</v>
          </cell>
          <cell r="E1605">
            <v>46119</v>
          </cell>
          <cell r="F1605">
            <v>46149</v>
          </cell>
          <cell r="G1605">
            <v>879900</v>
          </cell>
          <cell r="H1605">
            <v>0</v>
          </cell>
          <cell r="I1605">
            <v>879900</v>
          </cell>
          <cell r="J1605" t="str">
            <v>030</v>
          </cell>
          <cell r="K1605" t="str">
            <v>Acuse Recibo</v>
          </cell>
        </row>
        <row r="1606">
          <cell r="A1606" t="str">
            <v>813008120</v>
          </cell>
          <cell r="B1606" t="str">
            <v>Pa Colombia SAS</v>
          </cell>
          <cell r="C1606" t="str">
            <v>FVE</v>
          </cell>
          <cell r="D1606">
            <v>109903</v>
          </cell>
          <cell r="E1606">
            <v>46119</v>
          </cell>
          <cell r="F1606">
            <v>46149</v>
          </cell>
          <cell r="G1606">
            <v>8942422</v>
          </cell>
          <cell r="H1606">
            <v>380625.67</v>
          </cell>
          <cell r="I1606">
            <v>9323047.6699999999</v>
          </cell>
          <cell r="J1606" t="str">
            <v>030</v>
          </cell>
          <cell r="K1606" t="str">
            <v>Acuse Recibo</v>
          </cell>
        </row>
        <row r="1607">
          <cell r="A1607" t="str">
            <v>830130106</v>
          </cell>
          <cell r="B1607" t="str">
            <v>Soenergy International Colombia SAS</v>
          </cell>
          <cell r="C1607" t="str">
            <v>FVE</v>
          </cell>
          <cell r="D1607">
            <v>109823</v>
          </cell>
          <cell r="E1607">
            <v>46119</v>
          </cell>
          <cell r="F1607">
            <v>46179</v>
          </cell>
          <cell r="G1607">
            <v>4137947</v>
          </cell>
          <cell r="H1607">
            <v>786209.93</v>
          </cell>
          <cell r="I1607">
            <v>4924156.93</v>
          </cell>
          <cell r="J1607"/>
          <cell r="K1607" t="str">
            <v>Sin Evento</v>
          </cell>
        </row>
        <row r="1608">
          <cell r="A1608" t="str">
            <v>860513970</v>
          </cell>
          <cell r="B1608" t="str">
            <v>Comercializadora Internacional Milpa SA</v>
          </cell>
          <cell r="C1608" t="str">
            <v>FVE</v>
          </cell>
          <cell r="D1608">
            <v>109901</v>
          </cell>
          <cell r="E1608">
            <v>46119</v>
          </cell>
          <cell r="F1608">
            <v>46164</v>
          </cell>
          <cell r="G1608">
            <v>4948180</v>
          </cell>
          <cell r="H1608">
            <v>940154.2</v>
          </cell>
          <cell r="I1608">
            <v>5888334.2000000002</v>
          </cell>
          <cell r="J1608" t="str">
            <v>033</v>
          </cell>
          <cell r="K1608" t="str">
            <v>Aceptacion Expresa</v>
          </cell>
        </row>
        <row r="1609">
          <cell r="A1609" t="str">
            <v>860010799</v>
          </cell>
          <cell r="B1609" t="str">
            <v>Istituzione Leonardo Da Vinci</v>
          </cell>
          <cell r="C1609" t="str">
            <v>FVE</v>
          </cell>
          <cell r="D1609">
            <v>109898</v>
          </cell>
          <cell r="E1609">
            <v>46119</v>
          </cell>
          <cell r="F1609">
            <v>46149</v>
          </cell>
          <cell r="G1609">
            <v>361500</v>
          </cell>
          <cell r="H1609">
            <v>68685</v>
          </cell>
          <cell r="I1609">
            <v>430185</v>
          </cell>
          <cell r="J1609" t="str">
            <v>033</v>
          </cell>
          <cell r="K1609" t="str">
            <v>Aceptacion Expresa</v>
          </cell>
        </row>
        <row r="1610">
          <cell r="A1610" t="str">
            <v>830513773</v>
          </cell>
          <cell r="B1610" t="str">
            <v>Applus Norcontrol Colombia Limitada</v>
          </cell>
          <cell r="C1610" t="str">
            <v>FVE</v>
          </cell>
          <cell r="D1610">
            <v>109899</v>
          </cell>
          <cell r="E1610">
            <v>46119</v>
          </cell>
          <cell r="F1610">
            <v>46179</v>
          </cell>
          <cell r="G1610">
            <v>11250000</v>
          </cell>
          <cell r="H1610">
            <v>2137500</v>
          </cell>
          <cell r="I1610">
            <v>13387500</v>
          </cell>
          <cell r="J1610"/>
          <cell r="K1610" t="str">
            <v>Sin Evento</v>
          </cell>
        </row>
        <row r="1611">
          <cell r="A1611" t="str">
            <v>901685370</v>
          </cell>
          <cell r="B1611" t="str">
            <v>Ingeurbe Gestora De Proyectos SAS</v>
          </cell>
          <cell r="C1611" t="str">
            <v>FVE</v>
          </cell>
          <cell r="D1611">
            <v>109850</v>
          </cell>
          <cell r="E1611">
            <v>46119</v>
          </cell>
          <cell r="F1611">
            <v>46149</v>
          </cell>
          <cell r="G1611">
            <v>145200</v>
          </cell>
          <cell r="H1611">
            <v>27588</v>
          </cell>
          <cell r="I1611">
            <v>172788</v>
          </cell>
          <cell r="J1611"/>
          <cell r="K1611" t="str">
            <v>Sin Evento</v>
          </cell>
        </row>
        <row r="1612">
          <cell r="A1612" t="str">
            <v>830029102</v>
          </cell>
          <cell r="B1612" t="str">
            <v>Salud Ocupacional De Los Andes Limitada</v>
          </cell>
          <cell r="C1612" t="str">
            <v>FVE</v>
          </cell>
          <cell r="D1612">
            <v>109853</v>
          </cell>
          <cell r="E1612">
            <v>46119</v>
          </cell>
          <cell r="F1612">
            <v>46149</v>
          </cell>
          <cell r="G1612">
            <v>4960000</v>
          </cell>
          <cell r="H1612">
            <v>942400</v>
          </cell>
          <cell r="I1612">
            <v>5902400</v>
          </cell>
          <cell r="J1612"/>
          <cell r="K1612" t="str">
            <v>Sin Evento</v>
          </cell>
        </row>
        <row r="1613">
          <cell r="A1613" t="str">
            <v>860022382</v>
          </cell>
          <cell r="B1613" t="str">
            <v>Corporacion Universidad Piloto De Colombia</v>
          </cell>
          <cell r="C1613" t="str">
            <v>FVE</v>
          </cell>
          <cell r="D1613">
            <v>109805</v>
          </cell>
          <cell r="E1613">
            <v>46119</v>
          </cell>
          <cell r="F1613">
            <v>46149</v>
          </cell>
          <cell r="G1613">
            <v>11314570</v>
          </cell>
          <cell r="H1613">
            <v>1806768.3</v>
          </cell>
          <cell r="I1613">
            <v>13121338.300000001</v>
          </cell>
          <cell r="J1613" t="str">
            <v>033</v>
          </cell>
          <cell r="K1613" t="str">
            <v>Aceptacion Expresa</v>
          </cell>
        </row>
        <row r="1614">
          <cell r="A1614" t="str">
            <v>900970439</v>
          </cell>
          <cell r="B1614" t="str">
            <v>Bulkmatic De Colombia SAS</v>
          </cell>
          <cell r="C1614" t="str">
            <v>FVE</v>
          </cell>
          <cell r="D1614">
            <v>109897</v>
          </cell>
          <cell r="E1614">
            <v>46119</v>
          </cell>
          <cell r="F1614">
            <v>46179</v>
          </cell>
          <cell r="G1614">
            <v>800000</v>
          </cell>
          <cell r="H1614">
            <v>152000</v>
          </cell>
          <cell r="I1614">
            <v>952000</v>
          </cell>
          <cell r="J1614" t="str">
            <v>030</v>
          </cell>
          <cell r="K1614" t="str">
            <v>Acuse Recibo</v>
          </cell>
        </row>
        <row r="1615">
          <cell r="A1615" t="str">
            <v>900268896</v>
          </cell>
          <cell r="B1615" t="str">
            <v>Axon Group Limitada</v>
          </cell>
          <cell r="C1615" t="str">
            <v>FVE</v>
          </cell>
          <cell r="D1615">
            <v>109831</v>
          </cell>
          <cell r="E1615">
            <v>46119</v>
          </cell>
          <cell r="F1615">
            <v>46149</v>
          </cell>
          <cell r="G1615">
            <v>832950</v>
          </cell>
          <cell r="H1615">
            <v>117884.5</v>
          </cell>
          <cell r="I1615">
            <v>950834.5</v>
          </cell>
          <cell r="J1615"/>
          <cell r="K1615" t="str">
            <v>Sin Evento</v>
          </cell>
        </row>
        <row r="1616">
          <cell r="A1616" t="str">
            <v>901999619</v>
          </cell>
          <cell r="B1616" t="str">
            <v>Consorcio La Inmaculada XXI</v>
          </cell>
          <cell r="C1616" t="str">
            <v>FVE</v>
          </cell>
          <cell r="D1616">
            <v>109882</v>
          </cell>
          <cell r="E1616">
            <v>46119</v>
          </cell>
          <cell r="F1616">
            <v>46119</v>
          </cell>
          <cell r="G1616">
            <v>281319</v>
          </cell>
          <cell r="H1616">
            <v>53450.61</v>
          </cell>
          <cell r="I1616">
            <v>334769.61</v>
          </cell>
          <cell r="J1616"/>
          <cell r="K1616" t="str">
            <v>Sin Evento</v>
          </cell>
        </row>
        <row r="1617">
          <cell r="A1617" t="str">
            <v>830000687</v>
          </cell>
          <cell r="B1617" t="str">
            <v>Sew Eurodrive Colombia Ltda</v>
          </cell>
          <cell r="C1617" t="str">
            <v>FVE</v>
          </cell>
          <cell r="D1617">
            <v>109874</v>
          </cell>
          <cell r="E1617">
            <v>46119</v>
          </cell>
          <cell r="F1617">
            <v>46149</v>
          </cell>
          <cell r="G1617">
            <v>151900</v>
          </cell>
          <cell r="H1617">
            <v>28861</v>
          </cell>
          <cell r="I1617">
            <v>180761</v>
          </cell>
          <cell r="J1617" t="str">
            <v>032</v>
          </cell>
          <cell r="K1617" t="str">
            <v>Recibo Bien y/o Servicio</v>
          </cell>
        </row>
        <row r="1618">
          <cell r="A1618" t="str">
            <v>900477097</v>
          </cell>
          <cell r="B1618" t="str">
            <v>Deep Blue Ship Agency SAS</v>
          </cell>
          <cell r="C1618" t="str">
            <v>FVE</v>
          </cell>
          <cell r="D1618">
            <v>109868</v>
          </cell>
          <cell r="E1618">
            <v>46119</v>
          </cell>
          <cell r="F1618">
            <v>46149</v>
          </cell>
          <cell r="G1618">
            <v>279500</v>
          </cell>
          <cell r="H1618">
            <v>53105</v>
          </cell>
          <cell r="I1618">
            <v>332605</v>
          </cell>
          <cell r="J1618"/>
          <cell r="K1618" t="str">
            <v>Sin Evento</v>
          </cell>
        </row>
        <row r="1619">
          <cell r="A1619" t="str">
            <v>860000452</v>
          </cell>
          <cell r="B1619" t="str">
            <v>Manufacturas Eliot SAS</v>
          </cell>
          <cell r="C1619" t="str">
            <v>FVE</v>
          </cell>
          <cell r="D1619">
            <v>109837</v>
          </cell>
          <cell r="E1619">
            <v>46119</v>
          </cell>
          <cell r="F1619">
            <v>46179</v>
          </cell>
          <cell r="G1619">
            <v>656000</v>
          </cell>
          <cell r="H1619">
            <v>124640</v>
          </cell>
          <cell r="I1619">
            <v>780640</v>
          </cell>
          <cell r="J1619" t="str">
            <v>033</v>
          </cell>
          <cell r="K1619" t="str">
            <v>Aceptacion Expresa</v>
          </cell>
        </row>
        <row r="1620">
          <cell r="A1620" t="str">
            <v>830077515</v>
          </cell>
          <cell r="B1620" t="str">
            <v>Global Motor SAS</v>
          </cell>
          <cell r="C1620" t="str">
            <v>FVE</v>
          </cell>
          <cell r="D1620">
            <v>109925</v>
          </cell>
          <cell r="E1620">
            <v>46119</v>
          </cell>
          <cell r="F1620">
            <v>46149</v>
          </cell>
          <cell r="G1620">
            <v>17454000</v>
          </cell>
          <cell r="H1620">
            <v>3316260</v>
          </cell>
          <cell r="I1620">
            <v>20770260</v>
          </cell>
          <cell r="J1620" t="str">
            <v>030</v>
          </cell>
          <cell r="K1620" t="str">
            <v>Acuse Recibo</v>
          </cell>
        </row>
        <row r="1621">
          <cell r="A1621" t="str">
            <v>900555485</v>
          </cell>
          <cell r="B1621" t="str">
            <v>Tecnologia Plastica Tecnosa SAS</v>
          </cell>
          <cell r="C1621" t="str">
            <v>FVE</v>
          </cell>
          <cell r="D1621">
            <v>109790</v>
          </cell>
          <cell r="E1621">
            <v>46119</v>
          </cell>
          <cell r="F1621">
            <v>46149</v>
          </cell>
          <cell r="G1621">
            <v>371800</v>
          </cell>
          <cell r="H1621">
            <v>70642</v>
          </cell>
          <cell r="I1621">
            <v>442442</v>
          </cell>
          <cell r="J1621" t="str">
            <v>030</v>
          </cell>
          <cell r="K1621" t="str">
            <v>Acuse Recibo</v>
          </cell>
        </row>
        <row r="1622">
          <cell r="A1622" t="str">
            <v>830008300</v>
          </cell>
          <cell r="B1622" t="str">
            <v>Centro De Control De Cancer SAS</v>
          </cell>
          <cell r="C1622" t="str">
            <v>FVE</v>
          </cell>
          <cell r="D1622">
            <v>109842</v>
          </cell>
          <cell r="E1622">
            <v>46119</v>
          </cell>
          <cell r="F1622">
            <v>46179</v>
          </cell>
          <cell r="G1622">
            <v>16869250</v>
          </cell>
          <cell r="H1622">
            <v>3205157.5</v>
          </cell>
          <cell r="I1622">
            <v>20074407.5</v>
          </cell>
          <cell r="J1622" t="str">
            <v>033</v>
          </cell>
          <cell r="K1622" t="str">
            <v>Aceptacion Expresa</v>
          </cell>
        </row>
        <row r="1623">
          <cell r="A1623" t="str">
            <v>830054539</v>
          </cell>
          <cell r="B1623" t="str">
            <v>Patrimonios Autonomos Fiduciaria Bancolombia SA Sociedad Fiduciaria</v>
          </cell>
          <cell r="C1623" t="str">
            <v>FVE</v>
          </cell>
          <cell r="D1623">
            <v>109876</v>
          </cell>
          <cell r="E1623">
            <v>46119</v>
          </cell>
          <cell r="F1623">
            <v>46149</v>
          </cell>
          <cell r="G1623">
            <v>513508</v>
          </cell>
          <cell r="H1623">
            <v>97566.52</v>
          </cell>
          <cell r="I1623">
            <v>611074.52</v>
          </cell>
          <cell r="J1623" t="str">
            <v>030</v>
          </cell>
          <cell r="K1623" t="str">
            <v>Acuse Recibo</v>
          </cell>
        </row>
        <row r="1624">
          <cell r="A1624" t="str">
            <v>860065726</v>
          </cell>
          <cell r="B1624" t="str">
            <v>Suministros Industriales De Colombia SAS</v>
          </cell>
          <cell r="C1624" t="str">
            <v>FVE</v>
          </cell>
          <cell r="D1624">
            <v>109888</v>
          </cell>
          <cell r="E1624">
            <v>46119</v>
          </cell>
          <cell r="F1624">
            <v>46149</v>
          </cell>
          <cell r="G1624">
            <v>1611540</v>
          </cell>
          <cell r="H1624">
            <v>181662.6</v>
          </cell>
          <cell r="I1624">
            <v>1793202.6</v>
          </cell>
          <cell r="J1624" t="str">
            <v>030</v>
          </cell>
          <cell r="K1624" t="str">
            <v>Acuse Recibo</v>
          </cell>
        </row>
        <row r="1625">
          <cell r="A1625" t="str">
            <v>900573774</v>
          </cell>
          <cell r="B1625" t="str">
            <v>W Colombia SAS</v>
          </cell>
          <cell r="C1625" t="str">
            <v>FVE</v>
          </cell>
          <cell r="D1625">
            <v>109832</v>
          </cell>
          <cell r="E1625">
            <v>46119</v>
          </cell>
          <cell r="F1625">
            <v>46149</v>
          </cell>
          <cell r="G1625">
            <v>868750</v>
          </cell>
          <cell r="H1625">
            <v>143824.5</v>
          </cell>
          <cell r="I1625">
            <v>1012574.5</v>
          </cell>
          <cell r="J1625"/>
          <cell r="K1625" t="str">
            <v>Sin Evento</v>
          </cell>
        </row>
        <row r="1626">
          <cell r="A1626" t="str">
            <v>830055467</v>
          </cell>
          <cell r="B1626" t="str">
            <v>Geodis Colombia LTDA</v>
          </cell>
          <cell r="C1626" t="str">
            <v>FVE</v>
          </cell>
          <cell r="D1626">
            <v>109869</v>
          </cell>
          <cell r="E1626">
            <v>46119</v>
          </cell>
          <cell r="F1626">
            <v>46149</v>
          </cell>
          <cell r="G1626">
            <v>484150</v>
          </cell>
          <cell r="H1626">
            <v>91988.5</v>
          </cell>
          <cell r="I1626">
            <v>576138.5</v>
          </cell>
          <cell r="J1626"/>
          <cell r="K1626" t="str">
            <v>Sin Evento</v>
          </cell>
        </row>
        <row r="1627">
          <cell r="A1627" t="str">
            <v>900558342</v>
          </cell>
          <cell r="B1627" t="str">
            <v>Concremack SAS</v>
          </cell>
          <cell r="C1627" t="str">
            <v>FVE</v>
          </cell>
          <cell r="D1627">
            <v>109881</v>
          </cell>
          <cell r="E1627">
            <v>46119</v>
          </cell>
          <cell r="F1627">
            <v>46149</v>
          </cell>
          <cell r="G1627">
            <v>3027480</v>
          </cell>
          <cell r="H1627">
            <v>135743.03</v>
          </cell>
          <cell r="I1627">
            <v>3163223.03</v>
          </cell>
          <cell r="J1627" t="str">
            <v>031</v>
          </cell>
          <cell r="K1627" t="str">
            <v>Reclamo</v>
          </cell>
        </row>
        <row r="1628">
          <cell r="A1628" t="str">
            <v>900324784</v>
          </cell>
          <cell r="B1628" t="str">
            <v>Consultec International Sucursal Colombia</v>
          </cell>
          <cell r="C1628" t="str">
            <v>FVE</v>
          </cell>
          <cell r="D1628">
            <v>109792</v>
          </cell>
          <cell r="E1628">
            <v>46119</v>
          </cell>
          <cell r="F1628">
            <v>46149</v>
          </cell>
          <cell r="G1628">
            <v>238500</v>
          </cell>
          <cell r="H1628">
            <v>45315</v>
          </cell>
          <cell r="I1628">
            <v>283815</v>
          </cell>
          <cell r="J1628" t="str">
            <v>033</v>
          </cell>
          <cell r="K1628" t="str">
            <v>Aceptacion Expresa</v>
          </cell>
        </row>
        <row r="1629">
          <cell r="A1629" t="str">
            <v>860508791</v>
          </cell>
          <cell r="B1629" t="str">
            <v>Donucol SA</v>
          </cell>
          <cell r="C1629" t="str">
            <v>FVE</v>
          </cell>
          <cell r="D1629">
            <v>109795</v>
          </cell>
          <cell r="E1629">
            <v>46119</v>
          </cell>
          <cell r="F1629">
            <v>46149</v>
          </cell>
          <cell r="G1629">
            <v>13961680</v>
          </cell>
          <cell r="H1629">
            <v>1343598.49</v>
          </cell>
          <cell r="I1629">
            <v>15305278.49</v>
          </cell>
          <cell r="J1629" t="str">
            <v>030</v>
          </cell>
          <cell r="K1629" t="str">
            <v>Acuse Recibo</v>
          </cell>
        </row>
        <row r="1630">
          <cell r="A1630" t="str">
            <v>830076044</v>
          </cell>
          <cell r="B1630" t="str">
            <v>Pidamos Marketing Total SAS</v>
          </cell>
          <cell r="C1630" t="str">
            <v>FVE</v>
          </cell>
          <cell r="D1630">
            <v>109816</v>
          </cell>
          <cell r="E1630">
            <v>46119</v>
          </cell>
          <cell r="F1630">
            <v>46149</v>
          </cell>
          <cell r="G1630">
            <v>750000</v>
          </cell>
          <cell r="H1630">
            <v>142500</v>
          </cell>
          <cell r="I1630">
            <v>892500</v>
          </cell>
          <cell r="J1630"/>
          <cell r="K1630" t="str">
            <v>Sin Evento</v>
          </cell>
        </row>
        <row r="1631">
          <cell r="A1631" t="str">
            <v>830054539</v>
          </cell>
          <cell r="B1631" t="str">
            <v>Patrimonios Autonomos Fiduciaria Bancolombia SA Sociedad Fiduciaria</v>
          </cell>
          <cell r="C1631" t="str">
            <v>FVE</v>
          </cell>
          <cell r="D1631">
            <v>109894</v>
          </cell>
          <cell r="E1631">
            <v>46119</v>
          </cell>
          <cell r="F1631">
            <v>46149</v>
          </cell>
          <cell r="G1631">
            <v>7311200</v>
          </cell>
          <cell r="H1631">
            <v>1389128</v>
          </cell>
          <cell r="I1631">
            <v>8700328</v>
          </cell>
          <cell r="J1631" t="str">
            <v>030</v>
          </cell>
          <cell r="K1631" t="str">
            <v>Acuse Recibo</v>
          </cell>
        </row>
        <row r="1632">
          <cell r="A1632" t="str">
            <v>901248246</v>
          </cell>
          <cell r="B1632" t="str">
            <v>Excellence Logging Latin America Limited Sucursal Colombiana</v>
          </cell>
          <cell r="C1632" t="str">
            <v>FVE</v>
          </cell>
          <cell r="D1632">
            <v>109814</v>
          </cell>
          <cell r="E1632">
            <v>46119</v>
          </cell>
          <cell r="F1632">
            <v>46164</v>
          </cell>
          <cell r="G1632">
            <v>473270</v>
          </cell>
          <cell r="H1632">
            <v>89921.3</v>
          </cell>
          <cell r="I1632">
            <v>563191.30000000005</v>
          </cell>
          <cell r="J1632" t="str">
            <v>033</v>
          </cell>
          <cell r="K1632" t="str">
            <v>Aceptacion Expresa</v>
          </cell>
        </row>
        <row r="1633">
          <cell r="A1633" t="str">
            <v>800153832</v>
          </cell>
          <cell r="B1633" t="str">
            <v>Evolution Fitness Corporation S.A.S</v>
          </cell>
          <cell r="C1633" t="str">
            <v>FVE</v>
          </cell>
          <cell r="D1633">
            <v>109885</v>
          </cell>
          <cell r="E1633">
            <v>46119</v>
          </cell>
          <cell r="F1633">
            <v>46149</v>
          </cell>
          <cell r="G1633">
            <v>85000</v>
          </cell>
          <cell r="H1633">
            <v>16150</v>
          </cell>
          <cell r="I1633">
            <v>101150</v>
          </cell>
          <cell r="J1633" t="str">
            <v>033</v>
          </cell>
          <cell r="K1633" t="str">
            <v>Aceptacion Expresa</v>
          </cell>
        </row>
        <row r="1634">
          <cell r="A1634" t="str">
            <v>901101746</v>
          </cell>
          <cell r="B1634" t="str">
            <v>Kaizen Group Ingenieria SAS</v>
          </cell>
          <cell r="C1634" t="str">
            <v>FVE</v>
          </cell>
          <cell r="D1634">
            <v>109807</v>
          </cell>
          <cell r="E1634">
            <v>46119</v>
          </cell>
          <cell r="F1634">
            <v>46179</v>
          </cell>
          <cell r="G1634">
            <v>1540000</v>
          </cell>
          <cell r="H1634">
            <v>292600</v>
          </cell>
          <cell r="I1634">
            <v>1832600</v>
          </cell>
          <cell r="J1634" t="str">
            <v>033</v>
          </cell>
          <cell r="K1634" t="str">
            <v>Aceptacion Expresa</v>
          </cell>
        </row>
        <row r="1635">
          <cell r="A1635" t="str">
            <v>830050619</v>
          </cell>
          <cell r="B1635" t="str">
            <v>Indigo Park Colombia SAS</v>
          </cell>
          <cell r="C1635" t="str">
            <v>FVE</v>
          </cell>
          <cell r="D1635">
            <v>109926</v>
          </cell>
          <cell r="E1635">
            <v>46119</v>
          </cell>
          <cell r="F1635">
            <v>46179</v>
          </cell>
          <cell r="G1635">
            <v>2600000</v>
          </cell>
          <cell r="H1635">
            <v>0</v>
          </cell>
          <cell r="I1635">
            <v>2600000</v>
          </cell>
          <cell r="J1635"/>
          <cell r="K1635" t="str">
            <v>Sin Evento</v>
          </cell>
        </row>
        <row r="1636">
          <cell r="A1636" t="str">
            <v>900158685</v>
          </cell>
          <cell r="B1636" t="str">
            <v>Century Sports SAS</v>
          </cell>
          <cell r="C1636" t="str">
            <v>FVE</v>
          </cell>
          <cell r="D1636">
            <v>109833</v>
          </cell>
          <cell r="E1636">
            <v>46119</v>
          </cell>
          <cell r="F1636">
            <v>46149</v>
          </cell>
          <cell r="G1636">
            <v>566500</v>
          </cell>
          <cell r="H1636">
            <v>107635</v>
          </cell>
          <cell r="I1636">
            <v>674135</v>
          </cell>
          <cell r="J1636" t="str">
            <v>033</v>
          </cell>
          <cell r="K1636" t="str">
            <v>Aceptacion Expresa</v>
          </cell>
        </row>
        <row r="1637">
          <cell r="A1637" t="str">
            <v>901054874</v>
          </cell>
          <cell r="B1637" t="str">
            <v>Fitness24seven Colombia SAS</v>
          </cell>
          <cell r="C1637" t="str">
            <v>FVE</v>
          </cell>
          <cell r="D1637">
            <v>109835</v>
          </cell>
          <cell r="E1637">
            <v>46119</v>
          </cell>
          <cell r="F1637">
            <v>46179</v>
          </cell>
          <cell r="G1637">
            <v>221000</v>
          </cell>
          <cell r="H1637">
            <v>41990</v>
          </cell>
          <cell r="I1637">
            <v>262990</v>
          </cell>
          <cell r="J1637"/>
          <cell r="K1637" t="str">
            <v>Sin Evento</v>
          </cell>
        </row>
        <row r="1638">
          <cell r="A1638" t="str">
            <v>830095970</v>
          </cell>
          <cell r="B1638" t="str">
            <v>Distribuidora Y Editora Richmond SAS</v>
          </cell>
          <cell r="C1638" t="str">
            <v>FVE</v>
          </cell>
          <cell r="D1638">
            <v>109827</v>
          </cell>
          <cell r="E1638">
            <v>46119</v>
          </cell>
          <cell r="F1638">
            <v>46194</v>
          </cell>
          <cell r="G1638">
            <v>5849862.6299999999</v>
          </cell>
          <cell r="H1638">
            <v>313473.90000000002</v>
          </cell>
          <cell r="I1638">
            <v>6163336.5300000003</v>
          </cell>
          <cell r="J1638" t="str">
            <v>030</v>
          </cell>
          <cell r="K1638" t="str">
            <v>Acuse Recibo</v>
          </cell>
        </row>
        <row r="1639">
          <cell r="A1639" t="str">
            <v>902017521</v>
          </cell>
          <cell r="B1639" t="str">
            <v>Consorcio Nazaret</v>
          </cell>
          <cell r="C1639" t="str">
            <v>FVE</v>
          </cell>
          <cell r="D1639">
            <v>109883</v>
          </cell>
          <cell r="E1639">
            <v>46119</v>
          </cell>
          <cell r="F1639">
            <v>46119</v>
          </cell>
          <cell r="G1639">
            <v>281319</v>
          </cell>
          <cell r="H1639">
            <v>53450.61</v>
          </cell>
          <cell r="I1639">
            <v>334769.61</v>
          </cell>
          <cell r="J1639"/>
          <cell r="K1639" t="str">
            <v>Sin Evento</v>
          </cell>
        </row>
        <row r="1640">
          <cell r="A1640" t="str">
            <v>901252378</v>
          </cell>
          <cell r="B1640" t="str">
            <v>Static And Rotative Technologies S A S</v>
          </cell>
          <cell r="C1640" t="str">
            <v>FVE</v>
          </cell>
          <cell r="D1640">
            <v>109791</v>
          </cell>
          <cell r="E1640">
            <v>46119</v>
          </cell>
          <cell r="F1640">
            <v>46149</v>
          </cell>
          <cell r="G1640">
            <v>2811468</v>
          </cell>
          <cell r="H1640">
            <v>0</v>
          </cell>
          <cell r="I1640">
            <v>2811468</v>
          </cell>
          <cell r="J1640" t="str">
            <v>033</v>
          </cell>
          <cell r="K1640" t="str">
            <v>Aceptacion Expresa</v>
          </cell>
        </row>
        <row r="1641">
          <cell r="A1641" t="str">
            <v>830057903</v>
          </cell>
          <cell r="B1641" t="str">
            <v>Red Assist SAS En Reorganizacion</v>
          </cell>
          <cell r="C1641" t="str">
            <v>FVE</v>
          </cell>
          <cell r="D1641">
            <v>109829</v>
          </cell>
          <cell r="E1641">
            <v>46119</v>
          </cell>
          <cell r="F1641">
            <v>46119</v>
          </cell>
          <cell r="G1641">
            <v>2780000</v>
          </cell>
          <cell r="H1641">
            <v>0</v>
          </cell>
          <cell r="I1641">
            <v>2780000</v>
          </cell>
          <cell r="J1641"/>
          <cell r="K1641" t="str">
            <v>Sin Evento</v>
          </cell>
        </row>
        <row r="1642">
          <cell r="A1642" t="str">
            <v>830033494</v>
          </cell>
          <cell r="B1642" t="str">
            <v>Heel Colombia Ltda</v>
          </cell>
          <cell r="C1642" t="str">
            <v>FVE</v>
          </cell>
          <cell r="D1642">
            <v>109863</v>
          </cell>
          <cell r="E1642">
            <v>46119</v>
          </cell>
          <cell r="F1642">
            <v>46179</v>
          </cell>
          <cell r="G1642">
            <v>128000</v>
          </cell>
          <cell r="H1642">
            <v>24320</v>
          </cell>
          <cell r="I1642">
            <v>152320</v>
          </cell>
          <cell r="J1642" t="str">
            <v>030</v>
          </cell>
          <cell r="K1642" t="str">
            <v>Acuse Recibo</v>
          </cell>
        </row>
        <row r="1643">
          <cell r="A1643" t="str">
            <v>900948028</v>
          </cell>
          <cell r="B1643" t="str">
            <v>Electronic For You Security And Entertainment SAS</v>
          </cell>
          <cell r="C1643" t="str">
            <v>FVE</v>
          </cell>
          <cell r="D1643">
            <v>109923</v>
          </cell>
          <cell r="E1643">
            <v>46119</v>
          </cell>
          <cell r="F1643">
            <v>46149</v>
          </cell>
          <cell r="G1643">
            <v>9940000</v>
          </cell>
          <cell r="H1643">
            <v>0</v>
          </cell>
          <cell r="I1643">
            <v>9940000</v>
          </cell>
          <cell r="J1643"/>
          <cell r="K1643" t="str">
            <v>Sin Evento</v>
          </cell>
        </row>
        <row r="1644">
          <cell r="A1644" t="str">
            <v>800130426</v>
          </cell>
          <cell r="B1644" t="str">
            <v>G Y J Ferreterias SA</v>
          </cell>
          <cell r="C1644" t="str">
            <v>FVE</v>
          </cell>
          <cell r="D1644">
            <v>109794</v>
          </cell>
          <cell r="E1644">
            <v>46119</v>
          </cell>
          <cell r="F1644">
            <v>46149</v>
          </cell>
          <cell r="G1644">
            <v>3738636</v>
          </cell>
          <cell r="H1644">
            <v>710340.84</v>
          </cell>
          <cell r="I1644">
            <v>4448976.84</v>
          </cell>
          <cell r="J1644" t="str">
            <v>030</v>
          </cell>
          <cell r="K1644" t="str">
            <v>Acuse Recibo</v>
          </cell>
        </row>
        <row r="1645">
          <cell r="A1645" t="str">
            <v>860049609</v>
          </cell>
          <cell r="B1645" t="str">
            <v>Milsen SAS</v>
          </cell>
          <cell r="C1645" t="str">
            <v>FVE</v>
          </cell>
          <cell r="D1645">
            <v>109920</v>
          </cell>
          <cell r="E1645">
            <v>46119</v>
          </cell>
          <cell r="F1645">
            <v>46149</v>
          </cell>
          <cell r="G1645">
            <v>411152</v>
          </cell>
          <cell r="H1645">
            <v>78118.880000000005</v>
          </cell>
          <cell r="I1645">
            <v>489270.88</v>
          </cell>
          <cell r="J1645" t="str">
            <v>033</v>
          </cell>
          <cell r="K1645" t="str">
            <v>Aceptacion Expresa</v>
          </cell>
        </row>
        <row r="1646">
          <cell r="A1646" t="str">
            <v>830033494</v>
          </cell>
          <cell r="B1646" t="str">
            <v>Heel Colombia Ltda</v>
          </cell>
          <cell r="C1646" t="str">
            <v>FVE</v>
          </cell>
          <cell r="D1646">
            <v>109895</v>
          </cell>
          <cell r="E1646">
            <v>46119</v>
          </cell>
          <cell r="F1646">
            <v>46179</v>
          </cell>
          <cell r="G1646">
            <v>6348880</v>
          </cell>
          <cell r="H1646">
            <v>1206287.2</v>
          </cell>
          <cell r="I1646">
            <v>7555167.2000000002</v>
          </cell>
          <cell r="J1646" t="str">
            <v>030</v>
          </cell>
          <cell r="K1646" t="str">
            <v>Acuse Recibo</v>
          </cell>
        </row>
        <row r="1647">
          <cell r="A1647" t="str">
            <v>900377085</v>
          </cell>
          <cell r="B1647" t="str">
            <v>Operacion Y Mantenimiento Integral De Activos  SAS</v>
          </cell>
          <cell r="C1647" t="str">
            <v>FVE</v>
          </cell>
          <cell r="D1647">
            <v>109909</v>
          </cell>
          <cell r="E1647">
            <v>46119</v>
          </cell>
          <cell r="F1647">
            <v>46149</v>
          </cell>
          <cell r="G1647">
            <v>27954000</v>
          </cell>
          <cell r="H1647">
            <v>0</v>
          </cell>
          <cell r="I1647">
            <v>27954000</v>
          </cell>
          <cell r="J1647" t="str">
            <v>033</v>
          </cell>
          <cell r="K1647" t="str">
            <v>Aceptacion Expresa</v>
          </cell>
        </row>
        <row r="1648">
          <cell r="A1648" t="str">
            <v>900665411</v>
          </cell>
          <cell r="B1648" t="str">
            <v>Bythewave SAS</v>
          </cell>
          <cell r="C1648" t="str">
            <v>FVE</v>
          </cell>
          <cell r="D1648">
            <v>109866</v>
          </cell>
          <cell r="E1648">
            <v>46119</v>
          </cell>
          <cell r="F1648">
            <v>46149</v>
          </cell>
          <cell r="G1648">
            <v>3507882</v>
          </cell>
          <cell r="H1648">
            <v>666497.57999999996</v>
          </cell>
          <cell r="I1648">
            <v>4174379.58</v>
          </cell>
          <cell r="J1648"/>
          <cell r="K1648" t="str">
            <v>Sin Evento</v>
          </cell>
        </row>
        <row r="1649">
          <cell r="A1649" t="str">
            <v>830513773</v>
          </cell>
          <cell r="B1649" t="str">
            <v>Applus Norcontrol Colombia Limitada</v>
          </cell>
          <cell r="C1649" t="str">
            <v>FVE</v>
          </cell>
          <cell r="D1649">
            <v>109914</v>
          </cell>
          <cell r="E1649">
            <v>46119</v>
          </cell>
          <cell r="F1649">
            <v>46179</v>
          </cell>
          <cell r="G1649">
            <v>138687</v>
          </cell>
          <cell r="H1649">
            <v>5685.56</v>
          </cell>
          <cell r="I1649">
            <v>144372.56</v>
          </cell>
          <cell r="J1649"/>
          <cell r="K1649" t="str">
            <v>Sin Evento</v>
          </cell>
        </row>
        <row r="1650">
          <cell r="A1650" t="str">
            <v>901101746</v>
          </cell>
          <cell r="B1650" t="str">
            <v>Kaizen Group Ingenieria SAS</v>
          </cell>
          <cell r="C1650" t="str">
            <v>FVE</v>
          </cell>
          <cell r="D1650">
            <v>109806</v>
          </cell>
          <cell r="E1650">
            <v>46119</v>
          </cell>
          <cell r="F1650">
            <v>46179</v>
          </cell>
          <cell r="G1650">
            <v>1540000</v>
          </cell>
          <cell r="H1650">
            <v>292600</v>
          </cell>
          <cell r="I1650">
            <v>1832600</v>
          </cell>
          <cell r="J1650" t="str">
            <v>033</v>
          </cell>
          <cell r="K1650" t="str">
            <v>Aceptacion Expresa</v>
          </cell>
        </row>
        <row r="1651">
          <cell r="A1651" t="str">
            <v>830012863</v>
          </cell>
          <cell r="B1651" t="str">
            <v>Goddard Catering Group Bogota SAS</v>
          </cell>
          <cell r="C1651" t="str">
            <v>FVE</v>
          </cell>
          <cell r="D1651">
            <v>109802</v>
          </cell>
          <cell r="E1651">
            <v>46119</v>
          </cell>
          <cell r="F1651">
            <v>46149</v>
          </cell>
          <cell r="G1651">
            <v>4811136</v>
          </cell>
          <cell r="H1651">
            <v>914115.84</v>
          </cell>
          <cell r="I1651">
            <v>5725251.8399999999</v>
          </cell>
          <cell r="J1651"/>
          <cell r="K1651" t="str">
            <v>Sin Evento</v>
          </cell>
        </row>
        <row r="1652">
          <cell r="A1652" t="str">
            <v>804006673</v>
          </cell>
          <cell r="B1652" t="str">
            <v>I T C Soluciones Tecnologicas SAS</v>
          </cell>
          <cell r="C1652" t="str">
            <v>FVE</v>
          </cell>
          <cell r="D1652">
            <v>109849</v>
          </cell>
          <cell r="E1652">
            <v>46119</v>
          </cell>
          <cell r="F1652">
            <v>46149</v>
          </cell>
          <cell r="G1652">
            <v>3943800</v>
          </cell>
          <cell r="H1652">
            <v>749322</v>
          </cell>
          <cell r="I1652">
            <v>4693122</v>
          </cell>
          <cell r="J1652"/>
          <cell r="K1652" t="str">
            <v>Sin Evento</v>
          </cell>
        </row>
        <row r="1653">
          <cell r="A1653" t="str">
            <v>830070685</v>
          </cell>
          <cell r="B1653" t="str">
            <v>D Contadores SAS</v>
          </cell>
          <cell r="C1653" t="str">
            <v>FVE</v>
          </cell>
          <cell r="D1653">
            <v>109966</v>
          </cell>
          <cell r="E1653">
            <v>46120</v>
          </cell>
          <cell r="F1653">
            <v>46165</v>
          </cell>
          <cell r="G1653">
            <v>52200</v>
          </cell>
          <cell r="H1653">
            <v>9918</v>
          </cell>
          <cell r="I1653">
            <v>62118</v>
          </cell>
          <cell r="J1653" t="str">
            <v>033</v>
          </cell>
          <cell r="K1653" t="str">
            <v>Aceptacion Expresa</v>
          </cell>
        </row>
        <row r="1654">
          <cell r="A1654" t="str">
            <v>860009107</v>
          </cell>
          <cell r="B1654" t="str">
            <v>Fundacion Colegio Anglo Colombiano</v>
          </cell>
          <cell r="C1654" t="str">
            <v>FVE</v>
          </cell>
          <cell r="D1654">
            <v>109946</v>
          </cell>
          <cell r="E1654">
            <v>46120</v>
          </cell>
          <cell r="F1654">
            <v>46150</v>
          </cell>
          <cell r="G1654">
            <v>287040</v>
          </cell>
          <cell r="H1654">
            <v>54537.599999999999</v>
          </cell>
          <cell r="I1654">
            <v>341577.6</v>
          </cell>
          <cell r="J1654" t="str">
            <v>030</v>
          </cell>
          <cell r="K1654" t="str">
            <v>Acuse Recibo</v>
          </cell>
        </row>
        <row r="1655">
          <cell r="A1655" t="str">
            <v>860000332</v>
          </cell>
          <cell r="B1655" t="str">
            <v>Lincoln Soldaduras De Colombia Ltda</v>
          </cell>
          <cell r="C1655" t="str">
            <v>FVE</v>
          </cell>
          <cell r="D1655">
            <v>110027</v>
          </cell>
          <cell r="E1655">
            <v>46120</v>
          </cell>
          <cell r="F1655">
            <v>46180</v>
          </cell>
          <cell r="G1655">
            <v>261000</v>
          </cell>
          <cell r="H1655">
            <v>49590</v>
          </cell>
          <cell r="I1655">
            <v>310590</v>
          </cell>
          <cell r="J1655"/>
          <cell r="K1655" t="str">
            <v>Sin Evento</v>
          </cell>
        </row>
        <row r="1656">
          <cell r="A1656" t="str">
            <v>901371316</v>
          </cell>
          <cell r="B1656" t="str">
            <v>Onboard Logistics Colombia SAS</v>
          </cell>
          <cell r="C1656" t="str">
            <v>FVE</v>
          </cell>
          <cell r="D1656">
            <v>110043</v>
          </cell>
          <cell r="E1656">
            <v>46120</v>
          </cell>
          <cell r="F1656">
            <v>46150</v>
          </cell>
          <cell r="G1656">
            <v>4249000</v>
          </cell>
          <cell r="H1656">
            <v>807310</v>
          </cell>
          <cell r="I1656">
            <v>5056310</v>
          </cell>
          <cell r="J1656" t="str">
            <v>030</v>
          </cell>
          <cell r="K1656" t="str">
            <v>Acuse Recibo</v>
          </cell>
        </row>
        <row r="1657">
          <cell r="A1657" t="str">
            <v>901312960</v>
          </cell>
          <cell r="B1657" t="str">
            <v>CI Conquers World Trade SAS</v>
          </cell>
          <cell r="C1657" t="str">
            <v>FVE</v>
          </cell>
          <cell r="D1657">
            <v>110028</v>
          </cell>
          <cell r="E1657">
            <v>46120</v>
          </cell>
          <cell r="F1657">
            <v>46150</v>
          </cell>
          <cell r="G1657">
            <v>346750</v>
          </cell>
          <cell r="H1657">
            <v>50398.5</v>
          </cell>
          <cell r="I1657">
            <v>397148.5</v>
          </cell>
          <cell r="J1657" t="str">
            <v>033</v>
          </cell>
          <cell r="K1657" t="str">
            <v>Aceptacion Expresa</v>
          </cell>
        </row>
        <row r="1658">
          <cell r="A1658" t="str">
            <v>900297009</v>
          </cell>
          <cell r="B1658" t="str">
            <v>Fresenius Medical Care Andina SAS</v>
          </cell>
          <cell r="C1658" t="str">
            <v>FVE</v>
          </cell>
          <cell r="D1658">
            <v>109952</v>
          </cell>
          <cell r="E1658">
            <v>46120</v>
          </cell>
          <cell r="F1658">
            <v>46180</v>
          </cell>
          <cell r="G1658">
            <v>152610</v>
          </cell>
          <cell r="H1658">
            <v>28995.9</v>
          </cell>
          <cell r="I1658">
            <v>181605.9</v>
          </cell>
          <cell r="J1658" t="str">
            <v>030</v>
          </cell>
          <cell r="K1658" t="str">
            <v>Acuse Recibo</v>
          </cell>
        </row>
        <row r="1659">
          <cell r="A1659" t="str">
            <v>800229035</v>
          </cell>
          <cell r="B1659" t="str">
            <v>Tecnoglass SAS</v>
          </cell>
          <cell r="C1659" t="str">
            <v>FVE</v>
          </cell>
          <cell r="D1659">
            <v>109938</v>
          </cell>
          <cell r="E1659">
            <v>46120</v>
          </cell>
          <cell r="F1659">
            <v>46180</v>
          </cell>
          <cell r="G1659">
            <v>317200</v>
          </cell>
          <cell r="H1659">
            <v>60268</v>
          </cell>
          <cell r="I1659">
            <v>377468</v>
          </cell>
          <cell r="J1659" t="str">
            <v>033</v>
          </cell>
          <cell r="K1659" t="str">
            <v>Aceptacion Expresa</v>
          </cell>
        </row>
        <row r="1660">
          <cell r="A1660" t="str">
            <v>900302276</v>
          </cell>
          <cell r="B1660" t="str">
            <v>Bymedia SAS</v>
          </cell>
          <cell r="C1660" t="str">
            <v>FVE</v>
          </cell>
          <cell r="D1660">
            <v>109956</v>
          </cell>
          <cell r="E1660">
            <v>46120</v>
          </cell>
          <cell r="F1660">
            <v>46120</v>
          </cell>
          <cell r="G1660">
            <v>1775000</v>
          </cell>
          <cell r="H1660">
            <v>337250</v>
          </cell>
          <cell r="I1660">
            <v>2112250</v>
          </cell>
          <cell r="J1660"/>
          <cell r="K1660" t="str">
            <v>Sin Evento</v>
          </cell>
        </row>
        <row r="1661">
          <cell r="A1661" t="str">
            <v>800208785</v>
          </cell>
          <cell r="B1661" t="str">
            <v>Congelados Agricolas SA - Congelagro SA</v>
          </cell>
          <cell r="C1661" t="str">
            <v>FVE</v>
          </cell>
          <cell r="D1661">
            <v>109972</v>
          </cell>
          <cell r="E1661">
            <v>46120</v>
          </cell>
          <cell r="F1661">
            <v>46180</v>
          </cell>
          <cell r="G1661">
            <v>4197858.75</v>
          </cell>
          <cell r="H1661">
            <v>797593.18</v>
          </cell>
          <cell r="I1661">
            <v>4995451.93</v>
          </cell>
          <cell r="J1661"/>
          <cell r="K1661" t="str">
            <v>Sin Evento</v>
          </cell>
        </row>
        <row r="1662">
          <cell r="A1662" t="str">
            <v>830109997</v>
          </cell>
          <cell r="B1662" t="str">
            <v>Otto Bock Healthcare Andina SAS</v>
          </cell>
          <cell r="C1662" t="str">
            <v>FVE</v>
          </cell>
          <cell r="D1662">
            <v>109995</v>
          </cell>
          <cell r="E1662">
            <v>46120</v>
          </cell>
          <cell r="F1662">
            <v>46150</v>
          </cell>
          <cell r="G1662">
            <v>1034750</v>
          </cell>
          <cell r="H1662">
            <v>196602.5</v>
          </cell>
          <cell r="I1662">
            <v>1231352.5</v>
          </cell>
          <cell r="J1662"/>
          <cell r="K1662" t="str">
            <v>Sin Evento</v>
          </cell>
        </row>
        <row r="1663">
          <cell r="A1663" t="str">
            <v>830055467</v>
          </cell>
          <cell r="B1663" t="str">
            <v>Geodis Colombia LTDA</v>
          </cell>
          <cell r="C1663" t="str">
            <v>FVE</v>
          </cell>
          <cell r="D1663">
            <v>109980</v>
          </cell>
          <cell r="E1663">
            <v>46120</v>
          </cell>
          <cell r="F1663">
            <v>46150</v>
          </cell>
          <cell r="G1663">
            <v>502000</v>
          </cell>
          <cell r="H1663">
            <v>95380</v>
          </cell>
          <cell r="I1663">
            <v>597380</v>
          </cell>
          <cell r="J1663"/>
          <cell r="K1663" t="str">
            <v>Sin Evento</v>
          </cell>
        </row>
        <row r="1664">
          <cell r="A1664" t="str">
            <v>805020771</v>
          </cell>
          <cell r="B1664" t="str">
            <v>Agricultura Y Servicios S A S</v>
          </cell>
          <cell r="C1664" t="str">
            <v>FVE</v>
          </cell>
          <cell r="D1664">
            <v>109942</v>
          </cell>
          <cell r="E1664">
            <v>46120</v>
          </cell>
          <cell r="F1664">
            <v>46180</v>
          </cell>
          <cell r="G1664">
            <v>16340000</v>
          </cell>
          <cell r="H1664">
            <v>3104600</v>
          </cell>
          <cell r="I1664">
            <v>19444600</v>
          </cell>
          <cell r="J1664" t="str">
            <v>033</v>
          </cell>
          <cell r="K1664" t="str">
            <v>Aceptacion Expresa</v>
          </cell>
        </row>
        <row r="1665">
          <cell r="A1665" t="str">
            <v>800024265</v>
          </cell>
          <cell r="B1665" t="str">
            <v>Editorial Santillana SAS</v>
          </cell>
          <cell r="C1665" t="str">
            <v>FVE</v>
          </cell>
          <cell r="D1665">
            <v>110040</v>
          </cell>
          <cell r="E1665">
            <v>46120</v>
          </cell>
          <cell r="F1665">
            <v>46180</v>
          </cell>
          <cell r="G1665">
            <v>7780218.4800000004</v>
          </cell>
          <cell r="H1665">
            <v>1478241.52</v>
          </cell>
          <cell r="I1665">
            <v>9258460</v>
          </cell>
          <cell r="J1665" t="str">
            <v>030</v>
          </cell>
          <cell r="K1665" t="str">
            <v>Acuse Recibo</v>
          </cell>
        </row>
        <row r="1666">
          <cell r="A1666" t="str">
            <v>900777099</v>
          </cell>
          <cell r="B1666" t="str">
            <v>Monterra Productora Y Comercializadora Agroindustrial Colombiana SAS</v>
          </cell>
          <cell r="C1666" t="str">
            <v>FVE</v>
          </cell>
          <cell r="D1666">
            <v>109962</v>
          </cell>
          <cell r="E1666">
            <v>46120</v>
          </cell>
          <cell r="F1666">
            <v>46150</v>
          </cell>
          <cell r="G1666">
            <v>125472</v>
          </cell>
          <cell r="H1666">
            <v>23839.68</v>
          </cell>
          <cell r="I1666">
            <v>149311.67999999999</v>
          </cell>
          <cell r="J1666"/>
          <cell r="K1666" t="str">
            <v>Sin Evento</v>
          </cell>
        </row>
        <row r="1667">
          <cell r="A1667" t="str">
            <v>800236772</v>
          </cell>
          <cell r="B1667" t="str">
            <v>Acumuladores Duncan SAS</v>
          </cell>
          <cell r="C1667" t="str">
            <v>FVE</v>
          </cell>
          <cell r="D1667">
            <v>110001</v>
          </cell>
          <cell r="E1667">
            <v>46120</v>
          </cell>
          <cell r="F1667">
            <v>46150</v>
          </cell>
          <cell r="G1667">
            <v>150000</v>
          </cell>
          <cell r="H1667">
            <v>28500</v>
          </cell>
          <cell r="I1667">
            <v>178500</v>
          </cell>
          <cell r="J1667" t="str">
            <v>033</v>
          </cell>
          <cell r="K1667" t="str">
            <v>Aceptacion Expresa</v>
          </cell>
        </row>
        <row r="1668">
          <cell r="A1668" t="str">
            <v>830058677</v>
          </cell>
          <cell r="B1668" t="str">
            <v>Ifx Networks Colombia SAS</v>
          </cell>
          <cell r="C1668" t="str">
            <v>FVE</v>
          </cell>
          <cell r="D1668">
            <v>110019</v>
          </cell>
          <cell r="E1668">
            <v>46120</v>
          </cell>
          <cell r="F1668">
            <v>46150</v>
          </cell>
          <cell r="G1668">
            <v>1406660.73</v>
          </cell>
          <cell r="H1668">
            <v>267265.53999999998</v>
          </cell>
          <cell r="I1668">
            <v>1673926.27</v>
          </cell>
          <cell r="J1668" t="str">
            <v>033</v>
          </cell>
          <cell r="K1668" t="str">
            <v>Aceptacion Expresa</v>
          </cell>
        </row>
        <row r="1669">
          <cell r="A1669" t="str">
            <v>860007336</v>
          </cell>
          <cell r="B1669" t="str">
            <v>Caja Colombiana De Subsidio Familiar Colsubsidio</v>
          </cell>
          <cell r="C1669" t="str">
            <v>FVE</v>
          </cell>
          <cell r="D1669">
            <v>109970</v>
          </cell>
          <cell r="E1669">
            <v>46120</v>
          </cell>
          <cell r="F1669">
            <v>46165</v>
          </cell>
          <cell r="G1669">
            <v>156250</v>
          </cell>
          <cell r="H1669">
            <v>29687.5</v>
          </cell>
          <cell r="I1669">
            <v>185937.5</v>
          </cell>
          <cell r="J1669" t="str">
            <v>033</v>
          </cell>
          <cell r="K1669" t="str">
            <v>Aceptacion Expresa</v>
          </cell>
        </row>
        <row r="1670">
          <cell r="A1670" t="str">
            <v>800028326</v>
          </cell>
          <cell r="B1670" t="str">
            <v>Novasoft SAS</v>
          </cell>
          <cell r="C1670" t="str">
            <v>FVE</v>
          </cell>
          <cell r="D1670">
            <v>110022</v>
          </cell>
          <cell r="E1670">
            <v>46120</v>
          </cell>
          <cell r="F1670">
            <v>46150</v>
          </cell>
          <cell r="G1670">
            <v>174000</v>
          </cell>
          <cell r="H1670">
            <v>33060</v>
          </cell>
          <cell r="I1670">
            <v>207060</v>
          </cell>
          <cell r="J1670" t="str">
            <v>032</v>
          </cell>
          <cell r="K1670" t="str">
            <v>Recibo Bien y/o Servicio</v>
          </cell>
        </row>
        <row r="1671">
          <cell r="A1671" t="str">
            <v>860078828</v>
          </cell>
          <cell r="B1671" t="str">
            <v>Compañia De Medicina Prepagada Colsanitas SA</v>
          </cell>
          <cell r="C1671" t="str">
            <v>FVE</v>
          </cell>
          <cell r="D1671">
            <v>109984</v>
          </cell>
          <cell r="E1671">
            <v>46120</v>
          </cell>
          <cell r="F1671">
            <v>46165</v>
          </cell>
          <cell r="G1671">
            <v>2610144</v>
          </cell>
          <cell r="H1671">
            <v>495927.36</v>
          </cell>
          <cell r="I1671">
            <v>3106071.36</v>
          </cell>
          <cell r="J1671" t="str">
            <v>033</v>
          </cell>
          <cell r="K1671" t="str">
            <v>Aceptacion Expresa</v>
          </cell>
        </row>
        <row r="1672">
          <cell r="A1672" t="str">
            <v>901041691</v>
          </cell>
          <cell r="B1672" t="str">
            <v>Centros Medicos Colsanitas SAS</v>
          </cell>
          <cell r="C1672" t="str">
            <v>FVE</v>
          </cell>
          <cell r="D1672">
            <v>110034</v>
          </cell>
          <cell r="E1672">
            <v>46120</v>
          </cell>
          <cell r="F1672">
            <v>46165</v>
          </cell>
          <cell r="G1672">
            <v>230770</v>
          </cell>
          <cell r="H1672">
            <v>43846.3</v>
          </cell>
          <cell r="I1672">
            <v>274616.3</v>
          </cell>
          <cell r="J1672" t="str">
            <v>033</v>
          </cell>
          <cell r="K1672" t="str">
            <v>Aceptacion Expresa</v>
          </cell>
        </row>
        <row r="1673">
          <cell r="A1673" t="str">
            <v>860025111</v>
          </cell>
          <cell r="B1673" t="str">
            <v>Fondo De Empleados Fedeaa</v>
          </cell>
          <cell r="C1673" t="str">
            <v>FVE</v>
          </cell>
          <cell r="D1673">
            <v>110041</v>
          </cell>
          <cell r="E1673">
            <v>46120</v>
          </cell>
          <cell r="F1673">
            <v>46150</v>
          </cell>
          <cell r="G1673">
            <v>322400</v>
          </cell>
          <cell r="H1673">
            <v>61256</v>
          </cell>
          <cell r="I1673">
            <v>383656</v>
          </cell>
          <cell r="J1673"/>
          <cell r="K1673" t="str">
            <v>Sin Evento</v>
          </cell>
        </row>
        <row r="1674">
          <cell r="A1674" t="str">
            <v>860536003</v>
          </cell>
          <cell r="B1674" t="str">
            <v>Agencia De Aduanas Abc Repecev SAS Nivel 1</v>
          </cell>
          <cell r="C1674" t="str">
            <v>FVE</v>
          </cell>
          <cell r="D1674">
            <v>110017</v>
          </cell>
          <cell r="E1674">
            <v>46120</v>
          </cell>
          <cell r="F1674">
            <v>46150</v>
          </cell>
          <cell r="G1674">
            <v>2092500</v>
          </cell>
          <cell r="H1674">
            <v>0</v>
          </cell>
          <cell r="I1674">
            <v>2092500</v>
          </cell>
          <cell r="J1674"/>
          <cell r="K1674" t="str">
            <v>Sin Evento</v>
          </cell>
        </row>
        <row r="1675">
          <cell r="A1675" t="str">
            <v>890401802</v>
          </cell>
          <cell r="B1675" t="str">
            <v>Prosegur Vigilancia Y Seguridad Privada LTDA</v>
          </cell>
          <cell r="C1675" t="str">
            <v>FVE</v>
          </cell>
          <cell r="D1675">
            <v>110012</v>
          </cell>
          <cell r="E1675">
            <v>46120</v>
          </cell>
          <cell r="F1675">
            <v>46150</v>
          </cell>
          <cell r="G1675">
            <v>750000</v>
          </cell>
          <cell r="H1675">
            <v>142500</v>
          </cell>
          <cell r="I1675">
            <v>892500</v>
          </cell>
          <cell r="J1675" t="str">
            <v>032</v>
          </cell>
          <cell r="K1675" t="str">
            <v>Recibo Bien y/o Servicio</v>
          </cell>
        </row>
        <row r="1676">
          <cell r="A1676" t="str">
            <v>900396965</v>
          </cell>
          <cell r="B1676" t="str">
            <v>Agroindustrial De Palma Aceitera SA Sucursal Colombia</v>
          </cell>
          <cell r="C1676" t="str">
            <v>FVE</v>
          </cell>
          <cell r="D1676">
            <v>109932</v>
          </cell>
          <cell r="E1676">
            <v>46120</v>
          </cell>
          <cell r="F1676">
            <v>46150</v>
          </cell>
          <cell r="G1676">
            <v>592000</v>
          </cell>
          <cell r="H1676">
            <v>112480</v>
          </cell>
          <cell r="I1676">
            <v>704480</v>
          </cell>
          <cell r="J1676" t="str">
            <v>033</v>
          </cell>
          <cell r="K1676" t="str">
            <v>Aceptacion Expresa</v>
          </cell>
        </row>
        <row r="1677">
          <cell r="A1677" t="str">
            <v>901438401</v>
          </cell>
          <cell r="B1677" t="str">
            <v>24K Global Logistics SAS</v>
          </cell>
          <cell r="C1677" t="str">
            <v>FVE</v>
          </cell>
          <cell r="D1677">
            <v>109957</v>
          </cell>
          <cell r="E1677">
            <v>46120</v>
          </cell>
          <cell r="F1677">
            <v>46150</v>
          </cell>
          <cell r="G1677">
            <v>4545000</v>
          </cell>
          <cell r="H1677">
            <v>863550</v>
          </cell>
          <cell r="I1677">
            <v>5408550</v>
          </cell>
          <cell r="J1677"/>
          <cell r="K1677" t="str">
            <v>Sin Evento</v>
          </cell>
        </row>
        <row r="1678">
          <cell r="A1678" t="str">
            <v>800149496</v>
          </cell>
          <cell r="B1678" t="str">
            <v>Colfondos SA Pensiones Y Cesantias</v>
          </cell>
          <cell r="C1678" t="str">
            <v>FVE</v>
          </cell>
          <cell r="D1678">
            <v>110046</v>
          </cell>
          <cell r="E1678">
            <v>46120</v>
          </cell>
          <cell r="F1678">
            <v>46165</v>
          </cell>
          <cell r="G1678">
            <v>20166988</v>
          </cell>
          <cell r="H1678">
            <v>3831727.72</v>
          </cell>
          <cell r="I1678">
            <v>23998715.719999999</v>
          </cell>
          <cell r="J1678" t="str">
            <v>033</v>
          </cell>
          <cell r="K1678" t="str">
            <v>Aceptacion Expresa</v>
          </cell>
        </row>
        <row r="1679">
          <cell r="A1679" t="str">
            <v>830047411</v>
          </cell>
          <cell r="B1679" t="str">
            <v>Kata SAS</v>
          </cell>
          <cell r="C1679" t="str">
            <v>FVE</v>
          </cell>
          <cell r="D1679">
            <v>109978</v>
          </cell>
          <cell r="E1679">
            <v>46120</v>
          </cell>
          <cell r="F1679">
            <v>46150</v>
          </cell>
          <cell r="G1679">
            <v>45000</v>
          </cell>
          <cell r="H1679">
            <v>8550</v>
          </cell>
          <cell r="I1679">
            <v>53550</v>
          </cell>
          <cell r="J1679" t="str">
            <v>032</v>
          </cell>
          <cell r="K1679" t="str">
            <v>Recibo Bien y/o Servicio</v>
          </cell>
        </row>
        <row r="1680">
          <cell r="A1680" t="str">
            <v>830047411</v>
          </cell>
          <cell r="B1680" t="str">
            <v>Kata SAS</v>
          </cell>
          <cell r="C1680" t="str">
            <v>FVE</v>
          </cell>
          <cell r="D1680">
            <v>109994</v>
          </cell>
          <cell r="E1680">
            <v>46120</v>
          </cell>
          <cell r="F1680">
            <v>46150</v>
          </cell>
          <cell r="G1680">
            <v>5900</v>
          </cell>
          <cell r="H1680">
            <v>1121</v>
          </cell>
          <cell r="I1680">
            <v>7021</v>
          </cell>
          <cell r="J1680" t="str">
            <v>032</v>
          </cell>
          <cell r="K1680" t="str">
            <v>Recibo Bien y/o Servicio</v>
          </cell>
        </row>
        <row r="1681">
          <cell r="A1681" t="str">
            <v>830088759</v>
          </cell>
          <cell r="B1681" t="str">
            <v>Eminss SAS</v>
          </cell>
          <cell r="C1681" t="str">
            <v>FVE</v>
          </cell>
          <cell r="D1681">
            <v>110026</v>
          </cell>
          <cell r="E1681">
            <v>46120</v>
          </cell>
          <cell r="F1681">
            <v>46150</v>
          </cell>
          <cell r="G1681">
            <v>1806000</v>
          </cell>
          <cell r="H1681">
            <v>343140</v>
          </cell>
          <cell r="I1681">
            <v>2149140</v>
          </cell>
          <cell r="J1681"/>
          <cell r="K1681" t="str">
            <v>Sin Evento</v>
          </cell>
        </row>
        <row r="1682">
          <cell r="A1682" t="str">
            <v>900115560</v>
          </cell>
          <cell r="B1682" t="str">
            <v>Sociedad Operadora 72 Gran Hotel SAS</v>
          </cell>
          <cell r="C1682" t="str">
            <v>FVE</v>
          </cell>
          <cell r="D1682">
            <v>110014</v>
          </cell>
          <cell r="E1682">
            <v>46120</v>
          </cell>
          <cell r="F1682">
            <v>46150</v>
          </cell>
          <cell r="G1682">
            <v>4995000</v>
          </cell>
          <cell r="H1682">
            <v>949050</v>
          </cell>
          <cell r="I1682">
            <v>5944050</v>
          </cell>
          <cell r="J1682" t="str">
            <v>033</v>
          </cell>
          <cell r="K1682" t="str">
            <v>Aceptacion Expresa</v>
          </cell>
        </row>
        <row r="1683">
          <cell r="A1683" t="str">
            <v>900353873</v>
          </cell>
          <cell r="B1683" t="str">
            <v>Scania Colombia SAS</v>
          </cell>
          <cell r="C1683" t="str">
            <v>FVE</v>
          </cell>
          <cell r="D1683">
            <v>109940</v>
          </cell>
          <cell r="E1683">
            <v>46120</v>
          </cell>
          <cell r="F1683">
            <v>46150</v>
          </cell>
          <cell r="G1683">
            <v>12658800</v>
          </cell>
          <cell r="H1683">
            <v>482372</v>
          </cell>
          <cell r="I1683">
            <v>13141172</v>
          </cell>
          <cell r="J1683" t="str">
            <v>030</v>
          </cell>
          <cell r="K1683" t="str">
            <v>Acuse Recibo</v>
          </cell>
        </row>
        <row r="1684">
          <cell r="A1684" t="str">
            <v>860053966</v>
          </cell>
          <cell r="B1684" t="str">
            <v>Flores Tiba SA</v>
          </cell>
          <cell r="C1684" t="str">
            <v>FVE</v>
          </cell>
          <cell r="D1684">
            <v>109947</v>
          </cell>
          <cell r="E1684">
            <v>46120</v>
          </cell>
          <cell r="F1684">
            <v>46150</v>
          </cell>
          <cell r="G1684">
            <v>39500</v>
          </cell>
          <cell r="H1684">
            <v>7505</v>
          </cell>
          <cell r="I1684">
            <v>47005</v>
          </cell>
          <cell r="J1684"/>
          <cell r="K1684" t="str">
            <v>Sin Evento</v>
          </cell>
        </row>
        <row r="1685">
          <cell r="A1685" t="str">
            <v>800024265</v>
          </cell>
          <cell r="B1685" t="str">
            <v>Editorial Santillana SAS</v>
          </cell>
          <cell r="C1685" t="str">
            <v>FVE</v>
          </cell>
          <cell r="D1685">
            <v>110033</v>
          </cell>
          <cell r="E1685">
            <v>46120</v>
          </cell>
          <cell r="F1685">
            <v>46180</v>
          </cell>
          <cell r="G1685">
            <v>1945055</v>
          </cell>
          <cell r="H1685">
            <v>369560.45</v>
          </cell>
          <cell r="I1685">
            <v>2314615.4500000002</v>
          </cell>
          <cell r="J1685" t="str">
            <v>030</v>
          </cell>
          <cell r="K1685" t="str">
            <v>Acuse Recibo</v>
          </cell>
        </row>
        <row r="1686">
          <cell r="A1686" t="str">
            <v>900682841</v>
          </cell>
          <cell r="B1686" t="str">
            <v>Educactiva SAS</v>
          </cell>
          <cell r="C1686" t="str">
            <v>FVE</v>
          </cell>
          <cell r="D1686">
            <v>110036</v>
          </cell>
          <cell r="E1686">
            <v>46120</v>
          </cell>
          <cell r="F1686">
            <v>46180</v>
          </cell>
          <cell r="G1686">
            <v>31217904</v>
          </cell>
          <cell r="H1686">
            <v>1082632.92</v>
          </cell>
          <cell r="I1686">
            <v>32300536.920000002</v>
          </cell>
          <cell r="J1686" t="str">
            <v>030</v>
          </cell>
          <cell r="K1686" t="str">
            <v>Acuse Recibo</v>
          </cell>
        </row>
        <row r="1687">
          <cell r="A1687" t="str">
            <v>860510863</v>
          </cell>
          <cell r="B1687" t="str">
            <v>Inverleoka SAS</v>
          </cell>
          <cell r="C1687" t="str">
            <v>FVE</v>
          </cell>
          <cell r="D1687">
            <v>109929</v>
          </cell>
          <cell r="E1687">
            <v>46120</v>
          </cell>
          <cell r="F1687">
            <v>46150</v>
          </cell>
          <cell r="G1687">
            <v>53364</v>
          </cell>
          <cell r="H1687">
            <v>9227.16</v>
          </cell>
          <cell r="I1687">
            <v>62591.16</v>
          </cell>
          <cell r="J1687" t="str">
            <v>032</v>
          </cell>
          <cell r="K1687" t="str">
            <v>Recibo Bien y/o Servicio</v>
          </cell>
        </row>
        <row r="1688">
          <cell r="A1688" t="str">
            <v>860078828</v>
          </cell>
          <cell r="B1688" t="str">
            <v>Compañia De Medicina Prepagada Colsanitas SA</v>
          </cell>
          <cell r="C1688" t="str">
            <v>FVE</v>
          </cell>
          <cell r="D1688">
            <v>109985</v>
          </cell>
          <cell r="E1688">
            <v>46120</v>
          </cell>
          <cell r="F1688">
            <v>46165</v>
          </cell>
          <cell r="G1688">
            <v>5741610</v>
          </cell>
          <cell r="H1688">
            <v>1090905.8999999999</v>
          </cell>
          <cell r="I1688">
            <v>6832515.9000000004</v>
          </cell>
          <cell r="J1688" t="str">
            <v>033</v>
          </cell>
          <cell r="K1688" t="str">
            <v>Aceptacion Expresa</v>
          </cell>
        </row>
        <row r="1689">
          <cell r="A1689" t="str">
            <v>830047411</v>
          </cell>
          <cell r="B1689" t="str">
            <v>Kata SAS</v>
          </cell>
          <cell r="C1689" t="str">
            <v>FVE</v>
          </cell>
          <cell r="D1689">
            <v>109930</v>
          </cell>
          <cell r="E1689">
            <v>46120</v>
          </cell>
          <cell r="F1689">
            <v>46150</v>
          </cell>
          <cell r="G1689">
            <v>26000</v>
          </cell>
          <cell r="H1689">
            <v>4940</v>
          </cell>
          <cell r="I1689">
            <v>30940</v>
          </cell>
          <cell r="J1689" t="str">
            <v>032</v>
          </cell>
          <cell r="K1689" t="str">
            <v>Recibo Bien y/o Servicio</v>
          </cell>
        </row>
        <row r="1690">
          <cell r="A1690" t="str">
            <v>901380344</v>
          </cell>
          <cell r="B1690" t="str">
            <v>Buk Col SAS</v>
          </cell>
          <cell r="C1690" t="str">
            <v>FVE</v>
          </cell>
          <cell r="D1690">
            <v>109998</v>
          </cell>
          <cell r="E1690">
            <v>46120</v>
          </cell>
          <cell r="F1690">
            <v>46150</v>
          </cell>
          <cell r="G1690">
            <v>54780000</v>
          </cell>
          <cell r="H1690">
            <v>10408200</v>
          </cell>
          <cell r="I1690">
            <v>65188200</v>
          </cell>
          <cell r="J1690"/>
          <cell r="K1690" t="str">
            <v>Sin Evento</v>
          </cell>
        </row>
        <row r="1691">
          <cell r="A1691" t="str">
            <v>900081559</v>
          </cell>
          <cell r="B1691" t="str">
            <v>Reditos Empresariales SA</v>
          </cell>
          <cell r="C1691" t="str">
            <v>FVE</v>
          </cell>
          <cell r="D1691">
            <v>109988</v>
          </cell>
          <cell r="E1691">
            <v>46120</v>
          </cell>
          <cell r="F1691">
            <v>46150</v>
          </cell>
          <cell r="G1691">
            <v>16769592</v>
          </cell>
          <cell r="H1691">
            <v>3186222.48</v>
          </cell>
          <cell r="I1691">
            <v>19955814.48</v>
          </cell>
          <cell r="J1691" t="str">
            <v>032</v>
          </cell>
          <cell r="K1691" t="str">
            <v>Recibo Bien y/o Servicio</v>
          </cell>
        </row>
        <row r="1692">
          <cell r="A1692" t="str">
            <v>900195138</v>
          </cell>
          <cell r="B1692" t="str">
            <v>Epam Systems Colombia SAS</v>
          </cell>
          <cell r="C1692" t="str">
            <v>FVE</v>
          </cell>
          <cell r="D1692">
            <v>110045</v>
          </cell>
          <cell r="E1692">
            <v>46120</v>
          </cell>
          <cell r="F1692">
            <v>46150</v>
          </cell>
          <cell r="G1692">
            <v>304474350</v>
          </cell>
          <cell r="H1692">
            <v>57850126.5</v>
          </cell>
          <cell r="I1692">
            <v>362324476.5</v>
          </cell>
          <cell r="J1692" t="str">
            <v>030</v>
          </cell>
          <cell r="K1692" t="str">
            <v>Acuse Recibo</v>
          </cell>
        </row>
        <row r="1693">
          <cell r="A1693" t="str">
            <v>900396965</v>
          </cell>
          <cell r="B1693" t="str">
            <v>Agroindustrial De Palma Aceitera SA Sucursal Colombia</v>
          </cell>
          <cell r="C1693" t="str">
            <v>FVE</v>
          </cell>
          <cell r="D1693">
            <v>110015</v>
          </cell>
          <cell r="E1693">
            <v>46120</v>
          </cell>
          <cell r="F1693">
            <v>46150</v>
          </cell>
          <cell r="G1693">
            <v>2412000</v>
          </cell>
          <cell r="H1693">
            <v>458280</v>
          </cell>
          <cell r="I1693">
            <v>2870280</v>
          </cell>
          <cell r="J1693"/>
          <cell r="K1693" t="str">
            <v>Sin Evento</v>
          </cell>
        </row>
        <row r="1694">
          <cell r="A1694" t="str">
            <v>900768933</v>
          </cell>
          <cell r="B1694" t="str">
            <v>Banco Mundo Mujer SA O Mundo Mujer El Banco De La Comunidad O Mundo Mujer</v>
          </cell>
          <cell r="C1694" t="str">
            <v>FVE</v>
          </cell>
          <cell r="D1694">
            <v>109971</v>
          </cell>
          <cell r="E1694">
            <v>46120</v>
          </cell>
          <cell r="F1694">
            <v>46165</v>
          </cell>
          <cell r="G1694">
            <v>49796510</v>
          </cell>
          <cell r="H1694">
            <v>9461336.9000000004</v>
          </cell>
          <cell r="I1694">
            <v>59257846.899999999</v>
          </cell>
          <cell r="J1694" t="str">
            <v>033</v>
          </cell>
          <cell r="K1694" t="str">
            <v>Aceptacion Expresa</v>
          </cell>
        </row>
        <row r="1695">
          <cell r="A1695" t="str">
            <v>830030945</v>
          </cell>
          <cell r="B1695" t="str">
            <v>E C Cargo SAS</v>
          </cell>
          <cell r="C1695" t="str">
            <v>FVE</v>
          </cell>
          <cell r="D1695">
            <v>110039</v>
          </cell>
          <cell r="E1695">
            <v>46120</v>
          </cell>
          <cell r="F1695">
            <v>46165</v>
          </cell>
          <cell r="G1695">
            <v>618000</v>
          </cell>
          <cell r="H1695">
            <v>117420</v>
          </cell>
          <cell r="I1695">
            <v>735420</v>
          </cell>
          <cell r="J1695"/>
          <cell r="K1695" t="str">
            <v>Sin Evento</v>
          </cell>
        </row>
        <row r="1696">
          <cell r="A1696" t="str">
            <v>900671249</v>
          </cell>
          <cell r="B1696" t="str">
            <v>Power Systems Services Global SAS</v>
          </cell>
          <cell r="C1696" t="str">
            <v>FVE</v>
          </cell>
          <cell r="D1696">
            <v>109931</v>
          </cell>
          <cell r="E1696">
            <v>46120</v>
          </cell>
          <cell r="F1696">
            <v>46165</v>
          </cell>
          <cell r="G1696">
            <v>2043250</v>
          </cell>
          <cell r="H1696">
            <v>388217.5</v>
          </cell>
          <cell r="I1696">
            <v>2431467.5</v>
          </cell>
          <cell r="J1696"/>
          <cell r="K1696" t="str">
            <v>Sin Evento</v>
          </cell>
        </row>
        <row r="1697">
          <cell r="A1697" t="str">
            <v>860053966</v>
          </cell>
          <cell r="B1697" t="str">
            <v>Flores Tiba SA</v>
          </cell>
          <cell r="C1697" t="str">
            <v>FVE</v>
          </cell>
          <cell r="D1697">
            <v>109948</v>
          </cell>
          <cell r="E1697">
            <v>46120</v>
          </cell>
          <cell r="F1697">
            <v>46150</v>
          </cell>
          <cell r="G1697">
            <v>46500</v>
          </cell>
          <cell r="H1697">
            <v>8835</v>
          </cell>
          <cell r="I1697">
            <v>55335</v>
          </cell>
          <cell r="J1697"/>
          <cell r="K1697" t="str">
            <v>Sin Evento</v>
          </cell>
        </row>
        <row r="1698">
          <cell r="A1698" t="str">
            <v>901134016</v>
          </cell>
          <cell r="B1698" t="str">
            <v>Beauty International Brands SAS</v>
          </cell>
          <cell r="C1698" t="str">
            <v>FVE</v>
          </cell>
          <cell r="D1698">
            <v>109976</v>
          </cell>
          <cell r="E1698">
            <v>46120</v>
          </cell>
          <cell r="F1698">
            <v>46150</v>
          </cell>
          <cell r="G1698">
            <v>845052</v>
          </cell>
          <cell r="H1698">
            <v>130609.68</v>
          </cell>
          <cell r="I1698">
            <v>975661.68</v>
          </cell>
          <cell r="J1698"/>
          <cell r="K1698" t="str">
            <v>Sin Evento</v>
          </cell>
        </row>
        <row r="1699">
          <cell r="A1699" t="str">
            <v>890112475</v>
          </cell>
          <cell r="B1699" t="str">
            <v>Ci Energia Solar SAS Es Windows</v>
          </cell>
          <cell r="C1699" t="str">
            <v>FVE</v>
          </cell>
          <cell r="D1699">
            <v>109939</v>
          </cell>
          <cell r="E1699">
            <v>46120</v>
          </cell>
          <cell r="F1699">
            <v>46165</v>
          </cell>
          <cell r="G1699">
            <v>188000</v>
          </cell>
          <cell r="H1699">
            <v>35720</v>
          </cell>
          <cell r="I1699">
            <v>223720</v>
          </cell>
          <cell r="J1699" t="str">
            <v>033</v>
          </cell>
          <cell r="K1699" t="str">
            <v>Aceptacion Expresa</v>
          </cell>
        </row>
        <row r="1700">
          <cell r="A1700" t="str">
            <v>830113916</v>
          </cell>
          <cell r="B1700" t="str">
            <v>Cooperativa De Profesionales Sanitas</v>
          </cell>
          <cell r="C1700" t="str">
            <v>FVE</v>
          </cell>
          <cell r="D1700">
            <v>110018</v>
          </cell>
          <cell r="E1700">
            <v>46120</v>
          </cell>
          <cell r="F1700">
            <v>46150</v>
          </cell>
          <cell r="G1700">
            <v>4099000</v>
          </cell>
          <cell r="H1700">
            <v>778810</v>
          </cell>
          <cell r="I1700">
            <v>4877810</v>
          </cell>
          <cell r="J1700"/>
          <cell r="K1700" t="str">
            <v>Sin Evento</v>
          </cell>
        </row>
        <row r="1701">
          <cell r="A1701" t="str">
            <v>900597369</v>
          </cell>
          <cell r="B1701" t="str">
            <v>ByD Motor Colombia SAS</v>
          </cell>
          <cell r="C1701" t="str">
            <v>FVE</v>
          </cell>
          <cell r="D1701">
            <v>109950</v>
          </cell>
          <cell r="E1701">
            <v>46120</v>
          </cell>
          <cell r="F1701">
            <v>46150</v>
          </cell>
          <cell r="G1701">
            <v>3674000</v>
          </cell>
          <cell r="H1701">
            <v>698060</v>
          </cell>
          <cell r="I1701">
            <v>4372060</v>
          </cell>
          <cell r="J1701" t="str">
            <v>030</v>
          </cell>
          <cell r="K1701" t="str">
            <v>Acuse Recibo</v>
          </cell>
        </row>
        <row r="1702">
          <cell r="A1702" t="str">
            <v>900636260</v>
          </cell>
          <cell r="B1702" t="str">
            <v>Asociacion De Copropietarios De Celta Trade Park Uno</v>
          </cell>
          <cell r="C1702" t="str">
            <v>FVE</v>
          </cell>
          <cell r="D1702">
            <v>109951</v>
          </cell>
          <cell r="E1702">
            <v>46120</v>
          </cell>
          <cell r="F1702">
            <v>46150</v>
          </cell>
          <cell r="G1702">
            <v>1185000</v>
          </cell>
          <cell r="H1702">
            <v>225150</v>
          </cell>
          <cell r="I1702">
            <v>1410150</v>
          </cell>
          <cell r="J1702" t="str">
            <v>033</v>
          </cell>
          <cell r="K1702" t="str">
            <v>Aceptacion Expresa</v>
          </cell>
        </row>
        <row r="1703">
          <cell r="A1703" t="str">
            <v>830115054</v>
          </cell>
          <cell r="B1703" t="str">
            <v>Set Icap Fx SA</v>
          </cell>
          <cell r="C1703" t="str">
            <v>FVE</v>
          </cell>
          <cell r="D1703">
            <v>109989</v>
          </cell>
          <cell r="E1703">
            <v>46120</v>
          </cell>
          <cell r="F1703">
            <v>46150</v>
          </cell>
          <cell r="G1703">
            <v>24359520</v>
          </cell>
          <cell r="H1703">
            <v>4628308.8</v>
          </cell>
          <cell r="I1703">
            <v>28987828.800000001</v>
          </cell>
          <cell r="J1703" t="str">
            <v>033</v>
          </cell>
          <cell r="K1703" t="str">
            <v>Aceptacion Expresa</v>
          </cell>
        </row>
        <row r="1704">
          <cell r="A1704" t="str">
            <v>860001978</v>
          </cell>
          <cell r="B1704" t="str">
            <v>Cabarria IQA SAS</v>
          </cell>
          <cell r="C1704" t="str">
            <v>FVE</v>
          </cell>
          <cell r="D1704">
            <v>110005</v>
          </cell>
          <cell r="E1704">
            <v>46120</v>
          </cell>
          <cell r="F1704">
            <v>46150</v>
          </cell>
          <cell r="G1704">
            <v>13630000</v>
          </cell>
          <cell r="H1704">
            <v>2589700</v>
          </cell>
          <cell r="I1704">
            <v>16219700</v>
          </cell>
          <cell r="J1704"/>
          <cell r="K1704" t="str">
            <v>Sin Evento</v>
          </cell>
        </row>
        <row r="1705">
          <cell r="A1705" t="str">
            <v>830067414</v>
          </cell>
          <cell r="B1705" t="str">
            <v>Kaeser Compresores De Colombia SAS</v>
          </cell>
          <cell r="C1705" t="str">
            <v>FVE</v>
          </cell>
          <cell r="D1705">
            <v>109959</v>
          </cell>
          <cell r="E1705">
            <v>46120</v>
          </cell>
          <cell r="F1705">
            <v>46165</v>
          </cell>
          <cell r="G1705">
            <v>193750</v>
          </cell>
          <cell r="H1705">
            <v>36812.5</v>
          </cell>
          <cell r="I1705">
            <v>230562.5</v>
          </cell>
          <cell r="J1705" t="str">
            <v>031</v>
          </cell>
          <cell r="K1705" t="str">
            <v>Reclamo</v>
          </cell>
        </row>
        <row r="1706">
          <cell r="A1706" t="str">
            <v>800028326</v>
          </cell>
          <cell r="B1706" t="str">
            <v>Novasoft SAS</v>
          </cell>
          <cell r="C1706" t="str">
            <v>FVE</v>
          </cell>
          <cell r="D1706">
            <v>110024</v>
          </cell>
          <cell r="E1706">
            <v>46120</v>
          </cell>
          <cell r="F1706">
            <v>46150</v>
          </cell>
          <cell r="G1706">
            <v>261000</v>
          </cell>
          <cell r="H1706">
            <v>49590</v>
          </cell>
          <cell r="I1706">
            <v>310590</v>
          </cell>
          <cell r="J1706" t="str">
            <v>032</v>
          </cell>
          <cell r="K1706" t="str">
            <v>Recibo Bien y/o Servicio</v>
          </cell>
        </row>
        <row r="1707">
          <cell r="A1707" t="str">
            <v>860051534</v>
          </cell>
          <cell r="B1707" t="str">
            <v>Palmas De Tumaco SAS</v>
          </cell>
          <cell r="C1707" t="str">
            <v>FVE</v>
          </cell>
          <cell r="D1707">
            <v>109981</v>
          </cell>
          <cell r="E1707">
            <v>46120</v>
          </cell>
          <cell r="F1707">
            <v>46165</v>
          </cell>
          <cell r="G1707">
            <v>1739200</v>
          </cell>
          <cell r="H1707">
            <v>330448</v>
          </cell>
          <cell r="I1707">
            <v>2069648</v>
          </cell>
          <cell r="J1707" t="str">
            <v>032</v>
          </cell>
          <cell r="K1707" t="str">
            <v>Recibo Bien y/o Servicio</v>
          </cell>
        </row>
        <row r="1708">
          <cell r="A1708" t="str">
            <v>815000863</v>
          </cell>
          <cell r="B1708" t="str">
            <v>Avidesa De Occidente SA</v>
          </cell>
          <cell r="C1708" t="str">
            <v>FVE</v>
          </cell>
          <cell r="D1708">
            <v>109945</v>
          </cell>
          <cell r="E1708">
            <v>46120</v>
          </cell>
          <cell r="F1708">
            <v>46165</v>
          </cell>
          <cell r="G1708">
            <v>403200</v>
          </cell>
          <cell r="H1708">
            <v>76608</v>
          </cell>
          <cell r="I1708">
            <v>479808</v>
          </cell>
          <cell r="J1708" t="str">
            <v>033</v>
          </cell>
          <cell r="K1708" t="str">
            <v>Aceptacion Expresa</v>
          </cell>
        </row>
        <row r="1709">
          <cell r="A1709" t="str">
            <v>900216225</v>
          </cell>
          <cell r="B1709" t="str">
            <v>Soldaduras West Arco SAS</v>
          </cell>
          <cell r="C1709" t="str">
            <v>FVE</v>
          </cell>
          <cell r="D1709">
            <v>110003</v>
          </cell>
          <cell r="E1709">
            <v>46120</v>
          </cell>
          <cell r="F1709">
            <v>46165</v>
          </cell>
          <cell r="G1709">
            <v>4105000</v>
          </cell>
          <cell r="H1709">
            <v>779950</v>
          </cell>
          <cell r="I1709">
            <v>4884950</v>
          </cell>
          <cell r="J1709" t="str">
            <v>033</v>
          </cell>
          <cell r="K1709" t="str">
            <v>Aceptacion Expresa</v>
          </cell>
        </row>
        <row r="1710">
          <cell r="A1710" t="str">
            <v>860055557</v>
          </cell>
          <cell r="B1710" t="str">
            <v>Palmar Del Oriente SAS</v>
          </cell>
          <cell r="C1710" t="str">
            <v>FVE</v>
          </cell>
          <cell r="D1710">
            <v>110037</v>
          </cell>
          <cell r="E1710">
            <v>46120</v>
          </cell>
          <cell r="F1710">
            <v>46165</v>
          </cell>
          <cell r="G1710">
            <v>1510000</v>
          </cell>
          <cell r="H1710">
            <v>286900</v>
          </cell>
          <cell r="I1710">
            <v>1796900</v>
          </cell>
          <cell r="J1710" t="str">
            <v>032</v>
          </cell>
          <cell r="K1710" t="str">
            <v>Recibo Bien y/o Servicio</v>
          </cell>
        </row>
        <row r="1711">
          <cell r="A1711" t="str">
            <v>830059718</v>
          </cell>
          <cell r="B1711" t="str">
            <v>Aecsa SAS</v>
          </cell>
          <cell r="C1711" t="str">
            <v>FVE</v>
          </cell>
          <cell r="D1711">
            <v>110020</v>
          </cell>
          <cell r="E1711">
            <v>46120</v>
          </cell>
          <cell r="F1711">
            <v>46150</v>
          </cell>
          <cell r="G1711">
            <v>41607686</v>
          </cell>
          <cell r="H1711">
            <v>7905460.3399999999</v>
          </cell>
          <cell r="I1711">
            <v>49513146.340000004</v>
          </cell>
          <cell r="J1711"/>
          <cell r="K1711" t="str">
            <v>Sin Evento</v>
          </cell>
        </row>
        <row r="1712">
          <cell r="A1712" t="str">
            <v>800244309</v>
          </cell>
          <cell r="B1712" t="str">
            <v>Axa Asistencia Colombia SA</v>
          </cell>
          <cell r="C1712" t="str">
            <v>FVE</v>
          </cell>
          <cell r="D1712">
            <v>109979</v>
          </cell>
          <cell r="E1712">
            <v>46120</v>
          </cell>
          <cell r="F1712">
            <v>46150</v>
          </cell>
          <cell r="G1712">
            <v>389263327</v>
          </cell>
          <cell r="H1712">
            <v>70822108.599999994</v>
          </cell>
          <cell r="I1712">
            <v>460085435.60000002</v>
          </cell>
          <cell r="J1712" t="str">
            <v>030</v>
          </cell>
          <cell r="K1712" t="str">
            <v>Acuse Recibo</v>
          </cell>
        </row>
        <row r="1713">
          <cell r="A1713" t="str">
            <v>860005114</v>
          </cell>
          <cell r="B1713" t="str">
            <v>Messer Colombia SA</v>
          </cell>
          <cell r="C1713" t="str">
            <v>FVE</v>
          </cell>
          <cell r="D1713">
            <v>109999</v>
          </cell>
          <cell r="E1713">
            <v>46120</v>
          </cell>
          <cell r="F1713">
            <v>46240</v>
          </cell>
          <cell r="G1713">
            <v>2112858</v>
          </cell>
          <cell r="H1713">
            <v>401443.02</v>
          </cell>
          <cell r="I1713">
            <v>2514301.02</v>
          </cell>
          <cell r="J1713"/>
          <cell r="K1713" t="str">
            <v>Sin Evento</v>
          </cell>
        </row>
        <row r="1714">
          <cell r="A1714" t="str">
            <v>800241469</v>
          </cell>
          <cell r="B1714" t="str">
            <v>Transborder SAS</v>
          </cell>
          <cell r="C1714" t="str">
            <v>FVE</v>
          </cell>
          <cell r="D1714">
            <v>109990</v>
          </cell>
          <cell r="E1714">
            <v>46120</v>
          </cell>
          <cell r="F1714">
            <v>46180</v>
          </cell>
          <cell r="G1714">
            <v>355000</v>
          </cell>
          <cell r="H1714">
            <v>67450</v>
          </cell>
          <cell r="I1714">
            <v>422450</v>
          </cell>
          <cell r="J1714" t="str">
            <v>033</v>
          </cell>
          <cell r="K1714" t="str">
            <v>Aceptacion Expresa</v>
          </cell>
        </row>
        <row r="1715">
          <cell r="A1715" t="str">
            <v>860041227</v>
          </cell>
          <cell r="B1715" t="str">
            <v>Sonido Industrial Colombiano Ltda</v>
          </cell>
          <cell r="C1715" t="str">
            <v>FVE</v>
          </cell>
          <cell r="D1715">
            <v>109991</v>
          </cell>
          <cell r="E1715">
            <v>46120</v>
          </cell>
          <cell r="F1715">
            <v>46150</v>
          </cell>
          <cell r="G1715">
            <v>175000</v>
          </cell>
          <cell r="H1715">
            <v>33250</v>
          </cell>
          <cell r="I1715">
            <v>208250</v>
          </cell>
          <cell r="J1715" t="str">
            <v>032</v>
          </cell>
          <cell r="K1715" t="str">
            <v>Recibo Bien y/o Servicio</v>
          </cell>
        </row>
        <row r="1716">
          <cell r="A1716" t="str">
            <v>860020382</v>
          </cell>
          <cell r="B1716" t="str">
            <v>Alpopular Almacen General De Depositos SA Alpopular SA</v>
          </cell>
          <cell r="C1716" t="str">
            <v>FVE</v>
          </cell>
          <cell r="D1716">
            <v>110030</v>
          </cell>
          <cell r="E1716">
            <v>46120</v>
          </cell>
          <cell r="F1716">
            <v>46165</v>
          </cell>
          <cell r="G1716">
            <v>1706680</v>
          </cell>
          <cell r="H1716">
            <v>0</v>
          </cell>
          <cell r="I1716">
            <v>1706680</v>
          </cell>
          <cell r="J1716"/>
          <cell r="K1716" t="str">
            <v>Sin Evento</v>
          </cell>
        </row>
        <row r="1717">
          <cell r="A1717" t="str">
            <v>860006626</v>
          </cell>
          <cell r="B1717" t="str">
            <v>Oftalmos SA</v>
          </cell>
          <cell r="C1717" t="str">
            <v>FVE</v>
          </cell>
          <cell r="D1717">
            <v>110011</v>
          </cell>
          <cell r="E1717">
            <v>46120</v>
          </cell>
          <cell r="F1717">
            <v>46150</v>
          </cell>
          <cell r="G1717">
            <v>12790000</v>
          </cell>
          <cell r="H1717">
            <v>2430100</v>
          </cell>
          <cell r="I1717">
            <v>15220100</v>
          </cell>
          <cell r="J1717" t="str">
            <v>033</v>
          </cell>
          <cell r="K1717" t="str">
            <v>Aceptacion Expresa</v>
          </cell>
        </row>
        <row r="1718">
          <cell r="A1718" t="str">
            <v>860006626</v>
          </cell>
          <cell r="B1718" t="str">
            <v>Oftalmos SA</v>
          </cell>
          <cell r="C1718" t="str">
            <v>FVE</v>
          </cell>
          <cell r="D1718">
            <v>110007</v>
          </cell>
          <cell r="E1718">
            <v>46120</v>
          </cell>
          <cell r="F1718">
            <v>46150</v>
          </cell>
          <cell r="G1718">
            <v>480000</v>
          </cell>
          <cell r="H1718">
            <v>91200</v>
          </cell>
          <cell r="I1718">
            <v>571200</v>
          </cell>
          <cell r="J1718" t="str">
            <v>033</v>
          </cell>
          <cell r="K1718" t="str">
            <v>Aceptacion Expresa</v>
          </cell>
        </row>
        <row r="1719">
          <cell r="A1719" t="str">
            <v>800028326</v>
          </cell>
          <cell r="B1719" t="str">
            <v>Novasoft SAS</v>
          </cell>
          <cell r="C1719" t="str">
            <v>FVE</v>
          </cell>
          <cell r="D1719">
            <v>110023</v>
          </cell>
          <cell r="E1719">
            <v>46120</v>
          </cell>
          <cell r="F1719">
            <v>46150</v>
          </cell>
          <cell r="G1719">
            <v>87000</v>
          </cell>
          <cell r="H1719">
            <v>16530</v>
          </cell>
          <cell r="I1719">
            <v>103530</v>
          </cell>
          <cell r="J1719" t="str">
            <v>032</v>
          </cell>
          <cell r="K1719" t="str">
            <v>Recibo Bien y/o Servicio</v>
          </cell>
        </row>
        <row r="1720">
          <cell r="A1720" t="str">
            <v>900406158</v>
          </cell>
          <cell r="B1720" t="str">
            <v>Empaques Industriales De Colombia SAS</v>
          </cell>
          <cell r="C1720" t="str">
            <v>FVE</v>
          </cell>
          <cell r="D1720">
            <v>109982</v>
          </cell>
          <cell r="E1720">
            <v>46120</v>
          </cell>
          <cell r="F1720">
            <v>46180</v>
          </cell>
          <cell r="G1720">
            <v>1669644</v>
          </cell>
          <cell r="H1720">
            <v>317232.36</v>
          </cell>
          <cell r="I1720">
            <v>1986876.36</v>
          </cell>
          <cell r="J1720" t="str">
            <v>030</v>
          </cell>
          <cell r="K1720" t="str">
            <v>Acuse Recibo</v>
          </cell>
        </row>
        <row r="1721">
          <cell r="A1721" t="str">
            <v>900396295</v>
          </cell>
          <cell r="B1721" t="str">
            <v>Merquimia Internacional SAS</v>
          </cell>
          <cell r="C1721" t="str">
            <v>FVE</v>
          </cell>
          <cell r="D1721">
            <v>110038</v>
          </cell>
          <cell r="E1721">
            <v>46120</v>
          </cell>
          <cell r="F1721">
            <v>46150</v>
          </cell>
          <cell r="G1721">
            <v>999274</v>
          </cell>
          <cell r="H1721">
            <v>189862.06</v>
          </cell>
          <cell r="I1721">
            <v>1189136.06</v>
          </cell>
          <cell r="J1721"/>
          <cell r="K1721" t="str">
            <v>Sin Evento</v>
          </cell>
        </row>
        <row r="1722">
          <cell r="A1722" t="str">
            <v>800229035</v>
          </cell>
          <cell r="B1722" t="str">
            <v>Tecnoglass SAS</v>
          </cell>
          <cell r="C1722" t="str">
            <v>FVE</v>
          </cell>
          <cell r="D1722">
            <v>109936</v>
          </cell>
          <cell r="E1722">
            <v>46120</v>
          </cell>
          <cell r="F1722">
            <v>46180</v>
          </cell>
          <cell r="G1722">
            <v>410414</v>
          </cell>
          <cell r="H1722">
            <v>77978.66</v>
          </cell>
          <cell r="I1722">
            <v>488392.66</v>
          </cell>
          <cell r="J1722" t="str">
            <v>033</v>
          </cell>
          <cell r="K1722" t="str">
            <v>Aceptacion Expresa</v>
          </cell>
        </row>
        <row r="1723">
          <cell r="A1723" t="str">
            <v>901159437</v>
          </cell>
          <cell r="B1723" t="str">
            <v>Vasanico SAS</v>
          </cell>
          <cell r="C1723" t="str">
            <v>FVE</v>
          </cell>
          <cell r="D1723">
            <v>110009</v>
          </cell>
          <cell r="E1723">
            <v>46120</v>
          </cell>
          <cell r="F1723">
            <v>46150</v>
          </cell>
          <cell r="G1723">
            <v>6400000</v>
          </cell>
          <cell r="H1723">
            <v>1216000</v>
          </cell>
          <cell r="I1723">
            <v>7616000</v>
          </cell>
          <cell r="J1723" t="str">
            <v>033</v>
          </cell>
          <cell r="K1723" t="str">
            <v>Aceptacion Expresa</v>
          </cell>
        </row>
        <row r="1724">
          <cell r="A1724" t="str">
            <v>860079793</v>
          </cell>
          <cell r="B1724" t="str">
            <v>Ac Nielsen De Colombia Ltda</v>
          </cell>
          <cell r="C1724" t="str">
            <v>FVE</v>
          </cell>
          <cell r="D1724">
            <v>109993</v>
          </cell>
          <cell r="E1724">
            <v>46120</v>
          </cell>
          <cell r="F1724">
            <v>46165</v>
          </cell>
          <cell r="G1724">
            <v>4960000</v>
          </cell>
          <cell r="H1724">
            <v>942400</v>
          </cell>
          <cell r="I1724">
            <v>5902400</v>
          </cell>
          <cell r="J1724"/>
          <cell r="K1724" t="str">
            <v>Sin Evento</v>
          </cell>
        </row>
        <row r="1725">
          <cell r="A1725" t="str">
            <v>800229035</v>
          </cell>
          <cell r="B1725" t="str">
            <v>Tecnoglass SAS</v>
          </cell>
          <cell r="C1725" t="str">
            <v>FVE</v>
          </cell>
          <cell r="D1725">
            <v>109935</v>
          </cell>
          <cell r="E1725">
            <v>46120</v>
          </cell>
          <cell r="F1725">
            <v>46180</v>
          </cell>
          <cell r="G1725">
            <v>3468000</v>
          </cell>
          <cell r="H1725">
            <v>658920</v>
          </cell>
          <cell r="I1725">
            <v>4126920</v>
          </cell>
          <cell r="J1725" t="str">
            <v>033</v>
          </cell>
          <cell r="K1725" t="str">
            <v>Aceptacion Expresa</v>
          </cell>
        </row>
        <row r="1726">
          <cell r="A1726" t="str">
            <v>900396965</v>
          </cell>
          <cell r="B1726" t="str">
            <v>Agroindustrial De Palma Aceitera SA Sucursal Colombia</v>
          </cell>
          <cell r="C1726" t="str">
            <v>FVE</v>
          </cell>
          <cell r="D1726">
            <v>110044</v>
          </cell>
          <cell r="E1726">
            <v>46120</v>
          </cell>
          <cell r="F1726">
            <v>46150</v>
          </cell>
          <cell r="G1726">
            <v>1980000</v>
          </cell>
          <cell r="H1726">
            <v>376200</v>
          </cell>
          <cell r="I1726">
            <v>2356200</v>
          </cell>
          <cell r="J1726" t="str">
            <v>033</v>
          </cell>
          <cell r="K1726" t="str">
            <v>Aceptacion Expresa</v>
          </cell>
        </row>
        <row r="1727">
          <cell r="A1727" t="str">
            <v>900396965</v>
          </cell>
          <cell r="B1727" t="str">
            <v>Agroindustrial De Palma Aceitera SA Sucursal Colombia</v>
          </cell>
          <cell r="C1727" t="str">
            <v>FVE</v>
          </cell>
          <cell r="D1727">
            <v>109933</v>
          </cell>
          <cell r="E1727">
            <v>46120</v>
          </cell>
          <cell r="F1727">
            <v>46150</v>
          </cell>
          <cell r="G1727">
            <v>398000</v>
          </cell>
          <cell r="H1727">
            <v>75620</v>
          </cell>
          <cell r="I1727">
            <v>473620</v>
          </cell>
          <cell r="J1727"/>
          <cell r="K1727" t="str">
            <v>Sin Evento</v>
          </cell>
        </row>
        <row r="1728">
          <cell r="A1728" t="str">
            <v>800024265</v>
          </cell>
          <cell r="B1728" t="str">
            <v>Editorial Santillana SAS</v>
          </cell>
          <cell r="C1728" t="str">
            <v>FVE</v>
          </cell>
          <cell r="D1728">
            <v>110021</v>
          </cell>
          <cell r="E1728">
            <v>46120</v>
          </cell>
          <cell r="F1728">
            <v>46180</v>
          </cell>
          <cell r="G1728">
            <v>1600000</v>
          </cell>
          <cell r="H1728">
            <v>304000</v>
          </cell>
          <cell r="I1728">
            <v>1904000</v>
          </cell>
          <cell r="J1728" t="str">
            <v>030</v>
          </cell>
          <cell r="K1728" t="str">
            <v>Acuse Recibo</v>
          </cell>
        </row>
        <row r="1729">
          <cell r="A1729" t="str">
            <v>900943048</v>
          </cell>
          <cell r="B1729" t="str">
            <v>Pwc Contadores Y Auditores SAS</v>
          </cell>
          <cell r="C1729" t="str">
            <v>FVE</v>
          </cell>
          <cell r="D1729">
            <v>110042</v>
          </cell>
          <cell r="E1729">
            <v>46120</v>
          </cell>
          <cell r="F1729">
            <v>46150</v>
          </cell>
          <cell r="G1729">
            <v>10221200</v>
          </cell>
          <cell r="H1729">
            <v>1942028</v>
          </cell>
          <cell r="I1729">
            <v>12163228</v>
          </cell>
          <cell r="J1729"/>
          <cell r="K1729" t="str">
            <v>Sin Evento</v>
          </cell>
        </row>
        <row r="1730">
          <cell r="A1730" t="str">
            <v>900777099</v>
          </cell>
          <cell r="B1730" t="str">
            <v>Monterra Productora Y Comercializadora Agroindustrial Colombiana SAS</v>
          </cell>
          <cell r="C1730" t="str">
            <v>FVE</v>
          </cell>
          <cell r="D1730">
            <v>109964</v>
          </cell>
          <cell r="E1730">
            <v>46120</v>
          </cell>
          <cell r="F1730">
            <v>46150</v>
          </cell>
          <cell r="G1730">
            <v>86076</v>
          </cell>
          <cell r="H1730">
            <v>6277.24</v>
          </cell>
          <cell r="I1730">
            <v>92353.24</v>
          </cell>
          <cell r="J1730"/>
          <cell r="K1730" t="str">
            <v>Sin Evento</v>
          </cell>
        </row>
        <row r="1731">
          <cell r="A1731" t="str">
            <v>901811099</v>
          </cell>
          <cell r="B1731" t="str">
            <v>Consultec Offshore Zona Franca SAS</v>
          </cell>
          <cell r="C1731" t="str">
            <v>FVE</v>
          </cell>
          <cell r="D1731">
            <v>109958</v>
          </cell>
          <cell r="E1731">
            <v>46120</v>
          </cell>
          <cell r="F1731">
            <v>46150</v>
          </cell>
          <cell r="G1731">
            <v>2100000</v>
          </cell>
          <cell r="H1731">
            <v>399000</v>
          </cell>
          <cell r="I1731">
            <v>2499000</v>
          </cell>
          <cell r="J1731"/>
          <cell r="K1731" t="str">
            <v>Sin Evento</v>
          </cell>
        </row>
        <row r="1732">
          <cell r="A1732" t="str">
            <v>890401802</v>
          </cell>
          <cell r="B1732" t="str">
            <v>Prosegur Vigilancia Y Seguridad Privada LTDA</v>
          </cell>
          <cell r="C1732" t="str">
            <v>FVE</v>
          </cell>
          <cell r="D1732">
            <v>110000</v>
          </cell>
          <cell r="E1732">
            <v>46120</v>
          </cell>
          <cell r="F1732">
            <v>46150</v>
          </cell>
          <cell r="G1732">
            <v>12900000</v>
          </cell>
          <cell r="H1732">
            <v>2451000</v>
          </cell>
          <cell r="I1732">
            <v>15351000</v>
          </cell>
          <cell r="J1732" t="str">
            <v>032</v>
          </cell>
          <cell r="K1732" t="str">
            <v>Recibo Bien y/o Servicio</v>
          </cell>
        </row>
        <row r="1733">
          <cell r="A1733" t="str">
            <v>52870894</v>
          </cell>
          <cell r="B1733" t="str">
            <v>Rosmira Rojas Puentes</v>
          </cell>
          <cell r="C1733" t="str">
            <v>FVE</v>
          </cell>
          <cell r="D1733">
            <v>109928</v>
          </cell>
          <cell r="E1733">
            <v>46120</v>
          </cell>
          <cell r="F1733">
            <v>46120</v>
          </cell>
          <cell r="G1733">
            <v>75337</v>
          </cell>
          <cell r="H1733">
            <v>14314.03</v>
          </cell>
          <cell r="I1733">
            <v>89651.03</v>
          </cell>
          <cell r="J1733"/>
          <cell r="K1733" t="str">
            <v>Sin Evento</v>
          </cell>
        </row>
        <row r="1734">
          <cell r="A1734" t="str">
            <v>900466858</v>
          </cell>
          <cell r="B1734" t="str">
            <v>Surenergy SAS ESP</v>
          </cell>
          <cell r="C1734" t="str">
            <v>FVE</v>
          </cell>
          <cell r="D1734">
            <v>110031</v>
          </cell>
          <cell r="E1734">
            <v>46120</v>
          </cell>
          <cell r="F1734">
            <v>46180</v>
          </cell>
          <cell r="G1734">
            <v>795400</v>
          </cell>
          <cell r="H1734">
            <v>151126</v>
          </cell>
          <cell r="I1734">
            <v>946526</v>
          </cell>
          <cell r="J1734"/>
          <cell r="K1734" t="str">
            <v>Sin Evento</v>
          </cell>
        </row>
        <row r="1735">
          <cell r="A1735" t="str">
            <v>900466858</v>
          </cell>
          <cell r="B1735" t="str">
            <v>Surenergy SAS ESP</v>
          </cell>
          <cell r="C1735" t="str">
            <v>FVE</v>
          </cell>
          <cell r="D1735">
            <v>110029</v>
          </cell>
          <cell r="E1735">
            <v>46120</v>
          </cell>
          <cell r="F1735">
            <v>46180</v>
          </cell>
          <cell r="G1735">
            <v>260000</v>
          </cell>
          <cell r="H1735">
            <v>49400</v>
          </cell>
          <cell r="I1735">
            <v>309400</v>
          </cell>
          <cell r="J1735"/>
          <cell r="K1735" t="str">
            <v>Sin Evento</v>
          </cell>
        </row>
        <row r="1736">
          <cell r="A1736" t="str">
            <v>830013819</v>
          </cell>
          <cell r="B1736" t="str">
            <v>Cas Colombo American School SAS</v>
          </cell>
          <cell r="C1736" t="str">
            <v>FVE</v>
          </cell>
          <cell r="D1736">
            <v>110025</v>
          </cell>
          <cell r="E1736">
            <v>46120</v>
          </cell>
          <cell r="F1736">
            <v>46150</v>
          </cell>
          <cell r="G1736">
            <v>174000</v>
          </cell>
          <cell r="H1736">
            <v>33060</v>
          </cell>
          <cell r="I1736">
            <v>207060</v>
          </cell>
          <cell r="J1736" t="str">
            <v>030</v>
          </cell>
          <cell r="K1736" t="str">
            <v>Acuse Recibo</v>
          </cell>
        </row>
        <row r="1737">
          <cell r="A1737" t="str">
            <v>900777099</v>
          </cell>
          <cell r="B1737" t="str">
            <v>Monterra Productora Y Comercializadora Agroindustrial Colombiana SAS</v>
          </cell>
          <cell r="C1737" t="str">
            <v>FVE</v>
          </cell>
          <cell r="D1737">
            <v>109965</v>
          </cell>
          <cell r="E1737">
            <v>46120</v>
          </cell>
          <cell r="F1737">
            <v>46150</v>
          </cell>
          <cell r="G1737">
            <v>119803</v>
          </cell>
          <cell r="H1737">
            <v>22762.57</v>
          </cell>
          <cell r="I1737">
            <v>142565.57</v>
          </cell>
          <cell r="J1737"/>
          <cell r="K1737" t="str">
            <v>Sin Evento</v>
          </cell>
        </row>
        <row r="1738">
          <cell r="A1738" t="str">
            <v>900777099</v>
          </cell>
          <cell r="B1738" t="str">
            <v>Monterra Productora Y Comercializadora Agroindustrial Colombiana SAS</v>
          </cell>
          <cell r="C1738" t="str">
            <v>FVE</v>
          </cell>
          <cell r="D1738">
            <v>109960</v>
          </cell>
          <cell r="E1738">
            <v>46120</v>
          </cell>
          <cell r="F1738">
            <v>46150</v>
          </cell>
          <cell r="G1738">
            <v>485700</v>
          </cell>
          <cell r="H1738">
            <v>92283</v>
          </cell>
          <cell r="I1738">
            <v>577983</v>
          </cell>
          <cell r="J1738"/>
          <cell r="K1738" t="str">
            <v>Sin Evento</v>
          </cell>
        </row>
        <row r="1739">
          <cell r="A1739" t="str">
            <v>800125872</v>
          </cell>
          <cell r="B1739" t="str">
            <v>Keralty SAS</v>
          </cell>
          <cell r="C1739" t="str">
            <v>FVE</v>
          </cell>
          <cell r="D1739">
            <v>109986</v>
          </cell>
          <cell r="E1739">
            <v>46120</v>
          </cell>
          <cell r="F1739">
            <v>46165</v>
          </cell>
          <cell r="G1739">
            <v>2610144</v>
          </cell>
          <cell r="H1739">
            <v>495927.36</v>
          </cell>
          <cell r="I1739">
            <v>3106071.36</v>
          </cell>
          <cell r="J1739" t="str">
            <v>033</v>
          </cell>
          <cell r="K1739" t="str">
            <v>Aceptacion Expresa</v>
          </cell>
        </row>
        <row r="1740">
          <cell r="A1740" t="str">
            <v>830094312</v>
          </cell>
          <cell r="B1740" t="str">
            <v>Visual Point SAS</v>
          </cell>
          <cell r="C1740" t="str">
            <v>FVE</v>
          </cell>
          <cell r="D1740">
            <v>110013</v>
          </cell>
          <cell r="E1740">
            <v>46120</v>
          </cell>
          <cell r="F1740">
            <v>46180</v>
          </cell>
          <cell r="G1740">
            <v>2662800</v>
          </cell>
          <cell r="H1740">
            <v>505932</v>
          </cell>
          <cell r="I1740">
            <v>3168732</v>
          </cell>
          <cell r="J1740" t="str">
            <v>032</v>
          </cell>
          <cell r="K1740" t="str">
            <v>Recibo Bien y/o Servicio</v>
          </cell>
        </row>
        <row r="1741">
          <cell r="A1741" t="str">
            <v>860074358</v>
          </cell>
          <cell r="B1741" t="str">
            <v>Laboratorios Bussie SA</v>
          </cell>
          <cell r="C1741" t="str">
            <v>FVE</v>
          </cell>
          <cell r="D1741">
            <v>110010</v>
          </cell>
          <cell r="E1741">
            <v>46120</v>
          </cell>
          <cell r="F1741">
            <v>46125</v>
          </cell>
          <cell r="G1741">
            <v>2070000</v>
          </cell>
          <cell r="H1741">
            <v>393300</v>
          </cell>
          <cell r="I1741">
            <v>2463300</v>
          </cell>
          <cell r="J1741" t="str">
            <v>033</v>
          </cell>
          <cell r="K1741" t="str">
            <v>Aceptacion Expresa</v>
          </cell>
        </row>
        <row r="1742">
          <cell r="A1742" t="str">
            <v>830085844</v>
          </cell>
          <cell r="B1742" t="str">
            <v>Wood Engineering &amp; Consultancy Colombia SAS</v>
          </cell>
          <cell r="C1742" t="str">
            <v>FVE</v>
          </cell>
          <cell r="D1742">
            <v>109943</v>
          </cell>
          <cell r="E1742">
            <v>46120</v>
          </cell>
          <cell r="F1742">
            <v>46165</v>
          </cell>
          <cell r="G1742">
            <v>798000</v>
          </cell>
          <cell r="H1742">
            <v>151620</v>
          </cell>
          <cell r="I1742">
            <v>949620</v>
          </cell>
          <cell r="J1742" t="str">
            <v>033</v>
          </cell>
          <cell r="K1742" t="str">
            <v>Aceptacion Expresa</v>
          </cell>
        </row>
        <row r="1743">
          <cell r="A1743" t="str">
            <v>900353873</v>
          </cell>
          <cell r="B1743" t="str">
            <v>Scania Colombia SAS</v>
          </cell>
          <cell r="C1743" t="str">
            <v>FVE</v>
          </cell>
          <cell r="D1743">
            <v>109941</v>
          </cell>
          <cell r="E1743">
            <v>46120</v>
          </cell>
          <cell r="F1743">
            <v>46150</v>
          </cell>
          <cell r="G1743">
            <v>5921700</v>
          </cell>
          <cell r="H1743">
            <v>1125123</v>
          </cell>
          <cell r="I1743">
            <v>7046823</v>
          </cell>
          <cell r="J1743"/>
          <cell r="K1743" t="str">
            <v>Sin Evento</v>
          </cell>
        </row>
        <row r="1744">
          <cell r="A1744" t="str">
            <v>800236772</v>
          </cell>
          <cell r="B1744" t="str">
            <v>Acumuladores Duncan SAS</v>
          </cell>
          <cell r="C1744" t="str">
            <v>FVE</v>
          </cell>
          <cell r="D1744">
            <v>110002</v>
          </cell>
          <cell r="E1744">
            <v>46120</v>
          </cell>
          <cell r="F1744">
            <v>46150</v>
          </cell>
          <cell r="G1744">
            <v>570000</v>
          </cell>
          <cell r="H1744">
            <v>108300</v>
          </cell>
          <cell r="I1744">
            <v>678300</v>
          </cell>
          <cell r="J1744" t="str">
            <v>033</v>
          </cell>
          <cell r="K1744" t="str">
            <v>Aceptacion Expresa</v>
          </cell>
        </row>
        <row r="1745">
          <cell r="A1745" t="str">
            <v>800229035</v>
          </cell>
          <cell r="B1745" t="str">
            <v>Tecnoglass SAS</v>
          </cell>
          <cell r="C1745" t="str">
            <v>FVE</v>
          </cell>
          <cell r="D1745">
            <v>109937</v>
          </cell>
          <cell r="E1745">
            <v>46120</v>
          </cell>
          <cell r="F1745">
            <v>46180</v>
          </cell>
          <cell r="G1745">
            <v>187500</v>
          </cell>
          <cell r="H1745">
            <v>35625</v>
          </cell>
          <cell r="I1745">
            <v>223125</v>
          </cell>
          <cell r="J1745" t="str">
            <v>033</v>
          </cell>
          <cell r="K1745" t="str">
            <v>Aceptacion Expresa</v>
          </cell>
        </row>
        <row r="1746">
          <cell r="A1746" t="str">
            <v>860040407</v>
          </cell>
          <cell r="B1746" t="str">
            <v>Plazoleta Bazzani SAS</v>
          </cell>
          <cell r="C1746" t="str">
            <v>FVE</v>
          </cell>
          <cell r="D1746">
            <v>109977</v>
          </cell>
          <cell r="E1746">
            <v>46120</v>
          </cell>
          <cell r="F1746">
            <v>46150</v>
          </cell>
          <cell r="G1746">
            <v>1476000</v>
          </cell>
          <cell r="H1746">
            <v>280440</v>
          </cell>
          <cell r="I1746">
            <v>1756440</v>
          </cell>
          <cell r="J1746"/>
          <cell r="K1746" t="str">
            <v>Sin Evento</v>
          </cell>
        </row>
        <row r="1747">
          <cell r="A1747" t="str">
            <v>860511458</v>
          </cell>
          <cell r="B1747" t="str">
            <v>Agrointegral Andina SAS</v>
          </cell>
          <cell r="C1747" t="str">
            <v>FVE</v>
          </cell>
          <cell r="D1747">
            <v>109949</v>
          </cell>
          <cell r="E1747">
            <v>46120</v>
          </cell>
          <cell r="F1747">
            <v>46180</v>
          </cell>
          <cell r="G1747">
            <v>4695000</v>
          </cell>
          <cell r="H1747">
            <v>892050</v>
          </cell>
          <cell r="I1747">
            <v>5587050</v>
          </cell>
          <cell r="J1747" t="str">
            <v>033</v>
          </cell>
          <cell r="K1747" t="str">
            <v>Aceptacion Expresa</v>
          </cell>
        </row>
        <row r="1748">
          <cell r="A1748" t="str">
            <v>860007336</v>
          </cell>
          <cell r="B1748" t="str">
            <v>Caja Colombiana De Subsidio Familiar Colsubsidio</v>
          </cell>
          <cell r="C1748" t="str">
            <v>FVE</v>
          </cell>
          <cell r="D1748">
            <v>109968</v>
          </cell>
          <cell r="E1748">
            <v>46120</v>
          </cell>
          <cell r="F1748">
            <v>46165</v>
          </cell>
          <cell r="G1748">
            <v>164634</v>
          </cell>
          <cell r="H1748">
            <v>31280.46</v>
          </cell>
          <cell r="I1748">
            <v>195914.46</v>
          </cell>
          <cell r="J1748" t="str">
            <v>033</v>
          </cell>
          <cell r="K1748" t="str">
            <v>Aceptacion Expresa</v>
          </cell>
        </row>
        <row r="1749">
          <cell r="A1749" t="str">
            <v>830031886</v>
          </cell>
          <cell r="B1749" t="str">
            <v>Creative Colors SA</v>
          </cell>
          <cell r="C1749" t="str">
            <v>FVE</v>
          </cell>
          <cell r="D1749">
            <v>109944</v>
          </cell>
          <cell r="E1749">
            <v>46120</v>
          </cell>
          <cell r="F1749">
            <v>46180</v>
          </cell>
          <cell r="G1749">
            <v>2160900</v>
          </cell>
          <cell r="H1749">
            <v>410571</v>
          </cell>
          <cell r="I1749">
            <v>2571471</v>
          </cell>
          <cell r="J1749"/>
          <cell r="K1749" t="str">
            <v>Sin Evento</v>
          </cell>
        </row>
        <row r="1750">
          <cell r="A1750" t="str">
            <v>900777099</v>
          </cell>
          <cell r="B1750" t="str">
            <v>Monterra Productora Y Comercializadora Agroindustrial Colombiana SAS</v>
          </cell>
          <cell r="C1750" t="str">
            <v>FVE</v>
          </cell>
          <cell r="D1750">
            <v>109963</v>
          </cell>
          <cell r="E1750">
            <v>46120</v>
          </cell>
          <cell r="F1750">
            <v>46150</v>
          </cell>
          <cell r="G1750">
            <v>49024</v>
          </cell>
          <cell r="H1750">
            <v>9314.56</v>
          </cell>
          <cell r="I1750">
            <v>58338.559999999998</v>
          </cell>
          <cell r="J1750"/>
          <cell r="K1750" t="str">
            <v>Sin Evento</v>
          </cell>
        </row>
        <row r="1751">
          <cell r="A1751" t="str">
            <v>900777099</v>
          </cell>
          <cell r="B1751" t="str">
            <v>Monterra Productora Y Comercializadora Agroindustrial Colombiana SAS</v>
          </cell>
          <cell r="C1751" t="str">
            <v>FVE</v>
          </cell>
          <cell r="D1751">
            <v>109961</v>
          </cell>
          <cell r="E1751">
            <v>46120</v>
          </cell>
          <cell r="F1751">
            <v>46150</v>
          </cell>
          <cell r="G1751">
            <v>294424</v>
          </cell>
          <cell r="H1751">
            <v>55940.56</v>
          </cell>
          <cell r="I1751">
            <v>350364.56</v>
          </cell>
          <cell r="J1751"/>
          <cell r="K1751" t="str">
            <v>Sin Evento</v>
          </cell>
        </row>
        <row r="1752">
          <cell r="A1752" t="str">
            <v>832000402</v>
          </cell>
          <cell r="B1752" t="str">
            <v>Yazaki Ciemel SA</v>
          </cell>
          <cell r="C1752" t="str">
            <v>FVE</v>
          </cell>
          <cell r="D1752">
            <v>109927</v>
          </cell>
          <cell r="E1752">
            <v>46120</v>
          </cell>
          <cell r="F1752">
            <v>46180</v>
          </cell>
          <cell r="G1752">
            <v>78440000</v>
          </cell>
          <cell r="H1752">
            <v>14903600</v>
          </cell>
          <cell r="I1752">
            <v>93343600</v>
          </cell>
          <cell r="J1752" t="str">
            <v>033</v>
          </cell>
          <cell r="K1752" t="str">
            <v>Aceptacion Expresa</v>
          </cell>
        </row>
        <row r="1753">
          <cell r="A1753" t="str">
            <v>860007336</v>
          </cell>
          <cell r="B1753" t="str">
            <v>Caja Colombiana De Subsidio Familiar Colsubsidio</v>
          </cell>
          <cell r="C1753" t="str">
            <v>FVE</v>
          </cell>
          <cell r="D1753">
            <v>109969</v>
          </cell>
          <cell r="E1753">
            <v>46120</v>
          </cell>
          <cell r="F1753">
            <v>46165</v>
          </cell>
          <cell r="G1753">
            <v>164634</v>
          </cell>
          <cell r="H1753">
            <v>31280.46</v>
          </cell>
          <cell r="I1753">
            <v>195914.46</v>
          </cell>
          <cell r="J1753" t="str">
            <v>033</v>
          </cell>
          <cell r="K1753" t="str">
            <v>Aceptacion Expresa</v>
          </cell>
        </row>
        <row r="1754">
          <cell r="A1754" t="str">
            <v>804003084</v>
          </cell>
          <cell r="B1754" t="str">
            <v>Inemec SAS</v>
          </cell>
          <cell r="C1754" t="str">
            <v>FVE</v>
          </cell>
          <cell r="D1754">
            <v>109973</v>
          </cell>
          <cell r="E1754">
            <v>46120</v>
          </cell>
          <cell r="F1754">
            <v>46150</v>
          </cell>
          <cell r="G1754">
            <v>1100000</v>
          </cell>
          <cell r="H1754">
            <v>0</v>
          </cell>
          <cell r="I1754">
            <v>1100000</v>
          </cell>
          <cell r="J1754" t="str">
            <v>033</v>
          </cell>
          <cell r="K1754" t="str">
            <v>Aceptacion Expresa</v>
          </cell>
        </row>
        <row r="1755">
          <cell r="A1755" t="str">
            <v>890401802</v>
          </cell>
          <cell r="B1755" t="str">
            <v>Prosegur Vigilancia Y Seguridad Privada LTDA</v>
          </cell>
          <cell r="C1755" t="str">
            <v>FVE</v>
          </cell>
          <cell r="D1755">
            <v>110004</v>
          </cell>
          <cell r="E1755">
            <v>46120</v>
          </cell>
          <cell r="F1755">
            <v>46150</v>
          </cell>
          <cell r="G1755">
            <v>250000</v>
          </cell>
          <cell r="H1755">
            <v>47500</v>
          </cell>
          <cell r="I1755">
            <v>297500</v>
          </cell>
          <cell r="J1755" t="str">
            <v>032</v>
          </cell>
          <cell r="K1755" t="str">
            <v>Recibo Bien y/o Servicio</v>
          </cell>
        </row>
        <row r="1756">
          <cell r="A1756" t="str">
            <v>860002566</v>
          </cell>
          <cell r="B1756" t="str">
            <v>Flota La Macarena SA</v>
          </cell>
          <cell r="C1756" t="str">
            <v>FVE</v>
          </cell>
          <cell r="D1756">
            <v>109983</v>
          </cell>
          <cell r="E1756">
            <v>46120</v>
          </cell>
          <cell r="F1756">
            <v>46150</v>
          </cell>
          <cell r="G1756">
            <v>68000</v>
          </cell>
          <cell r="H1756">
            <v>12920</v>
          </cell>
          <cell r="I1756">
            <v>80920</v>
          </cell>
          <cell r="J1756" t="str">
            <v>032</v>
          </cell>
          <cell r="K1756" t="str">
            <v>Recibo Bien y/o Servicio</v>
          </cell>
        </row>
        <row r="1757">
          <cell r="A1757" t="str">
            <v>900896981</v>
          </cell>
          <cell r="B1757" t="str">
            <v>Endress+Hauser Colombia SAS</v>
          </cell>
          <cell r="C1757" t="str">
            <v>FVE</v>
          </cell>
          <cell r="D1757">
            <v>109934</v>
          </cell>
          <cell r="E1757">
            <v>46120</v>
          </cell>
          <cell r="F1757">
            <v>46180</v>
          </cell>
          <cell r="G1757">
            <v>461116902.39999998</v>
          </cell>
          <cell r="H1757">
            <v>87612211.459999993</v>
          </cell>
          <cell r="I1757">
            <v>548729113.86000001</v>
          </cell>
          <cell r="J1757" t="str">
            <v>033</v>
          </cell>
          <cell r="K1757" t="str">
            <v>Aceptacion Expresa</v>
          </cell>
        </row>
        <row r="1758">
          <cell r="A1758" t="str">
            <v>860068182</v>
          </cell>
          <cell r="B1758" t="str">
            <v>Credicorp Capital Colombia SA</v>
          </cell>
          <cell r="C1758" t="str">
            <v>FVE</v>
          </cell>
          <cell r="D1758">
            <v>109967</v>
          </cell>
          <cell r="E1758">
            <v>46120</v>
          </cell>
          <cell r="F1758">
            <v>46150</v>
          </cell>
          <cell r="G1758">
            <v>8117046</v>
          </cell>
          <cell r="H1758">
            <v>1542238.74</v>
          </cell>
          <cell r="I1758">
            <v>9659284.7400000002</v>
          </cell>
          <cell r="J1758" t="str">
            <v>033</v>
          </cell>
          <cell r="K1758" t="str">
            <v>Aceptacion Expresa</v>
          </cell>
        </row>
        <row r="1759">
          <cell r="A1759" t="str">
            <v>830129327</v>
          </cell>
          <cell r="B1759" t="str">
            <v>Farmatodo Colombia SAS</v>
          </cell>
          <cell r="C1759" t="str">
            <v>FVE</v>
          </cell>
          <cell r="D1759">
            <v>110084</v>
          </cell>
          <cell r="E1759">
            <v>46121</v>
          </cell>
          <cell r="F1759">
            <v>46151</v>
          </cell>
          <cell r="G1759">
            <v>24836000</v>
          </cell>
          <cell r="H1759">
            <v>4718840</v>
          </cell>
          <cell r="I1759">
            <v>29554840</v>
          </cell>
          <cell r="J1759" t="str">
            <v>033</v>
          </cell>
          <cell r="K1759" t="str">
            <v>Aceptacion Expresa</v>
          </cell>
        </row>
        <row r="1760">
          <cell r="A1760" t="str">
            <v>901666302</v>
          </cell>
          <cell r="B1760" t="str">
            <v>Fundacion Nancy Kotal De Cortes</v>
          </cell>
          <cell r="C1760" t="str">
            <v>FVE</v>
          </cell>
          <cell r="D1760">
            <v>110161</v>
          </cell>
          <cell r="E1760">
            <v>46121</v>
          </cell>
          <cell r="F1760">
            <v>46151</v>
          </cell>
          <cell r="G1760">
            <v>47699600</v>
          </cell>
          <cell r="H1760">
            <v>432744</v>
          </cell>
          <cell r="I1760">
            <v>48132344</v>
          </cell>
          <cell r="J1760"/>
          <cell r="K1760" t="str">
            <v>Sin Evento</v>
          </cell>
        </row>
        <row r="1761">
          <cell r="A1761" t="str">
            <v>830121897</v>
          </cell>
          <cell r="B1761" t="str">
            <v>Aquia SAS</v>
          </cell>
          <cell r="C1761" t="str">
            <v>FVE</v>
          </cell>
          <cell r="D1761">
            <v>110117</v>
          </cell>
          <cell r="E1761">
            <v>46121</v>
          </cell>
          <cell r="F1761">
            <v>46151</v>
          </cell>
          <cell r="G1761">
            <v>1200000</v>
          </cell>
          <cell r="H1761">
            <v>228000</v>
          </cell>
          <cell r="I1761">
            <v>1428000</v>
          </cell>
          <cell r="J1761"/>
          <cell r="K1761" t="str">
            <v>Sin Evento</v>
          </cell>
        </row>
        <row r="1762">
          <cell r="A1762" t="str">
            <v>901139743</v>
          </cell>
          <cell r="B1762" t="str">
            <v>Operador Hotelero Pactia Corferias SAS</v>
          </cell>
          <cell r="C1762" t="str">
            <v>FVE</v>
          </cell>
          <cell r="D1762">
            <v>110048</v>
          </cell>
          <cell r="E1762">
            <v>46121</v>
          </cell>
          <cell r="F1762">
            <v>46166</v>
          </cell>
          <cell r="G1762">
            <v>230000</v>
          </cell>
          <cell r="H1762">
            <v>43700</v>
          </cell>
          <cell r="I1762">
            <v>273700</v>
          </cell>
          <cell r="J1762" t="str">
            <v>030</v>
          </cell>
          <cell r="K1762" t="str">
            <v>Acuse Recibo</v>
          </cell>
        </row>
        <row r="1763">
          <cell r="A1763" t="str">
            <v>860001576</v>
          </cell>
          <cell r="B1763" t="str">
            <v>Marcali SA</v>
          </cell>
          <cell r="C1763" t="str">
            <v>FVE</v>
          </cell>
          <cell r="D1763">
            <v>110079</v>
          </cell>
          <cell r="E1763">
            <v>46121</v>
          </cell>
          <cell r="F1763">
            <v>46151</v>
          </cell>
          <cell r="G1763">
            <v>124500</v>
          </cell>
          <cell r="H1763">
            <v>23655</v>
          </cell>
          <cell r="I1763">
            <v>148155</v>
          </cell>
          <cell r="J1763"/>
          <cell r="K1763" t="str">
            <v>Sin Evento</v>
          </cell>
        </row>
        <row r="1764">
          <cell r="A1764" t="str">
            <v>900466858</v>
          </cell>
          <cell r="B1764" t="str">
            <v>Surenergy SAS ESP</v>
          </cell>
          <cell r="C1764" t="str">
            <v>FVE</v>
          </cell>
          <cell r="D1764">
            <v>110151</v>
          </cell>
          <cell r="E1764">
            <v>46121</v>
          </cell>
          <cell r="F1764">
            <v>46181</v>
          </cell>
          <cell r="G1764">
            <v>572900</v>
          </cell>
          <cell r="H1764">
            <v>108851</v>
          </cell>
          <cell r="I1764">
            <v>681751</v>
          </cell>
          <cell r="J1764"/>
          <cell r="K1764" t="str">
            <v>Sin Evento</v>
          </cell>
        </row>
        <row r="1765">
          <cell r="A1765" t="str">
            <v>830102932</v>
          </cell>
          <cell r="B1765" t="str">
            <v>Centro Ocular Demiopia Dr Rincon Sociedad Por Acciones Simplificada SAS</v>
          </cell>
          <cell r="C1765" t="str">
            <v>FVE</v>
          </cell>
          <cell r="D1765">
            <v>110090</v>
          </cell>
          <cell r="E1765">
            <v>46121</v>
          </cell>
          <cell r="F1765">
            <v>46121</v>
          </cell>
          <cell r="G1765">
            <v>280000</v>
          </cell>
          <cell r="H1765">
            <v>53200</v>
          </cell>
          <cell r="I1765">
            <v>333200</v>
          </cell>
          <cell r="J1765"/>
          <cell r="K1765" t="str">
            <v>Sin Evento</v>
          </cell>
        </row>
        <row r="1766">
          <cell r="A1766" t="str">
            <v>900180801</v>
          </cell>
          <cell r="B1766" t="str">
            <v>Belltech Colombia SA</v>
          </cell>
          <cell r="C1766" t="str">
            <v>FVE</v>
          </cell>
          <cell r="D1766">
            <v>110138</v>
          </cell>
          <cell r="E1766">
            <v>46121</v>
          </cell>
          <cell r="F1766">
            <v>46181</v>
          </cell>
          <cell r="G1766">
            <v>8376000</v>
          </cell>
          <cell r="H1766">
            <v>1591440</v>
          </cell>
          <cell r="I1766">
            <v>9967440</v>
          </cell>
          <cell r="J1766"/>
          <cell r="K1766" t="str">
            <v>Sin Evento</v>
          </cell>
        </row>
        <row r="1767">
          <cell r="A1767" t="str">
            <v>800215494</v>
          </cell>
          <cell r="B1767" t="str">
            <v>Marcali Internacional SA</v>
          </cell>
          <cell r="C1767" t="str">
            <v>FVE</v>
          </cell>
          <cell r="D1767">
            <v>110074</v>
          </cell>
          <cell r="E1767">
            <v>46121</v>
          </cell>
          <cell r="F1767">
            <v>46151</v>
          </cell>
          <cell r="G1767">
            <v>1177268</v>
          </cell>
          <cell r="H1767">
            <v>171612.96</v>
          </cell>
          <cell r="I1767">
            <v>1348880.96</v>
          </cell>
          <cell r="J1767"/>
          <cell r="K1767" t="str">
            <v>Sin Evento</v>
          </cell>
        </row>
        <row r="1768">
          <cell r="A1768" t="str">
            <v>860072279</v>
          </cell>
          <cell r="B1768" t="str">
            <v>Doble A Ingenieria SAS</v>
          </cell>
          <cell r="C1768" t="str">
            <v>FVE</v>
          </cell>
          <cell r="D1768">
            <v>110089</v>
          </cell>
          <cell r="E1768">
            <v>46121</v>
          </cell>
          <cell r="F1768">
            <v>46151</v>
          </cell>
          <cell r="G1768">
            <v>592000</v>
          </cell>
          <cell r="H1768">
            <v>112480</v>
          </cell>
          <cell r="I1768">
            <v>704480</v>
          </cell>
          <cell r="J1768"/>
          <cell r="K1768" t="str">
            <v>Sin Evento</v>
          </cell>
        </row>
        <row r="1769">
          <cell r="A1769" t="str">
            <v>800024265</v>
          </cell>
          <cell r="B1769" t="str">
            <v>Editorial Santillana SAS</v>
          </cell>
          <cell r="C1769" t="str">
            <v>FVE</v>
          </cell>
          <cell r="D1769">
            <v>110085</v>
          </cell>
          <cell r="E1769">
            <v>46121</v>
          </cell>
          <cell r="F1769">
            <v>46181</v>
          </cell>
          <cell r="G1769">
            <v>394666</v>
          </cell>
          <cell r="H1769">
            <v>74986.539999999994</v>
          </cell>
          <cell r="I1769">
            <v>469652.54</v>
          </cell>
          <cell r="J1769" t="str">
            <v>030</v>
          </cell>
          <cell r="K1769" t="str">
            <v>Acuse Recibo</v>
          </cell>
        </row>
        <row r="1770">
          <cell r="A1770" t="str">
            <v>830068110</v>
          </cell>
          <cell r="B1770" t="str">
            <v>Astaf Auditores Y Consultores Contables SAS</v>
          </cell>
          <cell r="C1770" t="str">
            <v>FVE</v>
          </cell>
          <cell r="D1770">
            <v>110116</v>
          </cell>
          <cell r="E1770">
            <v>46121</v>
          </cell>
          <cell r="F1770">
            <v>46151</v>
          </cell>
          <cell r="G1770">
            <v>750000</v>
          </cell>
          <cell r="H1770">
            <v>142500</v>
          </cell>
          <cell r="I1770">
            <v>892500</v>
          </cell>
          <cell r="J1770"/>
          <cell r="K1770" t="str">
            <v>Sin Evento</v>
          </cell>
        </row>
        <row r="1771">
          <cell r="A1771" t="str">
            <v>901225165</v>
          </cell>
          <cell r="B1771" t="str">
            <v>Euro Marcali SAS</v>
          </cell>
          <cell r="C1771" t="str">
            <v>FVE</v>
          </cell>
          <cell r="D1771">
            <v>110066</v>
          </cell>
          <cell r="E1771">
            <v>46121</v>
          </cell>
          <cell r="F1771">
            <v>46151</v>
          </cell>
          <cell r="G1771">
            <v>155529</v>
          </cell>
          <cell r="H1771">
            <v>29550.51</v>
          </cell>
          <cell r="I1771">
            <v>185079.51</v>
          </cell>
          <cell r="J1771"/>
          <cell r="K1771" t="str">
            <v>Sin Evento</v>
          </cell>
        </row>
        <row r="1772">
          <cell r="A1772" t="str">
            <v>900454399</v>
          </cell>
          <cell r="B1772" t="str">
            <v>Alkhorayef Zona Franca SAS</v>
          </cell>
          <cell r="C1772" t="str">
            <v>FVE</v>
          </cell>
          <cell r="D1772">
            <v>110099</v>
          </cell>
          <cell r="E1772">
            <v>46121</v>
          </cell>
          <cell r="F1772">
            <v>46151</v>
          </cell>
          <cell r="G1772">
            <v>8620000</v>
          </cell>
          <cell r="H1772">
            <v>1637800</v>
          </cell>
          <cell r="I1772">
            <v>10257800</v>
          </cell>
          <cell r="J1772" t="str">
            <v>033</v>
          </cell>
          <cell r="K1772" t="str">
            <v>Aceptacion Expresa</v>
          </cell>
        </row>
        <row r="1773">
          <cell r="A1773" t="str">
            <v>890903858</v>
          </cell>
          <cell r="B1773" t="str">
            <v>Industria Nacional De Gaseosas SA</v>
          </cell>
          <cell r="C1773" t="str">
            <v>FVE</v>
          </cell>
          <cell r="D1773">
            <v>110087</v>
          </cell>
          <cell r="E1773">
            <v>46121</v>
          </cell>
          <cell r="F1773">
            <v>46181</v>
          </cell>
          <cell r="G1773">
            <v>2249450</v>
          </cell>
          <cell r="H1773">
            <v>427395.5</v>
          </cell>
          <cell r="I1773">
            <v>2676845.5</v>
          </cell>
          <cell r="J1773" t="str">
            <v>032</v>
          </cell>
          <cell r="K1773" t="str">
            <v>Recibo Bien y/o Servicio</v>
          </cell>
        </row>
        <row r="1774">
          <cell r="A1774" t="str">
            <v>860522056</v>
          </cell>
          <cell r="B1774" t="str">
            <v>Lamitech SAS</v>
          </cell>
          <cell r="C1774" t="str">
            <v>FVE</v>
          </cell>
          <cell r="D1774">
            <v>110127</v>
          </cell>
          <cell r="E1774">
            <v>46121</v>
          </cell>
          <cell r="F1774">
            <v>46151</v>
          </cell>
          <cell r="G1774">
            <v>364240</v>
          </cell>
          <cell r="H1774">
            <v>69205.600000000006</v>
          </cell>
          <cell r="I1774">
            <v>433445.6</v>
          </cell>
          <cell r="J1774" t="str">
            <v>033</v>
          </cell>
          <cell r="K1774" t="str">
            <v>Aceptacion Expresa</v>
          </cell>
        </row>
        <row r="1775">
          <cell r="A1775" t="str">
            <v>860522056</v>
          </cell>
          <cell r="B1775" t="str">
            <v>Lamitech SAS</v>
          </cell>
          <cell r="C1775" t="str">
            <v>FVE</v>
          </cell>
          <cell r="D1775">
            <v>110137</v>
          </cell>
          <cell r="E1775">
            <v>46121</v>
          </cell>
          <cell r="F1775">
            <v>46151</v>
          </cell>
          <cell r="G1775">
            <v>52160</v>
          </cell>
          <cell r="H1775">
            <v>9910.4</v>
          </cell>
          <cell r="I1775">
            <v>62070.400000000001</v>
          </cell>
          <cell r="J1775" t="str">
            <v>033</v>
          </cell>
          <cell r="K1775" t="str">
            <v>Aceptacion Expresa</v>
          </cell>
        </row>
        <row r="1776">
          <cell r="A1776" t="str">
            <v>860079024</v>
          </cell>
          <cell r="B1776" t="str">
            <v>Representaciones Del Mundo SAS Repremundo</v>
          </cell>
          <cell r="C1776" t="str">
            <v>FVE</v>
          </cell>
          <cell r="D1776">
            <v>110124</v>
          </cell>
          <cell r="E1776">
            <v>46121</v>
          </cell>
          <cell r="F1776">
            <v>46181</v>
          </cell>
          <cell r="G1776">
            <v>243180</v>
          </cell>
          <cell r="H1776">
            <v>46204.2</v>
          </cell>
          <cell r="I1776">
            <v>289384.2</v>
          </cell>
          <cell r="J1776"/>
          <cell r="K1776" t="str">
            <v>Sin Evento</v>
          </cell>
        </row>
        <row r="1777">
          <cell r="A1777" t="str">
            <v>860006333</v>
          </cell>
          <cell r="B1777" t="str">
            <v>Yara Colombia SA</v>
          </cell>
          <cell r="C1777" t="str">
            <v>FVE</v>
          </cell>
          <cell r="D1777">
            <v>110160</v>
          </cell>
          <cell r="E1777">
            <v>46121</v>
          </cell>
          <cell r="F1777">
            <v>46166</v>
          </cell>
          <cell r="G1777">
            <v>2971650</v>
          </cell>
          <cell r="H1777">
            <v>564613.5</v>
          </cell>
          <cell r="I1777">
            <v>3536263.5</v>
          </cell>
          <cell r="J1777" t="str">
            <v>030</v>
          </cell>
          <cell r="K1777" t="str">
            <v>Acuse Recibo</v>
          </cell>
        </row>
        <row r="1778">
          <cell r="A1778" t="str">
            <v>860031462</v>
          </cell>
          <cell r="B1778" t="str">
            <v>Nardiplast SAS</v>
          </cell>
          <cell r="C1778" t="str">
            <v>FVE</v>
          </cell>
          <cell r="D1778">
            <v>110154</v>
          </cell>
          <cell r="E1778">
            <v>46121</v>
          </cell>
          <cell r="F1778">
            <v>46151</v>
          </cell>
          <cell r="G1778">
            <v>583970</v>
          </cell>
          <cell r="H1778">
            <v>51272.3</v>
          </cell>
          <cell r="I1778">
            <v>635242.30000000005</v>
          </cell>
          <cell r="J1778" t="str">
            <v>033</v>
          </cell>
          <cell r="K1778" t="str">
            <v>Aceptacion Expresa</v>
          </cell>
        </row>
        <row r="1779">
          <cell r="A1779" t="str">
            <v>901900189</v>
          </cell>
          <cell r="B1779" t="str">
            <v>Grupo De Entretenimiento La Unica SAS</v>
          </cell>
          <cell r="C1779" t="str">
            <v>FVE</v>
          </cell>
          <cell r="D1779">
            <v>110142</v>
          </cell>
          <cell r="E1779">
            <v>46121</v>
          </cell>
          <cell r="F1779">
            <v>46121</v>
          </cell>
          <cell r="G1779">
            <v>13406500</v>
          </cell>
          <cell r="H1779">
            <v>1775360</v>
          </cell>
          <cell r="I1779">
            <v>15181860</v>
          </cell>
          <cell r="J1779"/>
          <cell r="K1779" t="str">
            <v>Sin Evento</v>
          </cell>
        </row>
        <row r="1780">
          <cell r="A1780" t="str">
            <v>830068318</v>
          </cell>
          <cell r="B1780" t="str">
            <v>Xcb De Colombia Limited Sucursal Colombiana</v>
          </cell>
          <cell r="C1780" t="str">
            <v>FVE</v>
          </cell>
          <cell r="D1780">
            <v>110175</v>
          </cell>
          <cell r="E1780">
            <v>46121</v>
          </cell>
          <cell r="F1780">
            <v>46151</v>
          </cell>
          <cell r="G1780">
            <v>4094600</v>
          </cell>
          <cell r="H1780">
            <v>777974</v>
          </cell>
          <cell r="I1780">
            <v>4872574</v>
          </cell>
          <cell r="J1780" t="str">
            <v>033</v>
          </cell>
          <cell r="K1780" t="str">
            <v>Aceptacion Expresa</v>
          </cell>
        </row>
        <row r="1781">
          <cell r="A1781" t="str">
            <v>800201648</v>
          </cell>
          <cell r="B1781" t="str">
            <v>Asesorias Servicios Ecologicos E Industriales SAS</v>
          </cell>
          <cell r="C1781" t="str">
            <v>FVE</v>
          </cell>
          <cell r="D1781">
            <v>110051</v>
          </cell>
          <cell r="E1781">
            <v>46121</v>
          </cell>
          <cell r="F1781">
            <v>46151</v>
          </cell>
          <cell r="G1781">
            <v>1508229</v>
          </cell>
          <cell r="H1781">
            <v>286563.51</v>
          </cell>
          <cell r="I1781">
            <v>1794792.51</v>
          </cell>
          <cell r="J1781" t="str">
            <v>030</v>
          </cell>
          <cell r="K1781" t="str">
            <v>Acuse Recibo</v>
          </cell>
        </row>
        <row r="1782">
          <cell r="A1782" t="str">
            <v>830004237</v>
          </cell>
          <cell r="B1782" t="str">
            <v>Map Cargo SAS</v>
          </cell>
          <cell r="C1782" t="str">
            <v>FVE</v>
          </cell>
          <cell r="D1782">
            <v>110125</v>
          </cell>
          <cell r="E1782">
            <v>46121</v>
          </cell>
          <cell r="F1782">
            <v>46181</v>
          </cell>
          <cell r="G1782">
            <v>121590</v>
          </cell>
          <cell r="H1782">
            <v>23102.1</v>
          </cell>
          <cell r="I1782">
            <v>144692.1</v>
          </cell>
          <cell r="J1782"/>
          <cell r="K1782" t="str">
            <v>Sin Evento</v>
          </cell>
        </row>
        <row r="1783">
          <cell r="A1783" t="str">
            <v>860025596</v>
          </cell>
          <cell r="B1783" t="str">
            <v>Cooperativa Del Magisterio Codema</v>
          </cell>
          <cell r="C1783" t="str">
            <v>FVE</v>
          </cell>
          <cell r="D1783">
            <v>110068</v>
          </cell>
          <cell r="E1783">
            <v>46121</v>
          </cell>
          <cell r="F1783">
            <v>46151</v>
          </cell>
          <cell r="G1783">
            <v>13784045</v>
          </cell>
          <cell r="H1783">
            <v>2618968.5499999998</v>
          </cell>
          <cell r="I1783">
            <v>16403013.550000001</v>
          </cell>
          <cell r="J1783"/>
          <cell r="K1783" t="str">
            <v>Sin Evento</v>
          </cell>
        </row>
        <row r="1784">
          <cell r="A1784" t="str">
            <v>901225165</v>
          </cell>
          <cell r="B1784" t="str">
            <v>Euro Marcali SAS</v>
          </cell>
          <cell r="C1784" t="str">
            <v>FVE</v>
          </cell>
          <cell r="D1784">
            <v>110057</v>
          </cell>
          <cell r="E1784">
            <v>46121</v>
          </cell>
          <cell r="F1784">
            <v>46151</v>
          </cell>
          <cell r="G1784">
            <v>38700</v>
          </cell>
          <cell r="H1784">
            <v>2774</v>
          </cell>
          <cell r="I1784">
            <v>41474</v>
          </cell>
          <cell r="J1784"/>
          <cell r="K1784" t="str">
            <v>Sin Evento</v>
          </cell>
        </row>
        <row r="1785">
          <cell r="A1785" t="str">
            <v>900324784</v>
          </cell>
          <cell r="B1785" t="str">
            <v>Consultec International Sucursal Colombia</v>
          </cell>
          <cell r="C1785" t="str">
            <v>FVE</v>
          </cell>
          <cell r="D1785">
            <v>110146</v>
          </cell>
          <cell r="E1785">
            <v>46121</v>
          </cell>
          <cell r="F1785">
            <v>46151</v>
          </cell>
          <cell r="G1785">
            <v>42500</v>
          </cell>
          <cell r="H1785">
            <v>8075</v>
          </cell>
          <cell r="I1785">
            <v>50575</v>
          </cell>
          <cell r="J1785" t="str">
            <v>033</v>
          </cell>
          <cell r="K1785" t="str">
            <v>Aceptacion Expresa</v>
          </cell>
        </row>
        <row r="1786">
          <cell r="A1786" t="str">
            <v>900132714</v>
          </cell>
          <cell r="B1786" t="str">
            <v>Domat SAS</v>
          </cell>
          <cell r="C1786" t="str">
            <v>FVE</v>
          </cell>
          <cell r="D1786">
            <v>110169</v>
          </cell>
          <cell r="E1786">
            <v>46121</v>
          </cell>
          <cell r="F1786">
            <v>46151</v>
          </cell>
          <cell r="G1786">
            <v>324705</v>
          </cell>
          <cell r="H1786">
            <v>61693.95</v>
          </cell>
          <cell r="I1786">
            <v>386398.95</v>
          </cell>
          <cell r="J1786" t="str">
            <v>033</v>
          </cell>
          <cell r="K1786" t="str">
            <v>Aceptacion Expresa</v>
          </cell>
        </row>
        <row r="1787">
          <cell r="A1787" t="str">
            <v>817001672</v>
          </cell>
          <cell r="B1787" t="str">
            <v>Colinagro SA</v>
          </cell>
          <cell r="C1787" t="str">
            <v>FVE</v>
          </cell>
          <cell r="D1787">
            <v>110078</v>
          </cell>
          <cell r="E1787">
            <v>46121</v>
          </cell>
          <cell r="F1787">
            <v>46151</v>
          </cell>
          <cell r="G1787">
            <v>5678323</v>
          </cell>
          <cell r="H1787">
            <v>1078881.3700000001</v>
          </cell>
          <cell r="I1787">
            <v>6757204.3700000001</v>
          </cell>
          <cell r="J1787" t="str">
            <v>033</v>
          </cell>
          <cell r="K1787" t="str">
            <v>Aceptacion Expresa</v>
          </cell>
        </row>
        <row r="1788">
          <cell r="A1788" t="str">
            <v>860522056</v>
          </cell>
          <cell r="B1788" t="str">
            <v>Lamitech SAS</v>
          </cell>
          <cell r="C1788" t="str">
            <v>FVE</v>
          </cell>
          <cell r="D1788">
            <v>110095</v>
          </cell>
          <cell r="E1788">
            <v>46121</v>
          </cell>
          <cell r="F1788">
            <v>46151</v>
          </cell>
          <cell r="G1788">
            <v>203365</v>
          </cell>
          <cell r="H1788">
            <v>35865.35</v>
          </cell>
          <cell r="I1788">
            <v>239230.35</v>
          </cell>
          <cell r="J1788" t="str">
            <v>033</v>
          </cell>
          <cell r="K1788" t="str">
            <v>Aceptacion Expresa</v>
          </cell>
        </row>
        <row r="1789">
          <cell r="A1789" t="str">
            <v>900206480</v>
          </cell>
          <cell r="B1789" t="str">
            <v>Ingetec Ingenieria &amp; Diseños SAS</v>
          </cell>
          <cell r="C1789" t="str">
            <v>FVE</v>
          </cell>
          <cell r="D1789">
            <v>110158</v>
          </cell>
          <cell r="E1789">
            <v>46121</v>
          </cell>
          <cell r="F1789">
            <v>46151</v>
          </cell>
          <cell r="G1789">
            <v>2303960</v>
          </cell>
          <cell r="H1789">
            <v>0</v>
          </cell>
          <cell r="I1789">
            <v>2303960</v>
          </cell>
          <cell r="J1789" t="str">
            <v>033</v>
          </cell>
          <cell r="K1789" t="str">
            <v>Aceptacion Expresa</v>
          </cell>
        </row>
        <row r="1790">
          <cell r="A1790" t="str">
            <v>830141149</v>
          </cell>
          <cell r="B1790" t="str">
            <v>Naos Colombia SAS</v>
          </cell>
          <cell r="C1790" t="str">
            <v>FVE</v>
          </cell>
          <cell r="D1790">
            <v>110144</v>
          </cell>
          <cell r="E1790">
            <v>46121</v>
          </cell>
          <cell r="F1790">
            <v>46151</v>
          </cell>
          <cell r="G1790">
            <v>300000</v>
          </cell>
          <cell r="H1790">
            <v>57000</v>
          </cell>
          <cell r="I1790">
            <v>357000</v>
          </cell>
          <cell r="J1790"/>
          <cell r="K1790" t="str">
            <v>Sin Evento</v>
          </cell>
        </row>
        <row r="1791">
          <cell r="A1791" t="str">
            <v>830129327</v>
          </cell>
          <cell r="B1791" t="str">
            <v>Farmatodo Colombia SAS</v>
          </cell>
          <cell r="C1791" t="str">
            <v>FVE</v>
          </cell>
          <cell r="D1791">
            <v>110101</v>
          </cell>
          <cell r="E1791">
            <v>46121</v>
          </cell>
          <cell r="F1791">
            <v>46151</v>
          </cell>
          <cell r="G1791">
            <v>406444500</v>
          </cell>
          <cell r="H1791">
            <v>77224455</v>
          </cell>
          <cell r="I1791">
            <v>483668955</v>
          </cell>
          <cell r="J1791" t="str">
            <v>033</v>
          </cell>
          <cell r="K1791" t="str">
            <v>Aceptacion Expresa</v>
          </cell>
        </row>
        <row r="1792">
          <cell r="A1792" t="str">
            <v>900611019</v>
          </cell>
          <cell r="B1792" t="str">
            <v>Boticario Colombia SAS</v>
          </cell>
          <cell r="C1792" t="str">
            <v>FVE</v>
          </cell>
          <cell r="D1792">
            <v>110150</v>
          </cell>
          <cell r="E1792">
            <v>46121</v>
          </cell>
          <cell r="F1792">
            <v>46166</v>
          </cell>
          <cell r="G1792">
            <v>35307330</v>
          </cell>
          <cell r="H1792">
            <v>6708392.7000000002</v>
          </cell>
          <cell r="I1792">
            <v>42015722.700000003</v>
          </cell>
          <cell r="J1792" t="str">
            <v>030</v>
          </cell>
          <cell r="K1792" t="str">
            <v>Acuse Recibo</v>
          </cell>
        </row>
        <row r="1793">
          <cell r="A1793" t="str">
            <v>830036108</v>
          </cell>
          <cell r="B1793" t="str">
            <v>Sed International De Colombia S.A.S</v>
          </cell>
          <cell r="C1793" t="str">
            <v>FVE</v>
          </cell>
          <cell r="D1793">
            <v>110094</v>
          </cell>
          <cell r="E1793">
            <v>46121</v>
          </cell>
          <cell r="F1793">
            <v>46151</v>
          </cell>
          <cell r="G1793">
            <v>440000</v>
          </cell>
          <cell r="H1793">
            <v>83600</v>
          </cell>
          <cell r="I1793">
            <v>523600</v>
          </cell>
          <cell r="J1793" t="str">
            <v>033</v>
          </cell>
          <cell r="K1793" t="str">
            <v>Aceptacion Expresa</v>
          </cell>
        </row>
        <row r="1794">
          <cell r="A1794" t="str">
            <v>900324784</v>
          </cell>
          <cell r="B1794" t="str">
            <v>Consultec International Sucursal Colombia</v>
          </cell>
          <cell r="C1794" t="str">
            <v>FVE</v>
          </cell>
          <cell r="D1794">
            <v>110147</v>
          </cell>
          <cell r="E1794">
            <v>46121</v>
          </cell>
          <cell r="F1794">
            <v>46151</v>
          </cell>
          <cell r="G1794">
            <v>21000</v>
          </cell>
          <cell r="H1794">
            <v>3990</v>
          </cell>
          <cell r="I1794">
            <v>24990</v>
          </cell>
          <cell r="J1794" t="str">
            <v>033</v>
          </cell>
          <cell r="K1794" t="str">
            <v>Aceptacion Expresa</v>
          </cell>
        </row>
        <row r="1795">
          <cell r="A1795" t="str">
            <v>800090263</v>
          </cell>
          <cell r="B1795" t="str">
            <v>Centro Agropecuario E Insumos Los Pinos SAS</v>
          </cell>
          <cell r="C1795" t="str">
            <v>FVE</v>
          </cell>
          <cell r="D1795">
            <v>110060</v>
          </cell>
          <cell r="E1795">
            <v>46121</v>
          </cell>
          <cell r="F1795">
            <v>46151</v>
          </cell>
          <cell r="G1795">
            <v>1020000</v>
          </cell>
          <cell r="H1795">
            <v>0</v>
          </cell>
          <cell r="I1795">
            <v>1020000</v>
          </cell>
          <cell r="J1795" t="str">
            <v>033</v>
          </cell>
          <cell r="K1795" t="str">
            <v>Aceptacion Expresa</v>
          </cell>
        </row>
        <row r="1796">
          <cell r="A1796" t="str">
            <v>800154155</v>
          </cell>
          <cell r="B1796" t="str">
            <v>Centro Comercial Plaza De Las Americas Propiedad Horizontal</v>
          </cell>
          <cell r="C1796" t="str">
            <v>FVE</v>
          </cell>
          <cell r="D1796">
            <v>110141</v>
          </cell>
          <cell r="E1796">
            <v>46121</v>
          </cell>
          <cell r="F1796">
            <v>46151</v>
          </cell>
          <cell r="G1796">
            <v>3655556</v>
          </cell>
          <cell r="H1796">
            <v>694555.64</v>
          </cell>
          <cell r="I1796">
            <v>4350111.6399999997</v>
          </cell>
          <cell r="J1796" t="str">
            <v>033</v>
          </cell>
          <cell r="K1796" t="str">
            <v>Aceptacion Expresa</v>
          </cell>
        </row>
        <row r="1797">
          <cell r="A1797" t="str">
            <v>860524163</v>
          </cell>
          <cell r="B1797" t="str">
            <v>Flores De Serrezuela SAS</v>
          </cell>
          <cell r="C1797" t="str">
            <v>FVE</v>
          </cell>
          <cell r="D1797">
            <v>110168</v>
          </cell>
          <cell r="E1797">
            <v>46121</v>
          </cell>
          <cell r="F1797">
            <v>46166</v>
          </cell>
          <cell r="G1797">
            <v>1324000</v>
          </cell>
          <cell r="H1797">
            <v>251560</v>
          </cell>
          <cell r="I1797">
            <v>1575560</v>
          </cell>
          <cell r="J1797"/>
          <cell r="K1797" t="str">
            <v>Sin Evento</v>
          </cell>
        </row>
        <row r="1798">
          <cell r="A1798" t="str">
            <v>901847883</v>
          </cell>
          <cell r="B1798" t="str">
            <v>IA4 SAS</v>
          </cell>
          <cell r="C1798" t="str">
            <v>FVE</v>
          </cell>
          <cell r="D1798">
            <v>110088</v>
          </cell>
          <cell r="E1798">
            <v>46121</v>
          </cell>
          <cell r="F1798">
            <v>46166</v>
          </cell>
          <cell r="G1798">
            <v>299577</v>
          </cell>
          <cell r="H1798">
            <v>56919.63</v>
          </cell>
          <cell r="I1798">
            <v>356496.63</v>
          </cell>
          <cell r="J1798" t="str">
            <v>030</v>
          </cell>
          <cell r="K1798" t="str">
            <v>Acuse Recibo</v>
          </cell>
        </row>
        <row r="1799">
          <cell r="A1799" t="str">
            <v>860010799</v>
          </cell>
          <cell r="B1799" t="str">
            <v>Istituzione Leonardo Da Vinci</v>
          </cell>
          <cell r="C1799" t="str">
            <v>FVE</v>
          </cell>
          <cell r="D1799">
            <v>110086</v>
          </cell>
          <cell r="E1799">
            <v>46121</v>
          </cell>
          <cell r="F1799">
            <v>46151</v>
          </cell>
          <cell r="G1799">
            <v>1545800</v>
          </cell>
          <cell r="H1799">
            <v>293702</v>
          </cell>
          <cell r="I1799">
            <v>1839502</v>
          </cell>
          <cell r="J1799" t="str">
            <v>033</v>
          </cell>
          <cell r="K1799" t="str">
            <v>Aceptacion Expresa</v>
          </cell>
        </row>
        <row r="1800">
          <cell r="A1800" t="str">
            <v>860001576</v>
          </cell>
          <cell r="B1800" t="str">
            <v>Marcali SA</v>
          </cell>
          <cell r="C1800" t="str">
            <v>FVE</v>
          </cell>
          <cell r="D1800">
            <v>110070</v>
          </cell>
          <cell r="E1800">
            <v>46121</v>
          </cell>
          <cell r="F1800">
            <v>46151</v>
          </cell>
          <cell r="G1800">
            <v>86360</v>
          </cell>
          <cell r="H1800">
            <v>16408.400000000001</v>
          </cell>
          <cell r="I1800">
            <v>102768.4</v>
          </cell>
          <cell r="J1800"/>
          <cell r="K1800" t="str">
            <v>Sin Evento</v>
          </cell>
        </row>
        <row r="1801">
          <cell r="A1801" t="str">
            <v>860037864</v>
          </cell>
          <cell r="B1801" t="str">
            <v>Fondo De Empleados Al Servicio De Los Trabajadores Del Sector Empresarial Colombia</v>
          </cell>
          <cell r="C1801" t="str">
            <v>FVE</v>
          </cell>
          <cell r="D1801">
            <v>110100</v>
          </cell>
          <cell r="E1801">
            <v>46121</v>
          </cell>
          <cell r="F1801">
            <v>46151</v>
          </cell>
          <cell r="G1801">
            <v>630000</v>
          </cell>
          <cell r="H1801">
            <v>119700</v>
          </cell>
          <cell r="I1801">
            <v>749700</v>
          </cell>
          <cell r="J1801"/>
          <cell r="K1801" t="str">
            <v>Sin Evento</v>
          </cell>
        </row>
        <row r="1802">
          <cell r="A1802" t="str">
            <v>900021547</v>
          </cell>
          <cell r="B1802" t="str">
            <v>Logiztik Alliance Group SAS</v>
          </cell>
          <cell r="C1802" t="str">
            <v>FVE</v>
          </cell>
          <cell r="D1802">
            <v>110059</v>
          </cell>
          <cell r="E1802">
            <v>46121</v>
          </cell>
          <cell r="F1802">
            <v>46151</v>
          </cell>
          <cell r="G1802">
            <v>126800</v>
          </cell>
          <cell r="H1802">
            <v>24092</v>
          </cell>
          <cell r="I1802">
            <v>150892</v>
          </cell>
          <cell r="J1802" t="str">
            <v>033</v>
          </cell>
          <cell r="K1802" t="str">
            <v>Aceptacion Expresa</v>
          </cell>
        </row>
        <row r="1803">
          <cell r="A1803" t="str">
            <v>901485933</v>
          </cell>
          <cell r="B1803" t="str">
            <v>Versania Primera Infancia SAS</v>
          </cell>
          <cell r="C1803" t="str">
            <v>FVE</v>
          </cell>
          <cell r="D1803">
            <v>110106</v>
          </cell>
          <cell r="E1803">
            <v>46121</v>
          </cell>
          <cell r="F1803">
            <v>46166</v>
          </cell>
          <cell r="G1803">
            <v>1096104</v>
          </cell>
          <cell r="H1803">
            <v>208259.76</v>
          </cell>
          <cell r="I1803">
            <v>1304363.76</v>
          </cell>
          <cell r="J1803" t="str">
            <v>033</v>
          </cell>
          <cell r="K1803" t="str">
            <v>Aceptacion Expresa</v>
          </cell>
        </row>
        <row r="1804">
          <cell r="A1804" t="str">
            <v>901485933</v>
          </cell>
          <cell r="B1804" t="str">
            <v>Versania Primera Infancia SAS</v>
          </cell>
          <cell r="C1804" t="str">
            <v>FVE</v>
          </cell>
          <cell r="D1804">
            <v>110105</v>
          </cell>
          <cell r="E1804">
            <v>46121</v>
          </cell>
          <cell r="F1804">
            <v>46166</v>
          </cell>
          <cell r="G1804">
            <v>1964235</v>
          </cell>
          <cell r="H1804">
            <v>373204.65</v>
          </cell>
          <cell r="I1804">
            <v>2337439.65</v>
          </cell>
          <cell r="J1804" t="str">
            <v>033</v>
          </cell>
          <cell r="K1804" t="str">
            <v>Aceptacion Expresa</v>
          </cell>
        </row>
        <row r="1805">
          <cell r="A1805" t="str">
            <v>830136065</v>
          </cell>
          <cell r="B1805" t="str">
            <v>Evertec Colombia SAS</v>
          </cell>
          <cell r="C1805" t="str">
            <v>FVE</v>
          </cell>
          <cell r="D1805">
            <v>110103</v>
          </cell>
          <cell r="E1805">
            <v>46121</v>
          </cell>
          <cell r="F1805">
            <v>46151</v>
          </cell>
          <cell r="G1805">
            <v>14955288</v>
          </cell>
          <cell r="H1805">
            <v>2841504.72</v>
          </cell>
          <cell r="I1805">
            <v>17796792.719999999</v>
          </cell>
          <cell r="J1805" t="str">
            <v>030</v>
          </cell>
          <cell r="K1805" t="str">
            <v>Acuse Recibo</v>
          </cell>
        </row>
        <row r="1806">
          <cell r="A1806" t="str">
            <v>800215494</v>
          </cell>
          <cell r="B1806" t="str">
            <v>Marcali Internacional SA</v>
          </cell>
          <cell r="C1806" t="str">
            <v>FVE</v>
          </cell>
          <cell r="D1806">
            <v>110073</v>
          </cell>
          <cell r="E1806">
            <v>46121</v>
          </cell>
          <cell r="F1806">
            <v>46151</v>
          </cell>
          <cell r="G1806">
            <v>47600</v>
          </cell>
          <cell r="H1806">
            <v>9044</v>
          </cell>
          <cell r="I1806">
            <v>56644</v>
          </cell>
          <cell r="J1806"/>
          <cell r="K1806" t="str">
            <v>Sin Evento</v>
          </cell>
        </row>
        <row r="1807">
          <cell r="A1807" t="str">
            <v>900670175</v>
          </cell>
          <cell r="B1807" t="str">
            <v>Banaorganico SAS</v>
          </cell>
          <cell r="C1807" t="str">
            <v>FVE</v>
          </cell>
          <cell r="D1807">
            <v>110050</v>
          </cell>
          <cell r="E1807">
            <v>46121</v>
          </cell>
          <cell r="F1807">
            <v>46151</v>
          </cell>
          <cell r="G1807">
            <v>1057836</v>
          </cell>
          <cell r="H1807">
            <v>200988.84</v>
          </cell>
          <cell r="I1807">
            <v>1258824.8400000001</v>
          </cell>
          <cell r="J1807" t="str">
            <v>033</v>
          </cell>
          <cell r="K1807" t="str">
            <v>Aceptacion Expresa</v>
          </cell>
        </row>
        <row r="1808">
          <cell r="A1808" t="str">
            <v>860023264</v>
          </cell>
          <cell r="B1808" t="str">
            <v>Securitas Colombia SA</v>
          </cell>
          <cell r="C1808" t="str">
            <v>FVE</v>
          </cell>
          <cell r="D1808">
            <v>110121</v>
          </cell>
          <cell r="E1808">
            <v>46121</v>
          </cell>
          <cell r="F1808">
            <v>46181</v>
          </cell>
          <cell r="G1808">
            <v>2894000</v>
          </cell>
          <cell r="H1808">
            <v>549860</v>
          </cell>
          <cell r="I1808">
            <v>3443860</v>
          </cell>
          <cell r="J1808" t="str">
            <v>033</v>
          </cell>
          <cell r="K1808" t="str">
            <v>Aceptacion Expresa</v>
          </cell>
        </row>
        <row r="1809">
          <cell r="A1809" t="str">
            <v>830129327</v>
          </cell>
          <cell r="B1809" t="str">
            <v>Farmatodo Colombia SAS</v>
          </cell>
          <cell r="C1809" t="str">
            <v>FVE</v>
          </cell>
          <cell r="D1809">
            <v>110082</v>
          </cell>
          <cell r="E1809">
            <v>46121</v>
          </cell>
          <cell r="F1809">
            <v>46151</v>
          </cell>
          <cell r="G1809">
            <v>23650000</v>
          </cell>
          <cell r="H1809">
            <v>4493500</v>
          </cell>
          <cell r="I1809">
            <v>28143500</v>
          </cell>
          <cell r="J1809" t="str">
            <v>033</v>
          </cell>
          <cell r="K1809" t="str">
            <v>Aceptacion Expresa</v>
          </cell>
        </row>
        <row r="1810">
          <cell r="A1810" t="str">
            <v>830075451</v>
          </cell>
          <cell r="B1810" t="str">
            <v>Pinturas Tito Pabon SAS</v>
          </cell>
          <cell r="C1810" t="str">
            <v>FVE</v>
          </cell>
          <cell r="D1810">
            <v>110112</v>
          </cell>
          <cell r="E1810">
            <v>46121</v>
          </cell>
          <cell r="F1810">
            <v>46151</v>
          </cell>
          <cell r="G1810">
            <v>156900</v>
          </cell>
          <cell r="H1810">
            <v>29811</v>
          </cell>
          <cell r="I1810">
            <v>186711</v>
          </cell>
          <cell r="J1810" t="str">
            <v>030</v>
          </cell>
          <cell r="K1810" t="str">
            <v>Acuse Recibo</v>
          </cell>
        </row>
        <row r="1811">
          <cell r="A1811" t="str">
            <v>830129289</v>
          </cell>
          <cell r="B1811" t="str">
            <v>Solarte Nacional De Construcciones SAS</v>
          </cell>
          <cell r="C1811" t="str">
            <v>FVE</v>
          </cell>
          <cell r="D1811">
            <v>110093</v>
          </cell>
          <cell r="E1811">
            <v>46121</v>
          </cell>
          <cell r="F1811">
            <v>46181</v>
          </cell>
          <cell r="G1811">
            <v>1098050</v>
          </cell>
          <cell r="H1811">
            <v>208629.5</v>
          </cell>
          <cell r="I1811">
            <v>1306679.5</v>
          </cell>
          <cell r="J1811"/>
          <cell r="K1811" t="str">
            <v>Sin Evento</v>
          </cell>
        </row>
        <row r="1812">
          <cell r="A1812" t="str">
            <v>830513773</v>
          </cell>
          <cell r="B1812" t="str">
            <v>Applus Norcontrol Colombia Limitada</v>
          </cell>
          <cell r="C1812" t="str">
            <v>FVE</v>
          </cell>
          <cell r="D1812">
            <v>110110</v>
          </cell>
          <cell r="E1812">
            <v>46121</v>
          </cell>
          <cell r="F1812">
            <v>46181</v>
          </cell>
          <cell r="G1812">
            <v>1305670</v>
          </cell>
          <cell r="H1812">
            <v>248077.3</v>
          </cell>
          <cell r="I1812">
            <v>1553747.3</v>
          </cell>
          <cell r="J1812"/>
          <cell r="K1812" t="str">
            <v>Sin Evento</v>
          </cell>
        </row>
        <row r="1813">
          <cell r="A1813" t="str">
            <v>860031462</v>
          </cell>
          <cell r="B1813" t="str">
            <v>Nardiplast SAS</v>
          </cell>
          <cell r="C1813" t="str">
            <v>FVE</v>
          </cell>
          <cell r="D1813">
            <v>110155</v>
          </cell>
          <cell r="E1813">
            <v>46121</v>
          </cell>
          <cell r="F1813">
            <v>46151</v>
          </cell>
          <cell r="G1813">
            <v>1228375</v>
          </cell>
          <cell r="H1813">
            <v>233277.25</v>
          </cell>
          <cell r="I1813">
            <v>1461652.25</v>
          </cell>
          <cell r="J1813" t="str">
            <v>033</v>
          </cell>
          <cell r="K1813" t="str">
            <v>Aceptacion Expresa</v>
          </cell>
        </row>
        <row r="1814">
          <cell r="A1814" t="str">
            <v>900021547</v>
          </cell>
          <cell r="B1814" t="str">
            <v>Logiztik Alliance Group SAS</v>
          </cell>
          <cell r="C1814" t="str">
            <v>FVE</v>
          </cell>
          <cell r="D1814">
            <v>110058</v>
          </cell>
          <cell r="E1814">
            <v>46121</v>
          </cell>
          <cell r="F1814">
            <v>46151</v>
          </cell>
          <cell r="G1814">
            <v>400500</v>
          </cell>
          <cell r="H1814">
            <v>76095</v>
          </cell>
          <cell r="I1814">
            <v>476595</v>
          </cell>
          <cell r="J1814" t="str">
            <v>033</v>
          </cell>
          <cell r="K1814" t="str">
            <v>Aceptacion Expresa</v>
          </cell>
        </row>
        <row r="1815">
          <cell r="A1815" t="str">
            <v>860001576</v>
          </cell>
          <cell r="B1815" t="str">
            <v>Marcali SA</v>
          </cell>
          <cell r="C1815" t="str">
            <v>FVE</v>
          </cell>
          <cell r="D1815">
            <v>110072</v>
          </cell>
          <cell r="E1815">
            <v>46121</v>
          </cell>
          <cell r="F1815">
            <v>46151</v>
          </cell>
          <cell r="G1815">
            <v>1079440</v>
          </cell>
          <cell r="H1815">
            <v>137969.20000000001</v>
          </cell>
          <cell r="I1815">
            <v>1217409.2</v>
          </cell>
          <cell r="J1815"/>
          <cell r="K1815" t="str">
            <v>Sin Evento</v>
          </cell>
        </row>
        <row r="1816">
          <cell r="A1816" t="str">
            <v>830004748</v>
          </cell>
          <cell r="B1816" t="str">
            <v>Pricewaterhousecoopers Information Services SAS</v>
          </cell>
          <cell r="C1816" t="str">
            <v>FVE</v>
          </cell>
          <cell r="D1816">
            <v>110122</v>
          </cell>
          <cell r="E1816">
            <v>46121</v>
          </cell>
          <cell r="F1816">
            <v>46166</v>
          </cell>
          <cell r="G1816">
            <v>113250</v>
          </cell>
          <cell r="H1816">
            <v>21517.5</v>
          </cell>
          <cell r="I1816">
            <v>134767.5</v>
          </cell>
          <cell r="J1816"/>
          <cell r="K1816" t="str">
            <v>Sin Evento</v>
          </cell>
        </row>
        <row r="1817">
          <cell r="A1817" t="str">
            <v>806002953</v>
          </cell>
          <cell r="B1817" t="str">
            <v>Marketing E Inversiones SAS</v>
          </cell>
          <cell r="C1817" t="str">
            <v>FVE</v>
          </cell>
          <cell r="D1817">
            <v>110067</v>
          </cell>
          <cell r="E1817">
            <v>46121</v>
          </cell>
          <cell r="F1817">
            <v>46166</v>
          </cell>
          <cell r="G1817">
            <v>1358000</v>
          </cell>
          <cell r="H1817">
            <v>258020</v>
          </cell>
          <cell r="I1817">
            <v>1616020</v>
          </cell>
          <cell r="J1817" t="str">
            <v>033</v>
          </cell>
          <cell r="K1817" t="str">
            <v>Aceptacion Expresa</v>
          </cell>
        </row>
        <row r="1818">
          <cell r="A1818" t="str">
            <v>800028326</v>
          </cell>
          <cell r="B1818" t="str">
            <v>Novasoft SAS</v>
          </cell>
          <cell r="C1818" t="str">
            <v>FVE</v>
          </cell>
          <cell r="D1818">
            <v>110092</v>
          </cell>
          <cell r="E1818">
            <v>46121</v>
          </cell>
          <cell r="F1818">
            <v>46151</v>
          </cell>
          <cell r="G1818">
            <v>519700</v>
          </cell>
          <cell r="H1818">
            <v>98743</v>
          </cell>
          <cell r="I1818">
            <v>618443</v>
          </cell>
          <cell r="J1818" t="str">
            <v>032</v>
          </cell>
          <cell r="K1818" t="str">
            <v>Recibo Bien y/o Servicio</v>
          </cell>
        </row>
        <row r="1819">
          <cell r="A1819" t="str">
            <v>860502844</v>
          </cell>
          <cell r="B1819" t="str">
            <v>Federacion Colombiana De Agentes Logisticos En Comercio Internacional</v>
          </cell>
          <cell r="C1819" t="str">
            <v>FVE</v>
          </cell>
          <cell r="D1819">
            <v>110064</v>
          </cell>
          <cell r="E1819">
            <v>46121</v>
          </cell>
          <cell r="F1819">
            <v>46151</v>
          </cell>
          <cell r="G1819">
            <v>312700</v>
          </cell>
          <cell r="H1819">
            <v>59413</v>
          </cell>
          <cell r="I1819">
            <v>372113</v>
          </cell>
          <cell r="J1819"/>
          <cell r="K1819" t="str">
            <v>Sin Evento</v>
          </cell>
        </row>
        <row r="1820">
          <cell r="A1820" t="str">
            <v>830023758</v>
          </cell>
          <cell r="B1820" t="str">
            <v>Ingenieria Y Diseño Ingedisa SA</v>
          </cell>
          <cell r="C1820" t="str">
            <v>FVE</v>
          </cell>
          <cell r="D1820">
            <v>110177</v>
          </cell>
          <cell r="E1820">
            <v>46121</v>
          </cell>
          <cell r="F1820">
            <v>46151</v>
          </cell>
          <cell r="G1820">
            <v>217143</v>
          </cell>
          <cell r="H1820">
            <v>41257.17</v>
          </cell>
          <cell r="I1820">
            <v>258400.17</v>
          </cell>
          <cell r="J1820"/>
          <cell r="K1820" t="str">
            <v>Sin Evento</v>
          </cell>
        </row>
        <row r="1821">
          <cell r="A1821" t="str">
            <v>800120681</v>
          </cell>
          <cell r="B1821" t="str">
            <v>Croydon Colombia SA</v>
          </cell>
          <cell r="C1821" t="str">
            <v>FVE</v>
          </cell>
          <cell r="D1821">
            <v>110102</v>
          </cell>
          <cell r="E1821">
            <v>46121</v>
          </cell>
          <cell r="F1821">
            <v>46166</v>
          </cell>
          <cell r="G1821">
            <v>203042</v>
          </cell>
          <cell r="H1821">
            <v>38577.980000000003</v>
          </cell>
          <cell r="I1821">
            <v>241619.98</v>
          </cell>
          <cell r="J1821"/>
          <cell r="K1821" t="str">
            <v>Sin Evento</v>
          </cell>
        </row>
        <row r="1822">
          <cell r="A1822" t="str">
            <v>900080177</v>
          </cell>
          <cell r="B1822" t="str">
            <v>Marcali Sakura SAS</v>
          </cell>
          <cell r="C1822" t="str">
            <v>FVE</v>
          </cell>
          <cell r="D1822">
            <v>110076</v>
          </cell>
          <cell r="E1822">
            <v>46121</v>
          </cell>
          <cell r="F1822">
            <v>46151</v>
          </cell>
          <cell r="G1822">
            <v>205978</v>
          </cell>
          <cell r="H1822">
            <v>39135.82</v>
          </cell>
          <cell r="I1822">
            <v>245113.82</v>
          </cell>
          <cell r="J1822"/>
          <cell r="K1822" t="str">
            <v>Sin Evento</v>
          </cell>
        </row>
        <row r="1823">
          <cell r="A1823" t="str">
            <v>860533413</v>
          </cell>
          <cell r="B1823" t="str">
            <v>IRCC SAS Industria De Restaurantes Casuales SAS</v>
          </cell>
          <cell r="C1823" t="str">
            <v>FVE</v>
          </cell>
          <cell r="D1823">
            <v>110107</v>
          </cell>
          <cell r="E1823">
            <v>46121</v>
          </cell>
          <cell r="F1823">
            <v>46151</v>
          </cell>
          <cell r="G1823">
            <v>723000</v>
          </cell>
          <cell r="H1823">
            <v>137370</v>
          </cell>
          <cell r="I1823">
            <v>860370</v>
          </cell>
          <cell r="J1823" t="str">
            <v>030</v>
          </cell>
          <cell r="K1823" t="str">
            <v>Acuse Recibo</v>
          </cell>
        </row>
        <row r="1824">
          <cell r="A1824" t="str">
            <v>800024265</v>
          </cell>
          <cell r="B1824" t="str">
            <v>Editorial Santillana SAS</v>
          </cell>
          <cell r="C1824" t="str">
            <v>FVE</v>
          </cell>
          <cell r="D1824">
            <v>110174</v>
          </cell>
          <cell r="E1824">
            <v>46121</v>
          </cell>
          <cell r="F1824">
            <v>46181</v>
          </cell>
          <cell r="G1824">
            <v>4577802</v>
          </cell>
          <cell r="H1824">
            <v>53833.08</v>
          </cell>
          <cell r="I1824">
            <v>4631635.08</v>
          </cell>
          <cell r="J1824" t="str">
            <v>030</v>
          </cell>
          <cell r="K1824" t="str">
            <v>Acuse Recibo</v>
          </cell>
        </row>
        <row r="1825">
          <cell r="A1825" t="str">
            <v>900592369</v>
          </cell>
          <cell r="B1825" t="str">
            <v>Quironprevencion Colombia SAS</v>
          </cell>
          <cell r="C1825" t="str">
            <v>FVE</v>
          </cell>
          <cell r="D1825">
            <v>110145</v>
          </cell>
          <cell r="E1825">
            <v>46121</v>
          </cell>
          <cell r="F1825">
            <v>46181</v>
          </cell>
          <cell r="G1825">
            <v>2480000</v>
          </cell>
          <cell r="H1825">
            <v>471200</v>
          </cell>
          <cell r="I1825">
            <v>2951200</v>
          </cell>
          <cell r="J1825" t="str">
            <v>033</v>
          </cell>
          <cell r="K1825" t="str">
            <v>Aceptacion Expresa</v>
          </cell>
        </row>
        <row r="1826">
          <cell r="A1826" t="str">
            <v>900611019</v>
          </cell>
          <cell r="B1826" t="str">
            <v>Boticario Colombia SAS</v>
          </cell>
          <cell r="C1826" t="str">
            <v>FVE</v>
          </cell>
          <cell r="D1826">
            <v>110148</v>
          </cell>
          <cell r="E1826">
            <v>46121</v>
          </cell>
          <cell r="F1826">
            <v>46166</v>
          </cell>
          <cell r="G1826">
            <v>360000</v>
          </cell>
          <cell r="H1826">
            <v>68400</v>
          </cell>
          <cell r="I1826">
            <v>428400</v>
          </cell>
          <cell r="J1826" t="str">
            <v>030</v>
          </cell>
          <cell r="K1826" t="str">
            <v>Acuse Recibo</v>
          </cell>
        </row>
        <row r="1827">
          <cell r="A1827" t="str">
            <v>901913314</v>
          </cell>
          <cell r="B1827" t="str">
            <v>Evolutech Consulting SAS</v>
          </cell>
          <cell r="C1827" t="str">
            <v>FVE</v>
          </cell>
          <cell r="D1827">
            <v>110133</v>
          </cell>
          <cell r="E1827">
            <v>46121</v>
          </cell>
          <cell r="F1827">
            <v>46121</v>
          </cell>
          <cell r="G1827">
            <v>3416000</v>
          </cell>
          <cell r="H1827">
            <v>649040</v>
          </cell>
          <cell r="I1827">
            <v>4065040</v>
          </cell>
          <cell r="J1827"/>
          <cell r="K1827" t="str">
            <v>Sin Evento</v>
          </cell>
        </row>
        <row r="1828">
          <cell r="A1828" t="str">
            <v>900582598</v>
          </cell>
          <cell r="B1828" t="str">
            <v>Administradora Clinica La Colina S A S</v>
          </cell>
          <cell r="C1828" t="str">
            <v>FVE</v>
          </cell>
          <cell r="D1828">
            <v>110165</v>
          </cell>
          <cell r="E1828">
            <v>46121</v>
          </cell>
          <cell r="F1828">
            <v>46181</v>
          </cell>
          <cell r="G1828">
            <v>3465302</v>
          </cell>
          <cell r="H1828">
            <v>658407.38</v>
          </cell>
          <cell r="I1828">
            <v>4123709.38</v>
          </cell>
          <cell r="J1828" t="str">
            <v>030</v>
          </cell>
          <cell r="K1828" t="str">
            <v>Acuse Recibo</v>
          </cell>
        </row>
        <row r="1829">
          <cell r="A1829" t="str">
            <v>830051519</v>
          </cell>
          <cell r="B1829" t="str">
            <v>V&amp;S Comercial SAS</v>
          </cell>
          <cell r="C1829" t="str">
            <v>FVE</v>
          </cell>
          <cell r="D1829">
            <v>110152</v>
          </cell>
          <cell r="E1829">
            <v>46121</v>
          </cell>
          <cell r="F1829">
            <v>46151</v>
          </cell>
          <cell r="G1829">
            <v>635310</v>
          </cell>
          <cell r="H1829">
            <v>97452.9</v>
          </cell>
          <cell r="I1829">
            <v>732762.9</v>
          </cell>
          <cell r="J1829"/>
          <cell r="K1829" t="str">
            <v>Sin Evento</v>
          </cell>
        </row>
        <row r="1830">
          <cell r="A1830" t="str">
            <v>800066001</v>
          </cell>
          <cell r="B1830" t="str">
            <v>Centro Medico Oftalmologico Y Laboratorio Clinico Andrade Narvaez Sociedad Por Acciones Simplificada</v>
          </cell>
          <cell r="C1830" t="str">
            <v>FVE</v>
          </cell>
          <cell r="D1830">
            <v>110159</v>
          </cell>
          <cell r="E1830">
            <v>46121</v>
          </cell>
          <cell r="F1830">
            <v>46181</v>
          </cell>
          <cell r="G1830">
            <v>14435250</v>
          </cell>
          <cell r="H1830">
            <v>2742697.5</v>
          </cell>
          <cell r="I1830">
            <v>17177947.5</v>
          </cell>
          <cell r="J1830" t="str">
            <v>033</v>
          </cell>
          <cell r="K1830" t="str">
            <v>Aceptacion Expresa</v>
          </cell>
        </row>
        <row r="1831">
          <cell r="A1831" t="str">
            <v>900682841</v>
          </cell>
          <cell r="B1831" t="str">
            <v>Educactiva SAS</v>
          </cell>
          <cell r="C1831" t="str">
            <v>FVE</v>
          </cell>
          <cell r="D1831">
            <v>110134</v>
          </cell>
          <cell r="E1831">
            <v>46121</v>
          </cell>
          <cell r="F1831">
            <v>46181</v>
          </cell>
          <cell r="G1831">
            <v>1138947</v>
          </cell>
          <cell r="H1831">
            <v>216399.93</v>
          </cell>
          <cell r="I1831">
            <v>1355346.93</v>
          </cell>
          <cell r="J1831" t="str">
            <v>030</v>
          </cell>
          <cell r="K1831" t="str">
            <v>Acuse Recibo</v>
          </cell>
        </row>
        <row r="1832">
          <cell r="A1832" t="str">
            <v>800091005</v>
          </cell>
          <cell r="B1832" t="str">
            <v>Embajada De La Republica Federal De Alemania</v>
          </cell>
          <cell r="C1832" t="str">
            <v>FVE</v>
          </cell>
          <cell r="D1832">
            <v>110153</v>
          </cell>
          <cell r="E1832">
            <v>46121</v>
          </cell>
          <cell r="F1832">
            <v>46151</v>
          </cell>
          <cell r="G1832">
            <v>408680</v>
          </cell>
          <cell r="H1832">
            <v>77649.2</v>
          </cell>
          <cell r="I1832">
            <v>486329.2</v>
          </cell>
          <cell r="J1832"/>
          <cell r="K1832" t="str">
            <v>Sin Evento</v>
          </cell>
        </row>
        <row r="1833">
          <cell r="A1833" t="str">
            <v>52375029</v>
          </cell>
          <cell r="B1833" t="str">
            <v>Marsela  Lopez Ahumada</v>
          </cell>
          <cell r="C1833" t="str">
            <v>FVE</v>
          </cell>
          <cell r="D1833">
            <v>110104</v>
          </cell>
          <cell r="E1833">
            <v>46121</v>
          </cell>
          <cell r="F1833">
            <v>46151</v>
          </cell>
          <cell r="G1833">
            <v>281046</v>
          </cell>
          <cell r="H1833">
            <v>46624.88</v>
          </cell>
          <cell r="I1833">
            <v>327670.88</v>
          </cell>
          <cell r="J1833"/>
          <cell r="K1833" t="str">
            <v>Sin Evento</v>
          </cell>
        </row>
        <row r="1834">
          <cell r="A1834" t="str">
            <v>901383974</v>
          </cell>
          <cell r="B1834" t="str">
            <v>Mondi Cartagena SAS</v>
          </cell>
          <cell r="C1834" t="str">
            <v>FVE</v>
          </cell>
          <cell r="D1834">
            <v>110132</v>
          </cell>
          <cell r="E1834">
            <v>46121</v>
          </cell>
          <cell r="F1834">
            <v>46181</v>
          </cell>
          <cell r="G1834">
            <v>2043973</v>
          </cell>
          <cell r="H1834">
            <v>388354.87</v>
          </cell>
          <cell r="I1834">
            <v>2432327.87</v>
          </cell>
          <cell r="J1834" t="str">
            <v>030</v>
          </cell>
          <cell r="K1834" t="str">
            <v>Acuse Recibo</v>
          </cell>
        </row>
        <row r="1835">
          <cell r="A1835" t="str">
            <v>830013774</v>
          </cell>
          <cell r="B1835" t="str">
            <v>Indra Colombia SAS</v>
          </cell>
          <cell r="C1835" t="str">
            <v>FVE</v>
          </cell>
          <cell r="D1835">
            <v>110108</v>
          </cell>
          <cell r="E1835">
            <v>46121</v>
          </cell>
          <cell r="F1835">
            <v>46181</v>
          </cell>
          <cell r="G1835">
            <v>990000</v>
          </cell>
          <cell r="H1835">
            <v>188100</v>
          </cell>
          <cell r="I1835">
            <v>1178100</v>
          </cell>
          <cell r="J1835" t="str">
            <v>033</v>
          </cell>
          <cell r="K1835" t="str">
            <v>Aceptacion Expresa</v>
          </cell>
        </row>
        <row r="1836">
          <cell r="A1836" t="str">
            <v>901139743</v>
          </cell>
          <cell r="B1836" t="str">
            <v>Operador Hotelero Pactia Corferias SAS</v>
          </cell>
          <cell r="C1836" t="str">
            <v>FVE</v>
          </cell>
          <cell r="D1836">
            <v>110049</v>
          </cell>
          <cell r="E1836">
            <v>46121</v>
          </cell>
          <cell r="F1836">
            <v>46166</v>
          </cell>
          <cell r="G1836">
            <v>200000</v>
          </cell>
          <cell r="H1836">
            <v>38000</v>
          </cell>
          <cell r="I1836">
            <v>238000</v>
          </cell>
          <cell r="J1836" t="str">
            <v>030</v>
          </cell>
          <cell r="K1836" t="str">
            <v>Acuse Recibo</v>
          </cell>
        </row>
        <row r="1837">
          <cell r="A1837" t="str">
            <v>830126204</v>
          </cell>
          <cell r="B1837" t="str">
            <v>Gate Gourmet Colombia SAS</v>
          </cell>
          <cell r="C1837" t="str">
            <v>FVE</v>
          </cell>
          <cell r="D1837">
            <v>110063</v>
          </cell>
          <cell r="E1837">
            <v>46121</v>
          </cell>
          <cell r="F1837">
            <v>46166</v>
          </cell>
          <cell r="G1837">
            <v>1294000</v>
          </cell>
          <cell r="H1837">
            <v>245860</v>
          </cell>
          <cell r="I1837">
            <v>1539860</v>
          </cell>
          <cell r="J1837" t="str">
            <v>033</v>
          </cell>
          <cell r="K1837" t="str">
            <v>Aceptacion Expresa</v>
          </cell>
        </row>
        <row r="1838">
          <cell r="A1838" t="str">
            <v>830126204</v>
          </cell>
          <cell r="B1838" t="str">
            <v>Gate Gourmet Colombia SAS</v>
          </cell>
          <cell r="C1838" t="str">
            <v>FVE</v>
          </cell>
          <cell r="D1838">
            <v>110062</v>
          </cell>
          <cell r="E1838">
            <v>46121</v>
          </cell>
          <cell r="F1838">
            <v>46166</v>
          </cell>
          <cell r="G1838">
            <v>174600</v>
          </cell>
          <cell r="H1838">
            <v>33174</v>
          </cell>
          <cell r="I1838">
            <v>207774</v>
          </cell>
          <cell r="J1838" t="str">
            <v>033</v>
          </cell>
          <cell r="K1838" t="str">
            <v>Aceptacion Expresa</v>
          </cell>
        </row>
        <row r="1839">
          <cell r="A1839" t="str">
            <v>860522056</v>
          </cell>
          <cell r="B1839" t="str">
            <v>Lamitech SAS</v>
          </cell>
          <cell r="C1839" t="str">
            <v>FVE</v>
          </cell>
          <cell r="D1839">
            <v>110167</v>
          </cell>
          <cell r="E1839">
            <v>46121</v>
          </cell>
          <cell r="F1839">
            <v>46151</v>
          </cell>
          <cell r="G1839">
            <v>36700</v>
          </cell>
          <cell r="H1839">
            <v>6973</v>
          </cell>
          <cell r="I1839">
            <v>43673</v>
          </cell>
          <cell r="J1839" t="str">
            <v>033</v>
          </cell>
          <cell r="K1839" t="str">
            <v>Aceptacion Expresa</v>
          </cell>
        </row>
        <row r="1840">
          <cell r="A1840" t="str">
            <v>860001576</v>
          </cell>
          <cell r="B1840" t="str">
            <v>Marcali SA</v>
          </cell>
          <cell r="C1840" t="str">
            <v>FVE</v>
          </cell>
          <cell r="D1840">
            <v>110077</v>
          </cell>
          <cell r="E1840">
            <v>46121</v>
          </cell>
          <cell r="F1840">
            <v>46151</v>
          </cell>
          <cell r="G1840">
            <v>171500</v>
          </cell>
          <cell r="H1840">
            <v>32585</v>
          </cell>
          <cell r="I1840">
            <v>204085</v>
          </cell>
          <cell r="J1840"/>
          <cell r="K1840" t="str">
            <v>Sin Evento</v>
          </cell>
        </row>
        <row r="1841">
          <cell r="A1841" t="str">
            <v>800007193</v>
          </cell>
          <cell r="B1841" t="str">
            <v>Sapuga SA</v>
          </cell>
          <cell r="C1841" t="str">
            <v>FVE</v>
          </cell>
          <cell r="D1841">
            <v>110172</v>
          </cell>
          <cell r="E1841">
            <v>46121</v>
          </cell>
          <cell r="F1841">
            <v>46166</v>
          </cell>
          <cell r="G1841">
            <v>5119050</v>
          </cell>
          <cell r="H1841">
            <v>972619.5</v>
          </cell>
          <cell r="I1841">
            <v>6091669.5</v>
          </cell>
          <cell r="J1841" t="str">
            <v>033</v>
          </cell>
          <cell r="K1841" t="str">
            <v>Aceptacion Expresa</v>
          </cell>
        </row>
        <row r="1842">
          <cell r="A1842" t="str">
            <v>860007336</v>
          </cell>
          <cell r="B1842" t="str">
            <v>Caja Colombiana De Subsidio Familiar Colsubsidio</v>
          </cell>
          <cell r="C1842" t="str">
            <v>FVE</v>
          </cell>
          <cell r="D1842">
            <v>110171</v>
          </cell>
          <cell r="E1842">
            <v>46121</v>
          </cell>
          <cell r="F1842">
            <v>46166</v>
          </cell>
          <cell r="G1842">
            <v>920238</v>
          </cell>
          <cell r="H1842">
            <v>174845.22</v>
          </cell>
          <cell r="I1842">
            <v>1095083.22</v>
          </cell>
          <cell r="J1842" t="str">
            <v>033</v>
          </cell>
          <cell r="K1842" t="str">
            <v>Aceptacion Expresa</v>
          </cell>
        </row>
        <row r="1843">
          <cell r="A1843" t="str">
            <v>860019021</v>
          </cell>
          <cell r="B1843" t="str">
            <v>Asociacion Para La Enseñanza Aspaen</v>
          </cell>
          <cell r="C1843" t="str">
            <v>FVE</v>
          </cell>
          <cell r="D1843">
            <v>110163</v>
          </cell>
          <cell r="E1843">
            <v>46121</v>
          </cell>
          <cell r="F1843">
            <v>46151</v>
          </cell>
          <cell r="G1843">
            <v>382266</v>
          </cell>
          <cell r="H1843">
            <v>72630.539999999994</v>
          </cell>
          <cell r="I1843">
            <v>454896.54</v>
          </cell>
          <cell r="J1843" t="str">
            <v>033</v>
          </cell>
          <cell r="K1843" t="str">
            <v>Aceptacion Expresa</v>
          </cell>
        </row>
        <row r="1844">
          <cell r="A1844" t="str">
            <v>860019021</v>
          </cell>
          <cell r="B1844" t="str">
            <v>Asociacion Para La Enseñanza Aspaen</v>
          </cell>
          <cell r="C1844" t="str">
            <v>FVE</v>
          </cell>
          <cell r="D1844">
            <v>110164</v>
          </cell>
          <cell r="E1844">
            <v>46121</v>
          </cell>
          <cell r="F1844">
            <v>46151</v>
          </cell>
          <cell r="G1844">
            <v>491485</v>
          </cell>
          <cell r="H1844">
            <v>93382.15</v>
          </cell>
          <cell r="I1844">
            <v>584867.15</v>
          </cell>
          <cell r="J1844" t="str">
            <v>033</v>
          </cell>
          <cell r="K1844" t="str">
            <v>Aceptacion Expresa</v>
          </cell>
        </row>
        <row r="1845">
          <cell r="A1845" t="str">
            <v>800195603</v>
          </cell>
          <cell r="B1845" t="str">
            <v>CYC Trading SAS</v>
          </cell>
          <cell r="C1845" t="str">
            <v>FVE</v>
          </cell>
          <cell r="D1845">
            <v>110055</v>
          </cell>
          <cell r="E1845">
            <v>46121</v>
          </cell>
          <cell r="F1845">
            <v>46151</v>
          </cell>
          <cell r="G1845">
            <v>145000</v>
          </cell>
          <cell r="H1845">
            <v>26638</v>
          </cell>
          <cell r="I1845">
            <v>171638</v>
          </cell>
          <cell r="J1845" t="str">
            <v>030</v>
          </cell>
          <cell r="K1845" t="str">
            <v>Acuse Recibo</v>
          </cell>
        </row>
        <row r="1846">
          <cell r="A1846" t="str">
            <v>830054076</v>
          </cell>
          <cell r="B1846" t="str">
            <v>Fideicomisos Sociedad Fiduciaria De Occidente SA</v>
          </cell>
          <cell r="C1846" t="str">
            <v>FVE</v>
          </cell>
          <cell r="D1846">
            <v>110126</v>
          </cell>
          <cell r="E1846">
            <v>46121</v>
          </cell>
          <cell r="F1846">
            <v>46151</v>
          </cell>
          <cell r="G1846">
            <v>6581300</v>
          </cell>
          <cell r="H1846">
            <v>1250447</v>
          </cell>
          <cell r="I1846">
            <v>7831747</v>
          </cell>
          <cell r="J1846"/>
          <cell r="K1846" t="str">
            <v>Sin Evento</v>
          </cell>
        </row>
        <row r="1847">
          <cell r="A1847" t="str">
            <v>860046192</v>
          </cell>
          <cell r="B1847" t="str">
            <v>Hoteles Bogota Plaza SAS</v>
          </cell>
          <cell r="C1847" t="str">
            <v>FVE</v>
          </cell>
          <cell r="D1847">
            <v>110129</v>
          </cell>
          <cell r="E1847">
            <v>46121</v>
          </cell>
          <cell r="F1847">
            <v>46151</v>
          </cell>
          <cell r="G1847">
            <v>325000</v>
          </cell>
          <cell r="H1847">
            <v>61750</v>
          </cell>
          <cell r="I1847">
            <v>386750</v>
          </cell>
          <cell r="J1847" t="str">
            <v>033</v>
          </cell>
          <cell r="K1847" t="str">
            <v>Aceptacion Expresa</v>
          </cell>
        </row>
        <row r="1848">
          <cell r="A1848" t="str">
            <v>901847883</v>
          </cell>
          <cell r="B1848" t="str">
            <v>IA4 SAS</v>
          </cell>
          <cell r="C1848" t="str">
            <v>FVE</v>
          </cell>
          <cell r="D1848">
            <v>110091</v>
          </cell>
          <cell r="E1848">
            <v>46121</v>
          </cell>
          <cell r="F1848">
            <v>46166</v>
          </cell>
          <cell r="G1848">
            <v>193041</v>
          </cell>
          <cell r="H1848">
            <v>36677.79</v>
          </cell>
          <cell r="I1848">
            <v>229718.79</v>
          </cell>
          <cell r="J1848" t="str">
            <v>030</v>
          </cell>
          <cell r="K1848" t="str">
            <v>Acuse Recibo</v>
          </cell>
        </row>
        <row r="1849">
          <cell r="A1849" t="str">
            <v>96885990</v>
          </cell>
          <cell r="B1849" t="str">
            <v>Stefanini Chile SA</v>
          </cell>
          <cell r="C1849" t="str">
            <v>FVE</v>
          </cell>
          <cell r="D1849">
            <v>110176</v>
          </cell>
          <cell r="E1849">
            <v>46121</v>
          </cell>
          <cell r="F1849">
            <v>46166</v>
          </cell>
          <cell r="G1849">
            <v>47330220</v>
          </cell>
          <cell r="H1849">
            <v>8992741.8000000007</v>
          </cell>
          <cell r="I1849">
            <v>56322961.799999997</v>
          </cell>
          <cell r="J1849"/>
          <cell r="K1849" t="str">
            <v>Sin Evento</v>
          </cell>
        </row>
        <row r="1850">
          <cell r="A1850" t="str">
            <v>860007972</v>
          </cell>
          <cell r="B1850" t="str">
            <v>Sony Music Entertainment Colombia SAS</v>
          </cell>
          <cell r="C1850" t="str">
            <v>FVE</v>
          </cell>
          <cell r="D1850">
            <v>110162</v>
          </cell>
          <cell r="E1850">
            <v>46121</v>
          </cell>
          <cell r="F1850">
            <v>46151</v>
          </cell>
          <cell r="G1850">
            <v>3206000</v>
          </cell>
          <cell r="H1850">
            <v>609140</v>
          </cell>
          <cell r="I1850">
            <v>3815140</v>
          </cell>
          <cell r="J1850" t="str">
            <v>033</v>
          </cell>
          <cell r="K1850" t="str">
            <v>Aceptacion Expresa</v>
          </cell>
        </row>
        <row r="1851">
          <cell r="A1851" t="str">
            <v>901225165</v>
          </cell>
          <cell r="B1851" t="str">
            <v>Euro Marcali SAS</v>
          </cell>
          <cell r="C1851" t="str">
            <v>FVE</v>
          </cell>
          <cell r="D1851">
            <v>110069</v>
          </cell>
          <cell r="E1851">
            <v>46121</v>
          </cell>
          <cell r="F1851">
            <v>46151</v>
          </cell>
          <cell r="G1851">
            <v>325387</v>
          </cell>
          <cell r="H1851">
            <v>46372.43</v>
          </cell>
          <cell r="I1851">
            <v>371759.43</v>
          </cell>
          <cell r="J1851"/>
          <cell r="K1851" t="str">
            <v>Sin Evento</v>
          </cell>
        </row>
        <row r="1852">
          <cell r="A1852" t="str">
            <v>800229035</v>
          </cell>
          <cell r="B1852" t="str">
            <v>Tecnoglass SAS</v>
          </cell>
          <cell r="C1852" t="str">
            <v>FVE</v>
          </cell>
          <cell r="D1852">
            <v>110081</v>
          </cell>
          <cell r="E1852">
            <v>46121</v>
          </cell>
          <cell r="F1852">
            <v>46181</v>
          </cell>
          <cell r="G1852">
            <v>2192000</v>
          </cell>
          <cell r="H1852">
            <v>416480</v>
          </cell>
          <cell r="I1852">
            <v>2608480</v>
          </cell>
          <cell r="J1852" t="str">
            <v>033</v>
          </cell>
          <cell r="K1852" t="str">
            <v>Aceptacion Expresa</v>
          </cell>
        </row>
        <row r="1853">
          <cell r="A1853" t="str">
            <v>800229035</v>
          </cell>
          <cell r="B1853" t="str">
            <v>Tecnoglass SAS</v>
          </cell>
          <cell r="C1853" t="str">
            <v>FVE</v>
          </cell>
          <cell r="D1853">
            <v>110080</v>
          </cell>
          <cell r="E1853">
            <v>46121</v>
          </cell>
          <cell r="F1853">
            <v>46181</v>
          </cell>
          <cell r="G1853">
            <v>4384000</v>
          </cell>
          <cell r="H1853">
            <v>832960</v>
          </cell>
          <cell r="I1853">
            <v>5216960</v>
          </cell>
          <cell r="J1853" t="str">
            <v>033</v>
          </cell>
          <cell r="K1853" t="str">
            <v>Aceptacion Expresa</v>
          </cell>
        </row>
        <row r="1854">
          <cell r="A1854" t="str">
            <v>901465855</v>
          </cell>
          <cell r="B1854" t="str">
            <v>Flux Terpel SAS</v>
          </cell>
          <cell r="C1854" t="str">
            <v>FVE</v>
          </cell>
          <cell r="D1854">
            <v>110119</v>
          </cell>
          <cell r="E1854">
            <v>46121</v>
          </cell>
          <cell r="F1854">
            <v>46151</v>
          </cell>
          <cell r="G1854">
            <v>3798180</v>
          </cell>
          <cell r="H1854">
            <v>721654.2</v>
          </cell>
          <cell r="I1854">
            <v>4519834.2</v>
          </cell>
          <cell r="J1854"/>
          <cell r="K1854" t="str">
            <v>Sin Evento</v>
          </cell>
        </row>
        <row r="1855">
          <cell r="A1855" t="str">
            <v>901442182</v>
          </cell>
          <cell r="B1855" t="str">
            <v>Conexiones Educativas SAS</v>
          </cell>
          <cell r="C1855" t="str">
            <v>FVE</v>
          </cell>
          <cell r="D1855">
            <v>110149</v>
          </cell>
          <cell r="E1855">
            <v>46121</v>
          </cell>
          <cell r="F1855">
            <v>46121</v>
          </cell>
          <cell r="G1855">
            <v>2100000</v>
          </cell>
          <cell r="H1855">
            <v>0</v>
          </cell>
          <cell r="I1855">
            <v>2100000</v>
          </cell>
          <cell r="J1855"/>
          <cell r="K1855" t="str">
            <v>Sin Evento</v>
          </cell>
        </row>
        <row r="1856">
          <cell r="A1856" t="str">
            <v>830129327</v>
          </cell>
          <cell r="B1856" t="str">
            <v>Farmatodo Colombia SAS</v>
          </cell>
          <cell r="C1856" t="str">
            <v>FVE</v>
          </cell>
          <cell r="D1856">
            <v>110083</v>
          </cell>
          <cell r="E1856">
            <v>46121</v>
          </cell>
          <cell r="F1856">
            <v>46151</v>
          </cell>
          <cell r="G1856">
            <v>7410000</v>
          </cell>
          <cell r="H1856">
            <v>1407900</v>
          </cell>
          <cell r="I1856">
            <v>8817900</v>
          </cell>
          <cell r="J1856" t="str">
            <v>033</v>
          </cell>
          <cell r="K1856" t="str">
            <v>Aceptacion Expresa</v>
          </cell>
        </row>
        <row r="1857">
          <cell r="A1857" t="str">
            <v>800217975</v>
          </cell>
          <cell r="B1857" t="str">
            <v>Servicios Geologicos Integrados SAS Sgi SAS</v>
          </cell>
          <cell r="C1857" t="str">
            <v>FVE</v>
          </cell>
          <cell r="D1857">
            <v>110135</v>
          </cell>
          <cell r="E1857">
            <v>46121</v>
          </cell>
          <cell r="F1857">
            <v>46121</v>
          </cell>
          <cell r="G1857">
            <v>9090500</v>
          </cell>
          <cell r="H1857">
            <v>1727195</v>
          </cell>
          <cell r="I1857">
            <v>10817695</v>
          </cell>
          <cell r="J1857"/>
          <cell r="K1857" t="str">
            <v>Sin Evento</v>
          </cell>
        </row>
        <row r="1858">
          <cell r="A1858" t="str">
            <v>900592369</v>
          </cell>
          <cell r="B1858" t="str">
            <v>Quironprevencion Colombia SAS</v>
          </cell>
          <cell r="C1858" t="str">
            <v>FVE</v>
          </cell>
          <cell r="D1858">
            <v>110143</v>
          </cell>
          <cell r="E1858">
            <v>46121</v>
          </cell>
          <cell r="F1858">
            <v>46181</v>
          </cell>
          <cell r="G1858">
            <v>715000</v>
          </cell>
          <cell r="H1858">
            <v>135850</v>
          </cell>
          <cell r="I1858">
            <v>850850</v>
          </cell>
          <cell r="J1858" t="str">
            <v>033</v>
          </cell>
          <cell r="K1858" t="str">
            <v>Aceptacion Expresa</v>
          </cell>
        </row>
        <row r="1859">
          <cell r="A1859" t="str">
            <v>901029016</v>
          </cell>
          <cell r="B1859" t="str">
            <v>Grupo Cenagro SAS</v>
          </cell>
          <cell r="C1859" t="str">
            <v>FVE</v>
          </cell>
          <cell r="D1859">
            <v>110120</v>
          </cell>
          <cell r="E1859">
            <v>46121</v>
          </cell>
          <cell r="F1859">
            <v>46181</v>
          </cell>
          <cell r="G1859">
            <v>4660000</v>
          </cell>
          <cell r="H1859">
            <v>885400</v>
          </cell>
          <cell r="I1859">
            <v>5545400</v>
          </cell>
          <cell r="J1859" t="str">
            <v>033</v>
          </cell>
          <cell r="K1859" t="str">
            <v>Aceptacion Expresa</v>
          </cell>
        </row>
        <row r="1860">
          <cell r="A1860" t="str">
            <v>901383974</v>
          </cell>
          <cell r="B1860" t="str">
            <v>Mondi Cartagena SAS</v>
          </cell>
          <cell r="C1860" t="str">
            <v>FVE</v>
          </cell>
          <cell r="D1860">
            <v>110131</v>
          </cell>
          <cell r="E1860">
            <v>46121</v>
          </cell>
          <cell r="F1860">
            <v>46181</v>
          </cell>
          <cell r="G1860">
            <v>1350000</v>
          </cell>
          <cell r="H1860">
            <v>256500</v>
          </cell>
          <cell r="I1860">
            <v>1606500</v>
          </cell>
          <cell r="J1860" t="str">
            <v>030</v>
          </cell>
          <cell r="K1860" t="str">
            <v>Acuse Recibo</v>
          </cell>
        </row>
        <row r="1861">
          <cell r="A1861" t="str">
            <v>860006626</v>
          </cell>
          <cell r="B1861" t="str">
            <v>Oftalmos SA</v>
          </cell>
          <cell r="C1861" t="str">
            <v>FVE</v>
          </cell>
          <cell r="D1861">
            <v>110139</v>
          </cell>
          <cell r="E1861">
            <v>46121</v>
          </cell>
          <cell r="F1861">
            <v>46151</v>
          </cell>
          <cell r="G1861">
            <v>400000</v>
          </cell>
          <cell r="H1861">
            <v>76000</v>
          </cell>
          <cell r="I1861">
            <v>476000</v>
          </cell>
          <cell r="J1861" t="str">
            <v>033</v>
          </cell>
          <cell r="K1861" t="str">
            <v>Aceptacion Expresa</v>
          </cell>
        </row>
        <row r="1862">
          <cell r="A1862" t="str">
            <v>830005028</v>
          </cell>
          <cell r="B1862" t="str">
            <v>Administradora Country SAS</v>
          </cell>
          <cell r="C1862" t="str">
            <v>FVE</v>
          </cell>
          <cell r="D1862">
            <v>110170</v>
          </cell>
          <cell r="E1862">
            <v>46121</v>
          </cell>
          <cell r="F1862">
            <v>46181</v>
          </cell>
          <cell r="G1862">
            <v>4497534</v>
          </cell>
          <cell r="H1862">
            <v>771329.46</v>
          </cell>
          <cell r="I1862">
            <v>5268863.46</v>
          </cell>
          <cell r="J1862" t="str">
            <v>030</v>
          </cell>
          <cell r="K1862" t="str">
            <v>Acuse Recibo</v>
          </cell>
        </row>
        <row r="1863">
          <cell r="A1863" t="str">
            <v>832000402</v>
          </cell>
          <cell r="B1863" t="str">
            <v>Yazaki Ciemel SA</v>
          </cell>
          <cell r="C1863" t="str">
            <v>FVE</v>
          </cell>
          <cell r="D1863">
            <v>110047</v>
          </cell>
          <cell r="E1863">
            <v>46121</v>
          </cell>
          <cell r="F1863">
            <v>46181</v>
          </cell>
          <cell r="G1863">
            <v>48276000</v>
          </cell>
          <cell r="H1863">
            <v>9172440</v>
          </cell>
          <cell r="I1863">
            <v>57448440</v>
          </cell>
          <cell r="J1863" t="str">
            <v>033</v>
          </cell>
          <cell r="K1863" t="str">
            <v>Aceptacion Expresa</v>
          </cell>
        </row>
        <row r="1864">
          <cell r="A1864" t="str">
            <v>900268896</v>
          </cell>
          <cell r="B1864" t="str">
            <v>Axon Group Limitada</v>
          </cell>
          <cell r="C1864" t="str">
            <v>FVE</v>
          </cell>
          <cell r="D1864">
            <v>110096</v>
          </cell>
          <cell r="E1864">
            <v>46121</v>
          </cell>
          <cell r="F1864">
            <v>46151</v>
          </cell>
          <cell r="G1864">
            <v>132000</v>
          </cell>
          <cell r="H1864">
            <v>25080</v>
          </cell>
          <cell r="I1864">
            <v>157080</v>
          </cell>
          <cell r="J1864"/>
          <cell r="K1864" t="str">
            <v>Sin Evento</v>
          </cell>
        </row>
        <row r="1865">
          <cell r="A1865" t="str">
            <v>900449844</v>
          </cell>
          <cell r="B1865" t="str">
            <v>Tecses SAS</v>
          </cell>
          <cell r="C1865" t="str">
            <v>FVE</v>
          </cell>
          <cell r="D1865">
            <v>110054</v>
          </cell>
          <cell r="E1865">
            <v>46121</v>
          </cell>
          <cell r="F1865">
            <v>46151</v>
          </cell>
          <cell r="G1865">
            <v>3399900</v>
          </cell>
          <cell r="H1865">
            <v>645981</v>
          </cell>
          <cell r="I1865">
            <v>4045881</v>
          </cell>
          <cell r="J1865"/>
          <cell r="K1865" t="str">
            <v>Sin Evento</v>
          </cell>
        </row>
        <row r="1866">
          <cell r="A1866" t="str">
            <v>901841535</v>
          </cell>
          <cell r="B1866" t="str">
            <v>Gi-In Positiva 2024</v>
          </cell>
          <cell r="C1866" t="str">
            <v>FVE</v>
          </cell>
          <cell r="D1866">
            <v>110111</v>
          </cell>
          <cell r="E1866">
            <v>46121</v>
          </cell>
          <cell r="F1866">
            <v>46151</v>
          </cell>
          <cell r="G1866">
            <v>2000000</v>
          </cell>
          <cell r="H1866">
            <v>380000</v>
          </cell>
          <cell r="I1866">
            <v>2380000</v>
          </cell>
          <cell r="J1866" t="str">
            <v>033</v>
          </cell>
          <cell r="K1866" t="str">
            <v>Aceptacion Expresa</v>
          </cell>
        </row>
        <row r="1867">
          <cell r="A1867" t="str">
            <v>800210556</v>
          </cell>
          <cell r="B1867" t="str">
            <v>Pasar Express SAS</v>
          </cell>
          <cell r="C1867" t="str">
            <v>FVE</v>
          </cell>
          <cell r="D1867">
            <v>110071</v>
          </cell>
          <cell r="E1867">
            <v>46121</v>
          </cell>
          <cell r="F1867">
            <v>46181</v>
          </cell>
          <cell r="G1867">
            <v>1440000</v>
          </cell>
          <cell r="H1867">
            <v>273600</v>
          </cell>
          <cell r="I1867">
            <v>1713600</v>
          </cell>
          <cell r="J1867"/>
          <cell r="K1867" t="str">
            <v>Sin Evento</v>
          </cell>
        </row>
        <row r="1868">
          <cell r="A1868" t="str">
            <v>817001672</v>
          </cell>
          <cell r="B1868" t="str">
            <v>Colinagro SA</v>
          </cell>
          <cell r="C1868" t="str">
            <v>FVE</v>
          </cell>
          <cell r="D1868">
            <v>110065</v>
          </cell>
          <cell r="E1868">
            <v>46121</v>
          </cell>
          <cell r="F1868">
            <v>46151</v>
          </cell>
          <cell r="G1868">
            <v>782250</v>
          </cell>
          <cell r="H1868">
            <v>148627.5</v>
          </cell>
          <cell r="I1868">
            <v>930877.5</v>
          </cell>
          <cell r="J1868" t="str">
            <v>033</v>
          </cell>
          <cell r="K1868" t="str">
            <v>Aceptacion Expresa</v>
          </cell>
        </row>
        <row r="1869">
          <cell r="A1869" t="str">
            <v>800007193</v>
          </cell>
          <cell r="B1869" t="str">
            <v>Sapuga SA</v>
          </cell>
          <cell r="C1869" t="str">
            <v>FVE</v>
          </cell>
          <cell r="D1869">
            <v>110173</v>
          </cell>
          <cell r="E1869">
            <v>46121</v>
          </cell>
          <cell r="F1869">
            <v>46166</v>
          </cell>
          <cell r="G1869">
            <v>17698400</v>
          </cell>
          <cell r="H1869">
            <v>2011568</v>
          </cell>
          <cell r="I1869">
            <v>19709968</v>
          </cell>
          <cell r="J1869" t="str">
            <v>033</v>
          </cell>
          <cell r="K1869" t="str">
            <v>Aceptacion Expresa</v>
          </cell>
        </row>
        <row r="1870">
          <cell r="A1870" t="str">
            <v>830092675</v>
          </cell>
          <cell r="B1870" t="str">
            <v>Axure Technologies SA</v>
          </cell>
          <cell r="C1870" t="str">
            <v>FVE</v>
          </cell>
          <cell r="D1870">
            <v>110052</v>
          </cell>
          <cell r="E1870">
            <v>46121</v>
          </cell>
          <cell r="F1870">
            <v>46181</v>
          </cell>
          <cell r="G1870">
            <v>7739840</v>
          </cell>
          <cell r="H1870">
            <v>1470569.6</v>
          </cell>
          <cell r="I1870">
            <v>9210409.5999999996</v>
          </cell>
          <cell r="J1870"/>
          <cell r="K1870" t="str">
            <v>Sin Evento</v>
          </cell>
        </row>
        <row r="1871">
          <cell r="A1871" t="str">
            <v>830117152</v>
          </cell>
          <cell r="B1871" t="str">
            <v>Fondo De Empleados Fraco Pudiendo Llamarse Fondefraco</v>
          </cell>
          <cell r="C1871" t="str">
            <v>FVE</v>
          </cell>
          <cell r="D1871">
            <v>110166</v>
          </cell>
          <cell r="E1871">
            <v>46121</v>
          </cell>
          <cell r="F1871">
            <v>46121</v>
          </cell>
          <cell r="G1871">
            <v>3567288</v>
          </cell>
          <cell r="H1871">
            <v>677784.72</v>
          </cell>
          <cell r="I1871">
            <v>4245072.72</v>
          </cell>
          <cell r="J1871"/>
          <cell r="K1871" t="str">
            <v>Sin Evento</v>
          </cell>
        </row>
        <row r="1872">
          <cell r="A1872" t="str">
            <v>900180801</v>
          </cell>
          <cell r="B1872" t="str">
            <v>Belltech Colombia SA</v>
          </cell>
          <cell r="C1872" t="str">
            <v>FVE</v>
          </cell>
          <cell r="D1872">
            <v>110136</v>
          </cell>
          <cell r="E1872">
            <v>46121</v>
          </cell>
          <cell r="F1872">
            <v>46181</v>
          </cell>
          <cell r="G1872">
            <v>11570000</v>
          </cell>
          <cell r="H1872">
            <v>2198300</v>
          </cell>
          <cell r="I1872">
            <v>13768300</v>
          </cell>
          <cell r="J1872"/>
          <cell r="K1872" t="str">
            <v>Sin Evento</v>
          </cell>
        </row>
        <row r="1873">
          <cell r="A1873" t="str">
            <v>860010799</v>
          </cell>
          <cell r="B1873" t="str">
            <v>Istituzione Leonardo Da Vinci</v>
          </cell>
          <cell r="C1873" t="str">
            <v>FVE</v>
          </cell>
          <cell r="D1873">
            <v>110128</v>
          </cell>
          <cell r="E1873">
            <v>46121</v>
          </cell>
          <cell r="F1873">
            <v>46151</v>
          </cell>
          <cell r="G1873">
            <v>5834000</v>
          </cell>
          <cell r="H1873">
            <v>1108460</v>
          </cell>
          <cell r="I1873">
            <v>6942460</v>
          </cell>
          <cell r="J1873" t="str">
            <v>033</v>
          </cell>
          <cell r="K1873" t="str">
            <v>Aceptacion Expresa</v>
          </cell>
        </row>
        <row r="1874">
          <cell r="A1874" t="str">
            <v>800130426</v>
          </cell>
          <cell r="B1874" t="str">
            <v>G Y J Ferreterias SA</v>
          </cell>
          <cell r="C1874" t="str">
            <v>FVE</v>
          </cell>
          <cell r="D1874">
            <v>110098</v>
          </cell>
          <cell r="E1874">
            <v>46121</v>
          </cell>
          <cell r="F1874">
            <v>46151</v>
          </cell>
          <cell r="G1874">
            <v>400000</v>
          </cell>
          <cell r="H1874">
            <v>76000</v>
          </cell>
          <cell r="I1874">
            <v>476000</v>
          </cell>
          <cell r="J1874" t="str">
            <v>030</v>
          </cell>
          <cell r="K1874" t="str">
            <v>Acuse Recibo</v>
          </cell>
        </row>
        <row r="1875">
          <cell r="A1875" t="str">
            <v>830144405</v>
          </cell>
          <cell r="B1875" t="str">
            <v>Sony Music Publishing Colombia Ltda</v>
          </cell>
          <cell r="C1875" t="str">
            <v>FVE</v>
          </cell>
          <cell r="D1875">
            <v>110130</v>
          </cell>
          <cell r="E1875">
            <v>46121</v>
          </cell>
          <cell r="F1875">
            <v>46151</v>
          </cell>
          <cell r="G1875">
            <v>365000</v>
          </cell>
          <cell r="H1875">
            <v>69350</v>
          </cell>
          <cell r="I1875">
            <v>434350</v>
          </cell>
          <cell r="J1875" t="str">
            <v>033</v>
          </cell>
          <cell r="K1875" t="str">
            <v>Aceptacion Expresa</v>
          </cell>
        </row>
        <row r="1876">
          <cell r="A1876" t="str">
            <v>900080177</v>
          </cell>
          <cell r="B1876" t="str">
            <v>Marcali Sakura SAS</v>
          </cell>
          <cell r="C1876" t="str">
            <v>FVE</v>
          </cell>
          <cell r="D1876">
            <v>110075</v>
          </cell>
          <cell r="E1876">
            <v>46121</v>
          </cell>
          <cell r="F1876">
            <v>46151</v>
          </cell>
          <cell r="G1876">
            <v>829492</v>
          </cell>
          <cell r="H1876">
            <v>119426.18</v>
          </cell>
          <cell r="I1876">
            <v>948918.18</v>
          </cell>
          <cell r="J1876"/>
          <cell r="K1876" t="str">
            <v>Sin Evento</v>
          </cell>
        </row>
        <row r="1877">
          <cell r="A1877" t="str">
            <v>830035263</v>
          </cell>
          <cell r="B1877" t="str">
            <v>Lipesa Colombia SAS</v>
          </cell>
          <cell r="C1877" t="str">
            <v>FVE</v>
          </cell>
          <cell r="D1877">
            <v>110118</v>
          </cell>
          <cell r="E1877">
            <v>46121</v>
          </cell>
          <cell r="F1877">
            <v>46181</v>
          </cell>
          <cell r="G1877">
            <v>534000</v>
          </cell>
          <cell r="H1877">
            <v>101460</v>
          </cell>
          <cell r="I1877">
            <v>635460</v>
          </cell>
          <cell r="J1877"/>
          <cell r="K1877" t="str">
            <v>Sin Evento</v>
          </cell>
        </row>
        <row r="1878">
          <cell r="A1878" t="str">
            <v>830075451</v>
          </cell>
          <cell r="B1878" t="str">
            <v>Pinturas Tito Pabon SAS</v>
          </cell>
          <cell r="C1878" t="str">
            <v>FVE</v>
          </cell>
          <cell r="D1878">
            <v>110113</v>
          </cell>
          <cell r="E1878">
            <v>46121</v>
          </cell>
          <cell r="F1878">
            <v>46151</v>
          </cell>
          <cell r="G1878">
            <v>62900</v>
          </cell>
          <cell r="H1878">
            <v>11951</v>
          </cell>
          <cell r="I1878">
            <v>74851</v>
          </cell>
          <cell r="J1878" t="str">
            <v>030</v>
          </cell>
          <cell r="K1878" t="str">
            <v>Acuse Recibo</v>
          </cell>
        </row>
        <row r="1879">
          <cell r="A1879" t="str">
            <v>830513773</v>
          </cell>
          <cell r="B1879" t="str">
            <v>Applus Norcontrol Colombia Limitada</v>
          </cell>
          <cell r="C1879" t="str">
            <v>FVE</v>
          </cell>
          <cell r="D1879">
            <v>110109</v>
          </cell>
          <cell r="E1879">
            <v>46121</v>
          </cell>
          <cell r="F1879">
            <v>46181</v>
          </cell>
          <cell r="G1879">
            <v>426287</v>
          </cell>
          <cell r="H1879">
            <v>69751.850000000006</v>
          </cell>
          <cell r="I1879">
            <v>496038.85</v>
          </cell>
          <cell r="J1879"/>
          <cell r="K1879" t="str">
            <v>Sin Evento</v>
          </cell>
        </row>
        <row r="1880">
          <cell r="A1880" t="str">
            <v>830081058</v>
          </cell>
          <cell r="B1880" t="str">
            <v>Morand Servicios Legales Y De Impuestos SAS</v>
          </cell>
          <cell r="C1880" t="str">
            <v>FVE</v>
          </cell>
          <cell r="D1880">
            <v>110115</v>
          </cell>
          <cell r="E1880">
            <v>46121</v>
          </cell>
          <cell r="F1880">
            <v>46151</v>
          </cell>
          <cell r="G1880">
            <v>1350000</v>
          </cell>
          <cell r="H1880">
            <v>256500</v>
          </cell>
          <cell r="I1880">
            <v>1606500</v>
          </cell>
          <cell r="J1880"/>
          <cell r="K1880" t="str">
            <v>Sin Evento</v>
          </cell>
        </row>
        <row r="1881">
          <cell r="A1881" t="str">
            <v>901383974</v>
          </cell>
          <cell r="B1881" t="str">
            <v>Mondi Cartagena SAS</v>
          </cell>
          <cell r="C1881" t="str">
            <v>FVE</v>
          </cell>
          <cell r="D1881">
            <v>110140</v>
          </cell>
          <cell r="E1881">
            <v>46121</v>
          </cell>
          <cell r="F1881">
            <v>46181</v>
          </cell>
          <cell r="G1881">
            <v>3039400</v>
          </cell>
          <cell r="H1881">
            <v>577486</v>
          </cell>
          <cell r="I1881">
            <v>3616886</v>
          </cell>
          <cell r="J1881" t="str">
            <v>030</v>
          </cell>
          <cell r="K1881" t="str">
            <v>Acuse Recibo</v>
          </cell>
        </row>
        <row r="1882">
          <cell r="A1882" t="str">
            <v>860079024</v>
          </cell>
          <cell r="B1882" t="str">
            <v>Representaciones Del Mundo SAS Repremundo</v>
          </cell>
          <cell r="C1882" t="str">
            <v>FVE</v>
          </cell>
          <cell r="D1882">
            <v>110123</v>
          </cell>
          <cell r="E1882">
            <v>46121</v>
          </cell>
          <cell r="F1882">
            <v>46181</v>
          </cell>
          <cell r="G1882">
            <v>364770</v>
          </cell>
          <cell r="H1882">
            <v>69306.3</v>
          </cell>
          <cell r="I1882">
            <v>434076.3</v>
          </cell>
          <cell r="J1882"/>
          <cell r="K1882" t="str">
            <v>Sin Evento</v>
          </cell>
        </row>
        <row r="1883">
          <cell r="A1883" t="str">
            <v>817001672</v>
          </cell>
          <cell r="B1883" t="str">
            <v>Colinagro SA</v>
          </cell>
          <cell r="C1883" t="str">
            <v>FVE</v>
          </cell>
          <cell r="D1883">
            <v>110061</v>
          </cell>
          <cell r="E1883">
            <v>46121</v>
          </cell>
          <cell r="F1883">
            <v>46151</v>
          </cell>
          <cell r="G1883">
            <v>725000</v>
          </cell>
          <cell r="H1883">
            <v>137750</v>
          </cell>
          <cell r="I1883">
            <v>862750</v>
          </cell>
          <cell r="J1883" t="str">
            <v>033</v>
          </cell>
          <cell r="K1883" t="str">
            <v>Aceptacion Expresa</v>
          </cell>
        </row>
        <row r="1884">
          <cell r="A1884" t="str">
            <v>830068318</v>
          </cell>
          <cell r="B1884" t="str">
            <v>Xcb De Colombia Limited Sucursal Colombiana</v>
          </cell>
          <cell r="C1884" t="str">
            <v>FVE</v>
          </cell>
          <cell r="D1884">
            <v>110312</v>
          </cell>
          <cell r="E1884">
            <v>46122</v>
          </cell>
          <cell r="F1884">
            <v>46152</v>
          </cell>
          <cell r="G1884">
            <v>4094600</v>
          </cell>
          <cell r="H1884">
            <v>777974</v>
          </cell>
          <cell r="I1884">
            <v>4872574</v>
          </cell>
          <cell r="J1884" t="str">
            <v>033</v>
          </cell>
          <cell r="K1884" t="str">
            <v>Aceptacion Expresa</v>
          </cell>
        </row>
        <row r="1885">
          <cell r="A1885" t="str">
            <v>901696299</v>
          </cell>
          <cell r="B1885" t="str">
            <v>Gestor Capital Infra SAS</v>
          </cell>
          <cell r="C1885" t="str">
            <v>FVE</v>
          </cell>
          <cell r="D1885">
            <v>110293</v>
          </cell>
          <cell r="E1885">
            <v>46122</v>
          </cell>
          <cell r="F1885">
            <v>46152</v>
          </cell>
          <cell r="G1885">
            <v>5840000</v>
          </cell>
          <cell r="H1885">
            <v>1109600</v>
          </cell>
          <cell r="I1885">
            <v>6949600</v>
          </cell>
          <cell r="J1885"/>
          <cell r="K1885" t="str">
            <v>Sin Evento</v>
          </cell>
        </row>
        <row r="1886">
          <cell r="A1886" t="str">
            <v>900518732</v>
          </cell>
          <cell r="B1886" t="str">
            <v>Samsonite Colombia SAS</v>
          </cell>
          <cell r="C1886" t="str">
            <v>FVE</v>
          </cell>
          <cell r="D1886">
            <v>110279</v>
          </cell>
          <cell r="E1886">
            <v>46122</v>
          </cell>
          <cell r="F1886">
            <v>46182</v>
          </cell>
          <cell r="G1886">
            <v>521840</v>
          </cell>
          <cell r="H1886">
            <v>95364</v>
          </cell>
          <cell r="I1886">
            <v>617204</v>
          </cell>
          <cell r="J1886"/>
          <cell r="K1886" t="str">
            <v>Sin Evento</v>
          </cell>
        </row>
        <row r="1887">
          <cell r="A1887" t="str">
            <v>900451379</v>
          </cell>
          <cell r="B1887" t="str">
            <v>Levare Services Ltd Sucursal Colombia</v>
          </cell>
          <cell r="C1887" t="str">
            <v>FVE</v>
          </cell>
          <cell r="D1887">
            <v>110198</v>
          </cell>
          <cell r="E1887">
            <v>46122</v>
          </cell>
          <cell r="F1887">
            <v>46167</v>
          </cell>
          <cell r="G1887">
            <v>956000</v>
          </cell>
          <cell r="H1887">
            <v>181640</v>
          </cell>
          <cell r="I1887">
            <v>1137640</v>
          </cell>
          <cell r="J1887" t="str">
            <v>033</v>
          </cell>
          <cell r="K1887" t="str">
            <v>Aceptacion Expresa</v>
          </cell>
        </row>
        <row r="1888">
          <cell r="A1888" t="str">
            <v>830002181</v>
          </cell>
          <cell r="B1888" t="str">
            <v>Grupo Mok Colombia SAS</v>
          </cell>
          <cell r="C1888" t="str">
            <v>FVE</v>
          </cell>
          <cell r="D1888">
            <v>110209</v>
          </cell>
          <cell r="E1888">
            <v>46122</v>
          </cell>
          <cell r="F1888">
            <v>46167</v>
          </cell>
          <cell r="G1888">
            <v>823000</v>
          </cell>
          <cell r="H1888">
            <v>0</v>
          </cell>
          <cell r="I1888">
            <v>823000</v>
          </cell>
          <cell r="J1888"/>
          <cell r="K1888" t="str">
            <v>Sin Evento</v>
          </cell>
        </row>
        <row r="1889">
          <cell r="A1889" t="str">
            <v>860030839</v>
          </cell>
          <cell r="B1889" t="str">
            <v>Dorfan SAS</v>
          </cell>
          <cell r="C1889" t="str">
            <v>FVE</v>
          </cell>
          <cell r="D1889">
            <v>110316</v>
          </cell>
          <cell r="E1889">
            <v>46122</v>
          </cell>
          <cell r="F1889">
            <v>46152</v>
          </cell>
          <cell r="G1889">
            <v>678577</v>
          </cell>
          <cell r="H1889">
            <v>128929.63</v>
          </cell>
          <cell r="I1889">
            <v>807506.63</v>
          </cell>
          <cell r="J1889"/>
          <cell r="K1889" t="str">
            <v>Sin Evento</v>
          </cell>
        </row>
        <row r="1890">
          <cell r="A1890" t="str">
            <v>800229035</v>
          </cell>
          <cell r="B1890" t="str">
            <v>Tecnoglass SAS</v>
          </cell>
          <cell r="C1890" t="str">
            <v>FVE</v>
          </cell>
          <cell r="D1890">
            <v>110239</v>
          </cell>
          <cell r="E1890">
            <v>46122</v>
          </cell>
          <cell r="F1890">
            <v>46182</v>
          </cell>
          <cell r="G1890">
            <v>5241421</v>
          </cell>
          <cell r="H1890">
            <v>995869.99</v>
          </cell>
          <cell r="I1890">
            <v>6237290.9900000002</v>
          </cell>
          <cell r="J1890" t="str">
            <v>033</v>
          </cell>
          <cell r="K1890" t="str">
            <v>Aceptacion Expresa</v>
          </cell>
        </row>
        <row r="1891">
          <cell r="A1891" t="str">
            <v>900527898</v>
          </cell>
          <cell r="B1891" t="str">
            <v>Sikorsky Material Services LLC Sucursal Colombia</v>
          </cell>
          <cell r="C1891" t="str">
            <v>FVE</v>
          </cell>
          <cell r="D1891">
            <v>110317</v>
          </cell>
          <cell r="E1891">
            <v>46122</v>
          </cell>
          <cell r="F1891">
            <v>46152</v>
          </cell>
          <cell r="G1891">
            <v>119000</v>
          </cell>
          <cell r="H1891">
            <v>22610</v>
          </cell>
          <cell r="I1891">
            <v>141610</v>
          </cell>
          <cell r="J1891"/>
          <cell r="K1891" t="str">
            <v>Sin Evento</v>
          </cell>
        </row>
        <row r="1892">
          <cell r="A1892" t="str">
            <v>900184924</v>
          </cell>
          <cell r="B1892" t="str">
            <v>Robert Bosch Ltda</v>
          </cell>
          <cell r="C1892" t="str">
            <v>FVE</v>
          </cell>
          <cell r="D1892">
            <v>110238</v>
          </cell>
          <cell r="E1892">
            <v>46122</v>
          </cell>
          <cell r="F1892">
            <v>46152</v>
          </cell>
          <cell r="G1892">
            <v>5355872</v>
          </cell>
          <cell r="H1892">
            <v>1017615.68</v>
          </cell>
          <cell r="I1892">
            <v>6373487.6799999997</v>
          </cell>
          <cell r="J1892" t="str">
            <v>030</v>
          </cell>
          <cell r="K1892" t="str">
            <v>Acuse Recibo</v>
          </cell>
        </row>
        <row r="1893">
          <cell r="A1893" t="str">
            <v>860056070</v>
          </cell>
          <cell r="B1893" t="str">
            <v>Universidad Antonio Nariño</v>
          </cell>
          <cell r="C1893" t="str">
            <v>FVE</v>
          </cell>
          <cell r="D1893">
            <v>110320</v>
          </cell>
          <cell r="E1893">
            <v>46122</v>
          </cell>
          <cell r="F1893">
            <v>46152</v>
          </cell>
          <cell r="G1893">
            <v>840000</v>
          </cell>
          <cell r="H1893">
            <v>159600</v>
          </cell>
          <cell r="I1893">
            <v>999600</v>
          </cell>
          <cell r="J1893"/>
          <cell r="K1893" t="str">
            <v>Sin Evento</v>
          </cell>
        </row>
        <row r="1894">
          <cell r="A1894" t="str">
            <v>860072172</v>
          </cell>
          <cell r="B1894" t="str">
            <v>Empacor SA</v>
          </cell>
          <cell r="C1894" t="str">
            <v>FVE</v>
          </cell>
          <cell r="D1894">
            <v>110204</v>
          </cell>
          <cell r="E1894">
            <v>46122</v>
          </cell>
          <cell r="F1894">
            <v>46182</v>
          </cell>
          <cell r="G1894">
            <v>147100</v>
          </cell>
          <cell r="H1894">
            <v>27949</v>
          </cell>
          <cell r="I1894">
            <v>175049</v>
          </cell>
          <cell r="J1894"/>
          <cell r="K1894" t="str">
            <v>Sin Evento</v>
          </cell>
        </row>
        <row r="1895">
          <cell r="A1895" t="str">
            <v>860503184</v>
          </cell>
          <cell r="B1895" t="str">
            <v>Bip Colombia SAS</v>
          </cell>
          <cell r="C1895" t="str">
            <v>FVE</v>
          </cell>
          <cell r="D1895">
            <v>110227</v>
          </cell>
          <cell r="E1895">
            <v>46122</v>
          </cell>
          <cell r="F1895">
            <v>46152</v>
          </cell>
          <cell r="G1895">
            <v>47473</v>
          </cell>
          <cell r="H1895">
            <v>9019.8700000000008</v>
          </cell>
          <cell r="I1895">
            <v>56492.87</v>
          </cell>
          <cell r="J1895" t="str">
            <v>033</v>
          </cell>
          <cell r="K1895" t="str">
            <v>Aceptacion Expresa</v>
          </cell>
        </row>
        <row r="1896">
          <cell r="A1896" t="str">
            <v>860046192</v>
          </cell>
          <cell r="B1896" t="str">
            <v>Hoteles Bogota Plaza SAS</v>
          </cell>
          <cell r="C1896" t="str">
            <v>FVE</v>
          </cell>
          <cell r="D1896">
            <v>110208</v>
          </cell>
          <cell r="E1896">
            <v>46122</v>
          </cell>
          <cell r="F1896">
            <v>46152</v>
          </cell>
          <cell r="G1896">
            <v>1003000</v>
          </cell>
          <cell r="H1896">
            <v>190570</v>
          </cell>
          <cell r="I1896">
            <v>1193570</v>
          </cell>
          <cell r="J1896" t="str">
            <v>033</v>
          </cell>
          <cell r="K1896" t="str">
            <v>Aceptacion Expresa</v>
          </cell>
        </row>
        <row r="1897">
          <cell r="A1897" t="str">
            <v>830502282</v>
          </cell>
          <cell r="B1897" t="str">
            <v>Orthopraxis SAS</v>
          </cell>
          <cell r="C1897" t="str">
            <v>FVE</v>
          </cell>
          <cell r="D1897">
            <v>110189</v>
          </cell>
          <cell r="E1897">
            <v>46122</v>
          </cell>
          <cell r="F1897">
            <v>46152</v>
          </cell>
          <cell r="G1897">
            <v>400000</v>
          </cell>
          <cell r="H1897">
            <v>76000</v>
          </cell>
          <cell r="I1897">
            <v>476000</v>
          </cell>
          <cell r="J1897"/>
          <cell r="K1897" t="str">
            <v>Sin Evento</v>
          </cell>
        </row>
        <row r="1898">
          <cell r="A1898" t="str">
            <v>900059238</v>
          </cell>
          <cell r="B1898" t="str">
            <v>Makro Supermayorista SAS</v>
          </cell>
          <cell r="C1898" t="str">
            <v>FVE</v>
          </cell>
          <cell r="D1898">
            <v>110304</v>
          </cell>
          <cell r="E1898">
            <v>46122</v>
          </cell>
          <cell r="F1898">
            <v>46152</v>
          </cell>
          <cell r="G1898">
            <v>3780000</v>
          </cell>
          <cell r="H1898">
            <v>718200</v>
          </cell>
          <cell r="I1898">
            <v>4498200</v>
          </cell>
          <cell r="J1898" t="str">
            <v>033</v>
          </cell>
          <cell r="K1898" t="str">
            <v>Aceptacion Expresa</v>
          </cell>
        </row>
        <row r="1899">
          <cell r="A1899" t="str">
            <v>890112475</v>
          </cell>
          <cell r="B1899" t="str">
            <v>Ci Energia Solar SAS Es Windows</v>
          </cell>
          <cell r="C1899" t="str">
            <v>FVE</v>
          </cell>
          <cell r="D1899">
            <v>110248</v>
          </cell>
          <cell r="E1899">
            <v>46122</v>
          </cell>
          <cell r="F1899">
            <v>46167</v>
          </cell>
          <cell r="G1899">
            <v>5238029</v>
          </cell>
          <cell r="H1899">
            <v>995225.51</v>
          </cell>
          <cell r="I1899">
            <v>6233254.5099999998</v>
          </cell>
          <cell r="J1899" t="str">
            <v>033</v>
          </cell>
          <cell r="K1899" t="str">
            <v>Aceptacion Expresa</v>
          </cell>
        </row>
        <row r="1900">
          <cell r="A1900" t="str">
            <v>830014450</v>
          </cell>
          <cell r="B1900" t="str">
            <v>Ingenieria Y Telecomunicaciones SAS</v>
          </cell>
          <cell r="C1900" t="str">
            <v>FVE</v>
          </cell>
          <cell r="D1900">
            <v>110300</v>
          </cell>
          <cell r="E1900">
            <v>46122</v>
          </cell>
          <cell r="F1900">
            <v>46152</v>
          </cell>
          <cell r="G1900">
            <v>347996</v>
          </cell>
          <cell r="H1900">
            <v>36021.199999999997</v>
          </cell>
          <cell r="I1900">
            <v>384017.2</v>
          </cell>
          <cell r="J1900"/>
          <cell r="K1900" t="str">
            <v>Sin Evento</v>
          </cell>
        </row>
        <row r="1901">
          <cell r="A1901" t="str">
            <v>900725066</v>
          </cell>
          <cell r="B1901" t="str">
            <v>Uni2 Microcredito SAS</v>
          </cell>
          <cell r="C1901" t="str">
            <v>FVE</v>
          </cell>
          <cell r="D1901">
            <v>110216</v>
          </cell>
          <cell r="E1901">
            <v>46122</v>
          </cell>
          <cell r="F1901">
            <v>46152</v>
          </cell>
          <cell r="G1901">
            <v>3336874</v>
          </cell>
          <cell r="H1901">
            <v>634006.06000000006</v>
          </cell>
          <cell r="I1901">
            <v>3970880.06</v>
          </cell>
          <cell r="J1901"/>
          <cell r="K1901" t="str">
            <v>Sin Evento</v>
          </cell>
        </row>
        <row r="1902">
          <cell r="A1902" t="str">
            <v>900725066</v>
          </cell>
          <cell r="B1902" t="str">
            <v>Uni2 Microcredito SAS</v>
          </cell>
          <cell r="C1902" t="str">
            <v>FVE</v>
          </cell>
          <cell r="D1902">
            <v>110183</v>
          </cell>
          <cell r="E1902">
            <v>46122</v>
          </cell>
          <cell r="F1902">
            <v>46152</v>
          </cell>
          <cell r="G1902">
            <v>336800</v>
          </cell>
          <cell r="H1902">
            <v>0</v>
          </cell>
          <cell r="I1902">
            <v>336800</v>
          </cell>
          <cell r="J1902"/>
          <cell r="K1902" t="str">
            <v>Sin Evento</v>
          </cell>
        </row>
        <row r="1903">
          <cell r="A1903" t="str">
            <v>860023053</v>
          </cell>
          <cell r="B1903" t="str">
            <v>Howden Corredores De Seguros SA</v>
          </cell>
          <cell r="C1903" t="str">
            <v>FVE</v>
          </cell>
          <cell r="D1903">
            <v>110223</v>
          </cell>
          <cell r="E1903">
            <v>46122</v>
          </cell>
          <cell r="F1903">
            <v>46152</v>
          </cell>
          <cell r="G1903">
            <v>9253333</v>
          </cell>
          <cell r="H1903">
            <v>1758133.27</v>
          </cell>
          <cell r="I1903">
            <v>11011466.27</v>
          </cell>
          <cell r="J1903" t="str">
            <v>030</v>
          </cell>
          <cell r="K1903" t="str">
            <v>Acuse Recibo</v>
          </cell>
        </row>
        <row r="1904">
          <cell r="A1904" t="str">
            <v>900106694</v>
          </cell>
          <cell r="B1904" t="str">
            <v>Am Medical SAS</v>
          </cell>
          <cell r="C1904" t="str">
            <v>FVE</v>
          </cell>
          <cell r="D1904">
            <v>110234</v>
          </cell>
          <cell r="E1904">
            <v>46122</v>
          </cell>
          <cell r="F1904">
            <v>46182</v>
          </cell>
          <cell r="G1904">
            <v>2424000</v>
          </cell>
          <cell r="H1904">
            <v>460560</v>
          </cell>
          <cell r="I1904">
            <v>2884560</v>
          </cell>
          <cell r="J1904" t="str">
            <v>033</v>
          </cell>
          <cell r="K1904" t="str">
            <v>Aceptacion Expresa</v>
          </cell>
        </row>
        <row r="1905">
          <cell r="A1905" t="str">
            <v>900518732</v>
          </cell>
          <cell r="B1905" t="str">
            <v>Samsonite Colombia SAS</v>
          </cell>
          <cell r="C1905" t="str">
            <v>FVE</v>
          </cell>
          <cell r="D1905">
            <v>110274</v>
          </cell>
          <cell r="E1905">
            <v>46122</v>
          </cell>
          <cell r="F1905">
            <v>46182</v>
          </cell>
          <cell r="G1905">
            <v>609225</v>
          </cell>
          <cell r="H1905">
            <v>108815.05</v>
          </cell>
          <cell r="I1905">
            <v>718040.05</v>
          </cell>
          <cell r="J1905" t="str">
            <v>031</v>
          </cell>
          <cell r="K1905" t="str">
            <v>Reclamo</v>
          </cell>
        </row>
        <row r="1906">
          <cell r="A1906" t="str">
            <v>900518732</v>
          </cell>
          <cell r="B1906" t="str">
            <v>Samsonite Colombia SAS</v>
          </cell>
          <cell r="C1906" t="str">
            <v>FVE</v>
          </cell>
          <cell r="D1906">
            <v>110264</v>
          </cell>
          <cell r="E1906">
            <v>46122</v>
          </cell>
          <cell r="F1906">
            <v>46182</v>
          </cell>
          <cell r="G1906">
            <v>267555</v>
          </cell>
          <cell r="H1906">
            <v>45168.85</v>
          </cell>
          <cell r="I1906">
            <v>312723.84999999998</v>
          </cell>
          <cell r="J1906"/>
          <cell r="K1906" t="str">
            <v>Sin Evento</v>
          </cell>
        </row>
        <row r="1907">
          <cell r="A1907" t="str">
            <v>900518732</v>
          </cell>
          <cell r="B1907" t="str">
            <v>Samsonite Colombia SAS</v>
          </cell>
          <cell r="C1907" t="str">
            <v>FVE</v>
          </cell>
          <cell r="D1907">
            <v>110290</v>
          </cell>
          <cell r="E1907">
            <v>46122</v>
          </cell>
          <cell r="F1907">
            <v>46182</v>
          </cell>
          <cell r="G1907">
            <v>282910</v>
          </cell>
          <cell r="H1907">
            <v>53752.9</v>
          </cell>
          <cell r="I1907">
            <v>336662.9</v>
          </cell>
          <cell r="J1907"/>
          <cell r="K1907" t="str">
            <v>Sin Evento</v>
          </cell>
        </row>
        <row r="1908">
          <cell r="A1908" t="str">
            <v>901289668</v>
          </cell>
          <cell r="B1908" t="str">
            <v>Regional Business Colombia SAS</v>
          </cell>
          <cell r="C1908" t="str">
            <v>FVE</v>
          </cell>
          <cell r="D1908">
            <v>110311</v>
          </cell>
          <cell r="E1908">
            <v>46122</v>
          </cell>
          <cell r="F1908">
            <v>46152</v>
          </cell>
          <cell r="G1908">
            <v>4993800</v>
          </cell>
          <cell r="H1908">
            <v>948822</v>
          </cell>
          <cell r="I1908">
            <v>5942622</v>
          </cell>
          <cell r="J1908"/>
          <cell r="K1908" t="str">
            <v>Sin Evento</v>
          </cell>
        </row>
        <row r="1909">
          <cell r="A1909" t="str">
            <v>900714469</v>
          </cell>
          <cell r="B1909" t="str">
            <v>Sky Logistica Integral SAS</v>
          </cell>
          <cell r="C1909" t="str">
            <v>FVE</v>
          </cell>
          <cell r="D1909">
            <v>110309</v>
          </cell>
          <cell r="E1909">
            <v>46122</v>
          </cell>
          <cell r="F1909">
            <v>46152</v>
          </cell>
          <cell r="G1909">
            <v>406000</v>
          </cell>
          <cell r="H1909">
            <v>77140</v>
          </cell>
          <cell r="I1909">
            <v>483140</v>
          </cell>
          <cell r="J1909" t="str">
            <v>033</v>
          </cell>
          <cell r="K1909" t="str">
            <v>Aceptacion Expresa</v>
          </cell>
        </row>
        <row r="1910">
          <cell r="A1910" t="str">
            <v>860006626</v>
          </cell>
          <cell r="B1910" t="str">
            <v>Oftalmos SA</v>
          </cell>
          <cell r="C1910" t="str">
            <v>FVE</v>
          </cell>
          <cell r="D1910">
            <v>110207</v>
          </cell>
          <cell r="E1910">
            <v>46122</v>
          </cell>
          <cell r="F1910">
            <v>46152</v>
          </cell>
          <cell r="G1910">
            <v>200000</v>
          </cell>
          <cell r="H1910">
            <v>38000</v>
          </cell>
          <cell r="I1910">
            <v>238000</v>
          </cell>
          <cell r="J1910" t="str">
            <v>033</v>
          </cell>
          <cell r="K1910" t="str">
            <v>Aceptacion Expresa</v>
          </cell>
        </row>
        <row r="1911">
          <cell r="A1911" t="str">
            <v>901146434</v>
          </cell>
          <cell r="B1911" t="str">
            <v>Area Limpia Distrito Capital SAS ESP</v>
          </cell>
          <cell r="C1911" t="str">
            <v>FVE</v>
          </cell>
          <cell r="D1911">
            <v>110291</v>
          </cell>
          <cell r="E1911">
            <v>46122</v>
          </cell>
          <cell r="F1911">
            <v>46182</v>
          </cell>
          <cell r="G1911">
            <v>4612489</v>
          </cell>
          <cell r="H1911">
            <v>0</v>
          </cell>
          <cell r="I1911">
            <v>4612489</v>
          </cell>
          <cell r="J1911"/>
          <cell r="K1911" t="str">
            <v>Sin Evento</v>
          </cell>
        </row>
        <row r="1912">
          <cell r="A1912" t="str">
            <v>800149384</v>
          </cell>
          <cell r="B1912" t="str">
            <v>Clinica Colsanitas SA</v>
          </cell>
          <cell r="C1912" t="str">
            <v>FVE</v>
          </cell>
          <cell r="D1912">
            <v>110256</v>
          </cell>
          <cell r="E1912">
            <v>46122</v>
          </cell>
          <cell r="F1912">
            <v>46167</v>
          </cell>
          <cell r="G1912">
            <v>12125765</v>
          </cell>
          <cell r="H1912">
            <v>0</v>
          </cell>
          <cell r="I1912">
            <v>12125765</v>
          </cell>
          <cell r="J1912" t="str">
            <v>033</v>
          </cell>
          <cell r="K1912" t="str">
            <v>Aceptacion Expresa</v>
          </cell>
        </row>
        <row r="1913">
          <cell r="A1913" t="str">
            <v>860074358</v>
          </cell>
          <cell r="B1913" t="str">
            <v>Laboratorios Bussie SA</v>
          </cell>
          <cell r="C1913" t="str">
            <v>FVE</v>
          </cell>
          <cell r="D1913">
            <v>110308</v>
          </cell>
          <cell r="E1913">
            <v>46122</v>
          </cell>
          <cell r="F1913">
            <v>46127</v>
          </cell>
          <cell r="G1913">
            <v>3570000</v>
          </cell>
          <cell r="H1913">
            <v>678300</v>
          </cell>
          <cell r="I1913">
            <v>4248300</v>
          </cell>
          <cell r="J1913" t="str">
            <v>033</v>
          </cell>
          <cell r="K1913" t="str">
            <v>Aceptacion Expresa</v>
          </cell>
        </row>
        <row r="1914">
          <cell r="A1914" t="str">
            <v>900518732</v>
          </cell>
          <cell r="B1914" t="str">
            <v>Samsonite Colombia SAS</v>
          </cell>
          <cell r="C1914" t="str">
            <v>FVE</v>
          </cell>
          <cell r="D1914">
            <v>110263</v>
          </cell>
          <cell r="E1914">
            <v>46122</v>
          </cell>
          <cell r="F1914">
            <v>46182</v>
          </cell>
          <cell r="G1914">
            <v>341905</v>
          </cell>
          <cell r="H1914">
            <v>59295.35</v>
          </cell>
          <cell r="I1914">
            <v>401200.35</v>
          </cell>
          <cell r="J1914"/>
          <cell r="K1914" t="str">
            <v>Sin Evento</v>
          </cell>
        </row>
        <row r="1915">
          <cell r="A1915" t="str">
            <v>900518732</v>
          </cell>
          <cell r="B1915" t="str">
            <v>Samsonite Colombia SAS</v>
          </cell>
          <cell r="C1915" t="str">
            <v>FVE</v>
          </cell>
          <cell r="D1915">
            <v>110289</v>
          </cell>
          <cell r="E1915">
            <v>46122</v>
          </cell>
          <cell r="F1915">
            <v>46182</v>
          </cell>
          <cell r="G1915">
            <v>444685</v>
          </cell>
          <cell r="H1915">
            <v>84490.15</v>
          </cell>
          <cell r="I1915">
            <v>529175.15</v>
          </cell>
          <cell r="J1915"/>
          <cell r="K1915" t="str">
            <v>Sin Evento</v>
          </cell>
        </row>
        <row r="1916">
          <cell r="A1916" t="str">
            <v>900518732</v>
          </cell>
          <cell r="B1916" t="str">
            <v>Samsonite Colombia SAS</v>
          </cell>
          <cell r="C1916" t="str">
            <v>FVE</v>
          </cell>
          <cell r="D1916">
            <v>110278</v>
          </cell>
          <cell r="E1916">
            <v>46122</v>
          </cell>
          <cell r="F1916">
            <v>46182</v>
          </cell>
          <cell r="G1916">
            <v>493210</v>
          </cell>
          <cell r="H1916">
            <v>87285.2</v>
          </cell>
          <cell r="I1916">
            <v>580495.19999999995</v>
          </cell>
          <cell r="J1916"/>
          <cell r="K1916" t="str">
            <v>Sin Evento</v>
          </cell>
        </row>
        <row r="1917">
          <cell r="A1917" t="str">
            <v>900725066</v>
          </cell>
          <cell r="B1917" t="str">
            <v>Uni2 Microcredito SAS</v>
          </cell>
          <cell r="C1917" t="str">
            <v>FVE</v>
          </cell>
          <cell r="D1917">
            <v>110180</v>
          </cell>
          <cell r="E1917">
            <v>46122</v>
          </cell>
          <cell r="F1917">
            <v>46152</v>
          </cell>
          <cell r="G1917">
            <v>887872</v>
          </cell>
          <cell r="H1917">
            <v>0</v>
          </cell>
          <cell r="I1917">
            <v>887872</v>
          </cell>
          <cell r="J1917"/>
          <cell r="K1917" t="str">
            <v>Sin Evento</v>
          </cell>
        </row>
        <row r="1918">
          <cell r="A1918" t="str">
            <v>860079024</v>
          </cell>
          <cell r="B1918" t="str">
            <v>Representaciones Del Mundo SAS Repremundo</v>
          </cell>
          <cell r="C1918" t="str">
            <v>FVE</v>
          </cell>
          <cell r="D1918">
            <v>110286</v>
          </cell>
          <cell r="E1918">
            <v>46122</v>
          </cell>
          <cell r="F1918">
            <v>46182</v>
          </cell>
          <cell r="G1918">
            <v>607950</v>
          </cell>
          <cell r="H1918">
            <v>115510.5</v>
          </cell>
          <cell r="I1918">
            <v>723460.5</v>
          </cell>
          <cell r="J1918"/>
          <cell r="K1918" t="str">
            <v>Sin Evento</v>
          </cell>
        </row>
        <row r="1919">
          <cell r="A1919" t="str">
            <v>860079024</v>
          </cell>
          <cell r="B1919" t="str">
            <v>Representaciones Del Mundo SAS Repremundo</v>
          </cell>
          <cell r="C1919" t="str">
            <v>FVE</v>
          </cell>
          <cell r="D1919">
            <v>110287</v>
          </cell>
          <cell r="E1919">
            <v>46122</v>
          </cell>
          <cell r="F1919">
            <v>46182</v>
          </cell>
          <cell r="G1919">
            <v>243180</v>
          </cell>
          <cell r="H1919">
            <v>46204.2</v>
          </cell>
          <cell r="I1919">
            <v>289384.2</v>
          </cell>
          <cell r="J1919"/>
          <cell r="K1919" t="str">
            <v>Sin Evento</v>
          </cell>
        </row>
        <row r="1920">
          <cell r="A1920" t="str">
            <v>900725066</v>
          </cell>
          <cell r="B1920" t="str">
            <v>Uni2 Microcredito SAS</v>
          </cell>
          <cell r="C1920" t="str">
            <v>FVE</v>
          </cell>
          <cell r="D1920">
            <v>110181</v>
          </cell>
          <cell r="E1920">
            <v>46122</v>
          </cell>
          <cell r="F1920">
            <v>46152</v>
          </cell>
          <cell r="G1920">
            <v>336800</v>
          </cell>
          <cell r="H1920">
            <v>0</v>
          </cell>
          <cell r="I1920">
            <v>336800</v>
          </cell>
          <cell r="J1920"/>
          <cell r="K1920" t="str">
            <v>Sin Evento</v>
          </cell>
        </row>
        <row r="1921">
          <cell r="A1921" t="str">
            <v>900389954</v>
          </cell>
          <cell r="B1921" t="str">
            <v>Sitaga SAS</v>
          </cell>
          <cell r="C1921" t="str">
            <v>FVE</v>
          </cell>
          <cell r="D1921">
            <v>110295</v>
          </cell>
          <cell r="E1921">
            <v>46122</v>
          </cell>
          <cell r="F1921">
            <v>46122</v>
          </cell>
          <cell r="G1921">
            <v>350200</v>
          </cell>
          <cell r="H1921">
            <v>66538</v>
          </cell>
          <cell r="I1921">
            <v>416738</v>
          </cell>
          <cell r="J1921"/>
          <cell r="K1921" t="str">
            <v>Sin Evento</v>
          </cell>
        </row>
        <row r="1922">
          <cell r="A1922" t="str">
            <v>830513773</v>
          </cell>
          <cell r="B1922" t="str">
            <v>Applus Norcontrol Colombia Limitada</v>
          </cell>
          <cell r="C1922" t="str">
            <v>FVE</v>
          </cell>
          <cell r="D1922">
            <v>110228</v>
          </cell>
          <cell r="E1922">
            <v>46122</v>
          </cell>
          <cell r="F1922">
            <v>46182</v>
          </cell>
          <cell r="G1922">
            <v>2440050</v>
          </cell>
          <cell r="H1922">
            <v>463609.5</v>
          </cell>
          <cell r="I1922">
            <v>2903659.5</v>
          </cell>
          <cell r="J1922"/>
          <cell r="K1922" t="str">
            <v>Sin Evento</v>
          </cell>
        </row>
        <row r="1923">
          <cell r="A1923" t="str">
            <v>900106694</v>
          </cell>
          <cell r="B1923" t="str">
            <v>Am Medical SAS</v>
          </cell>
          <cell r="C1923" t="str">
            <v>FVE</v>
          </cell>
          <cell r="D1923">
            <v>110237</v>
          </cell>
          <cell r="E1923">
            <v>46122</v>
          </cell>
          <cell r="F1923">
            <v>46182</v>
          </cell>
          <cell r="G1923">
            <v>1625650</v>
          </cell>
          <cell r="H1923">
            <v>308873.5</v>
          </cell>
          <cell r="I1923">
            <v>1934523.5</v>
          </cell>
          <cell r="J1923" t="str">
            <v>033</v>
          </cell>
          <cell r="K1923" t="str">
            <v>Aceptacion Expresa</v>
          </cell>
        </row>
        <row r="1924">
          <cell r="A1924" t="str">
            <v>830513773</v>
          </cell>
          <cell r="B1924" t="str">
            <v>Applus Norcontrol Colombia Limitada</v>
          </cell>
          <cell r="C1924" t="str">
            <v>FVE</v>
          </cell>
          <cell r="D1924">
            <v>110201</v>
          </cell>
          <cell r="E1924">
            <v>46122</v>
          </cell>
          <cell r="F1924">
            <v>46182</v>
          </cell>
          <cell r="G1924">
            <v>483800</v>
          </cell>
          <cell r="H1924">
            <v>91922</v>
          </cell>
          <cell r="I1924">
            <v>575722</v>
          </cell>
          <cell r="J1924"/>
          <cell r="K1924" t="str">
            <v>Sin Evento</v>
          </cell>
        </row>
        <row r="1925">
          <cell r="A1925" t="str">
            <v>900518732</v>
          </cell>
          <cell r="B1925" t="str">
            <v>Samsonite Colombia SAS</v>
          </cell>
          <cell r="C1925" t="str">
            <v>FVE</v>
          </cell>
          <cell r="D1925">
            <v>110277</v>
          </cell>
          <cell r="E1925">
            <v>46122</v>
          </cell>
          <cell r="F1925">
            <v>46182</v>
          </cell>
          <cell r="G1925">
            <v>433070</v>
          </cell>
          <cell r="H1925">
            <v>76616.7</v>
          </cell>
          <cell r="I1925">
            <v>509686.7</v>
          </cell>
          <cell r="J1925"/>
          <cell r="K1925" t="str">
            <v>Sin Evento</v>
          </cell>
        </row>
        <row r="1926">
          <cell r="A1926" t="str">
            <v>900518732</v>
          </cell>
          <cell r="B1926" t="str">
            <v>Samsonite Colombia SAS</v>
          </cell>
          <cell r="C1926" t="str">
            <v>FVE</v>
          </cell>
          <cell r="D1926">
            <v>110262</v>
          </cell>
          <cell r="E1926">
            <v>46122</v>
          </cell>
          <cell r="F1926">
            <v>46182</v>
          </cell>
          <cell r="G1926">
            <v>612832</v>
          </cell>
          <cell r="H1926">
            <v>116438.08</v>
          </cell>
          <cell r="I1926">
            <v>729270.08</v>
          </cell>
          <cell r="J1926"/>
          <cell r="K1926" t="str">
            <v>Sin Evento</v>
          </cell>
        </row>
        <row r="1927">
          <cell r="A1927" t="str">
            <v>800024265</v>
          </cell>
          <cell r="B1927" t="str">
            <v>Editorial Santillana SAS</v>
          </cell>
          <cell r="C1927" t="str">
            <v>FVE</v>
          </cell>
          <cell r="D1927">
            <v>110178</v>
          </cell>
          <cell r="E1927">
            <v>46122</v>
          </cell>
          <cell r="F1927">
            <v>46182</v>
          </cell>
          <cell r="G1927">
            <v>273207</v>
          </cell>
          <cell r="H1927">
            <v>51909.33</v>
          </cell>
          <cell r="I1927">
            <v>325116.33</v>
          </cell>
          <cell r="J1927" t="str">
            <v>030</v>
          </cell>
          <cell r="K1927" t="str">
            <v>Acuse Recibo</v>
          </cell>
        </row>
        <row r="1928">
          <cell r="A1928" t="str">
            <v>900439672</v>
          </cell>
          <cell r="B1928" t="str">
            <v>Actual Colombia Inmobiliaria SAS</v>
          </cell>
          <cell r="C1928" t="str">
            <v>FVE</v>
          </cell>
          <cell r="D1928">
            <v>110188</v>
          </cell>
          <cell r="E1928">
            <v>46122</v>
          </cell>
          <cell r="F1928">
            <v>46152</v>
          </cell>
          <cell r="G1928">
            <v>1020000</v>
          </cell>
          <cell r="H1928">
            <v>193800</v>
          </cell>
          <cell r="I1928">
            <v>1213800</v>
          </cell>
          <cell r="J1928" t="str">
            <v>032</v>
          </cell>
          <cell r="K1928" t="str">
            <v>Recibo Bien y/o Servicio</v>
          </cell>
        </row>
        <row r="1929">
          <cell r="A1929" t="str">
            <v>860006848</v>
          </cell>
          <cell r="B1929" t="str">
            <v>Fundacion Universidad De Bogota Jorge Tadeo Lozano</v>
          </cell>
          <cell r="C1929" t="str">
            <v>FVE</v>
          </cell>
          <cell r="D1929">
            <v>110195</v>
          </cell>
          <cell r="E1929">
            <v>46122</v>
          </cell>
          <cell r="F1929">
            <v>46152</v>
          </cell>
          <cell r="G1929">
            <v>1381972</v>
          </cell>
          <cell r="H1929">
            <v>254093.08</v>
          </cell>
          <cell r="I1929">
            <v>1636065.08</v>
          </cell>
          <cell r="J1929" t="str">
            <v>030</v>
          </cell>
          <cell r="K1929" t="str">
            <v>Acuse Recibo</v>
          </cell>
        </row>
        <row r="1930">
          <cell r="A1930" t="str">
            <v>800044798</v>
          </cell>
          <cell r="B1930" t="str">
            <v>Centro Comercial Ciudad Tunal Propiedad Horizontal</v>
          </cell>
          <cell r="C1930" t="str">
            <v>FVE</v>
          </cell>
          <cell r="D1930">
            <v>110229</v>
          </cell>
          <cell r="E1930">
            <v>46122</v>
          </cell>
          <cell r="F1930">
            <v>46122</v>
          </cell>
          <cell r="G1930">
            <v>406900</v>
          </cell>
          <cell r="H1930">
            <v>77311</v>
          </cell>
          <cell r="I1930">
            <v>484211</v>
          </cell>
          <cell r="J1930"/>
          <cell r="K1930" t="str">
            <v>Sin Evento</v>
          </cell>
        </row>
        <row r="1931">
          <cell r="A1931" t="str">
            <v>901097896</v>
          </cell>
          <cell r="B1931" t="str">
            <v>Goldensec Colombia SAS</v>
          </cell>
          <cell r="C1931" t="str">
            <v>FVE</v>
          </cell>
          <cell r="D1931">
            <v>110212</v>
          </cell>
          <cell r="E1931">
            <v>46122</v>
          </cell>
          <cell r="F1931">
            <v>46167</v>
          </cell>
          <cell r="G1931">
            <v>341381</v>
          </cell>
          <cell r="H1931">
            <v>64862.39</v>
          </cell>
          <cell r="I1931">
            <v>406243.39</v>
          </cell>
          <cell r="J1931"/>
          <cell r="K1931" t="str">
            <v>Sin Evento</v>
          </cell>
        </row>
        <row r="1932">
          <cell r="A1932" t="str">
            <v>900396965</v>
          </cell>
          <cell r="B1932" t="str">
            <v>Agroindustrial De Palma Aceitera SA Sucursal Colombia</v>
          </cell>
          <cell r="C1932" t="str">
            <v>FVE</v>
          </cell>
          <cell r="D1932">
            <v>110218</v>
          </cell>
          <cell r="E1932">
            <v>46122</v>
          </cell>
          <cell r="F1932">
            <v>46152</v>
          </cell>
          <cell r="G1932">
            <v>1620000</v>
          </cell>
          <cell r="H1932">
            <v>307800</v>
          </cell>
          <cell r="I1932">
            <v>1927800</v>
          </cell>
          <cell r="J1932" t="str">
            <v>033</v>
          </cell>
          <cell r="K1932" t="str">
            <v>Aceptacion Expresa</v>
          </cell>
        </row>
        <row r="1933">
          <cell r="A1933" t="str">
            <v>800229035</v>
          </cell>
          <cell r="B1933" t="str">
            <v>Tecnoglass SAS</v>
          </cell>
          <cell r="C1933" t="str">
            <v>FVE</v>
          </cell>
          <cell r="D1933">
            <v>110241</v>
          </cell>
          <cell r="E1933">
            <v>46122</v>
          </cell>
          <cell r="F1933">
            <v>46182</v>
          </cell>
          <cell r="G1933">
            <v>25809861</v>
          </cell>
          <cell r="H1933">
            <v>4903873.59</v>
          </cell>
          <cell r="I1933">
            <v>30713734.59</v>
          </cell>
          <cell r="J1933" t="str">
            <v>033</v>
          </cell>
          <cell r="K1933" t="str">
            <v>Aceptacion Expresa</v>
          </cell>
        </row>
        <row r="1934">
          <cell r="A1934" t="str">
            <v>860522056</v>
          </cell>
          <cell r="B1934" t="str">
            <v>Lamitech SAS</v>
          </cell>
          <cell r="C1934" t="str">
            <v>FVE</v>
          </cell>
          <cell r="D1934">
            <v>110219</v>
          </cell>
          <cell r="E1934">
            <v>46122</v>
          </cell>
          <cell r="F1934">
            <v>46152</v>
          </cell>
          <cell r="G1934">
            <v>3702200</v>
          </cell>
          <cell r="H1934">
            <v>703418</v>
          </cell>
          <cell r="I1934">
            <v>4405618</v>
          </cell>
          <cell r="J1934" t="str">
            <v>033</v>
          </cell>
          <cell r="K1934" t="str">
            <v>Aceptacion Expresa</v>
          </cell>
        </row>
        <row r="1935">
          <cell r="A1935" t="str">
            <v>860074358</v>
          </cell>
          <cell r="B1935" t="str">
            <v>Laboratorios Bussie SA</v>
          </cell>
          <cell r="C1935" t="str">
            <v>FVE</v>
          </cell>
          <cell r="D1935">
            <v>110307</v>
          </cell>
          <cell r="E1935">
            <v>46122</v>
          </cell>
          <cell r="F1935">
            <v>46127</v>
          </cell>
          <cell r="G1935">
            <v>3570000</v>
          </cell>
          <cell r="H1935">
            <v>678300</v>
          </cell>
          <cell r="I1935">
            <v>4248300</v>
          </cell>
          <cell r="J1935" t="str">
            <v>033</v>
          </cell>
          <cell r="K1935" t="str">
            <v>Aceptacion Expresa</v>
          </cell>
        </row>
        <row r="1936">
          <cell r="A1936" t="str">
            <v>830094312</v>
          </cell>
          <cell r="B1936" t="str">
            <v>Visual Point SAS</v>
          </cell>
          <cell r="C1936" t="str">
            <v>FVE</v>
          </cell>
          <cell r="D1936">
            <v>110220</v>
          </cell>
          <cell r="E1936">
            <v>46122</v>
          </cell>
          <cell r="F1936">
            <v>46182</v>
          </cell>
          <cell r="G1936">
            <v>2760200</v>
          </cell>
          <cell r="H1936">
            <v>524438</v>
          </cell>
          <cell r="I1936">
            <v>3284638</v>
          </cell>
          <cell r="J1936" t="str">
            <v>032</v>
          </cell>
          <cell r="K1936" t="str">
            <v>Recibo Bien y/o Servicio</v>
          </cell>
        </row>
        <row r="1937">
          <cell r="A1937" t="str">
            <v>900518732</v>
          </cell>
          <cell r="B1937" t="str">
            <v>Samsonite Colombia SAS</v>
          </cell>
          <cell r="C1937" t="str">
            <v>FVE</v>
          </cell>
          <cell r="D1937">
            <v>110265</v>
          </cell>
          <cell r="E1937">
            <v>46122</v>
          </cell>
          <cell r="F1937">
            <v>46182</v>
          </cell>
          <cell r="G1937">
            <v>552510</v>
          </cell>
          <cell r="H1937">
            <v>99310.3</v>
          </cell>
          <cell r="I1937">
            <v>651820.30000000005</v>
          </cell>
          <cell r="J1937"/>
          <cell r="K1937" t="str">
            <v>Sin Evento</v>
          </cell>
        </row>
        <row r="1938">
          <cell r="A1938" t="str">
            <v>900518732</v>
          </cell>
          <cell r="B1938" t="str">
            <v>Samsonite Colombia SAS</v>
          </cell>
          <cell r="C1938" t="str">
            <v>FVE</v>
          </cell>
          <cell r="D1938">
            <v>110282</v>
          </cell>
          <cell r="E1938">
            <v>46122</v>
          </cell>
          <cell r="F1938">
            <v>46182</v>
          </cell>
          <cell r="G1938">
            <v>429600</v>
          </cell>
          <cell r="H1938">
            <v>77838.399999999994</v>
          </cell>
          <cell r="I1938">
            <v>507438.4</v>
          </cell>
          <cell r="J1938"/>
          <cell r="K1938" t="str">
            <v>Sin Evento</v>
          </cell>
        </row>
        <row r="1939">
          <cell r="A1939" t="str">
            <v>900725066</v>
          </cell>
          <cell r="B1939" t="str">
            <v>Uni2 Microcredito SAS</v>
          </cell>
          <cell r="C1939" t="str">
            <v>FVE</v>
          </cell>
          <cell r="D1939">
            <v>110179</v>
          </cell>
          <cell r="E1939">
            <v>46122</v>
          </cell>
          <cell r="F1939">
            <v>46152</v>
          </cell>
          <cell r="G1939">
            <v>5901535</v>
          </cell>
          <cell r="H1939">
            <v>1121291.6499999999</v>
          </cell>
          <cell r="I1939">
            <v>7022826.6500000004</v>
          </cell>
          <cell r="J1939"/>
          <cell r="K1939" t="str">
            <v>Sin Evento</v>
          </cell>
        </row>
        <row r="1940">
          <cell r="A1940" t="str">
            <v>890112475</v>
          </cell>
          <cell r="B1940" t="str">
            <v>Ci Energia Solar SAS Es Windows</v>
          </cell>
          <cell r="C1940" t="str">
            <v>FVE</v>
          </cell>
          <cell r="D1940">
            <v>110242</v>
          </cell>
          <cell r="E1940">
            <v>46122</v>
          </cell>
          <cell r="F1940">
            <v>46167</v>
          </cell>
          <cell r="G1940">
            <v>4384000</v>
          </cell>
          <cell r="H1940">
            <v>832960</v>
          </cell>
          <cell r="I1940">
            <v>5216960</v>
          </cell>
          <cell r="J1940" t="str">
            <v>033</v>
          </cell>
          <cell r="K1940" t="str">
            <v>Aceptacion Expresa</v>
          </cell>
        </row>
        <row r="1941">
          <cell r="A1941" t="str">
            <v>830068318</v>
          </cell>
          <cell r="B1941" t="str">
            <v>Xcb De Colombia Limited Sucursal Colombiana</v>
          </cell>
          <cell r="C1941" t="str">
            <v>FVE</v>
          </cell>
          <cell r="D1941">
            <v>110301</v>
          </cell>
          <cell r="E1941">
            <v>46122</v>
          </cell>
          <cell r="F1941">
            <v>46152</v>
          </cell>
          <cell r="G1941">
            <v>505000</v>
          </cell>
          <cell r="H1941">
            <v>95950</v>
          </cell>
          <cell r="I1941">
            <v>600950</v>
          </cell>
          <cell r="J1941" t="str">
            <v>033</v>
          </cell>
          <cell r="K1941" t="str">
            <v>Aceptacion Expresa</v>
          </cell>
        </row>
        <row r="1942">
          <cell r="A1942" t="str">
            <v>900106694</v>
          </cell>
          <cell r="B1942" t="str">
            <v>Am Medical SAS</v>
          </cell>
          <cell r="C1942" t="str">
            <v>FVE</v>
          </cell>
          <cell r="D1942">
            <v>110236</v>
          </cell>
          <cell r="E1942">
            <v>46122</v>
          </cell>
          <cell r="F1942">
            <v>46182</v>
          </cell>
          <cell r="G1942">
            <v>1467400</v>
          </cell>
          <cell r="H1942">
            <v>273818.5</v>
          </cell>
          <cell r="I1942">
            <v>1741218.5</v>
          </cell>
          <cell r="J1942" t="str">
            <v>033</v>
          </cell>
          <cell r="K1942" t="str">
            <v>Aceptacion Expresa</v>
          </cell>
        </row>
        <row r="1943">
          <cell r="A1943" t="str">
            <v>900106694</v>
          </cell>
          <cell r="B1943" t="str">
            <v>Am Medical SAS</v>
          </cell>
          <cell r="C1943" t="str">
            <v>FVE</v>
          </cell>
          <cell r="D1943">
            <v>110230</v>
          </cell>
          <cell r="E1943">
            <v>46122</v>
          </cell>
          <cell r="F1943">
            <v>46182</v>
          </cell>
          <cell r="G1943">
            <v>2909100</v>
          </cell>
          <cell r="H1943">
            <v>552729</v>
          </cell>
          <cell r="I1943">
            <v>3461829</v>
          </cell>
          <cell r="J1943" t="str">
            <v>033</v>
          </cell>
          <cell r="K1943" t="str">
            <v>Aceptacion Expresa</v>
          </cell>
        </row>
        <row r="1944">
          <cell r="A1944" t="str">
            <v>900106694</v>
          </cell>
          <cell r="B1944" t="str">
            <v>Am Medical SAS</v>
          </cell>
          <cell r="C1944" t="str">
            <v>FVE</v>
          </cell>
          <cell r="D1944">
            <v>110235</v>
          </cell>
          <cell r="E1944">
            <v>46122</v>
          </cell>
          <cell r="F1944">
            <v>46182</v>
          </cell>
          <cell r="G1944">
            <v>833500</v>
          </cell>
          <cell r="H1944">
            <v>156883</v>
          </cell>
          <cell r="I1944">
            <v>990383</v>
          </cell>
          <cell r="J1944" t="str">
            <v>033</v>
          </cell>
          <cell r="K1944" t="str">
            <v>Aceptacion Expresa</v>
          </cell>
        </row>
        <row r="1945">
          <cell r="A1945" t="str">
            <v>860074358</v>
          </cell>
          <cell r="B1945" t="str">
            <v>Laboratorios Bussie SA</v>
          </cell>
          <cell r="C1945" t="str">
            <v>FVE</v>
          </cell>
          <cell r="D1945">
            <v>110305</v>
          </cell>
          <cell r="E1945">
            <v>46122</v>
          </cell>
          <cell r="F1945">
            <v>46127</v>
          </cell>
          <cell r="G1945">
            <v>10710000</v>
          </cell>
          <cell r="H1945">
            <v>2034900</v>
          </cell>
          <cell r="I1945">
            <v>12744900</v>
          </cell>
          <cell r="J1945" t="str">
            <v>033</v>
          </cell>
          <cell r="K1945" t="str">
            <v>Aceptacion Expresa</v>
          </cell>
        </row>
        <row r="1946">
          <cell r="A1946" t="str">
            <v>900518732</v>
          </cell>
          <cell r="B1946" t="str">
            <v>Samsonite Colombia SAS</v>
          </cell>
          <cell r="C1946" t="str">
            <v>FVE</v>
          </cell>
          <cell r="D1946">
            <v>110272</v>
          </cell>
          <cell r="E1946">
            <v>46122</v>
          </cell>
          <cell r="F1946">
            <v>46182</v>
          </cell>
          <cell r="G1946">
            <v>359625</v>
          </cell>
          <cell r="H1946">
            <v>64543.15</v>
          </cell>
          <cell r="I1946">
            <v>424168.15</v>
          </cell>
          <cell r="J1946"/>
          <cell r="K1946" t="str">
            <v>Sin Evento</v>
          </cell>
        </row>
        <row r="1947">
          <cell r="A1947" t="str">
            <v>900424702</v>
          </cell>
          <cell r="B1947" t="str">
            <v>International Testing Inspection &amp; Certification Colombia SAS</v>
          </cell>
          <cell r="C1947" t="str">
            <v>FVE</v>
          </cell>
          <cell r="D1947">
            <v>110254</v>
          </cell>
          <cell r="E1947">
            <v>46122</v>
          </cell>
          <cell r="F1947">
            <v>46182</v>
          </cell>
          <cell r="G1947">
            <v>3800000</v>
          </cell>
          <cell r="H1947">
            <v>722000</v>
          </cell>
          <cell r="I1947">
            <v>4522000</v>
          </cell>
          <cell r="J1947" t="str">
            <v>033</v>
          </cell>
          <cell r="K1947" t="str">
            <v>Aceptacion Expresa</v>
          </cell>
        </row>
        <row r="1948">
          <cell r="A1948" t="str">
            <v>900725066</v>
          </cell>
          <cell r="B1948" t="str">
            <v>Uni2 Microcredito SAS</v>
          </cell>
          <cell r="C1948" t="str">
            <v>FVE</v>
          </cell>
          <cell r="D1948">
            <v>110182</v>
          </cell>
          <cell r="E1948">
            <v>46122</v>
          </cell>
          <cell r="F1948">
            <v>46152</v>
          </cell>
          <cell r="G1948">
            <v>673600</v>
          </cell>
          <cell r="H1948">
            <v>0</v>
          </cell>
          <cell r="I1948">
            <v>673600</v>
          </cell>
          <cell r="J1948"/>
          <cell r="K1948" t="str">
            <v>Sin Evento</v>
          </cell>
        </row>
        <row r="1949">
          <cell r="A1949" t="str">
            <v>900098476</v>
          </cell>
          <cell r="B1949" t="str">
            <v>Fundacion Hospital Infantil Universitario De San Jose</v>
          </cell>
          <cell r="C1949" t="str">
            <v>FVE</v>
          </cell>
          <cell r="D1949">
            <v>110303</v>
          </cell>
          <cell r="E1949">
            <v>46122</v>
          </cell>
          <cell r="F1949">
            <v>46122</v>
          </cell>
          <cell r="G1949">
            <v>1513100</v>
          </cell>
          <cell r="H1949">
            <v>287489</v>
          </cell>
          <cell r="I1949">
            <v>1800589</v>
          </cell>
          <cell r="J1949"/>
          <cell r="K1949" t="str">
            <v>Sin Evento</v>
          </cell>
        </row>
        <row r="1950">
          <cell r="A1950" t="str">
            <v>860028238</v>
          </cell>
          <cell r="B1950" t="str">
            <v>Fabrica De Especias Y Productos El Rey SA</v>
          </cell>
          <cell r="C1950" t="str">
            <v>FVE</v>
          </cell>
          <cell r="D1950">
            <v>110310</v>
          </cell>
          <cell r="E1950">
            <v>46122</v>
          </cell>
          <cell r="F1950">
            <v>46152</v>
          </cell>
          <cell r="G1950">
            <v>4889000</v>
          </cell>
          <cell r="H1950">
            <v>928910</v>
          </cell>
          <cell r="I1950">
            <v>5817910</v>
          </cell>
          <cell r="J1950" t="str">
            <v>030</v>
          </cell>
          <cell r="K1950" t="str">
            <v>Acuse Recibo</v>
          </cell>
        </row>
        <row r="1951">
          <cell r="A1951" t="str">
            <v>900575843</v>
          </cell>
          <cell r="B1951" t="str">
            <v>Agp Services SAS</v>
          </cell>
          <cell r="C1951" t="str">
            <v>FVE</v>
          </cell>
          <cell r="D1951">
            <v>110215</v>
          </cell>
          <cell r="E1951">
            <v>46122</v>
          </cell>
          <cell r="F1951">
            <v>46152</v>
          </cell>
          <cell r="G1951">
            <v>280220</v>
          </cell>
          <cell r="H1951">
            <v>53241.8</v>
          </cell>
          <cell r="I1951">
            <v>333461.8</v>
          </cell>
          <cell r="J1951"/>
          <cell r="K1951" t="str">
            <v>Sin Evento</v>
          </cell>
        </row>
        <row r="1952">
          <cell r="A1952" t="str">
            <v>900620724</v>
          </cell>
          <cell r="B1952" t="str">
            <v>Astara Colombia SAS</v>
          </cell>
          <cell r="C1952" t="str">
            <v>FVE</v>
          </cell>
          <cell r="D1952">
            <v>110298</v>
          </cell>
          <cell r="E1952">
            <v>46122</v>
          </cell>
          <cell r="F1952">
            <v>46152</v>
          </cell>
          <cell r="G1952">
            <v>690000</v>
          </cell>
          <cell r="H1952">
            <v>131100</v>
          </cell>
          <cell r="I1952">
            <v>821100</v>
          </cell>
          <cell r="J1952" t="str">
            <v>030</v>
          </cell>
          <cell r="K1952" t="str">
            <v>Acuse Recibo</v>
          </cell>
        </row>
        <row r="1953">
          <cell r="A1953" t="str">
            <v>860002180</v>
          </cell>
          <cell r="B1953" t="str">
            <v>Seguros Comerciales Bolivar SA</v>
          </cell>
          <cell r="C1953" t="str">
            <v>FVE</v>
          </cell>
          <cell r="D1953">
            <v>110260</v>
          </cell>
          <cell r="E1953">
            <v>46122</v>
          </cell>
          <cell r="F1953">
            <v>46152</v>
          </cell>
          <cell r="G1953">
            <v>48226</v>
          </cell>
          <cell r="H1953">
            <v>9162.94</v>
          </cell>
          <cell r="I1953">
            <v>57388.94</v>
          </cell>
          <cell r="J1953" t="str">
            <v>033</v>
          </cell>
          <cell r="K1953" t="str">
            <v>Aceptacion Expresa</v>
          </cell>
        </row>
        <row r="1954">
          <cell r="A1954" t="str">
            <v>830139031</v>
          </cell>
          <cell r="B1954" t="str">
            <v>Salud, Riesgos Y Recursos Humanos Consultores Ltda</v>
          </cell>
          <cell r="C1954" t="str">
            <v>FVE</v>
          </cell>
          <cell r="D1954">
            <v>110203</v>
          </cell>
          <cell r="E1954">
            <v>46122</v>
          </cell>
          <cell r="F1954">
            <v>46152</v>
          </cell>
          <cell r="G1954">
            <v>319100000</v>
          </cell>
          <cell r="H1954">
            <v>60629000</v>
          </cell>
          <cell r="I1954">
            <v>379729000</v>
          </cell>
          <cell r="J1954" t="str">
            <v>030</v>
          </cell>
          <cell r="K1954" t="str">
            <v>Acuse Recibo</v>
          </cell>
        </row>
        <row r="1955">
          <cell r="A1955" t="str">
            <v>900720758</v>
          </cell>
          <cell r="B1955" t="str">
            <v>Cheil Colombia</v>
          </cell>
          <cell r="C1955" t="str">
            <v>FVE</v>
          </cell>
          <cell r="D1955">
            <v>110192</v>
          </cell>
          <cell r="E1955">
            <v>46122</v>
          </cell>
          <cell r="F1955">
            <v>46152</v>
          </cell>
          <cell r="G1955">
            <v>3628195</v>
          </cell>
          <cell r="H1955">
            <v>421122.55</v>
          </cell>
          <cell r="I1955">
            <v>4049317.55</v>
          </cell>
          <cell r="J1955"/>
          <cell r="K1955" t="str">
            <v>Sin Evento</v>
          </cell>
        </row>
        <row r="1956">
          <cell r="A1956" t="str">
            <v>900195994</v>
          </cell>
          <cell r="B1956" t="str">
            <v>Dagelec Ltda</v>
          </cell>
          <cell r="C1956" t="str">
            <v>FVE</v>
          </cell>
          <cell r="D1956">
            <v>110222</v>
          </cell>
          <cell r="E1956">
            <v>46122</v>
          </cell>
          <cell r="F1956">
            <v>46122</v>
          </cell>
          <cell r="G1956">
            <v>693560</v>
          </cell>
          <cell r="H1956">
            <v>131776.4</v>
          </cell>
          <cell r="I1956">
            <v>825336.4</v>
          </cell>
          <cell r="J1956"/>
          <cell r="K1956" t="str">
            <v>Sin Evento</v>
          </cell>
        </row>
        <row r="1957">
          <cell r="A1957" t="str">
            <v>900518732</v>
          </cell>
          <cell r="B1957" t="str">
            <v>Samsonite Colombia SAS</v>
          </cell>
          <cell r="C1957" t="str">
            <v>FVE</v>
          </cell>
          <cell r="D1957">
            <v>110288</v>
          </cell>
          <cell r="E1957">
            <v>46122</v>
          </cell>
          <cell r="F1957">
            <v>46182</v>
          </cell>
          <cell r="G1957">
            <v>282150</v>
          </cell>
          <cell r="H1957">
            <v>49846.5</v>
          </cell>
          <cell r="I1957">
            <v>331996.5</v>
          </cell>
          <cell r="J1957"/>
          <cell r="K1957" t="str">
            <v>Sin Evento</v>
          </cell>
        </row>
        <row r="1958">
          <cell r="A1958" t="str">
            <v>900067125</v>
          </cell>
          <cell r="B1958" t="str">
            <v>Frigorificos Ganaderos De Colombia SA En Reorganizacion</v>
          </cell>
          <cell r="C1958" t="str">
            <v>FVE</v>
          </cell>
          <cell r="D1958">
            <v>110217</v>
          </cell>
          <cell r="E1958">
            <v>46122</v>
          </cell>
          <cell r="F1958">
            <v>46132</v>
          </cell>
          <cell r="G1958">
            <v>3956922</v>
          </cell>
          <cell r="H1958">
            <v>0</v>
          </cell>
          <cell r="I1958">
            <v>3956922</v>
          </cell>
          <cell r="J1958" t="str">
            <v>033</v>
          </cell>
          <cell r="K1958" t="str">
            <v>Aceptacion Expresa</v>
          </cell>
        </row>
        <row r="1959">
          <cell r="A1959" t="str">
            <v>830024974</v>
          </cell>
          <cell r="B1959" t="str">
            <v>Natura Cosmeticos LTDA</v>
          </cell>
          <cell r="C1959" t="str">
            <v>FVE</v>
          </cell>
          <cell r="D1959">
            <v>110250</v>
          </cell>
          <cell r="E1959">
            <v>46122</v>
          </cell>
          <cell r="F1959">
            <v>46182</v>
          </cell>
          <cell r="G1959">
            <v>7671200</v>
          </cell>
          <cell r="H1959">
            <v>1450460</v>
          </cell>
          <cell r="I1959">
            <v>9121660</v>
          </cell>
          <cell r="J1959" t="str">
            <v>030</v>
          </cell>
          <cell r="K1959" t="str">
            <v>Acuse Recibo</v>
          </cell>
        </row>
        <row r="1960">
          <cell r="A1960" t="str">
            <v>860056070</v>
          </cell>
          <cell r="B1960" t="str">
            <v>Universidad Antonio Nariño</v>
          </cell>
          <cell r="C1960" t="str">
            <v>FVE</v>
          </cell>
          <cell r="D1960">
            <v>110319</v>
          </cell>
          <cell r="E1960">
            <v>46122</v>
          </cell>
          <cell r="F1960">
            <v>46152</v>
          </cell>
          <cell r="G1960">
            <v>578000</v>
          </cell>
          <cell r="H1960">
            <v>109820</v>
          </cell>
          <cell r="I1960">
            <v>687820</v>
          </cell>
          <cell r="J1960"/>
          <cell r="K1960" t="str">
            <v>Sin Evento</v>
          </cell>
        </row>
        <row r="1961">
          <cell r="A1961" t="str">
            <v>900439672</v>
          </cell>
          <cell r="B1961" t="str">
            <v>Actual Colombia Inmobiliaria SAS</v>
          </cell>
          <cell r="C1961" t="str">
            <v>FVE</v>
          </cell>
          <cell r="D1961">
            <v>110190</v>
          </cell>
          <cell r="E1961">
            <v>46122</v>
          </cell>
          <cell r="F1961">
            <v>46152</v>
          </cell>
          <cell r="G1961">
            <v>145000</v>
          </cell>
          <cell r="H1961">
            <v>27550</v>
          </cell>
          <cell r="I1961">
            <v>172550</v>
          </cell>
          <cell r="J1961" t="str">
            <v>033</v>
          </cell>
          <cell r="K1961" t="str">
            <v>Aceptacion Expresa</v>
          </cell>
        </row>
        <row r="1962">
          <cell r="A1962" t="str">
            <v>830515294</v>
          </cell>
          <cell r="B1962" t="str">
            <v>Godoy Cordoba Abogados SAS</v>
          </cell>
          <cell r="C1962" t="str">
            <v>FVE</v>
          </cell>
          <cell r="D1962">
            <v>110297</v>
          </cell>
          <cell r="E1962">
            <v>46122</v>
          </cell>
          <cell r="F1962">
            <v>46152</v>
          </cell>
          <cell r="G1962">
            <v>136000</v>
          </cell>
          <cell r="H1962">
            <v>25840</v>
          </cell>
          <cell r="I1962">
            <v>161840</v>
          </cell>
          <cell r="J1962" t="str">
            <v>030</v>
          </cell>
          <cell r="K1962" t="str">
            <v>Acuse Recibo</v>
          </cell>
        </row>
        <row r="1963">
          <cell r="A1963" t="str">
            <v>890921972</v>
          </cell>
          <cell r="B1963" t="str">
            <v>Carbe SAS</v>
          </cell>
          <cell r="C1963" t="str">
            <v>FVE</v>
          </cell>
          <cell r="D1963">
            <v>110322</v>
          </cell>
          <cell r="E1963">
            <v>46122</v>
          </cell>
          <cell r="F1963">
            <v>46152</v>
          </cell>
          <cell r="G1963">
            <v>900000</v>
          </cell>
          <cell r="H1963">
            <v>171000</v>
          </cell>
          <cell r="I1963">
            <v>1071000</v>
          </cell>
          <cell r="J1963" t="str">
            <v>032</v>
          </cell>
          <cell r="K1963" t="str">
            <v>Recibo Bien y/o Servicio</v>
          </cell>
        </row>
        <row r="1964">
          <cell r="A1964" t="str">
            <v>800134536</v>
          </cell>
          <cell r="B1964" t="str">
            <v>Brigard &amp; Urrutia Abogados SAS</v>
          </cell>
          <cell r="C1964" t="str">
            <v>FVE</v>
          </cell>
          <cell r="D1964">
            <v>110294</v>
          </cell>
          <cell r="E1964">
            <v>46122</v>
          </cell>
          <cell r="F1964">
            <v>46182</v>
          </cell>
          <cell r="G1964">
            <v>222500</v>
          </cell>
          <cell r="H1964">
            <v>42275</v>
          </cell>
          <cell r="I1964">
            <v>264775</v>
          </cell>
          <cell r="J1964" t="str">
            <v>032</v>
          </cell>
          <cell r="K1964" t="str">
            <v>Recibo Bien y/o Servicio</v>
          </cell>
        </row>
        <row r="1965">
          <cell r="A1965" t="str">
            <v>860030839</v>
          </cell>
          <cell r="B1965" t="str">
            <v>Dorfan SAS</v>
          </cell>
          <cell r="C1965" t="str">
            <v>FVE</v>
          </cell>
          <cell r="D1965">
            <v>110224</v>
          </cell>
          <cell r="E1965">
            <v>46122</v>
          </cell>
          <cell r="F1965">
            <v>46152</v>
          </cell>
          <cell r="G1965">
            <v>349440</v>
          </cell>
          <cell r="H1965">
            <v>66393.600000000006</v>
          </cell>
          <cell r="I1965">
            <v>415833.59999999998</v>
          </cell>
          <cell r="J1965"/>
          <cell r="K1965" t="str">
            <v>Sin Evento</v>
          </cell>
        </row>
        <row r="1966">
          <cell r="A1966" t="str">
            <v>901146434</v>
          </cell>
          <cell r="B1966" t="str">
            <v>Area Limpia Distrito Capital SAS ESP</v>
          </cell>
          <cell r="C1966" t="str">
            <v>FVE</v>
          </cell>
          <cell r="D1966">
            <v>110292</v>
          </cell>
          <cell r="E1966">
            <v>46122</v>
          </cell>
          <cell r="F1966">
            <v>46182</v>
          </cell>
          <cell r="G1966">
            <v>2300000</v>
          </cell>
          <cell r="H1966">
            <v>437000</v>
          </cell>
          <cell r="I1966">
            <v>2737000</v>
          </cell>
          <cell r="J1966"/>
          <cell r="K1966" t="str">
            <v>Sin Evento</v>
          </cell>
        </row>
        <row r="1967">
          <cell r="A1967" t="str">
            <v>900148177</v>
          </cell>
          <cell r="B1967" t="str">
            <v>Pear Solutions SA</v>
          </cell>
          <cell r="C1967" t="str">
            <v>FVE</v>
          </cell>
          <cell r="D1967">
            <v>110214</v>
          </cell>
          <cell r="E1967">
            <v>46122</v>
          </cell>
          <cell r="F1967">
            <v>46182</v>
          </cell>
          <cell r="G1967">
            <v>1090000</v>
          </cell>
          <cell r="H1967">
            <v>207100</v>
          </cell>
          <cell r="I1967">
            <v>1297100</v>
          </cell>
          <cell r="J1967"/>
          <cell r="K1967" t="str">
            <v>Sin Evento</v>
          </cell>
        </row>
        <row r="1968">
          <cell r="A1968" t="str">
            <v>900518732</v>
          </cell>
          <cell r="B1968" t="str">
            <v>Samsonite Colombia SAS</v>
          </cell>
          <cell r="C1968" t="str">
            <v>FVE</v>
          </cell>
          <cell r="D1968">
            <v>110273</v>
          </cell>
          <cell r="E1968">
            <v>46122</v>
          </cell>
          <cell r="F1968">
            <v>46182</v>
          </cell>
          <cell r="G1968">
            <v>458055</v>
          </cell>
          <cell r="H1968">
            <v>81363.850000000006</v>
          </cell>
          <cell r="I1968">
            <v>539418.85</v>
          </cell>
          <cell r="J1968"/>
          <cell r="K1968" t="str">
            <v>Sin Evento</v>
          </cell>
        </row>
        <row r="1969">
          <cell r="A1969" t="str">
            <v>900518732</v>
          </cell>
          <cell r="B1969" t="str">
            <v>Samsonite Colombia SAS</v>
          </cell>
          <cell r="C1969" t="str">
            <v>FVE</v>
          </cell>
          <cell r="D1969">
            <v>110270</v>
          </cell>
          <cell r="E1969">
            <v>46122</v>
          </cell>
          <cell r="F1969">
            <v>46182</v>
          </cell>
          <cell r="G1969">
            <v>195775</v>
          </cell>
          <cell r="H1969">
            <v>31530.65</v>
          </cell>
          <cell r="I1969">
            <v>227305.65</v>
          </cell>
          <cell r="J1969"/>
          <cell r="K1969" t="str">
            <v>Sin Evento</v>
          </cell>
        </row>
        <row r="1970">
          <cell r="A1970" t="str">
            <v>900106694</v>
          </cell>
          <cell r="B1970" t="str">
            <v>Am Medical SAS</v>
          </cell>
          <cell r="C1970" t="str">
            <v>FVE</v>
          </cell>
          <cell r="D1970">
            <v>110232</v>
          </cell>
          <cell r="E1970">
            <v>46122</v>
          </cell>
          <cell r="F1970">
            <v>46182</v>
          </cell>
          <cell r="G1970">
            <v>399000</v>
          </cell>
          <cell r="H1970">
            <v>75810</v>
          </cell>
          <cell r="I1970">
            <v>474810</v>
          </cell>
          <cell r="J1970" t="str">
            <v>033</v>
          </cell>
          <cell r="K1970" t="str">
            <v>Aceptacion Expresa</v>
          </cell>
        </row>
        <row r="1971">
          <cell r="A1971" t="str">
            <v>830068318</v>
          </cell>
          <cell r="B1971" t="str">
            <v>Xcb De Colombia Limited Sucursal Colombiana</v>
          </cell>
          <cell r="C1971" t="str">
            <v>FVE</v>
          </cell>
          <cell r="D1971">
            <v>110313</v>
          </cell>
          <cell r="E1971">
            <v>46122</v>
          </cell>
          <cell r="F1971">
            <v>46152</v>
          </cell>
          <cell r="G1971">
            <v>5259000</v>
          </cell>
          <cell r="H1971">
            <v>999210</v>
          </cell>
          <cell r="I1971">
            <v>6258210</v>
          </cell>
          <cell r="J1971" t="str">
            <v>033</v>
          </cell>
          <cell r="K1971" t="str">
            <v>Aceptacion Expresa</v>
          </cell>
        </row>
        <row r="1972">
          <cell r="A1972" t="str">
            <v>860000656</v>
          </cell>
          <cell r="B1972" t="str">
            <v>Hmv Ingenieros Ltda</v>
          </cell>
          <cell r="C1972" t="str">
            <v>FVE</v>
          </cell>
          <cell r="D1972">
            <v>110255</v>
          </cell>
          <cell r="E1972">
            <v>46122</v>
          </cell>
          <cell r="F1972">
            <v>46152</v>
          </cell>
          <cell r="G1972">
            <v>350000</v>
          </cell>
          <cell r="H1972">
            <v>66500</v>
          </cell>
          <cell r="I1972">
            <v>416500</v>
          </cell>
          <cell r="J1972"/>
          <cell r="K1972" t="str">
            <v>Sin Evento</v>
          </cell>
        </row>
        <row r="1973">
          <cell r="A1973" t="str">
            <v>890112475</v>
          </cell>
          <cell r="B1973" t="str">
            <v>Ci Energia Solar SAS Es Windows</v>
          </cell>
          <cell r="C1973" t="str">
            <v>FVE</v>
          </cell>
          <cell r="D1973">
            <v>110247</v>
          </cell>
          <cell r="E1973">
            <v>46122</v>
          </cell>
          <cell r="F1973">
            <v>46167</v>
          </cell>
          <cell r="G1973">
            <v>5238029</v>
          </cell>
          <cell r="H1973">
            <v>995225.51</v>
          </cell>
          <cell r="I1973">
            <v>6233254.5099999998</v>
          </cell>
          <cell r="J1973" t="str">
            <v>033</v>
          </cell>
          <cell r="K1973" t="str">
            <v>Aceptacion Expresa</v>
          </cell>
        </row>
        <row r="1974">
          <cell r="A1974" t="str">
            <v>830014450</v>
          </cell>
          <cell r="B1974" t="str">
            <v>Ingenieria Y Telecomunicaciones SAS</v>
          </cell>
          <cell r="C1974" t="str">
            <v>FVE</v>
          </cell>
          <cell r="D1974">
            <v>110299</v>
          </cell>
          <cell r="E1974">
            <v>46122</v>
          </cell>
          <cell r="F1974">
            <v>46152</v>
          </cell>
          <cell r="G1974">
            <v>530000</v>
          </cell>
          <cell r="H1974">
            <v>100700</v>
          </cell>
          <cell r="I1974">
            <v>630700</v>
          </cell>
          <cell r="J1974"/>
          <cell r="K1974" t="str">
            <v>Sin Evento</v>
          </cell>
        </row>
        <row r="1975">
          <cell r="A1975" t="str">
            <v>860510863</v>
          </cell>
          <cell r="B1975" t="str">
            <v>Inverleoka SAS</v>
          </cell>
          <cell r="C1975" t="str">
            <v>FVE</v>
          </cell>
          <cell r="D1975">
            <v>110213</v>
          </cell>
          <cell r="E1975">
            <v>46122</v>
          </cell>
          <cell r="F1975">
            <v>46152</v>
          </cell>
          <cell r="G1975">
            <v>30000</v>
          </cell>
          <cell r="H1975">
            <v>5700</v>
          </cell>
          <cell r="I1975">
            <v>35700</v>
          </cell>
          <cell r="J1975" t="str">
            <v>032</v>
          </cell>
          <cell r="K1975" t="str">
            <v>Recibo Bien y/o Servicio</v>
          </cell>
        </row>
        <row r="1976">
          <cell r="A1976" t="str">
            <v>830116807</v>
          </cell>
          <cell r="B1976" t="str">
            <v>Partequipos Maquinaria S A S</v>
          </cell>
          <cell r="C1976" t="str">
            <v>FVE</v>
          </cell>
          <cell r="D1976">
            <v>110321</v>
          </cell>
          <cell r="E1976">
            <v>46122</v>
          </cell>
          <cell r="F1976">
            <v>46152</v>
          </cell>
          <cell r="G1976">
            <v>3744000</v>
          </cell>
          <cell r="H1976">
            <v>711360</v>
          </cell>
          <cell r="I1976">
            <v>4455360</v>
          </cell>
          <cell r="J1976" t="str">
            <v>033</v>
          </cell>
          <cell r="K1976" t="str">
            <v>Aceptacion Expresa</v>
          </cell>
        </row>
        <row r="1977">
          <cell r="A1977" t="str">
            <v>800149453</v>
          </cell>
          <cell r="B1977" t="str">
            <v>CPO SA</v>
          </cell>
          <cell r="C1977" t="str">
            <v>FVE</v>
          </cell>
          <cell r="D1977">
            <v>110210</v>
          </cell>
          <cell r="E1977">
            <v>46122</v>
          </cell>
          <cell r="F1977">
            <v>46152</v>
          </cell>
          <cell r="G1977">
            <v>2786000</v>
          </cell>
          <cell r="H1977">
            <v>529340</v>
          </cell>
          <cell r="I1977">
            <v>3315340</v>
          </cell>
          <cell r="J1977"/>
          <cell r="K1977" t="str">
            <v>Sin Evento</v>
          </cell>
        </row>
        <row r="1978">
          <cell r="A1978" t="str">
            <v>800156889</v>
          </cell>
          <cell r="B1978" t="str">
            <v>Distribuidora Kiramar SAS</v>
          </cell>
          <cell r="C1978" t="str">
            <v>FVE</v>
          </cell>
          <cell r="D1978">
            <v>110315</v>
          </cell>
          <cell r="E1978">
            <v>46122</v>
          </cell>
          <cell r="F1978">
            <v>46152</v>
          </cell>
          <cell r="G1978">
            <v>2976404</v>
          </cell>
          <cell r="H1978">
            <v>565516.76</v>
          </cell>
          <cell r="I1978">
            <v>3541920.76</v>
          </cell>
          <cell r="J1978"/>
          <cell r="K1978" t="str">
            <v>Sin Evento</v>
          </cell>
        </row>
        <row r="1979">
          <cell r="A1979" t="str">
            <v>900439672</v>
          </cell>
          <cell r="B1979" t="str">
            <v>Actual Colombia Inmobiliaria SAS</v>
          </cell>
          <cell r="C1979" t="str">
            <v>FVE</v>
          </cell>
          <cell r="D1979">
            <v>110191</v>
          </cell>
          <cell r="E1979">
            <v>46122</v>
          </cell>
          <cell r="F1979">
            <v>46152</v>
          </cell>
          <cell r="G1979">
            <v>145000</v>
          </cell>
          <cell r="H1979">
            <v>27550</v>
          </cell>
          <cell r="I1979">
            <v>172550</v>
          </cell>
          <cell r="J1979" t="str">
            <v>033</v>
          </cell>
          <cell r="K1979" t="str">
            <v>Aceptacion Expresa</v>
          </cell>
        </row>
        <row r="1980">
          <cell r="A1980" t="str">
            <v>901180401</v>
          </cell>
          <cell r="B1980" t="str">
            <v>Solvo SAS</v>
          </cell>
          <cell r="C1980" t="str">
            <v>FVE</v>
          </cell>
          <cell r="D1980">
            <v>110284</v>
          </cell>
          <cell r="E1980">
            <v>46122</v>
          </cell>
          <cell r="F1980">
            <v>46152</v>
          </cell>
          <cell r="G1980">
            <v>10944974</v>
          </cell>
          <cell r="H1980">
            <v>312735.06</v>
          </cell>
          <cell r="I1980">
            <v>11257709.060000001</v>
          </cell>
          <cell r="J1980" t="str">
            <v>030</v>
          </cell>
          <cell r="K1980" t="str">
            <v>Acuse Recibo</v>
          </cell>
        </row>
        <row r="1981">
          <cell r="A1981" t="str">
            <v>900324784</v>
          </cell>
          <cell r="B1981" t="str">
            <v>Consultec International Sucursal Colombia</v>
          </cell>
          <cell r="C1981" t="str">
            <v>FVE</v>
          </cell>
          <cell r="D1981">
            <v>110193</v>
          </cell>
          <cell r="E1981">
            <v>46122</v>
          </cell>
          <cell r="F1981">
            <v>46152</v>
          </cell>
          <cell r="G1981">
            <v>196000</v>
          </cell>
          <cell r="H1981">
            <v>37240</v>
          </cell>
          <cell r="I1981">
            <v>233240</v>
          </cell>
          <cell r="J1981" t="str">
            <v>033</v>
          </cell>
          <cell r="K1981" t="str">
            <v>Aceptacion Expresa</v>
          </cell>
        </row>
        <row r="1982">
          <cell r="A1982" t="str">
            <v>900518732</v>
          </cell>
          <cell r="B1982" t="str">
            <v>Samsonite Colombia SAS</v>
          </cell>
          <cell r="C1982" t="str">
            <v>FVE</v>
          </cell>
          <cell r="D1982">
            <v>110271</v>
          </cell>
          <cell r="E1982">
            <v>46122</v>
          </cell>
          <cell r="F1982">
            <v>46182</v>
          </cell>
          <cell r="G1982">
            <v>738865</v>
          </cell>
          <cell r="H1982">
            <v>136598.75</v>
          </cell>
          <cell r="I1982">
            <v>875463.75</v>
          </cell>
          <cell r="J1982" t="str">
            <v>031</v>
          </cell>
          <cell r="K1982" t="str">
            <v>Reclamo</v>
          </cell>
        </row>
        <row r="1983">
          <cell r="A1983" t="str">
            <v>900518732</v>
          </cell>
          <cell r="B1983" t="str">
            <v>Samsonite Colombia SAS</v>
          </cell>
          <cell r="C1983" t="str">
            <v>FVE</v>
          </cell>
          <cell r="D1983">
            <v>110266</v>
          </cell>
          <cell r="E1983">
            <v>46122</v>
          </cell>
          <cell r="F1983">
            <v>46182</v>
          </cell>
          <cell r="G1983">
            <v>237700</v>
          </cell>
          <cell r="H1983">
            <v>41377.4</v>
          </cell>
          <cell r="I1983">
            <v>279077.40000000002</v>
          </cell>
          <cell r="J1983"/>
          <cell r="K1983" t="str">
            <v>Sin Evento</v>
          </cell>
        </row>
        <row r="1984">
          <cell r="A1984" t="str">
            <v>900518732</v>
          </cell>
          <cell r="B1984" t="str">
            <v>Samsonite Colombia SAS</v>
          </cell>
          <cell r="C1984" t="str">
            <v>FVE</v>
          </cell>
          <cell r="D1984">
            <v>110267</v>
          </cell>
          <cell r="E1984">
            <v>46122</v>
          </cell>
          <cell r="F1984">
            <v>46182</v>
          </cell>
          <cell r="G1984">
            <v>251165</v>
          </cell>
          <cell r="H1984">
            <v>43935.75</v>
          </cell>
          <cell r="I1984">
            <v>295100.75</v>
          </cell>
          <cell r="J1984"/>
          <cell r="K1984" t="str">
            <v>Sin Evento</v>
          </cell>
        </row>
        <row r="1985">
          <cell r="A1985" t="str">
            <v>900518732</v>
          </cell>
          <cell r="B1985" t="str">
            <v>Samsonite Colombia SAS</v>
          </cell>
          <cell r="C1985" t="str">
            <v>FVE</v>
          </cell>
          <cell r="D1985">
            <v>110283</v>
          </cell>
          <cell r="E1985">
            <v>46122</v>
          </cell>
          <cell r="F1985">
            <v>46182</v>
          </cell>
          <cell r="G1985">
            <v>319090</v>
          </cell>
          <cell r="H1985">
            <v>56841.5</v>
          </cell>
          <cell r="I1985">
            <v>375931.5</v>
          </cell>
          <cell r="J1985"/>
          <cell r="K1985" t="str">
            <v>Sin Evento</v>
          </cell>
        </row>
        <row r="1986">
          <cell r="A1986" t="str">
            <v>860032550</v>
          </cell>
          <cell r="B1986" t="str">
            <v>Alfagres SA En Reorganizacion</v>
          </cell>
          <cell r="C1986" t="str">
            <v>FVE</v>
          </cell>
          <cell r="D1986">
            <v>110253</v>
          </cell>
          <cell r="E1986">
            <v>46122</v>
          </cell>
          <cell r="F1986">
            <v>46152</v>
          </cell>
          <cell r="G1986">
            <v>136000</v>
          </cell>
          <cell r="H1986">
            <v>25840</v>
          </cell>
          <cell r="I1986">
            <v>161840</v>
          </cell>
          <cell r="J1986"/>
          <cell r="K1986" t="str">
            <v>Sin Evento</v>
          </cell>
        </row>
        <row r="1987">
          <cell r="A1987" t="str">
            <v>900106694</v>
          </cell>
          <cell r="B1987" t="str">
            <v>Am Medical SAS</v>
          </cell>
          <cell r="C1987" t="str">
            <v>FVE</v>
          </cell>
          <cell r="D1987">
            <v>110233</v>
          </cell>
          <cell r="E1987">
            <v>46122</v>
          </cell>
          <cell r="F1987">
            <v>46182</v>
          </cell>
          <cell r="G1987">
            <v>3808700</v>
          </cell>
          <cell r="H1987">
            <v>618963</v>
          </cell>
          <cell r="I1987">
            <v>4427663</v>
          </cell>
          <cell r="J1987" t="str">
            <v>033</v>
          </cell>
          <cell r="K1987" t="str">
            <v>Aceptacion Expresa</v>
          </cell>
        </row>
        <row r="1988">
          <cell r="A1988" t="str">
            <v>900060476</v>
          </cell>
          <cell r="B1988" t="str">
            <v>Encajes SA Colombia</v>
          </cell>
          <cell r="C1988" t="str">
            <v>FVE</v>
          </cell>
          <cell r="D1988">
            <v>110211</v>
          </cell>
          <cell r="E1988">
            <v>46122</v>
          </cell>
          <cell r="F1988">
            <v>46167</v>
          </cell>
          <cell r="G1988">
            <v>260000</v>
          </cell>
          <cell r="H1988">
            <v>49400</v>
          </cell>
          <cell r="I1988">
            <v>309400</v>
          </cell>
          <cell r="J1988" t="str">
            <v>033</v>
          </cell>
          <cell r="K1988" t="str">
            <v>Aceptacion Expresa</v>
          </cell>
        </row>
        <row r="1989">
          <cell r="A1989" t="str">
            <v>900195994</v>
          </cell>
          <cell r="B1989" t="str">
            <v>Dagelec Ltda</v>
          </cell>
          <cell r="C1989" t="str">
            <v>FVE</v>
          </cell>
          <cell r="D1989">
            <v>110226</v>
          </cell>
          <cell r="E1989">
            <v>46122</v>
          </cell>
          <cell r="F1989">
            <v>46122</v>
          </cell>
          <cell r="G1989">
            <v>132050</v>
          </cell>
          <cell r="H1989">
            <v>25089.5</v>
          </cell>
          <cell r="I1989">
            <v>157139.5</v>
          </cell>
          <cell r="J1989"/>
          <cell r="K1989" t="str">
            <v>Sin Evento</v>
          </cell>
        </row>
        <row r="1990">
          <cell r="A1990" t="str">
            <v>900326523</v>
          </cell>
          <cell r="B1990" t="str">
            <v>Precisagro SAS</v>
          </cell>
          <cell r="C1990" t="str">
            <v>FVE</v>
          </cell>
          <cell r="D1990">
            <v>110206</v>
          </cell>
          <cell r="E1990">
            <v>46122</v>
          </cell>
          <cell r="F1990">
            <v>46152</v>
          </cell>
          <cell r="G1990">
            <v>1348000</v>
          </cell>
          <cell r="H1990">
            <v>256120</v>
          </cell>
          <cell r="I1990">
            <v>1604120</v>
          </cell>
          <cell r="J1990"/>
          <cell r="K1990" t="str">
            <v>Sin Evento</v>
          </cell>
        </row>
        <row r="1991">
          <cell r="A1991" t="str">
            <v>813000008</v>
          </cell>
          <cell r="B1991" t="str">
            <v>Atp Ingenieria SAS En Reorganizacion</v>
          </cell>
          <cell r="C1991" t="str">
            <v>FVE</v>
          </cell>
          <cell r="D1991">
            <v>110296</v>
          </cell>
          <cell r="E1991">
            <v>46122</v>
          </cell>
          <cell r="F1991">
            <v>46167</v>
          </cell>
          <cell r="G1991">
            <v>995000</v>
          </cell>
          <cell r="H1991">
            <v>0</v>
          </cell>
          <cell r="I1991">
            <v>995000</v>
          </cell>
          <cell r="J1991" t="str">
            <v>033</v>
          </cell>
          <cell r="K1991" t="str">
            <v>Aceptacion Expresa</v>
          </cell>
        </row>
        <row r="1992">
          <cell r="A1992" t="str">
            <v>800229035</v>
          </cell>
          <cell r="B1992" t="str">
            <v>Tecnoglass SAS</v>
          </cell>
          <cell r="C1992" t="str">
            <v>FVE</v>
          </cell>
          <cell r="D1992">
            <v>110240</v>
          </cell>
          <cell r="E1992">
            <v>46122</v>
          </cell>
          <cell r="F1992">
            <v>46182</v>
          </cell>
          <cell r="G1992">
            <v>5241421</v>
          </cell>
          <cell r="H1992">
            <v>995869.99</v>
          </cell>
          <cell r="I1992">
            <v>6237290.9900000002</v>
          </cell>
          <cell r="J1992" t="str">
            <v>033</v>
          </cell>
          <cell r="K1992" t="str">
            <v>Aceptacion Expresa</v>
          </cell>
        </row>
        <row r="1993">
          <cell r="A1993" t="str">
            <v>800207192</v>
          </cell>
          <cell r="B1993" t="str">
            <v>Syntofarma SA</v>
          </cell>
          <cell r="C1993" t="str">
            <v>FVE</v>
          </cell>
          <cell r="D1993">
            <v>110221</v>
          </cell>
          <cell r="E1993">
            <v>46122</v>
          </cell>
          <cell r="F1993">
            <v>46152</v>
          </cell>
          <cell r="G1993">
            <v>1659000</v>
          </cell>
          <cell r="H1993">
            <v>315210</v>
          </cell>
          <cell r="I1993">
            <v>1974210</v>
          </cell>
          <cell r="J1993" t="str">
            <v>033</v>
          </cell>
          <cell r="K1993" t="str">
            <v>Aceptacion Expresa</v>
          </cell>
        </row>
        <row r="1994">
          <cell r="A1994" t="str">
            <v>901041691</v>
          </cell>
          <cell r="B1994" t="str">
            <v>Centros Medicos Colsanitas SAS</v>
          </cell>
          <cell r="C1994" t="str">
            <v>FVE</v>
          </cell>
          <cell r="D1994">
            <v>110187</v>
          </cell>
          <cell r="E1994">
            <v>46122</v>
          </cell>
          <cell r="F1994">
            <v>46167</v>
          </cell>
          <cell r="G1994">
            <v>311111</v>
          </cell>
          <cell r="H1994">
            <v>59111.09</v>
          </cell>
          <cell r="I1994">
            <v>370222.09</v>
          </cell>
          <cell r="J1994" t="str">
            <v>033</v>
          </cell>
          <cell r="K1994" t="str">
            <v>Aceptacion Expresa</v>
          </cell>
        </row>
        <row r="1995">
          <cell r="A1995" t="str">
            <v>901041691</v>
          </cell>
          <cell r="B1995" t="str">
            <v>Centros Medicos Colsanitas SAS</v>
          </cell>
          <cell r="C1995" t="str">
            <v>FVE</v>
          </cell>
          <cell r="D1995">
            <v>110185</v>
          </cell>
          <cell r="E1995">
            <v>46122</v>
          </cell>
          <cell r="F1995">
            <v>46167</v>
          </cell>
          <cell r="G1995">
            <v>1584269</v>
          </cell>
          <cell r="H1995">
            <v>0</v>
          </cell>
          <cell r="I1995">
            <v>1584269</v>
          </cell>
          <cell r="J1995" t="str">
            <v>033</v>
          </cell>
          <cell r="K1995" t="str">
            <v>Aceptacion Expresa</v>
          </cell>
        </row>
        <row r="1996">
          <cell r="A1996" t="str">
            <v>860008018</v>
          </cell>
          <cell r="B1996" t="str">
            <v>Estudios Tecnicos SAS</v>
          </cell>
          <cell r="C1996" t="str">
            <v>FVE</v>
          </cell>
          <cell r="D1996">
            <v>110225</v>
          </cell>
          <cell r="E1996">
            <v>46122</v>
          </cell>
          <cell r="F1996">
            <v>46182</v>
          </cell>
          <cell r="G1996">
            <v>1344840</v>
          </cell>
          <cell r="H1996">
            <v>255519.6</v>
          </cell>
          <cell r="I1996">
            <v>1600359.6</v>
          </cell>
          <cell r="J1996"/>
          <cell r="K1996" t="str">
            <v>Sin Evento</v>
          </cell>
        </row>
        <row r="1997">
          <cell r="A1997" t="str">
            <v>800125872</v>
          </cell>
          <cell r="B1997" t="str">
            <v>Keralty SAS</v>
          </cell>
          <cell r="C1997" t="str">
            <v>FVE</v>
          </cell>
          <cell r="D1997">
            <v>110186</v>
          </cell>
          <cell r="E1997">
            <v>46122</v>
          </cell>
          <cell r="F1997">
            <v>46167</v>
          </cell>
          <cell r="G1997">
            <v>974910</v>
          </cell>
          <cell r="H1997">
            <v>0</v>
          </cell>
          <cell r="I1997">
            <v>974910</v>
          </cell>
          <cell r="J1997" t="str">
            <v>033</v>
          </cell>
          <cell r="K1997" t="str">
            <v>Aceptacion Expresa</v>
          </cell>
        </row>
        <row r="1998">
          <cell r="A1998" t="str">
            <v>860508392</v>
          </cell>
          <cell r="B1998" t="str">
            <v>Servioptica SAS</v>
          </cell>
          <cell r="C1998" t="str">
            <v>FVE</v>
          </cell>
          <cell r="D1998">
            <v>110285</v>
          </cell>
          <cell r="E1998">
            <v>46122</v>
          </cell>
          <cell r="F1998">
            <v>46167</v>
          </cell>
          <cell r="G1998">
            <v>395000</v>
          </cell>
          <cell r="H1998">
            <v>75050</v>
          </cell>
          <cell r="I1998">
            <v>470050</v>
          </cell>
          <cell r="J1998" t="str">
            <v>033</v>
          </cell>
          <cell r="K1998" t="str">
            <v>Aceptacion Expresa</v>
          </cell>
        </row>
        <row r="1999">
          <cell r="A1999" t="str">
            <v>900725066</v>
          </cell>
          <cell r="B1999" t="str">
            <v>Uni2 Microcredito SAS</v>
          </cell>
          <cell r="C1999" t="str">
            <v>FVE</v>
          </cell>
          <cell r="D1999">
            <v>110184</v>
          </cell>
          <cell r="E1999">
            <v>46122</v>
          </cell>
          <cell r="F1999">
            <v>46152</v>
          </cell>
          <cell r="G1999">
            <v>336800</v>
          </cell>
          <cell r="H1999">
            <v>0</v>
          </cell>
          <cell r="I1999">
            <v>336800</v>
          </cell>
          <cell r="J1999"/>
          <cell r="K1999" t="str">
            <v>Sin Evento</v>
          </cell>
        </row>
        <row r="2000">
          <cell r="A2000" t="str">
            <v>890112475</v>
          </cell>
          <cell r="B2000" t="str">
            <v>Ci Energia Solar SAS Es Windows</v>
          </cell>
          <cell r="C2000" t="str">
            <v>FVE</v>
          </cell>
          <cell r="D2000">
            <v>110243</v>
          </cell>
          <cell r="E2000">
            <v>46122</v>
          </cell>
          <cell r="F2000">
            <v>46167</v>
          </cell>
          <cell r="G2000">
            <v>4384000</v>
          </cell>
          <cell r="H2000">
            <v>832960</v>
          </cell>
          <cell r="I2000">
            <v>5216960</v>
          </cell>
          <cell r="J2000" t="str">
            <v>033</v>
          </cell>
          <cell r="K2000" t="str">
            <v>Aceptacion Expresa</v>
          </cell>
        </row>
        <row r="2001">
          <cell r="A2001" t="str">
            <v>830014825</v>
          </cell>
          <cell r="B2001" t="str">
            <v>Papeles Primavera S A S</v>
          </cell>
          <cell r="C2001" t="str">
            <v>FVE</v>
          </cell>
          <cell r="D2001">
            <v>110205</v>
          </cell>
          <cell r="E2001">
            <v>46122</v>
          </cell>
          <cell r="F2001">
            <v>46182</v>
          </cell>
          <cell r="G2001">
            <v>55000</v>
          </cell>
          <cell r="H2001">
            <v>10450</v>
          </cell>
          <cell r="I2001">
            <v>65450</v>
          </cell>
          <cell r="J2001"/>
          <cell r="K2001" t="str">
            <v>Sin Evento</v>
          </cell>
        </row>
        <row r="2002">
          <cell r="A2002" t="str">
            <v>860090721</v>
          </cell>
          <cell r="B2002" t="str">
            <v>Colviseg Colombiana De Vigilancia Y Seguridad Ltda</v>
          </cell>
          <cell r="C2002" t="str">
            <v>FVE</v>
          </cell>
          <cell r="D2002">
            <v>110318</v>
          </cell>
          <cell r="E2002">
            <v>46122</v>
          </cell>
          <cell r="F2002">
            <v>46182</v>
          </cell>
          <cell r="G2002">
            <v>700000</v>
          </cell>
          <cell r="H2002">
            <v>133000</v>
          </cell>
          <cell r="I2002">
            <v>833000</v>
          </cell>
          <cell r="J2002" t="str">
            <v>033</v>
          </cell>
          <cell r="K2002" t="str">
            <v>Aceptacion Expresa</v>
          </cell>
        </row>
        <row r="2003">
          <cell r="A2003" t="str">
            <v>900518732</v>
          </cell>
          <cell r="B2003" t="str">
            <v>Samsonite Colombia SAS</v>
          </cell>
          <cell r="C2003" t="str">
            <v>FVE</v>
          </cell>
          <cell r="D2003">
            <v>110268</v>
          </cell>
          <cell r="E2003">
            <v>46122</v>
          </cell>
          <cell r="F2003">
            <v>46182</v>
          </cell>
          <cell r="G2003">
            <v>261090</v>
          </cell>
          <cell r="H2003">
            <v>43940.5</v>
          </cell>
          <cell r="I2003">
            <v>305030.5</v>
          </cell>
          <cell r="J2003"/>
          <cell r="K2003" t="str">
            <v>Sin Evento</v>
          </cell>
        </row>
        <row r="2004">
          <cell r="A2004" t="str">
            <v>900518732</v>
          </cell>
          <cell r="B2004" t="str">
            <v>Samsonite Colombia SAS</v>
          </cell>
          <cell r="C2004" t="str">
            <v>FVE</v>
          </cell>
          <cell r="D2004">
            <v>110276</v>
          </cell>
          <cell r="E2004">
            <v>46122</v>
          </cell>
          <cell r="F2004">
            <v>46182</v>
          </cell>
          <cell r="G2004">
            <v>745510</v>
          </cell>
          <cell r="H2004">
            <v>137861.29999999999</v>
          </cell>
          <cell r="I2004">
            <v>883371.3</v>
          </cell>
          <cell r="J2004"/>
          <cell r="K2004" t="str">
            <v>Sin Evento</v>
          </cell>
        </row>
        <row r="2005">
          <cell r="A2005" t="str">
            <v>900518732</v>
          </cell>
          <cell r="B2005" t="str">
            <v>Samsonite Colombia SAS</v>
          </cell>
          <cell r="C2005" t="str">
            <v>FVE</v>
          </cell>
          <cell r="D2005">
            <v>110280</v>
          </cell>
          <cell r="E2005">
            <v>46122</v>
          </cell>
          <cell r="F2005">
            <v>46182</v>
          </cell>
          <cell r="G2005">
            <v>463380</v>
          </cell>
          <cell r="H2005">
            <v>83498.5</v>
          </cell>
          <cell r="I2005">
            <v>546878.5</v>
          </cell>
          <cell r="J2005"/>
          <cell r="K2005" t="str">
            <v>Sin Evento</v>
          </cell>
        </row>
        <row r="2006">
          <cell r="A2006" t="str">
            <v>800204652</v>
          </cell>
          <cell r="B2006" t="str">
            <v>Agp Representaciones SAS</v>
          </cell>
          <cell r="C2006" t="str">
            <v>FVE</v>
          </cell>
          <cell r="D2006">
            <v>110306</v>
          </cell>
          <cell r="E2006">
            <v>46122</v>
          </cell>
          <cell r="F2006">
            <v>46152</v>
          </cell>
          <cell r="G2006">
            <v>440650</v>
          </cell>
          <cell r="H2006">
            <v>83723.5</v>
          </cell>
          <cell r="I2006">
            <v>524373.5</v>
          </cell>
          <cell r="J2006" t="str">
            <v>030</v>
          </cell>
          <cell r="K2006" t="str">
            <v>Acuse Recibo</v>
          </cell>
        </row>
        <row r="2007">
          <cell r="A2007" t="str">
            <v>890112475</v>
          </cell>
          <cell r="B2007" t="str">
            <v>Ci Energia Solar SAS Es Windows</v>
          </cell>
          <cell r="C2007" t="str">
            <v>FVE</v>
          </cell>
          <cell r="D2007">
            <v>110244</v>
          </cell>
          <cell r="E2007">
            <v>46122</v>
          </cell>
          <cell r="F2007">
            <v>46167</v>
          </cell>
          <cell r="G2007">
            <v>2192000</v>
          </cell>
          <cell r="H2007">
            <v>416480</v>
          </cell>
          <cell r="I2007">
            <v>2608480</v>
          </cell>
          <cell r="J2007" t="str">
            <v>033</v>
          </cell>
          <cell r="K2007" t="str">
            <v>Aceptacion Expresa</v>
          </cell>
        </row>
        <row r="2008">
          <cell r="A2008" t="str">
            <v>890112475</v>
          </cell>
          <cell r="B2008" t="str">
            <v>Ci Energia Solar SAS Es Windows</v>
          </cell>
          <cell r="C2008" t="str">
            <v>FVE</v>
          </cell>
          <cell r="D2008">
            <v>110245</v>
          </cell>
          <cell r="E2008">
            <v>46122</v>
          </cell>
          <cell r="F2008">
            <v>46167</v>
          </cell>
          <cell r="G2008">
            <v>26394690</v>
          </cell>
          <cell r="H2008">
            <v>5014991.0999999996</v>
          </cell>
          <cell r="I2008">
            <v>31409681.100000001</v>
          </cell>
          <cell r="J2008" t="str">
            <v>033</v>
          </cell>
          <cell r="K2008" t="str">
            <v>Aceptacion Expresa</v>
          </cell>
        </row>
        <row r="2009">
          <cell r="A2009" t="str">
            <v>900106694</v>
          </cell>
          <cell r="B2009" t="str">
            <v>Am Medical SAS</v>
          </cell>
          <cell r="C2009" t="str">
            <v>FVE</v>
          </cell>
          <cell r="D2009">
            <v>110231</v>
          </cell>
          <cell r="E2009">
            <v>46122</v>
          </cell>
          <cell r="F2009">
            <v>46182</v>
          </cell>
          <cell r="G2009">
            <v>3996720</v>
          </cell>
          <cell r="H2009">
            <v>757524.3</v>
          </cell>
          <cell r="I2009">
            <v>4754244.3</v>
          </cell>
          <cell r="J2009" t="str">
            <v>033</v>
          </cell>
          <cell r="K2009" t="str">
            <v>Aceptacion Expresa</v>
          </cell>
        </row>
        <row r="2010">
          <cell r="A2010" t="str">
            <v>900451379</v>
          </cell>
          <cell r="B2010" t="str">
            <v>Levare Services Ltd Sucursal Colombia</v>
          </cell>
          <cell r="C2010" t="str">
            <v>FVE</v>
          </cell>
          <cell r="D2010">
            <v>110199</v>
          </cell>
          <cell r="E2010">
            <v>46122</v>
          </cell>
          <cell r="F2010">
            <v>46167</v>
          </cell>
          <cell r="G2010">
            <v>959000</v>
          </cell>
          <cell r="H2010">
            <v>182210</v>
          </cell>
          <cell r="I2010">
            <v>1141210</v>
          </cell>
          <cell r="J2010" t="str">
            <v>033</v>
          </cell>
          <cell r="K2010" t="str">
            <v>Aceptacion Expresa</v>
          </cell>
        </row>
        <row r="2011">
          <cell r="A2011" t="str">
            <v>900451379</v>
          </cell>
          <cell r="B2011" t="str">
            <v>Levare Services Ltd Sucursal Colombia</v>
          </cell>
          <cell r="C2011" t="str">
            <v>FVE</v>
          </cell>
          <cell r="D2011">
            <v>110200</v>
          </cell>
          <cell r="E2011">
            <v>46122</v>
          </cell>
          <cell r="F2011">
            <v>46167</v>
          </cell>
          <cell r="G2011">
            <v>707100</v>
          </cell>
          <cell r="H2011">
            <v>134349</v>
          </cell>
          <cell r="I2011">
            <v>841449</v>
          </cell>
          <cell r="J2011" t="str">
            <v>033</v>
          </cell>
          <cell r="K2011" t="str">
            <v>Aceptacion Expresa</v>
          </cell>
        </row>
        <row r="2012">
          <cell r="A2012" t="str">
            <v>860031615</v>
          </cell>
          <cell r="B2012" t="str">
            <v>Agunsa Colombia SAS</v>
          </cell>
          <cell r="C2012" t="str">
            <v>FVE</v>
          </cell>
          <cell r="D2012">
            <v>110252</v>
          </cell>
          <cell r="E2012">
            <v>46122</v>
          </cell>
          <cell r="F2012">
            <v>46152</v>
          </cell>
          <cell r="G2012">
            <v>385000</v>
          </cell>
          <cell r="H2012">
            <v>73150</v>
          </cell>
          <cell r="I2012">
            <v>458150</v>
          </cell>
          <cell r="J2012" t="str">
            <v>033</v>
          </cell>
          <cell r="K2012" t="str">
            <v>Aceptacion Expresa</v>
          </cell>
        </row>
        <row r="2013">
          <cell r="A2013" t="str">
            <v>52822678</v>
          </cell>
          <cell r="B2013" t="str">
            <v>Leidy Astrid Jimenez Ossa</v>
          </cell>
          <cell r="C2013" t="str">
            <v>FVE</v>
          </cell>
          <cell r="D2013">
            <v>110251</v>
          </cell>
          <cell r="E2013">
            <v>46122</v>
          </cell>
          <cell r="F2013">
            <v>46122</v>
          </cell>
          <cell r="G2013">
            <v>31584.87</v>
          </cell>
          <cell r="H2013">
            <v>6001.12</v>
          </cell>
          <cell r="I2013">
            <v>37585.99</v>
          </cell>
          <cell r="J2013"/>
          <cell r="K2013" t="str">
            <v>Sin Evento</v>
          </cell>
        </row>
        <row r="2014">
          <cell r="A2014" t="str">
            <v>804007055</v>
          </cell>
          <cell r="B2014" t="str">
            <v>K2 Ingenieria SAS</v>
          </cell>
          <cell r="C2014" t="str">
            <v>FVE</v>
          </cell>
          <cell r="D2014">
            <v>110202</v>
          </cell>
          <cell r="E2014">
            <v>46122</v>
          </cell>
          <cell r="F2014">
            <v>46182</v>
          </cell>
          <cell r="G2014">
            <v>203448</v>
          </cell>
          <cell r="H2014">
            <v>38655.120000000003</v>
          </cell>
          <cell r="I2014">
            <v>242103.12</v>
          </cell>
          <cell r="J2014" t="str">
            <v>033</v>
          </cell>
          <cell r="K2014" t="str">
            <v>Aceptacion Expresa</v>
          </cell>
        </row>
        <row r="2015">
          <cell r="A2015" t="str">
            <v>830111257</v>
          </cell>
          <cell r="B2015" t="str">
            <v>Grupo Empresarial En Linea SA</v>
          </cell>
          <cell r="C2015" t="str">
            <v>FVE</v>
          </cell>
          <cell r="D2015">
            <v>110197</v>
          </cell>
          <cell r="E2015">
            <v>46122</v>
          </cell>
          <cell r="F2015">
            <v>46152</v>
          </cell>
          <cell r="G2015">
            <v>101000</v>
          </cell>
          <cell r="H2015">
            <v>19190</v>
          </cell>
          <cell r="I2015">
            <v>120190</v>
          </cell>
          <cell r="J2015" t="str">
            <v>033</v>
          </cell>
          <cell r="K2015" t="str">
            <v>Aceptacion Expresa</v>
          </cell>
        </row>
        <row r="2016">
          <cell r="A2016" t="str">
            <v>830142201</v>
          </cell>
          <cell r="B2016" t="str">
            <v>Mts Consultoria + Gestion SAS</v>
          </cell>
          <cell r="C2016" t="str">
            <v>FVE</v>
          </cell>
          <cell r="D2016">
            <v>110269</v>
          </cell>
          <cell r="E2016">
            <v>46122</v>
          </cell>
          <cell r="F2016">
            <v>46182</v>
          </cell>
          <cell r="G2016">
            <v>152828</v>
          </cell>
          <cell r="H2016">
            <v>29037.32</v>
          </cell>
          <cell r="I2016">
            <v>181865.32</v>
          </cell>
          <cell r="J2016" t="str">
            <v>033</v>
          </cell>
          <cell r="K2016" t="str">
            <v>Aceptacion Expresa</v>
          </cell>
        </row>
        <row r="2017">
          <cell r="A2017" t="str">
            <v>800200139</v>
          </cell>
          <cell r="B2017" t="str">
            <v>Criya SAS</v>
          </cell>
          <cell r="C2017" t="str">
            <v>FVE</v>
          </cell>
          <cell r="D2017">
            <v>110258</v>
          </cell>
          <cell r="E2017">
            <v>46122</v>
          </cell>
          <cell r="F2017">
            <v>46182</v>
          </cell>
          <cell r="G2017">
            <v>354260</v>
          </cell>
          <cell r="H2017">
            <v>64459.4</v>
          </cell>
          <cell r="I2017">
            <v>418719.4</v>
          </cell>
          <cell r="J2017"/>
          <cell r="K2017" t="str">
            <v>Sin Evento</v>
          </cell>
        </row>
        <row r="2018">
          <cell r="A2018" t="str">
            <v>900518732</v>
          </cell>
          <cell r="B2018" t="str">
            <v>Samsonite Colombia SAS</v>
          </cell>
          <cell r="C2018" t="str">
            <v>FVE</v>
          </cell>
          <cell r="D2018">
            <v>110281</v>
          </cell>
          <cell r="E2018">
            <v>46122</v>
          </cell>
          <cell r="F2018">
            <v>46182</v>
          </cell>
          <cell r="G2018">
            <v>613140</v>
          </cell>
          <cell r="H2018">
            <v>108949</v>
          </cell>
          <cell r="I2018">
            <v>722089</v>
          </cell>
          <cell r="J2018"/>
          <cell r="K2018" t="str">
            <v>Sin Evento</v>
          </cell>
        </row>
        <row r="2019">
          <cell r="A2019" t="str">
            <v>900518732</v>
          </cell>
          <cell r="B2019" t="str">
            <v>Samsonite Colombia SAS</v>
          </cell>
          <cell r="C2019" t="str">
            <v>FVE</v>
          </cell>
          <cell r="D2019">
            <v>110275</v>
          </cell>
          <cell r="E2019">
            <v>46122</v>
          </cell>
          <cell r="F2019">
            <v>46182</v>
          </cell>
          <cell r="G2019">
            <v>784525</v>
          </cell>
          <cell r="H2019">
            <v>143393.15</v>
          </cell>
          <cell r="I2019">
            <v>927918.15</v>
          </cell>
          <cell r="J2019" t="str">
            <v>031</v>
          </cell>
          <cell r="K2019" t="str">
            <v>Reclamo</v>
          </cell>
        </row>
        <row r="2020">
          <cell r="A2020" t="str">
            <v>800067956</v>
          </cell>
          <cell r="B2020" t="str">
            <v>Elite Facility Management SAS</v>
          </cell>
          <cell r="C2020" t="str">
            <v>FVE</v>
          </cell>
          <cell r="D2020">
            <v>110302</v>
          </cell>
          <cell r="E2020">
            <v>46122</v>
          </cell>
          <cell r="F2020">
            <v>46167</v>
          </cell>
          <cell r="G2020">
            <v>1470000</v>
          </cell>
          <cell r="H2020">
            <v>279300</v>
          </cell>
          <cell r="I2020">
            <v>1749300</v>
          </cell>
          <cell r="J2020" t="str">
            <v>033</v>
          </cell>
          <cell r="K2020" t="str">
            <v>Aceptacion Expresa</v>
          </cell>
        </row>
        <row r="2021">
          <cell r="A2021" t="str">
            <v>890112475</v>
          </cell>
          <cell r="B2021" t="str">
            <v>Ci Energia Solar SAS Es Windows</v>
          </cell>
          <cell r="C2021" t="str">
            <v>FVE</v>
          </cell>
          <cell r="D2021">
            <v>110246</v>
          </cell>
          <cell r="E2021">
            <v>46122</v>
          </cell>
          <cell r="F2021">
            <v>46167</v>
          </cell>
          <cell r="G2021">
            <v>5238029</v>
          </cell>
          <cell r="H2021">
            <v>995225.51</v>
          </cell>
          <cell r="I2021">
            <v>6233254.5099999998</v>
          </cell>
          <cell r="J2021" t="str">
            <v>033</v>
          </cell>
          <cell r="K2021" t="str">
            <v>Aceptacion Expresa</v>
          </cell>
        </row>
        <row r="2022">
          <cell r="A2022" t="str">
            <v>860023053</v>
          </cell>
          <cell r="B2022" t="str">
            <v>Howden Corredores De Seguros SA</v>
          </cell>
          <cell r="C2022" t="str">
            <v>FVE</v>
          </cell>
          <cell r="D2022">
            <v>110261</v>
          </cell>
          <cell r="E2022">
            <v>46122</v>
          </cell>
          <cell r="F2022">
            <v>46152</v>
          </cell>
          <cell r="G2022">
            <v>238100</v>
          </cell>
          <cell r="H2022">
            <v>45239</v>
          </cell>
          <cell r="I2022">
            <v>283339</v>
          </cell>
          <cell r="J2022" t="str">
            <v>030</v>
          </cell>
          <cell r="K2022" t="str">
            <v>Acuse Recibo</v>
          </cell>
        </row>
        <row r="2023">
          <cell r="A2023" t="str">
            <v>900206480</v>
          </cell>
          <cell r="B2023" t="str">
            <v>Ingetec Ingenieria &amp; Diseños SAS</v>
          </cell>
          <cell r="C2023" t="str">
            <v>FVE</v>
          </cell>
          <cell r="D2023">
            <v>110259</v>
          </cell>
          <cell r="E2023">
            <v>46122</v>
          </cell>
          <cell r="F2023">
            <v>46152</v>
          </cell>
          <cell r="G2023">
            <v>167388</v>
          </cell>
          <cell r="H2023">
            <v>31803.72</v>
          </cell>
          <cell r="I2023">
            <v>199191.72</v>
          </cell>
          <cell r="J2023" t="str">
            <v>033</v>
          </cell>
          <cell r="K2023" t="str">
            <v>Aceptacion Expresa</v>
          </cell>
        </row>
        <row r="2024">
          <cell r="A2024" t="str">
            <v>830068318</v>
          </cell>
          <cell r="B2024" t="str">
            <v>Xcb De Colombia Limited Sucursal Colombiana</v>
          </cell>
          <cell r="C2024" t="str">
            <v>FVE</v>
          </cell>
          <cell r="D2024">
            <v>110314</v>
          </cell>
          <cell r="E2024">
            <v>46122</v>
          </cell>
          <cell r="F2024">
            <v>46152</v>
          </cell>
          <cell r="G2024">
            <v>4094600</v>
          </cell>
          <cell r="H2024">
            <v>777974</v>
          </cell>
          <cell r="I2024">
            <v>4872574</v>
          </cell>
          <cell r="J2024" t="str">
            <v>031</v>
          </cell>
          <cell r="K2024" t="str">
            <v>Reclamo</v>
          </cell>
        </row>
        <row r="2025">
          <cell r="A2025" t="str">
            <v>830513773</v>
          </cell>
          <cell r="B2025" t="str">
            <v>Applus Norcontrol Colombia Limitada</v>
          </cell>
          <cell r="C2025" t="str">
            <v>FVE</v>
          </cell>
          <cell r="D2025">
            <v>110375</v>
          </cell>
          <cell r="E2025">
            <v>46125</v>
          </cell>
          <cell r="F2025">
            <v>46185</v>
          </cell>
          <cell r="G2025">
            <v>796332</v>
          </cell>
          <cell r="H2025">
            <v>151303.07999999999</v>
          </cell>
          <cell r="I2025">
            <v>947635.08</v>
          </cell>
          <cell r="J2025"/>
          <cell r="K2025" t="str">
            <v>Sin Evento</v>
          </cell>
        </row>
        <row r="2026">
          <cell r="A2026" t="str">
            <v>900139569</v>
          </cell>
          <cell r="B2026" t="str">
            <v>Paneltec SAS</v>
          </cell>
          <cell r="C2026" t="str">
            <v>FVE</v>
          </cell>
          <cell r="D2026">
            <v>110409</v>
          </cell>
          <cell r="E2026">
            <v>46125</v>
          </cell>
          <cell r="F2026">
            <v>46185</v>
          </cell>
          <cell r="G2026">
            <v>170000</v>
          </cell>
          <cell r="H2026">
            <v>32300</v>
          </cell>
          <cell r="I2026">
            <v>202300</v>
          </cell>
          <cell r="J2026" t="str">
            <v>030</v>
          </cell>
          <cell r="K2026" t="str">
            <v>Acuse Recibo</v>
          </cell>
        </row>
        <row r="2027">
          <cell r="A2027" t="str">
            <v>891903392</v>
          </cell>
          <cell r="B2027" t="str">
            <v>T-Vapan 500 SAS</v>
          </cell>
          <cell r="C2027" t="str">
            <v>FVE</v>
          </cell>
          <cell r="D2027">
            <v>110386</v>
          </cell>
          <cell r="E2027">
            <v>46125</v>
          </cell>
          <cell r="F2027">
            <v>46185</v>
          </cell>
          <cell r="G2027">
            <v>420000</v>
          </cell>
          <cell r="H2027">
            <v>79800</v>
          </cell>
          <cell r="I2027">
            <v>499800</v>
          </cell>
          <cell r="J2027" t="str">
            <v>030</v>
          </cell>
          <cell r="K2027" t="str">
            <v>Acuse Recibo</v>
          </cell>
        </row>
        <row r="2028">
          <cell r="A2028" t="str">
            <v>900480172</v>
          </cell>
          <cell r="B2028" t="str">
            <v>Operador Alia Sas</v>
          </cell>
          <cell r="C2028" t="str">
            <v>FVE</v>
          </cell>
          <cell r="D2028">
            <v>110335</v>
          </cell>
          <cell r="E2028">
            <v>46125</v>
          </cell>
          <cell r="F2028">
            <v>46155</v>
          </cell>
          <cell r="G2028">
            <v>629900</v>
          </cell>
          <cell r="H2028">
            <v>0</v>
          </cell>
          <cell r="I2028">
            <v>629900</v>
          </cell>
          <cell r="J2028"/>
          <cell r="K2028" t="str">
            <v>Sin Evento</v>
          </cell>
        </row>
        <row r="2029">
          <cell r="A2029" t="str">
            <v>800019102</v>
          </cell>
          <cell r="B2029" t="str">
            <v>Interasesores Asesores Empresariales Administrativos SA</v>
          </cell>
          <cell r="C2029" t="str">
            <v>FVE</v>
          </cell>
          <cell r="D2029">
            <v>110360</v>
          </cell>
          <cell r="E2029">
            <v>46125</v>
          </cell>
          <cell r="F2029">
            <v>46155</v>
          </cell>
          <cell r="G2029">
            <v>272800</v>
          </cell>
          <cell r="H2029">
            <v>51832</v>
          </cell>
          <cell r="I2029">
            <v>324632</v>
          </cell>
          <cell r="J2029"/>
          <cell r="K2029" t="str">
            <v>Sin Evento</v>
          </cell>
        </row>
        <row r="2030">
          <cell r="A2030" t="str">
            <v>900180801</v>
          </cell>
          <cell r="B2030" t="str">
            <v>Belltech Colombia SA</v>
          </cell>
          <cell r="C2030" t="str">
            <v>FVE</v>
          </cell>
          <cell r="D2030">
            <v>110381</v>
          </cell>
          <cell r="E2030">
            <v>46125</v>
          </cell>
          <cell r="F2030">
            <v>46185</v>
          </cell>
          <cell r="G2030">
            <v>295000</v>
          </cell>
          <cell r="H2030">
            <v>56050</v>
          </cell>
          <cell r="I2030">
            <v>351050</v>
          </cell>
          <cell r="J2030"/>
          <cell r="K2030" t="str">
            <v>Sin Evento</v>
          </cell>
        </row>
        <row r="2031">
          <cell r="A2031" t="str">
            <v>800251569</v>
          </cell>
          <cell r="B2031" t="str">
            <v>Inter Rapidisimo SA</v>
          </cell>
          <cell r="C2031" t="str">
            <v>FVE</v>
          </cell>
          <cell r="D2031">
            <v>110364</v>
          </cell>
          <cell r="E2031">
            <v>46125</v>
          </cell>
          <cell r="F2031">
            <v>46155</v>
          </cell>
          <cell r="G2031">
            <v>43700000</v>
          </cell>
          <cell r="H2031">
            <v>8303000</v>
          </cell>
          <cell r="I2031">
            <v>52003000</v>
          </cell>
          <cell r="J2031"/>
          <cell r="K2031" t="str">
            <v>Sin Evento</v>
          </cell>
        </row>
        <row r="2032">
          <cell r="A2032" t="str">
            <v>800019102</v>
          </cell>
          <cell r="B2032" t="str">
            <v>Interasesores Asesores Empresariales Administrativos SA</v>
          </cell>
          <cell r="C2032" t="str">
            <v>FVE</v>
          </cell>
          <cell r="D2032">
            <v>110361</v>
          </cell>
          <cell r="E2032">
            <v>46125</v>
          </cell>
          <cell r="F2032">
            <v>46155</v>
          </cell>
          <cell r="G2032">
            <v>382485</v>
          </cell>
          <cell r="H2032">
            <v>72672.149999999994</v>
          </cell>
          <cell r="I2032">
            <v>455157.15</v>
          </cell>
          <cell r="J2032" t="str">
            <v>033</v>
          </cell>
          <cell r="K2032" t="str">
            <v>Aceptacion Expresa</v>
          </cell>
        </row>
        <row r="2033">
          <cell r="A2033" t="str">
            <v>830070284</v>
          </cell>
          <cell r="B2033" t="str">
            <v>Resonancia Magnetica Del Country SAS</v>
          </cell>
          <cell r="C2033" t="str">
            <v>FVE</v>
          </cell>
          <cell r="D2033">
            <v>110367</v>
          </cell>
          <cell r="E2033">
            <v>46125</v>
          </cell>
          <cell r="F2033">
            <v>46155</v>
          </cell>
          <cell r="G2033">
            <v>940040</v>
          </cell>
          <cell r="H2033">
            <v>53804.6</v>
          </cell>
          <cell r="I2033">
            <v>993844.6</v>
          </cell>
          <cell r="J2033" t="str">
            <v>030</v>
          </cell>
          <cell r="K2033" t="str">
            <v>Acuse Recibo</v>
          </cell>
        </row>
        <row r="2034">
          <cell r="A2034" t="str">
            <v>900480172</v>
          </cell>
          <cell r="B2034" t="str">
            <v>Operador Alia Sas</v>
          </cell>
          <cell r="C2034" t="str">
            <v>FVE</v>
          </cell>
          <cell r="D2034">
            <v>110334</v>
          </cell>
          <cell r="E2034">
            <v>46125</v>
          </cell>
          <cell r="F2034">
            <v>46155</v>
          </cell>
          <cell r="G2034">
            <v>9000</v>
          </cell>
          <cell r="H2034">
            <v>1710</v>
          </cell>
          <cell r="I2034">
            <v>10710</v>
          </cell>
          <cell r="J2034"/>
          <cell r="K2034" t="str">
            <v>Sin Evento</v>
          </cell>
        </row>
        <row r="2035">
          <cell r="A2035" t="str">
            <v>890333023</v>
          </cell>
          <cell r="B2035" t="str">
            <v>Siderurgica Del Occidente SAS Sidoc SAS</v>
          </cell>
          <cell r="C2035" t="str">
            <v>FVE</v>
          </cell>
          <cell r="D2035">
            <v>110350</v>
          </cell>
          <cell r="E2035">
            <v>46125</v>
          </cell>
          <cell r="F2035">
            <v>46185</v>
          </cell>
          <cell r="G2035">
            <v>9761062</v>
          </cell>
          <cell r="H2035">
            <v>1854601.78</v>
          </cell>
          <cell r="I2035">
            <v>11615663.779999999</v>
          </cell>
          <cell r="J2035" t="str">
            <v>030</v>
          </cell>
          <cell r="K2035" t="str">
            <v>Acuse Recibo</v>
          </cell>
        </row>
        <row r="2036">
          <cell r="A2036" t="str">
            <v>900324784</v>
          </cell>
          <cell r="B2036" t="str">
            <v>Consultec International Sucursal Colombia</v>
          </cell>
          <cell r="C2036" t="str">
            <v>FVE</v>
          </cell>
          <cell r="D2036">
            <v>110339</v>
          </cell>
          <cell r="E2036">
            <v>46125</v>
          </cell>
          <cell r="F2036">
            <v>46155</v>
          </cell>
          <cell r="G2036">
            <v>12574000</v>
          </cell>
          <cell r="H2036">
            <v>2389060</v>
          </cell>
          <cell r="I2036">
            <v>14963060</v>
          </cell>
          <cell r="J2036" t="str">
            <v>033</v>
          </cell>
          <cell r="K2036" t="str">
            <v>Aceptacion Expresa</v>
          </cell>
        </row>
        <row r="2037">
          <cell r="A2037" t="str">
            <v>800028326</v>
          </cell>
          <cell r="B2037" t="str">
            <v>Novasoft SAS</v>
          </cell>
          <cell r="C2037" t="str">
            <v>FVE</v>
          </cell>
          <cell r="D2037">
            <v>110378</v>
          </cell>
          <cell r="E2037">
            <v>46125</v>
          </cell>
          <cell r="F2037">
            <v>46155</v>
          </cell>
          <cell r="G2037">
            <v>4645200</v>
          </cell>
          <cell r="H2037">
            <v>882588</v>
          </cell>
          <cell r="I2037">
            <v>5527788</v>
          </cell>
          <cell r="J2037" t="str">
            <v>032</v>
          </cell>
          <cell r="K2037" t="str">
            <v>Recibo Bien y/o Servicio</v>
          </cell>
        </row>
        <row r="2038">
          <cell r="A2038" t="str">
            <v>830513729</v>
          </cell>
          <cell r="B2038" t="str">
            <v>Combustibles De Colombia SA</v>
          </cell>
          <cell r="C2038" t="str">
            <v>FVE</v>
          </cell>
          <cell r="D2038">
            <v>110327</v>
          </cell>
          <cell r="E2038">
            <v>46125</v>
          </cell>
          <cell r="F2038">
            <v>46155</v>
          </cell>
          <cell r="G2038">
            <v>491100</v>
          </cell>
          <cell r="H2038">
            <v>93309</v>
          </cell>
          <cell r="I2038">
            <v>584409</v>
          </cell>
          <cell r="J2038" t="str">
            <v>030</v>
          </cell>
          <cell r="K2038" t="str">
            <v>Acuse Recibo</v>
          </cell>
        </row>
        <row r="2039">
          <cell r="A2039" t="str">
            <v>900067125</v>
          </cell>
          <cell r="B2039" t="str">
            <v>Frigorificos Ganaderos De Colombia SA En Reorganizacion</v>
          </cell>
          <cell r="C2039" t="str">
            <v>FVE</v>
          </cell>
          <cell r="D2039">
            <v>110415</v>
          </cell>
          <cell r="E2039">
            <v>46125</v>
          </cell>
          <cell r="F2039">
            <v>46135</v>
          </cell>
          <cell r="G2039">
            <v>399000</v>
          </cell>
          <cell r="H2039">
            <v>75810</v>
          </cell>
          <cell r="I2039">
            <v>474810</v>
          </cell>
          <cell r="J2039" t="str">
            <v>033</v>
          </cell>
          <cell r="K2039" t="str">
            <v>Aceptacion Expresa</v>
          </cell>
        </row>
        <row r="2040">
          <cell r="A2040" t="str">
            <v>800006509</v>
          </cell>
          <cell r="B2040" t="str">
            <v>Country Scan SAS</v>
          </cell>
          <cell r="C2040" t="str">
            <v>FVE</v>
          </cell>
          <cell r="D2040">
            <v>110366</v>
          </cell>
          <cell r="E2040">
            <v>46125</v>
          </cell>
          <cell r="F2040">
            <v>46155</v>
          </cell>
          <cell r="G2040">
            <v>564585</v>
          </cell>
          <cell r="H2040">
            <v>28229.25</v>
          </cell>
          <cell r="I2040">
            <v>592814.25</v>
          </cell>
          <cell r="J2040" t="str">
            <v>030</v>
          </cell>
          <cell r="K2040" t="str">
            <v>Acuse Recibo</v>
          </cell>
        </row>
        <row r="2041">
          <cell r="A2041" t="str">
            <v>900422533</v>
          </cell>
          <cell r="B2041" t="str">
            <v>Nutrabiotics SAS</v>
          </cell>
          <cell r="C2041" t="str">
            <v>FVE</v>
          </cell>
          <cell r="D2041">
            <v>110406</v>
          </cell>
          <cell r="E2041">
            <v>46125</v>
          </cell>
          <cell r="F2041">
            <v>46170</v>
          </cell>
          <cell r="G2041">
            <v>4518240</v>
          </cell>
          <cell r="H2041">
            <v>0</v>
          </cell>
          <cell r="I2041">
            <v>4518240</v>
          </cell>
          <cell r="J2041"/>
          <cell r="K2041" t="str">
            <v>Sin Evento</v>
          </cell>
        </row>
        <row r="2042">
          <cell r="A2042" t="str">
            <v>830513769</v>
          </cell>
          <cell r="B2042" t="str">
            <v>Imc Cargo International SAS</v>
          </cell>
          <cell r="C2042" t="str">
            <v>FVE</v>
          </cell>
          <cell r="D2042">
            <v>110342</v>
          </cell>
          <cell r="E2042">
            <v>46125</v>
          </cell>
          <cell r="F2042">
            <v>46155</v>
          </cell>
          <cell r="G2042">
            <v>12057057</v>
          </cell>
          <cell r="H2042">
            <v>2290840.83</v>
          </cell>
          <cell r="I2042">
            <v>14347897.83</v>
          </cell>
          <cell r="J2042" t="str">
            <v>033</v>
          </cell>
          <cell r="K2042" t="str">
            <v>Aceptacion Expresa</v>
          </cell>
        </row>
        <row r="2043">
          <cell r="A2043" t="str">
            <v>900418860</v>
          </cell>
          <cell r="B2043" t="str">
            <v>Marketing Oil Company SAS</v>
          </cell>
          <cell r="C2043" t="str">
            <v>FVE</v>
          </cell>
          <cell r="D2043">
            <v>110356</v>
          </cell>
          <cell r="E2043">
            <v>46125</v>
          </cell>
          <cell r="F2043">
            <v>46155</v>
          </cell>
          <cell r="G2043">
            <v>161000</v>
          </cell>
          <cell r="H2043">
            <v>30590</v>
          </cell>
          <cell r="I2043">
            <v>191590</v>
          </cell>
          <cell r="J2043"/>
          <cell r="K2043" t="str">
            <v>Sin Evento</v>
          </cell>
        </row>
        <row r="2044">
          <cell r="A2044" t="str">
            <v>800161633</v>
          </cell>
          <cell r="B2044" t="str">
            <v>Constructora Las Galias SAS</v>
          </cell>
          <cell r="C2044" t="str">
            <v>FVE</v>
          </cell>
          <cell r="D2044">
            <v>110329</v>
          </cell>
          <cell r="E2044">
            <v>46125</v>
          </cell>
          <cell r="F2044">
            <v>46155</v>
          </cell>
          <cell r="G2044">
            <v>933570</v>
          </cell>
          <cell r="H2044">
            <v>159158.70000000001</v>
          </cell>
          <cell r="I2044">
            <v>1092728.7</v>
          </cell>
          <cell r="J2044" t="str">
            <v>030</v>
          </cell>
          <cell r="K2044" t="str">
            <v>Acuse Recibo</v>
          </cell>
        </row>
        <row r="2045">
          <cell r="A2045" t="str">
            <v>890800718</v>
          </cell>
          <cell r="B2045" t="str">
            <v>Sucesores De Jose Jesus Restrepo Y Cia S A Casa Luker S A</v>
          </cell>
          <cell r="C2045" t="str">
            <v>FVE</v>
          </cell>
          <cell r="D2045">
            <v>110404</v>
          </cell>
          <cell r="E2045">
            <v>46125</v>
          </cell>
          <cell r="F2045">
            <v>46170</v>
          </cell>
          <cell r="G2045">
            <v>1016472</v>
          </cell>
          <cell r="H2045">
            <v>0</v>
          </cell>
          <cell r="I2045">
            <v>1016472</v>
          </cell>
          <cell r="J2045" t="str">
            <v>030</v>
          </cell>
          <cell r="K2045" t="str">
            <v>Acuse Recibo</v>
          </cell>
        </row>
        <row r="2046">
          <cell r="A2046" t="str">
            <v>830077655</v>
          </cell>
          <cell r="B2046" t="str">
            <v>Panamericana Outsourcing SA</v>
          </cell>
          <cell r="C2046" t="str">
            <v>FVE</v>
          </cell>
          <cell r="D2046">
            <v>110395</v>
          </cell>
          <cell r="E2046">
            <v>46125</v>
          </cell>
          <cell r="F2046">
            <v>46155</v>
          </cell>
          <cell r="G2046">
            <v>173592</v>
          </cell>
          <cell r="H2046">
            <v>32982.480000000003</v>
          </cell>
          <cell r="I2046">
            <v>206574.48</v>
          </cell>
          <cell r="J2046" t="str">
            <v>030</v>
          </cell>
          <cell r="K2046" t="str">
            <v>Acuse Recibo</v>
          </cell>
        </row>
        <row r="2047">
          <cell r="A2047" t="str">
            <v>900845767</v>
          </cell>
          <cell r="B2047" t="str">
            <v>Services World SAS</v>
          </cell>
          <cell r="C2047" t="str">
            <v>FVE</v>
          </cell>
          <cell r="D2047">
            <v>110405</v>
          </cell>
          <cell r="E2047">
            <v>46125</v>
          </cell>
          <cell r="F2047">
            <v>46155</v>
          </cell>
          <cell r="G2047">
            <v>5640000</v>
          </cell>
          <cell r="H2047">
            <v>625100</v>
          </cell>
          <cell r="I2047">
            <v>6265100</v>
          </cell>
          <cell r="J2047"/>
          <cell r="K2047" t="str">
            <v>Sin Evento</v>
          </cell>
        </row>
        <row r="2048">
          <cell r="A2048" t="str">
            <v>830014193</v>
          </cell>
          <cell r="B2048" t="str">
            <v>Thomas Seguridad Integral Ltda</v>
          </cell>
          <cell r="C2048" t="str">
            <v>FVE</v>
          </cell>
          <cell r="D2048">
            <v>110362</v>
          </cell>
          <cell r="E2048">
            <v>46125</v>
          </cell>
          <cell r="F2048">
            <v>46170</v>
          </cell>
          <cell r="G2048">
            <v>1207816</v>
          </cell>
          <cell r="H2048">
            <v>229485.04</v>
          </cell>
          <cell r="I2048">
            <v>1437301.04</v>
          </cell>
          <cell r="J2048"/>
          <cell r="K2048" t="str">
            <v>Sin Evento</v>
          </cell>
        </row>
        <row r="2049">
          <cell r="A2049" t="str">
            <v>830130106</v>
          </cell>
          <cell r="B2049" t="str">
            <v>Soenergy International Colombia SAS</v>
          </cell>
          <cell r="C2049" t="str">
            <v>FVE</v>
          </cell>
          <cell r="D2049">
            <v>110323</v>
          </cell>
          <cell r="E2049">
            <v>46125</v>
          </cell>
          <cell r="F2049">
            <v>46185</v>
          </cell>
          <cell r="G2049">
            <v>12025000</v>
          </cell>
          <cell r="H2049">
            <v>2284750</v>
          </cell>
          <cell r="I2049">
            <v>14309750</v>
          </cell>
          <cell r="J2049"/>
          <cell r="K2049" t="str">
            <v>Sin Evento</v>
          </cell>
        </row>
        <row r="2050">
          <cell r="A2050" t="str">
            <v>860503184</v>
          </cell>
          <cell r="B2050" t="str">
            <v>Bip Colombia SAS</v>
          </cell>
          <cell r="C2050" t="str">
            <v>FVE</v>
          </cell>
          <cell r="D2050">
            <v>110324</v>
          </cell>
          <cell r="E2050">
            <v>46125</v>
          </cell>
          <cell r="F2050">
            <v>46155</v>
          </cell>
          <cell r="G2050">
            <v>294022</v>
          </cell>
          <cell r="H2050">
            <v>55864.18</v>
          </cell>
          <cell r="I2050">
            <v>349886.18</v>
          </cell>
          <cell r="J2050" t="str">
            <v>033</v>
          </cell>
          <cell r="K2050" t="str">
            <v>Aceptacion Expresa</v>
          </cell>
        </row>
        <row r="2051">
          <cell r="A2051" t="str">
            <v>900148177</v>
          </cell>
          <cell r="B2051" t="str">
            <v>Pear Solutions SA</v>
          </cell>
          <cell r="C2051" t="str">
            <v>FVE</v>
          </cell>
          <cell r="D2051">
            <v>110349</v>
          </cell>
          <cell r="E2051">
            <v>46125</v>
          </cell>
          <cell r="F2051">
            <v>46185</v>
          </cell>
          <cell r="G2051">
            <v>189000</v>
          </cell>
          <cell r="H2051">
            <v>35910</v>
          </cell>
          <cell r="I2051">
            <v>224910</v>
          </cell>
          <cell r="J2051"/>
          <cell r="K2051" t="str">
            <v>Sin Evento</v>
          </cell>
        </row>
        <row r="2052">
          <cell r="A2052" t="str">
            <v>860032550</v>
          </cell>
          <cell r="B2052" t="str">
            <v>Alfagres SA En Reorganizacion</v>
          </cell>
          <cell r="C2052" t="str">
            <v>FVE</v>
          </cell>
          <cell r="D2052">
            <v>110412</v>
          </cell>
          <cell r="E2052">
            <v>46125</v>
          </cell>
          <cell r="F2052">
            <v>46155</v>
          </cell>
          <cell r="G2052">
            <v>3978725</v>
          </cell>
          <cell r="H2052">
            <v>0</v>
          </cell>
          <cell r="I2052">
            <v>3978725</v>
          </cell>
          <cell r="J2052"/>
          <cell r="K2052" t="str">
            <v>Sin Evento</v>
          </cell>
        </row>
        <row r="2053">
          <cell r="A2053" t="str">
            <v>860032550</v>
          </cell>
          <cell r="B2053" t="str">
            <v>Alfagres SA En Reorganizacion</v>
          </cell>
          <cell r="C2053" t="str">
            <v>FVE</v>
          </cell>
          <cell r="D2053">
            <v>110413</v>
          </cell>
          <cell r="E2053">
            <v>46125</v>
          </cell>
          <cell r="F2053">
            <v>46155</v>
          </cell>
          <cell r="G2053">
            <v>3978725</v>
          </cell>
          <cell r="H2053">
            <v>0</v>
          </cell>
          <cell r="I2053">
            <v>3978725</v>
          </cell>
          <cell r="J2053"/>
          <cell r="K2053" t="str">
            <v>Sin Evento</v>
          </cell>
        </row>
        <row r="2054">
          <cell r="A2054" t="str">
            <v>860005813</v>
          </cell>
          <cell r="B2054" t="str">
            <v>Deloitte &amp; Touche SAS</v>
          </cell>
          <cell r="C2054" t="str">
            <v>FVE</v>
          </cell>
          <cell r="D2054">
            <v>110358</v>
          </cell>
          <cell r="E2054">
            <v>46125</v>
          </cell>
          <cell r="F2054">
            <v>46170</v>
          </cell>
          <cell r="G2054">
            <v>2818005</v>
          </cell>
          <cell r="H2054">
            <v>535420.94999999995</v>
          </cell>
          <cell r="I2054">
            <v>3353425.95</v>
          </cell>
          <cell r="J2054" t="str">
            <v>033</v>
          </cell>
          <cell r="K2054" t="str">
            <v>Aceptacion Expresa</v>
          </cell>
        </row>
        <row r="2055">
          <cell r="A2055" t="str">
            <v>900148177</v>
          </cell>
          <cell r="B2055" t="str">
            <v>Pear Solutions SA</v>
          </cell>
          <cell r="C2055" t="str">
            <v>FVE</v>
          </cell>
          <cell r="D2055">
            <v>110348</v>
          </cell>
          <cell r="E2055">
            <v>46125</v>
          </cell>
          <cell r="F2055">
            <v>46185</v>
          </cell>
          <cell r="G2055">
            <v>962820</v>
          </cell>
          <cell r="H2055">
            <v>134101.70000000001</v>
          </cell>
          <cell r="I2055">
            <v>1096921.7</v>
          </cell>
          <cell r="J2055"/>
          <cell r="K2055" t="str">
            <v>Sin Evento</v>
          </cell>
        </row>
        <row r="2056">
          <cell r="A2056" t="str">
            <v>860400204</v>
          </cell>
          <cell r="B2056" t="str">
            <v>Saenz Fety SAS</v>
          </cell>
          <cell r="C2056" t="str">
            <v>FVE</v>
          </cell>
          <cell r="D2056">
            <v>110385</v>
          </cell>
          <cell r="E2056">
            <v>46125</v>
          </cell>
          <cell r="F2056">
            <v>46155</v>
          </cell>
          <cell r="G2056">
            <v>720300</v>
          </cell>
          <cell r="H2056">
            <v>94241</v>
          </cell>
          <cell r="I2056">
            <v>814541</v>
          </cell>
          <cell r="J2056" t="str">
            <v>033</v>
          </cell>
          <cell r="K2056" t="str">
            <v>Aceptacion Expresa</v>
          </cell>
        </row>
        <row r="2057">
          <cell r="A2057" t="str">
            <v>830009600</v>
          </cell>
          <cell r="B2057" t="str">
            <v>Nases Est Empresa De Servicios Temporales SAS</v>
          </cell>
          <cell r="C2057" t="str">
            <v>FVE</v>
          </cell>
          <cell r="D2057">
            <v>110365</v>
          </cell>
          <cell r="E2057">
            <v>46125</v>
          </cell>
          <cell r="F2057">
            <v>46155</v>
          </cell>
          <cell r="G2057">
            <v>166000</v>
          </cell>
          <cell r="H2057">
            <v>31540</v>
          </cell>
          <cell r="I2057">
            <v>197540</v>
          </cell>
          <cell r="J2057" t="str">
            <v>030</v>
          </cell>
          <cell r="K2057" t="str">
            <v>Acuse Recibo</v>
          </cell>
        </row>
        <row r="2058">
          <cell r="A2058" t="str">
            <v>830050228</v>
          </cell>
          <cell r="B2058" t="str">
            <v>Adecco Servicios Colombia S A</v>
          </cell>
          <cell r="C2058" t="str">
            <v>FVE</v>
          </cell>
          <cell r="D2058">
            <v>110403</v>
          </cell>
          <cell r="E2058">
            <v>46125</v>
          </cell>
          <cell r="F2058">
            <v>46155</v>
          </cell>
          <cell r="G2058">
            <v>3416000</v>
          </cell>
          <cell r="H2058">
            <v>649040</v>
          </cell>
          <cell r="I2058">
            <v>4065040</v>
          </cell>
          <cell r="J2058" t="str">
            <v>033</v>
          </cell>
          <cell r="K2058" t="str">
            <v>Aceptacion Expresa</v>
          </cell>
        </row>
        <row r="2059">
          <cell r="A2059" t="str">
            <v>900732772</v>
          </cell>
          <cell r="B2059" t="str">
            <v>Andexco Colombia SAS</v>
          </cell>
          <cell r="C2059" t="str">
            <v>FVE</v>
          </cell>
          <cell r="D2059">
            <v>110351</v>
          </cell>
          <cell r="E2059">
            <v>46125</v>
          </cell>
          <cell r="F2059">
            <v>46155</v>
          </cell>
          <cell r="G2059">
            <v>153000</v>
          </cell>
          <cell r="H2059">
            <v>29070</v>
          </cell>
          <cell r="I2059">
            <v>182070</v>
          </cell>
          <cell r="J2059"/>
          <cell r="K2059" t="str">
            <v>Sin Evento</v>
          </cell>
        </row>
        <row r="2060">
          <cell r="A2060" t="str">
            <v>830109997</v>
          </cell>
          <cell r="B2060" t="str">
            <v>Otto Bock Healthcare Andina SAS</v>
          </cell>
          <cell r="C2060" t="str">
            <v>FVE</v>
          </cell>
          <cell r="D2060">
            <v>110352</v>
          </cell>
          <cell r="E2060">
            <v>46125</v>
          </cell>
          <cell r="F2060">
            <v>46155</v>
          </cell>
          <cell r="G2060">
            <v>69000</v>
          </cell>
          <cell r="H2060">
            <v>13110</v>
          </cell>
          <cell r="I2060">
            <v>82110</v>
          </cell>
          <cell r="J2060"/>
          <cell r="K2060" t="str">
            <v>Sin Evento</v>
          </cell>
        </row>
        <row r="2061">
          <cell r="A2061" t="str">
            <v>800151175</v>
          </cell>
          <cell r="B2061" t="str">
            <v>GI Group Servicios SAS</v>
          </cell>
          <cell r="C2061" t="str">
            <v>FVE</v>
          </cell>
          <cell r="D2061">
            <v>110326</v>
          </cell>
          <cell r="E2061">
            <v>46125</v>
          </cell>
          <cell r="F2061">
            <v>46155</v>
          </cell>
          <cell r="G2061">
            <v>532500</v>
          </cell>
          <cell r="H2061">
            <v>101175</v>
          </cell>
          <cell r="I2061">
            <v>633675</v>
          </cell>
          <cell r="J2061"/>
          <cell r="K2061" t="str">
            <v>Sin Evento</v>
          </cell>
        </row>
        <row r="2062">
          <cell r="A2062" t="str">
            <v>860400204</v>
          </cell>
          <cell r="B2062" t="str">
            <v>Saenz Fety SAS</v>
          </cell>
          <cell r="C2062" t="str">
            <v>FVE</v>
          </cell>
          <cell r="D2062">
            <v>110383</v>
          </cell>
          <cell r="E2062">
            <v>46125</v>
          </cell>
          <cell r="F2062">
            <v>46155</v>
          </cell>
          <cell r="G2062">
            <v>1895050</v>
          </cell>
          <cell r="H2062">
            <v>301791.5</v>
          </cell>
          <cell r="I2062">
            <v>2196841.5</v>
          </cell>
          <cell r="J2062" t="str">
            <v>033</v>
          </cell>
          <cell r="K2062" t="str">
            <v>Aceptacion Expresa</v>
          </cell>
        </row>
        <row r="2063">
          <cell r="A2063" t="str">
            <v>860012357</v>
          </cell>
          <cell r="B2063" t="str">
            <v>Universidad Santo Tomas</v>
          </cell>
          <cell r="C2063" t="str">
            <v>FVE</v>
          </cell>
          <cell r="D2063">
            <v>110387</v>
          </cell>
          <cell r="E2063">
            <v>46125</v>
          </cell>
          <cell r="F2063">
            <v>46155</v>
          </cell>
          <cell r="G2063">
            <v>204000</v>
          </cell>
          <cell r="H2063">
            <v>38760</v>
          </cell>
          <cell r="I2063">
            <v>242760</v>
          </cell>
          <cell r="J2063"/>
          <cell r="K2063" t="str">
            <v>Sin Evento</v>
          </cell>
        </row>
        <row r="2064">
          <cell r="A2064" t="str">
            <v>860510863</v>
          </cell>
          <cell r="B2064" t="str">
            <v>Inverleoka SAS</v>
          </cell>
          <cell r="C2064" t="str">
            <v>FVE</v>
          </cell>
          <cell r="D2064">
            <v>110397</v>
          </cell>
          <cell r="E2064">
            <v>46125</v>
          </cell>
          <cell r="F2064">
            <v>46155</v>
          </cell>
          <cell r="G2064">
            <v>23000</v>
          </cell>
          <cell r="H2064">
            <v>4370</v>
          </cell>
          <cell r="I2064">
            <v>27370</v>
          </cell>
          <cell r="J2064" t="str">
            <v>032</v>
          </cell>
          <cell r="K2064" t="str">
            <v>Recibo Bien y/o Servicio</v>
          </cell>
        </row>
        <row r="2065">
          <cell r="A2065" t="str">
            <v>860516954</v>
          </cell>
          <cell r="B2065" t="str">
            <v>Editorial Nomos SA</v>
          </cell>
          <cell r="C2065" t="str">
            <v>FVE</v>
          </cell>
          <cell r="D2065">
            <v>110369</v>
          </cell>
          <cell r="E2065">
            <v>46125</v>
          </cell>
          <cell r="F2065">
            <v>46155</v>
          </cell>
          <cell r="G2065">
            <v>601550</v>
          </cell>
          <cell r="H2065">
            <v>113059.5</v>
          </cell>
          <cell r="I2065">
            <v>714609.5</v>
          </cell>
          <cell r="J2065" t="str">
            <v>033</v>
          </cell>
          <cell r="K2065" t="str">
            <v>Aceptacion Expresa</v>
          </cell>
        </row>
        <row r="2066">
          <cell r="A2066" t="str">
            <v>900138425</v>
          </cell>
          <cell r="B2066" t="str">
            <v>Laboratorios Sophia De Colombia Ltda</v>
          </cell>
          <cell r="C2066" t="str">
            <v>FVE</v>
          </cell>
          <cell r="D2066">
            <v>110400</v>
          </cell>
          <cell r="E2066">
            <v>46125</v>
          </cell>
          <cell r="F2066">
            <v>46155</v>
          </cell>
          <cell r="G2066">
            <v>234000</v>
          </cell>
          <cell r="H2066">
            <v>44460</v>
          </cell>
          <cell r="I2066">
            <v>278460</v>
          </cell>
          <cell r="J2066"/>
          <cell r="K2066" t="str">
            <v>Sin Evento</v>
          </cell>
        </row>
        <row r="2067">
          <cell r="A2067" t="str">
            <v>860032550</v>
          </cell>
          <cell r="B2067" t="str">
            <v>Alfagres SA En Reorganizacion</v>
          </cell>
          <cell r="C2067" t="str">
            <v>FVE</v>
          </cell>
          <cell r="D2067">
            <v>110414</v>
          </cell>
          <cell r="E2067">
            <v>46125</v>
          </cell>
          <cell r="F2067">
            <v>46155</v>
          </cell>
          <cell r="G2067">
            <v>3978725</v>
          </cell>
          <cell r="H2067">
            <v>0</v>
          </cell>
          <cell r="I2067">
            <v>3978725</v>
          </cell>
          <cell r="J2067"/>
          <cell r="K2067" t="str">
            <v>Sin Evento</v>
          </cell>
        </row>
        <row r="2068">
          <cell r="A2068" t="str">
            <v>800028326</v>
          </cell>
          <cell r="B2068" t="str">
            <v>Novasoft SAS</v>
          </cell>
          <cell r="C2068" t="str">
            <v>FVE</v>
          </cell>
          <cell r="D2068">
            <v>110377</v>
          </cell>
          <cell r="E2068">
            <v>46125</v>
          </cell>
          <cell r="F2068">
            <v>46155</v>
          </cell>
          <cell r="G2068">
            <v>4645200</v>
          </cell>
          <cell r="H2068">
            <v>882588</v>
          </cell>
          <cell r="I2068">
            <v>5527788</v>
          </cell>
          <cell r="J2068" t="str">
            <v>032</v>
          </cell>
          <cell r="K2068" t="str">
            <v>Recibo Bien y/o Servicio</v>
          </cell>
        </row>
        <row r="2069">
          <cell r="A2069" t="str">
            <v>800118776</v>
          </cell>
          <cell r="B2069" t="str">
            <v>Transportes Iceberg De Colombia SA</v>
          </cell>
          <cell r="C2069" t="str">
            <v>FVE</v>
          </cell>
          <cell r="D2069">
            <v>110394</v>
          </cell>
          <cell r="E2069">
            <v>46125</v>
          </cell>
          <cell r="F2069">
            <v>46170</v>
          </cell>
          <cell r="G2069">
            <v>7092406</v>
          </cell>
          <cell r="H2069">
            <v>1347557.14</v>
          </cell>
          <cell r="I2069">
            <v>8439963.1400000006</v>
          </cell>
          <cell r="J2069"/>
          <cell r="K2069" t="str">
            <v>Sin Evento</v>
          </cell>
        </row>
        <row r="2070">
          <cell r="A2070" t="str">
            <v>860065726</v>
          </cell>
          <cell r="B2070" t="str">
            <v>Suministros Industriales De Colombia SAS</v>
          </cell>
          <cell r="C2070" t="str">
            <v>FVE</v>
          </cell>
          <cell r="D2070">
            <v>110336</v>
          </cell>
          <cell r="E2070">
            <v>46125</v>
          </cell>
          <cell r="F2070">
            <v>46155</v>
          </cell>
          <cell r="G2070">
            <v>163800</v>
          </cell>
          <cell r="H2070">
            <v>0</v>
          </cell>
          <cell r="I2070">
            <v>163800</v>
          </cell>
          <cell r="J2070"/>
          <cell r="K2070" t="str">
            <v>Sin Evento</v>
          </cell>
        </row>
        <row r="2071">
          <cell r="A2071" t="str">
            <v>900067125</v>
          </cell>
          <cell r="B2071" t="str">
            <v>Frigorificos Ganaderos De Colombia SA En Reorganizacion</v>
          </cell>
          <cell r="C2071" t="str">
            <v>FVE</v>
          </cell>
          <cell r="D2071">
            <v>110411</v>
          </cell>
          <cell r="E2071">
            <v>46125</v>
          </cell>
          <cell r="F2071">
            <v>46135</v>
          </cell>
          <cell r="G2071">
            <v>498000</v>
          </cell>
          <cell r="H2071">
            <v>94620</v>
          </cell>
          <cell r="I2071">
            <v>592620</v>
          </cell>
          <cell r="J2071"/>
          <cell r="K2071" t="str">
            <v>Sin Evento</v>
          </cell>
        </row>
        <row r="2072">
          <cell r="A2072" t="str">
            <v>900418860</v>
          </cell>
          <cell r="B2072" t="str">
            <v>Marketing Oil Company SAS</v>
          </cell>
          <cell r="C2072" t="str">
            <v>FVE</v>
          </cell>
          <cell r="D2072">
            <v>110355</v>
          </cell>
          <cell r="E2072">
            <v>46125</v>
          </cell>
          <cell r="F2072">
            <v>46155</v>
          </cell>
          <cell r="G2072">
            <v>3971990</v>
          </cell>
          <cell r="H2072">
            <v>754678.1</v>
          </cell>
          <cell r="I2072">
            <v>4726668.0999999996</v>
          </cell>
          <cell r="J2072"/>
          <cell r="K2072" t="str">
            <v>Sin Evento</v>
          </cell>
        </row>
        <row r="2073">
          <cell r="A2073" t="str">
            <v>830036108</v>
          </cell>
          <cell r="B2073" t="str">
            <v>Sed International De Colombia S.A.S</v>
          </cell>
          <cell r="C2073" t="str">
            <v>FVE</v>
          </cell>
          <cell r="D2073">
            <v>110346</v>
          </cell>
          <cell r="E2073">
            <v>46125</v>
          </cell>
          <cell r="F2073">
            <v>46155</v>
          </cell>
          <cell r="G2073">
            <v>376400</v>
          </cell>
          <cell r="H2073">
            <v>30096</v>
          </cell>
          <cell r="I2073">
            <v>406496</v>
          </cell>
          <cell r="J2073" t="str">
            <v>030</v>
          </cell>
          <cell r="K2073" t="str">
            <v>Acuse Recibo</v>
          </cell>
        </row>
        <row r="2074">
          <cell r="A2074" t="str">
            <v>860000656</v>
          </cell>
          <cell r="B2074" t="str">
            <v>Hmv Ingenieros Ltda</v>
          </cell>
          <cell r="C2074" t="str">
            <v>FVE</v>
          </cell>
          <cell r="D2074">
            <v>110345</v>
          </cell>
          <cell r="E2074">
            <v>46125</v>
          </cell>
          <cell r="F2074">
            <v>46155</v>
          </cell>
          <cell r="G2074">
            <v>1000000</v>
          </cell>
          <cell r="H2074">
            <v>190000</v>
          </cell>
          <cell r="I2074">
            <v>1190000</v>
          </cell>
          <cell r="J2074"/>
          <cell r="K2074" t="str">
            <v>Sin Evento</v>
          </cell>
        </row>
        <row r="2075">
          <cell r="A2075" t="str">
            <v>900494141</v>
          </cell>
          <cell r="B2075" t="str">
            <v>Ayesa Ingenieria Y Arquitectura SA U Sucursal Colombia</v>
          </cell>
          <cell r="C2075" t="str">
            <v>FVE</v>
          </cell>
          <cell r="D2075">
            <v>110328</v>
          </cell>
          <cell r="E2075">
            <v>46125</v>
          </cell>
          <cell r="F2075">
            <v>46155</v>
          </cell>
          <cell r="G2075">
            <v>1056900</v>
          </cell>
          <cell r="H2075">
            <v>200811</v>
          </cell>
          <cell r="I2075">
            <v>1257711</v>
          </cell>
          <cell r="J2075"/>
          <cell r="K2075" t="str">
            <v>Sin Evento</v>
          </cell>
        </row>
        <row r="2076">
          <cell r="A2076" t="str">
            <v>860504882</v>
          </cell>
          <cell r="B2076" t="str">
            <v>Transportes Y Servicios Transer SAS</v>
          </cell>
          <cell r="C2076" t="str">
            <v>FVE</v>
          </cell>
          <cell r="D2076">
            <v>110370</v>
          </cell>
          <cell r="E2076">
            <v>46125</v>
          </cell>
          <cell r="F2076">
            <v>46155</v>
          </cell>
          <cell r="G2076">
            <v>593750</v>
          </cell>
          <cell r="H2076">
            <v>112812.5</v>
          </cell>
          <cell r="I2076">
            <v>706562.5</v>
          </cell>
          <cell r="J2076"/>
          <cell r="K2076" t="str">
            <v>Sin Evento</v>
          </cell>
        </row>
        <row r="2077">
          <cell r="A2077" t="str">
            <v>900406158</v>
          </cell>
          <cell r="B2077" t="str">
            <v>Empaques Industriales De Colombia SAS</v>
          </cell>
          <cell r="C2077" t="str">
            <v>FVE</v>
          </cell>
          <cell r="D2077">
            <v>110379</v>
          </cell>
          <cell r="E2077">
            <v>46125</v>
          </cell>
          <cell r="F2077">
            <v>46185</v>
          </cell>
          <cell r="G2077">
            <v>2548352</v>
          </cell>
          <cell r="H2077">
            <v>484186.88</v>
          </cell>
          <cell r="I2077">
            <v>3032538.88</v>
          </cell>
          <cell r="J2077" t="str">
            <v>030</v>
          </cell>
          <cell r="K2077" t="str">
            <v>Acuse Recibo</v>
          </cell>
        </row>
        <row r="2078">
          <cell r="A2078" t="str">
            <v>900326523</v>
          </cell>
          <cell r="B2078" t="str">
            <v>Precisagro SAS</v>
          </cell>
          <cell r="C2078" t="str">
            <v>FVE</v>
          </cell>
          <cell r="D2078">
            <v>110391</v>
          </cell>
          <cell r="E2078">
            <v>46125</v>
          </cell>
          <cell r="F2078">
            <v>46155</v>
          </cell>
          <cell r="G2078">
            <v>327000</v>
          </cell>
          <cell r="H2078">
            <v>62130</v>
          </cell>
          <cell r="I2078">
            <v>389130</v>
          </cell>
          <cell r="J2078"/>
          <cell r="K2078" t="str">
            <v>Sin Evento</v>
          </cell>
        </row>
        <row r="2079">
          <cell r="A2079" t="str">
            <v>830000324</v>
          </cell>
          <cell r="B2079" t="str">
            <v>Teleset SAS</v>
          </cell>
          <cell r="C2079" t="str">
            <v>FVE</v>
          </cell>
          <cell r="D2079">
            <v>110343</v>
          </cell>
          <cell r="E2079">
            <v>46125</v>
          </cell>
          <cell r="F2079">
            <v>46155</v>
          </cell>
          <cell r="G2079">
            <v>525000</v>
          </cell>
          <cell r="H2079">
            <v>99750</v>
          </cell>
          <cell r="I2079">
            <v>624750</v>
          </cell>
          <cell r="J2079" t="str">
            <v>030</v>
          </cell>
          <cell r="K2079" t="str">
            <v>Acuse Recibo</v>
          </cell>
        </row>
        <row r="2080">
          <cell r="A2080" t="str">
            <v>830092675</v>
          </cell>
          <cell r="B2080" t="str">
            <v>Axure Technologies SA</v>
          </cell>
          <cell r="C2080" t="str">
            <v>FVE</v>
          </cell>
          <cell r="D2080">
            <v>110331</v>
          </cell>
          <cell r="E2080">
            <v>46125</v>
          </cell>
          <cell r="F2080">
            <v>46185</v>
          </cell>
          <cell r="G2080">
            <v>3172700</v>
          </cell>
          <cell r="H2080">
            <v>602813</v>
          </cell>
          <cell r="I2080">
            <v>3775513</v>
          </cell>
          <cell r="J2080"/>
          <cell r="K2080" t="str">
            <v>Sin Evento</v>
          </cell>
        </row>
        <row r="2081">
          <cell r="A2081" t="str">
            <v>800019102</v>
          </cell>
          <cell r="B2081" t="str">
            <v>Interasesores Asesores Empresariales Administrativos SA</v>
          </cell>
          <cell r="C2081" t="str">
            <v>FVE</v>
          </cell>
          <cell r="D2081">
            <v>110359</v>
          </cell>
          <cell r="E2081">
            <v>46125</v>
          </cell>
          <cell r="F2081">
            <v>46155</v>
          </cell>
          <cell r="G2081">
            <v>838710</v>
          </cell>
          <cell r="H2081">
            <v>159354.9</v>
          </cell>
          <cell r="I2081">
            <v>998064.9</v>
          </cell>
          <cell r="J2081" t="str">
            <v>033</v>
          </cell>
          <cell r="K2081" t="str">
            <v>Aceptacion Expresa</v>
          </cell>
        </row>
        <row r="2082">
          <cell r="A2082" t="str">
            <v>860400204</v>
          </cell>
          <cell r="B2082" t="str">
            <v>Saenz Fety SAS</v>
          </cell>
          <cell r="C2082" t="str">
            <v>FVE</v>
          </cell>
          <cell r="D2082">
            <v>110382</v>
          </cell>
          <cell r="E2082">
            <v>46125</v>
          </cell>
          <cell r="F2082">
            <v>46155</v>
          </cell>
          <cell r="G2082">
            <v>106000</v>
          </cell>
          <cell r="H2082">
            <v>20140</v>
          </cell>
          <cell r="I2082">
            <v>126140</v>
          </cell>
          <cell r="J2082" t="str">
            <v>033</v>
          </cell>
          <cell r="K2082" t="str">
            <v>Aceptacion Expresa</v>
          </cell>
        </row>
        <row r="2083">
          <cell r="A2083" t="str">
            <v>901978496</v>
          </cell>
          <cell r="B2083" t="str">
            <v>Consorcio Applus Vial 010</v>
          </cell>
          <cell r="C2083" t="str">
            <v>FVE</v>
          </cell>
          <cell r="D2083">
            <v>110374</v>
          </cell>
          <cell r="E2083">
            <v>46125</v>
          </cell>
          <cell r="F2083">
            <v>46125</v>
          </cell>
          <cell r="G2083">
            <v>199200</v>
          </cell>
          <cell r="H2083">
            <v>37848</v>
          </cell>
          <cell r="I2083">
            <v>237048</v>
          </cell>
          <cell r="J2083"/>
          <cell r="K2083" t="str">
            <v>Sin Evento</v>
          </cell>
        </row>
        <row r="2084">
          <cell r="A2084" t="str">
            <v>800185773</v>
          </cell>
          <cell r="B2084" t="str">
            <v>Optica Colsanitas SAS</v>
          </cell>
          <cell r="C2084" t="str">
            <v>FVE</v>
          </cell>
          <cell r="D2084">
            <v>110398</v>
          </cell>
          <cell r="E2084">
            <v>46125</v>
          </cell>
          <cell r="F2084">
            <v>46170</v>
          </cell>
          <cell r="G2084">
            <v>1913870</v>
          </cell>
          <cell r="H2084">
            <v>363635.3</v>
          </cell>
          <cell r="I2084">
            <v>2277505.2999999998</v>
          </cell>
          <cell r="J2084" t="str">
            <v>033</v>
          </cell>
          <cell r="K2084" t="str">
            <v>Aceptacion Expresa</v>
          </cell>
        </row>
        <row r="2085">
          <cell r="A2085" t="str">
            <v>900671249</v>
          </cell>
          <cell r="B2085" t="str">
            <v>Power Systems Services Global SAS</v>
          </cell>
          <cell r="C2085" t="str">
            <v>FVE</v>
          </cell>
          <cell r="D2085">
            <v>110347</v>
          </cell>
          <cell r="E2085">
            <v>46125</v>
          </cell>
          <cell r="F2085">
            <v>46170</v>
          </cell>
          <cell r="G2085">
            <v>426150</v>
          </cell>
          <cell r="H2085">
            <v>80968.5</v>
          </cell>
          <cell r="I2085">
            <v>507118.5</v>
          </cell>
          <cell r="J2085"/>
          <cell r="K2085" t="str">
            <v>Sin Evento</v>
          </cell>
        </row>
        <row r="2086">
          <cell r="A2086" t="str">
            <v>891903392</v>
          </cell>
          <cell r="B2086" t="str">
            <v>T-Vapan 500 SAS</v>
          </cell>
          <cell r="C2086" t="str">
            <v>FVE</v>
          </cell>
          <cell r="D2086">
            <v>110388</v>
          </cell>
          <cell r="E2086">
            <v>46125</v>
          </cell>
          <cell r="F2086">
            <v>46185</v>
          </cell>
          <cell r="G2086">
            <v>575000</v>
          </cell>
          <cell r="H2086">
            <v>109250</v>
          </cell>
          <cell r="I2086">
            <v>684250</v>
          </cell>
          <cell r="J2086" t="str">
            <v>033</v>
          </cell>
          <cell r="K2086" t="str">
            <v>Aceptacion Expresa</v>
          </cell>
        </row>
        <row r="2087">
          <cell r="A2087" t="str">
            <v>900725066</v>
          </cell>
          <cell r="B2087" t="str">
            <v>Uni2 Microcredito SAS</v>
          </cell>
          <cell r="C2087" t="str">
            <v>FVE</v>
          </cell>
          <cell r="D2087">
            <v>110373</v>
          </cell>
          <cell r="E2087">
            <v>46125</v>
          </cell>
          <cell r="F2087">
            <v>46155</v>
          </cell>
          <cell r="G2087">
            <v>340613</v>
          </cell>
          <cell r="H2087">
            <v>64716.47</v>
          </cell>
          <cell r="I2087">
            <v>405329.47</v>
          </cell>
          <cell r="J2087"/>
          <cell r="K2087" t="str">
            <v>Sin Evento</v>
          </cell>
        </row>
        <row r="2088">
          <cell r="A2088" t="str">
            <v>901630405</v>
          </cell>
          <cell r="B2088" t="str">
            <v>Takai SAS</v>
          </cell>
          <cell r="C2088" t="str">
            <v>FVE</v>
          </cell>
          <cell r="D2088">
            <v>110380</v>
          </cell>
          <cell r="E2088">
            <v>46125</v>
          </cell>
          <cell r="F2088">
            <v>46125</v>
          </cell>
          <cell r="G2088">
            <v>8576000</v>
          </cell>
          <cell r="H2088">
            <v>1420440</v>
          </cell>
          <cell r="I2088">
            <v>9996440</v>
          </cell>
          <cell r="J2088"/>
          <cell r="K2088" t="str">
            <v>Sin Evento</v>
          </cell>
        </row>
        <row r="2089">
          <cell r="A2089" t="str">
            <v>1073510389</v>
          </cell>
          <cell r="B2089" t="str">
            <v>Angie Tatiana Parra Duran</v>
          </cell>
          <cell r="C2089" t="str">
            <v>FVE</v>
          </cell>
          <cell r="D2089">
            <v>110389</v>
          </cell>
          <cell r="E2089">
            <v>46125</v>
          </cell>
          <cell r="F2089">
            <v>46125</v>
          </cell>
          <cell r="G2089">
            <v>144314.92000000001</v>
          </cell>
          <cell r="H2089">
            <v>27419.84</v>
          </cell>
          <cell r="I2089">
            <v>171734.76</v>
          </cell>
          <cell r="J2089"/>
          <cell r="K2089" t="str">
            <v>Sin Evento</v>
          </cell>
        </row>
        <row r="2090">
          <cell r="A2090" t="str">
            <v>901321010</v>
          </cell>
          <cell r="B2090" t="str">
            <v>Impacta Btl SAS</v>
          </cell>
          <cell r="C2090" t="str">
            <v>FVE</v>
          </cell>
          <cell r="D2090">
            <v>110341</v>
          </cell>
          <cell r="E2090">
            <v>46125</v>
          </cell>
          <cell r="F2090">
            <v>46155</v>
          </cell>
          <cell r="G2090">
            <v>450000</v>
          </cell>
          <cell r="H2090">
            <v>85500</v>
          </cell>
          <cell r="I2090">
            <v>535500</v>
          </cell>
          <cell r="J2090"/>
          <cell r="K2090" t="str">
            <v>Sin Evento</v>
          </cell>
        </row>
        <row r="2091">
          <cell r="A2091" t="str">
            <v>901819545</v>
          </cell>
          <cell r="B2091" t="str">
            <v>Vado Combustibles SAS</v>
          </cell>
          <cell r="C2091" t="str">
            <v>FVE</v>
          </cell>
          <cell r="D2091">
            <v>110344</v>
          </cell>
          <cell r="E2091">
            <v>46125</v>
          </cell>
          <cell r="F2091">
            <v>46155</v>
          </cell>
          <cell r="G2091">
            <v>476700</v>
          </cell>
          <cell r="H2091">
            <v>90573</v>
          </cell>
          <cell r="I2091">
            <v>567273</v>
          </cell>
          <cell r="J2091"/>
          <cell r="K2091" t="str">
            <v>Sin Evento</v>
          </cell>
        </row>
        <row r="2092">
          <cell r="A2092" t="str">
            <v>900706581</v>
          </cell>
          <cell r="B2092" t="str">
            <v>Soluciones Directivas Estrategicas Y Logisticas SAS</v>
          </cell>
          <cell r="C2092" t="str">
            <v>FVE</v>
          </cell>
          <cell r="D2092">
            <v>110330</v>
          </cell>
          <cell r="E2092">
            <v>46125</v>
          </cell>
          <cell r="F2092">
            <v>46155</v>
          </cell>
          <cell r="G2092">
            <v>1623000</v>
          </cell>
          <cell r="H2092">
            <v>308370</v>
          </cell>
          <cell r="I2092">
            <v>1931370</v>
          </cell>
          <cell r="J2092"/>
          <cell r="K2092" t="str">
            <v>Sin Evento</v>
          </cell>
        </row>
        <row r="2093">
          <cell r="A2093" t="str">
            <v>901689684</v>
          </cell>
          <cell r="B2093" t="str">
            <v>Fresenius Medical Care SAS</v>
          </cell>
          <cell r="C2093" t="str">
            <v>FVE</v>
          </cell>
          <cell r="D2093">
            <v>110354</v>
          </cell>
          <cell r="E2093">
            <v>46125</v>
          </cell>
          <cell r="F2093">
            <v>46185</v>
          </cell>
          <cell r="G2093">
            <v>655556</v>
          </cell>
          <cell r="H2093">
            <v>124555.64</v>
          </cell>
          <cell r="I2093">
            <v>780111.64</v>
          </cell>
          <cell r="J2093"/>
          <cell r="K2093" t="str">
            <v>Sin Evento</v>
          </cell>
        </row>
        <row r="2094">
          <cell r="A2094" t="str">
            <v>800149384</v>
          </cell>
          <cell r="B2094" t="str">
            <v>Clinica Colsanitas SA</v>
          </cell>
          <cell r="C2094" t="str">
            <v>FVE</v>
          </cell>
          <cell r="D2094">
            <v>110399</v>
          </cell>
          <cell r="E2094">
            <v>46125</v>
          </cell>
          <cell r="F2094">
            <v>46170</v>
          </cell>
          <cell r="G2094">
            <v>1913870</v>
          </cell>
          <cell r="H2094">
            <v>363635.3</v>
          </cell>
          <cell r="I2094">
            <v>2277505.2999999998</v>
          </cell>
          <cell r="J2094" t="str">
            <v>032</v>
          </cell>
          <cell r="K2094" t="str">
            <v>Recibo Bien y/o Servicio</v>
          </cell>
        </row>
        <row r="2095">
          <cell r="A2095" t="str">
            <v>830096376</v>
          </cell>
          <cell r="B2095" t="str">
            <v>Transportes Humadea SAS</v>
          </cell>
          <cell r="C2095" t="str">
            <v>FVE</v>
          </cell>
          <cell r="D2095">
            <v>110371</v>
          </cell>
          <cell r="E2095">
            <v>46125</v>
          </cell>
          <cell r="F2095">
            <v>46155</v>
          </cell>
          <cell r="G2095">
            <v>293600</v>
          </cell>
          <cell r="H2095">
            <v>55784</v>
          </cell>
          <cell r="I2095">
            <v>349384</v>
          </cell>
          <cell r="J2095" t="str">
            <v>030</v>
          </cell>
          <cell r="K2095" t="str">
            <v>Acuse Recibo</v>
          </cell>
        </row>
        <row r="2096">
          <cell r="A2096" t="str">
            <v>901137873</v>
          </cell>
          <cell r="B2096" t="str">
            <v>Ch Mac Abogados  SAS</v>
          </cell>
          <cell r="C2096" t="str">
            <v>FVE</v>
          </cell>
          <cell r="D2096">
            <v>110401</v>
          </cell>
          <cell r="E2096">
            <v>46125</v>
          </cell>
          <cell r="F2096">
            <v>46155</v>
          </cell>
          <cell r="G2096">
            <v>6467000</v>
          </cell>
          <cell r="H2096">
            <v>1228730</v>
          </cell>
          <cell r="I2096">
            <v>7695730</v>
          </cell>
          <cell r="J2096"/>
          <cell r="K2096" t="str">
            <v>Sin Evento</v>
          </cell>
        </row>
        <row r="2097">
          <cell r="A2097" t="str">
            <v>900158685</v>
          </cell>
          <cell r="B2097" t="str">
            <v>Century Sports SAS</v>
          </cell>
          <cell r="C2097" t="str">
            <v>FVE</v>
          </cell>
          <cell r="D2097">
            <v>110408</v>
          </cell>
          <cell r="E2097">
            <v>46125</v>
          </cell>
          <cell r="F2097">
            <v>46155</v>
          </cell>
          <cell r="G2097">
            <v>7411000</v>
          </cell>
          <cell r="H2097">
            <v>1408090</v>
          </cell>
          <cell r="I2097">
            <v>8819090</v>
          </cell>
          <cell r="J2097" t="str">
            <v>033</v>
          </cell>
          <cell r="K2097" t="str">
            <v>Aceptacion Expresa</v>
          </cell>
        </row>
        <row r="2098">
          <cell r="A2098" t="str">
            <v>890907163</v>
          </cell>
          <cell r="B2098" t="str">
            <v>Compañia Industrial De Productos Agropecuarios SA</v>
          </cell>
          <cell r="C2098" t="str">
            <v>FVE</v>
          </cell>
          <cell r="D2098">
            <v>110402</v>
          </cell>
          <cell r="E2098">
            <v>46125</v>
          </cell>
          <cell r="F2098">
            <v>46155</v>
          </cell>
          <cell r="G2098">
            <v>380000</v>
          </cell>
          <cell r="H2098">
            <v>0</v>
          </cell>
          <cell r="I2098">
            <v>380000</v>
          </cell>
          <cell r="J2098" t="str">
            <v>030</v>
          </cell>
          <cell r="K2098" t="str">
            <v>Acuse Recibo</v>
          </cell>
        </row>
        <row r="2099">
          <cell r="A2099" t="str">
            <v>860010799</v>
          </cell>
          <cell r="B2099" t="str">
            <v>Istituzione Leonardo Da Vinci</v>
          </cell>
          <cell r="C2099" t="str">
            <v>FVE</v>
          </cell>
          <cell r="D2099">
            <v>110325</v>
          </cell>
          <cell r="E2099">
            <v>46125</v>
          </cell>
          <cell r="F2099">
            <v>46155</v>
          </cell>
          <cell r="G2099">
            <v>198500</v>
          </cell>
          <cell r="H2099">
            <v>37715</v>
          </cell>
          <cell r="I2099">
            <v>236215</v>
          </cell>
          <cell r="J2099" t="str">
            <v>033</v>
          </cell>
          <cell r="K2099" t="str">
            <v>Aceptacion Expresa</v>
          </cell>
        </row>
        <row r="2100">
          <cell r="A2100" t="str">
            <v>800120681</v>
          </cell>
          <cell r="B2100" t="str">
            <v>Croydon Colombia SA</v>
          </cell>
          <cell r="C2100" t="str">
            <v>FVE</v>
          </cell>
          <cell r="D2100">
            <v>110410</v>
          </cell>
          <cell r="E2100">
            <v>46125</v>
          </cell>
          <cell r="F2100">
            <v>46170</v>
          </cell>
          <cell r="G2100">
            <v>249264</v>
          </cell>
          <cell r="H2100">
            <v>47360.160000000003</v>
          </cell>
          <cell r="I2100">
            <v>296624.15999999997</v>
          </cell>
          <cell r="J2100"/>
          <cell r="K2100" t="str">
            <v>Sin Evento</v>
          </cell>
        </row>
        <row r="2101">
          <cell r="A2101" t="str">
            <v>860400204</v>
          </cell>
          <cell r="B2101" t="str">
            <v>Saenz Fety SAS</v>
          </cell>
          <cell r="C2101" t="str">
            <v>FVE</v>
          </cell>
          <cell r="D2101">
            <v>110384</v>
          </cell>
          <cell r="E2101">
            <v>46125</v>
          </cell>
          <cell r="F2101">
            <v>46155</v>
          </cell>
          <cell r="G2101">
            <v>807900</v>
          </cell>
          <cell r="H2101">
            <v>142889</v>
          </cell>
          <cell r="I2101">
            <v>950789</v>
          </cell>
          <cell r="J2101" t="str">
            <v>033</v>
          </cell>
          <cell r="K2101" t="str">
            <v>Aceptacion Expresa</v>
          </cell>
        </row>
        <row r="2102">
          <cell r="A2102" t="str">
            <v>900294794</v>
          </cell>
          <cell r="B2102" t="str">
            <v>Comite De Estudios Medicos  SAS</v>
          </cell>
          <cell r="C2102" t="str">
            <v>FVE</v>
          </cell>
          <cell r="D2102">
            <v>110353</v>
          </cell>
          <cell r="E2102">
            <v>46125</v>
          </cell>
          <cell r="F2102">
            <v>46185</v>
          </cell>
          <cell r="G2102">
            <v>453500</v>
          </cell>
          <cell r="H2102">
            <v>86165</v>
          </cell>
          <cell r="I2102">
            <v>539665</v>
          </cell>
          <cell r="J2102"/>
          <cell r="K2102" t="str">
            <v>Sin Evento</v>
          </cell>
        </row>
        <row r="2103">
          <cell r="A2103" t="str">
            <v>900665411</v>
          </cell>
          <cell r="B2103" t="str">
            <v>Bythewave SAS</v>
          </cell>
          <cell r="C2103" t="str">
            <v>FVE</v>
          </cell>
          <cell r="D2103">
            <v>110338</v>
          </cell>
          <cell r="E2103">
            <v>46125</v>
          </cell>
          <cell r="F2103">
            <v>46155</v>
          </cell>
          <cell r="G2103">
            <v>68400</v>
          </cell>
          <cell r="H2103">
            <v>12996</v>
          </cell>
          <cell r="I2103">
            <v>81396</v>
          </cell>
          <cell r="J2103" t="str">
            <v>033</v>
          </cell>
          <cell r="K2103" t="str">
            <v>Aceptacion Expresa</v>
          </cell>
        </row>
        <row r="2104">
          <cell r="A2104" t="str">
            <v>800028326</v>
          </cell>
          <cell r="B2104" t="str">
            <v>Novasoft SAS</v>
          </cell>
          <cell r="C2104" t="str">
            <v>FVE</v>
          </cell>
          <cell r="D2104">
            <v>110376</v>
          </cell>
          <cell r="E2104">
            <v>46125</v>
          </cell>
          <cell r="F2104">
            <v>46155</v>
          </cell>
          <cell r="G2104">
            <v>4645200</v>
          </cell>
          <cell r="H2104">
            <v>882588</v>
          </cell>
          <cell r="I2104">
            <v>5527788</v>
          </cell>
          <cell r="J2104" t="str">
            <v>032</v>
          </cell>
          <cell r="K2104" t="str">
            <v>Recibo Bien y/o Servicio</v>
          </cell>
        </row>
        <row r="2105">
          <cell r="A2105" t="str">
            <v>900148177</v>
          </cell>
          <cell r="B2105" t="str">
            <v>Pear Solutions SA</v>
          </cell>
          <cell r="C2105" t="str">
            <v>FVE</v>
          </cell>
          <cell r="D2105">
            <v>110333</v>
          </cell>
          <cell r="E2105">
            <v>46125</v>
          </cell>
          <cell r="F2105">
            <v>46185</v>
          </cell>
          <cell r="G2105">
            <v>707400</v>
          </cell>
          <cell r="H2105">
            <v>134406</v>
          </cell>
          <cell r="I2105">
            <v>841806</v>
          </cell>
          <cell r="J2105"/>
          <cell r="K2105" t="str">
            <v>Sin Evento</v>
          </cell>
        </row>
        <row r="2106">
          <cell r="A2106" t="str">
            <v>900488297</v>
          </cell>
          <cell r="B2106" t="str">
            <v>Knauf De Colombia SAS</v>
          </cell>
          <cell r="C2106" t="str">
            <v>FVE</v>
          </cell>
          <cell r="D2106">
            <v>110416</v>
          </cell>
          <cell r="E2106">
            <v>46125</v>
          </cell>
          <cell r="F2106">
            <v>46185</v>
          </cell>
          <cell r="G2106">
            <v>175000</v>
          </cell>
          <cell r="H2106">
            <v>33250</v>
          </cell>
          <cell r="I2106">
            <v>208250</v>
          </cell>
          <cell r="J2106" t="str">
            <v>030</v>
          </cell>
          <cell r="K2106" t="str">
            <v>Acuse Recibo</v>
          </cell>
        </row>
        <row r="2107">
          <cell r="A2107" t="str">
            <v>860048112</v>
          </cell>
          <cell r="B2107" t="str">
            <v>Construcciones Arrecife SAS</v>
          </cell>
          <cell r="C2107" t="str">
            <v>FVE</v>
          </cell>
          <cell r="D2107">
            <v>110337</v>
          </cell>
          <cell r="E2107">
            <v>46125</v>
          </cell>
          <cell r="F2107">
            <v>46155</v>
          </cell>
          <cell r="G2107">
            <v>530700</v>
          </cell>
          <cell r="H2107">
            <v>70593</v>
          </cell>
          <cell r="I2107">
            <v>601293</v>
          </cell>
          <cell r="J2107"/>
          <cell r="K2107" t="str">
            <v>Sin Evento</v>
          </cell>
        </row>
        <row r="2108">
          <cell r="A2108" t="str">
            <v>860031699</v>
          </cell>
          <cell r="B2108" t="str">
            <v>Vitro Colombia SAS</v>
          </cell>
          <cell r="C2108" t="str">
            <v>FVE</v>
          </cell>
          <cell r="D2108">
            <v>110396</v>
          </cell>
          <cell r="E2108">
            <v>46125</v>
          </cell>
          <cell r="F2108">
            <v>46185</v>
          </cell>
          <cell r="G2108">
            <v>91500</v>
          </cell>
          <cell r="H2108">
            <v>17385</v>
          </cell>
          <cell r="I2108">
            <v>108885</v>
          </cell>
          <cell r="J2108" t="str">
            <v>032</v>
          </cell>
          <cell r="K2108" t="str">
            <v>Recibo Bien y/o Servicio</v>
          </cell>
        </row>
        <row r="2109">
          <cell r="A2109" t="str">
            <v>800112214</v>
          </cell>
          <cell r="B2109" t="str">
            <v>Big Pass SAS</v>
          </cell>
          <cell r="C2109" t="str">
            <v>FVE</v>
          </cell>
          <cell r="D2109">
            <v>110363</v>
          </cell>
          <cell r="E2109">
            <v>46125</v>
          </cell>
          <cell r="F2109">
            <v>46155</v>
          </cell>
          <cell r="G2109">
            <v>1506828</v>
          </cell>
          <cell r="H2109">
            <v>280311.40000000002</v>
          </cell>
          <cell r="I2109">
            <v>1787139.4</v>
          </cell>
          <cell r="J2109"/>
          <cell r="K2109" t="str">
            <v>Sin Evento</v>
          </cell>
        </row>
        <row r="2110">
          <cell r="A2110" t="str">
            <v>817001672</v>
          </cell>
          <cell r="B2110" t="str">
            <v>Colinagro SA</v>
          </cell>
          <cell r="C2110" t="str">
            <v>FVE</v>
          </cell>
          <cell r="D2110">
            <v>110372</v>
          </cell>
          <cell r="E2110">
            <v>46125</v>
          </cell>
          <cell r="F2110">
            <v>46155</v>
          </cell>
          <cell r="G2110">
            <v>4029800</v>
          </cell>
          <cell r="H2110">
            <v>765662</v>
          </cell>
          <cell r="I2110">
            <v>4795462</v>
          </cell>
          <cell r="J2110" t="str">
            <v>033</v>
          </cell>
          <cell r="K2110" t="str">
            <v>Aceptacion Expresa</v>
          </cell>
        </row>
        <row r="2111">
          <cell r="A2111" t="str">
            <v>860063830</v>
          </cell>
          <cell r="B2111" t="str">
            <v>Estilo Ingenieria SA</v>
          </cell>
          <cell r="C2111" t="str">
            <v>FVE</v>
          </cell>
          <cell r="D2111">
            <v>110393</v>
          </cell>
          <cell r="E2111">
            <v>46125</v>
          </cell>
          <cell r="F2111">
            <v>46155</v>
          </cell>
          <cell r="G2111">
            <v>18056000</v>
          </cell>
          <cell r="H2111">
            <v>3430640</v>
          </cell>
          <cell r="I2111">
            <v>21486640</v>
          </cell>
          <cell r="J2111" t="str">
            <v>033</v>
          </cell>
          <cell r="K2111" t="str">
            <v>Aceptacion Expresa</v>
          </cell>
        </row>
        <row r="2112">
          <cell r="A2112" t="str">
            <v>900483711</v>
          </cell>
          <cell r="B2112" t="str">
            <v>Idom Consulting Engineering Architecture SAU</v>
          </cell>
          <cell r="C2112" t="str">
            <v>FVE</v>
          </cell>
          <cell r="D2112">
            <v>110512</v>
          </cell>
          <cell r="E2112">
            <v>46126</v>
          </cell>
          <cell r="F2112">
            <v>46156</v>
          </cell>
          <cell r="G2112">
            <v>36560730</v>
          </cell>
          <cell r="H2112">
            <v>6946538.7000000002</v>
          </cell>
          <cell r="I2112">
            <v>43507268.700000003</v>
          </cell>
          <cell r="J2112" t="str">
            <v>030</v>
          </cell>
          <cell r="K2112" t="str">
            <v>Acuse Recibo</v>
          </cell>
        </row>
        <row r="2113">
          <cell r="A2113" t="str">
            <v>860524513</v>
          </cell>
          <cell r="B2113" t="str">
            <v>Mullen Lowe Ssp3 SAS</v>
          </cell>
          <cell r="C2113" t="str">
            <v>FVE</v>
          </cell>
          <cell r="D2113">
            <v>110503</v>
          </cell>
          <cell r="E2113">
            <v>46126</v>
          </cell>
          <cell r="F2113">
            <v>46156</v>
          </cell>
          <cell r="G2113">
            <v>120110</v>
          </cell>
          <cell r="H2113">
            <v>22820.9</v>
          </cell>
          <cell r="I2113">
            <v>142930.9</v>
          </cell>
          <cell r="J2113" t="str">
            <v>030</v>
          </cell>
          <cell r="K2113" t="str">
            <v>Acuse Recibo</v>
          </cell>
        </row>
        <row r="2114">
          <cell r="A2114" t="str">
            <v>860007336</v>
          </cell>
          <cell r="B2114" t="str">
            <v>Caja Colombiana De Subsidio Familiar Colsubsidio</v>
          </cell>
          <cell r="C2114" t="str">
            <v>FVE</v>
          </cell>
          <cell r="D2114">
            <v>110461</v>
          </cell>
          <cell r="E2114">
            <v>46126</v>
          </cell>
          <cell r="F2114">
            <v>46171</v>
          </cell>
          <cell r="G2114">
            <v>508977</v>
          </cell>
          <cell r="H2114">
            <v>96705.63</v>
          </cell>
          <cell r="I2114">
            <v>605682.63</v>
          </cell>
          <cell r="J2114" t="str">
            <v>033</v>
          </cell>
          <cell r="K2114" t="str">
            <v>Aceptacion Expresa</v>
          </cell>
        </row>
        <row r="2115">
          <cell r="A2115" t="str">
            <v>860007336</v>
          </cell>
          <cell r="B2115" t="str">
            <v>Caja Colombiana De Subsidio Familiar Colsubsidio</v>
          </cell>
          <cell r="C2115" t="str">
            <v>FVE</v>
          </cell>
          <cell r="D2115">
            <v>110462</v>
          </cell>
          <cell r="E2115">
            <v>46126</v>
          </cell>
          <cell r="F2115">
            <v>46171</v>
          </cell>
          <cell r="G2115">
            <v>159525</v>
          </cell>
          <cell r="H2115">
            <v>30309.75</v>
          </cell>
          <cell r="I2115">
            <v>189834.75</v>
          </cell>
          <cell r="J2115" t="str">
            <v>033</v>
          </cell>
          <cell r="K2115" t="str">
            <v>Aceptacion Expresa</v>
          </cell>
        </row>
        <row r="2116">
          <cell r="A2116" t="str">
            <v>800251957</v>
          </cell>
          <cell r="B2116" t="str">
            <v>Agencia De Aduanas Siaco SAS Nivel 1</v>
          </cell>
          <cell r="C2116" t="str">
            <v>FVE</v>
          </cell>
          <cell r="D2116">
            <v>110452</v>
          </cell>
          <cell r="E2116">
            <v>46126</v>
          </cell>
          <cell r="F2116">
            <v>46186</v>
          </cell>
          <cell r="G2116">
            <v>1945440</v>
          </cell>
          <cell r="H2116">
            <v>369633.6</v>
          </cell>
          <cell r="I2116">
            <v>2315073.6</v>
          </cell>
          <cell r="J2116"/>
          <cell r="K2116" t="str">
            <v>Sin Evento</v>
          </cell>
        </row>
        <row r="2117">
          <cell r="A2117" t="str">
            <v>800221724</v>
          </cell>
          <cell r="B2117" t="str">
            <v>Productora De Insumos Agropecuarios Somex SAS</v>
          </cell>
          <cell r="C2117" t="str">
            <v>FVE</v>
          </cell>
          <cell r="D2117">
            <v>110442</v>
          </cell>
          <cell r="E2117">
            <v>46126</v>
          </cell>
          <cell r="F2117">
            <v>46126</v>
          </cell>
          <cell r="G2117">
            <v>5426374</v>
          </cell>
          <cell r="H2117">
            <v>1031011.06</v>
          </cell>
          <cell r="I2117">
            <v>6457385.0599999996</v>
          </cell>
          <cell r="J2117"/>
          <cell r="K2117" t="str">
            <v>Sin Evento</v>
          </cell>
        </row>
        <row r="2118">
          <cell r="A2118" t="str">
            <v>901045437</v>
          </cell>
          <cell r="B2118" t="str">
            <v>Rms Diseños Y Construccion SAS</v>
          </cell>
          <cell r="C2118" t="str">
            <v>FVE</v>
          </cell>
          <cell r="D2118">
            <v>110457</v>
          </cell>
          <cell r="E2118">
            <v>46126</v>
          </cell>
          <cell r="F2118">
            <v>46156</v>
          </cell>
          <cell r="G2118">
            <v>574000</v>
          </cell>
          <cell r="H2118">
            <v>109060</v>
          </cell>
          <cell r="I2118">
            <v>683060</v>
          </cell>
          <cell r="J2118" t="str">
            <v>033</v>
          </cell>
          <cell r="K2118" t="str">
            <v>Aceptacion Expresa</v>
          </cell>
        </row>
        <row r="2119">
          <cell r="A2119" t="str">
            <v>800251957</v>
          </cell>
          <cell r="B2119" t="str">
            <v>Agencia De Aduanas Siaco SAS Nivel 1</v>
          </cell>
          <cell r="C2119" t="str">
            <v>FVE</v>
          </cell>
          <cell r="D2119">
            <v>110451</v>
          </cell>
          <cell r="E2119">
            <v>46126</v>
          </cell>
          <cell r="F2119">
            <v>46186</v>
          </cell>
          <cell r="G2119">
            <v>1215900</v>
          </cell>
          <cell r="H2119">
            <v>231021</v>
          </cell>
          <cell r="I2119">
            <v>1446921</v>
          </cell>
          <cell r="J2119"/>
          <cell r="K2119" t="str">
            <v>Sin Evento</v>
          </cell>
        </row>
        <row r="2120">
          <cell r="A2120" t="str">
            <v>832006599</v>
          </cell>
          <cell r="B2120" t="str">
            <v>Inzignia Construction SA</v>
          </cell>
          <cell r="C2120" t="str">
            <v>FVE</v>
          </cell>
          <cell r="D2120">
            <v>110509</v>
          </cell>
          <cell r="E2120">
            <v>46126</v>
          </cell>
          <cell r="F2120">
            <v>46156</v>
          </cell>
          <cell r="G2120">
            <v>322500</v>
          </cell>
          <cell r="H2120">
            <v>61275</v>
          </cell>
          <cell r="I2120">
            <v>383775</v>
          </cell>
          <cell r="J2120"/>
          <cell r="K2120" t="str">
            <v>Sin Evento</v>
          </cell>
        </row>
        <row r="2121">
          <cell r="A2121" t="str">
            <v>900208445</v>
          </cell>
          <cell r="B2121" t="str">
            <v>Ceramica San Lorenzo Industrial De Colombia SA</v>
          </cell>
          <cell r="C2121" t="str">
            <v>FVE</v>
          </cell>
          <cell r="D2121">
            <v>110472</v>
          </cell>
          <cell r="E2121">
            <v>46126</v>
          </cell>
          <cell r="F2121">
            <v>46186</v>
          </cell>
          <cell r="G2121">
            <v>520000</v>
          </cell>
          <cell r="H2121">
            <v>98800</v>
          </cell>
          <cell r="I2121">
            <v>618800</v>
          </cell>
          <cell r="J2121" t="str">
            <v>032</v>
          </cell>
          <cell r="K2121" t="str">
            <v>Recibo Bien y/o Servicio</v>
          </cell>
        </row>
        <row r="2122">
          <cell r="A2122" t="str">
            <v>830094312</v>
          </cell>
          <cell r="B2122" t="str">
            <v>Visual Point SAS</v>
          </cell>
          <cell r="C2122" t="str">
            <v>FVE</v>
          </cell>
          <cell r="D2122">
            <v>110455</v>
          </cell>
          <cell r="E2122">
            <v>46126</v>
          </cell>
          <cell r="F2122">
            <v>46156</v>
          </cell>
          <cell r="G2122">
            <v>1811339</v>
          </cell>
          <cell r="H2122">
            <v>0</v>
          </cell>
          <cell r="I2122">
            <v>1811339</v>
          </cell>
          <cell r="J2122" t="str">
            <v>032</v>
          </cell>
          <cell r="K2122" t="str">
            <v>Recibo Bien y/o Servicio</v>
          </cell>
        </row>
        <row r="2123">
          <cell r="A2123" t="str">
            <v>835000149</v>
          </cell>
          <cell r="B2123" t="str">
            <v>Sociedad Puerto Industrial Aguadulce SA</v>
          </cell>
          <cell r="C2123" t="str">
            <v>FVE</v>
          </cell>
          <cell r="D2123">
            <v>110436</v>
          </cell>
          <cell r="E2123">
            <v>46126</v>
          </cell>
          <cell r="F2123">
            <v>46171</v>
          </cell>
          <cell r="G2123">
            <v>1298195</v>
          </cell>
          <cell r="H2123">
            <v>246657.05</v>
          </cell>
          <cell r="I2123">
            <v>1544852.05</v>
          </cell>
          <cell r="J2123"/>
          <cell r="K2123" t="str">
            <v>Sin Evento</v>
          </cell>
        </row>
        <row r="2124">
          <cell r="A2124" t="str">
            <v>835000149</v>
          </cell>
          <cell r="B2124" t="str">
            <v>Sociedad Puerto Industrial Aguadulce SA</v>
          </cell>
          <cell r="C2124" t="str">
            <v>FVE</v>
          </cell>
          <cell r="D2124">
            <v>110432</v>
          </cell>
          <cell r="E2124">
            <v>46126</v>
          </cell>
          <cell r="F2124">
            <v>46171</v>
          </cell>
          <cell r="G2124">
            <v>4172100</v>
          </cell>
          <cell r="H2124">
            <v>792699</v>
          </cell>
          <cell r="I2124">
            <v>4964799</v>
          </cell>
          <cell r="J2124"/>
          <cell r="K2124" t="str">
            <v>Sin Evento</v>
          </cell>
        </row>
        <row r="2125">
          <cell r="A2125" t="str">
            <v>900418860</v>
          </cell>
          <cell r="B2125" t="str">
            <v>Marketing Oil Company SAS</v>
          </cell>
          <cell r="C2125" t="str">
            <v>FVE</v>
          </cell>
          <cell r="D2125">
            <v>110424</v>
          </cell>
          <cell r="E2125">
            <v>46126</v>
          </cell>
          <cell r="F2125">
            <v>46156</v>
          </cell>
          <cell r="G2125">
            <v>93000</v>
          </cell>
          <cell r="H2125">
            <v>17670</v>
          </cell>
          <cell r="I2125">
            <v>110670</v>
          </cell>
          <cell r="J2125"/>
          <cell r="K2125" t="str">
            <v>Sin Evento</v>
          </cell>
        </row>
        <row r="2126">
          <cell r="A2126" t="str">
            <v>830002181</v>
          </cell>
          <cell r="B2126" t="str">
            <v>Grupo Mok Colombia SAS</v>
          </cell>
          <cell r="C2126" t="str">
            <v>FVE</v>
          </cell>
          <cell r="D2126">
            <v>110493</v>
          </cell>
          <cell r="E2126">
            <v>46126</v>
          </cell>
          <cell r="F2126">
            <v>46171</v>
          </cell>
          <cell r="G2126">
            <v>823000</v>
          </cell>
          <cell r="H2126">
            <v>0</v>
          </cell>
          <cell r="I2126">
            <v>823000</v>
          </cell>
          <cell r="J2126"/>
          <cell r="K2126" t="str">
            <v>Sin Evento</v>
          </cell>
        </row>
        <row r="2127">
          <cell r="A2127" t="str">
            <v>900406150</v>
          </cell>
          <cell r="B2127" t="str">
            <v>Banco Coomeva SA</v>
          </cell>
          <cell r="C2127" t="str">
            <v>FVE</v>
          </cell>
          <cell r="D2127">
            <v>110425</v>
          </cell>
          <cell r="E2127">
            <v>46126</v>
          </cell>
          <cell r="F2127">
            <v>46156</v>
          </cell>
          <cell r="G2127">
            <v>14600000</v>
          </cell>
          <cell r="H2127">
            <v>2774000</v>
          </cell>
          <cell r="I2127">
            <v>17374000</v>
          </cell>
          <cell r="J2127"/>
          <cell r="K2127" t="str">
            <v>Sin Evento</v>
          </cell>
        </row>
        <row r="2128">
          <cell r="A2128" t="str">
            <v>860007336</v>
          </cell>
          <cell r="B2128" t="str">
            <v>Caja Colombiana De Subsidio Familiar Colsubsidio</v>
          </cell>
          <cell r="C2128" t="str">
            <v>FVE</v>
          </cell>
          <cell r="D2128">
            <v>110464</v>
          </cell>
          <cell r="E2128">
            <v>46126</v>
          </cell>
          <cell r="F2128">
            <v>46171</v>
          </cell>
          <cell r="G2128">
            <v>488640</v>
          </cell>
          <cell r="H2128">
            <v>92841.600000000006</v>
          </cell>
          <cell r="I2128">
            <v>581481.6</v>
          </cell>
          <cell r="J2128" t="str">
            <v>033</v>
          </cell>
          <cell r="K2128" t="str">
            <v>Aceptacion Expresa</v>
          </cell>
        </row>
        <row r="2129">
          <cell r="A2129" t="str">
            <v>800237412</v>
          </cell>
          <cell r="B2129" t="str">
            <v>Ferricentros SAS</v>
          </cell>
          <cell r="C2129" t="str">
            <v>FVE</v>
          </cell>
          <cell r="D2129">
            <v>110478</v>
          </cell>
          <cell r="E2129">
            <v>46126</v>
          </cell>
          <cell r="F2129">
            <v>46186</v>
          </cell>
          <cell r="G2129">
            <v>1130660</v>
          </cell>
          <cell r="H2129">
            <v>169071.4</v>
          </cell>
          <cell r="I2129">
            <v>1299731.3999999999</v>
          </cell>
          <cell r="J2129" t="str">
            <v>033</v>
          </cell>
          <cell r="K2129" t="str">
            <v>Aceptacion Expresa</v>
          </cell>
        </row>
        <row r="2130">
          <cell r="A2130" t="str">
            <v>901685370</v>
          </cell>
          <cell r="B2130" t="str">
            <v>Ingeurbe Gestora De Proyectos SAS</v>
          </cell>
          <cell r="C2130" t="str">
            <v>FVE</v>
          </cell>
          <cell r="D2130">
            <v>110447</v>
          </cell>
          <cell r="E2130">
            <v>46126</v>
          </cell>
          <cell r="F2130">
            <v>46156</v>
          </cell>
          <cell r="G2130">
            <v>4115750</v>
          </cell>
          <cell r="H2130">
            <v>781992.5</v>
          </cell>
          <cell r="I2130">
            <v>4897742.5</v>
          </cell>
          <cell r="J2130"/>
          <cell r="K2130" t="str">
            <v>Sin Evento</v>
          </cell>
        </row>
        <row r="2131">
          <cell r="A2131" t="str">
            <v>900053309</v>
          </cell>
          <cell r="B2131" t="str">
            <v>Longport Airport Services SAS</v>
          </cell>
          <cell r="C2131" t="str">
            <v>FVE</v>
          </cell>
          <cell r="D2131">
            <v>110482</v>
          </cell>
          <cell r="E2131">
            <v>46126</v>
          </cell>
          <cell r="F2131">
            <v>46186</v>
          </cell>
          <cell r="G2131">
            <v>5258000</v>
          </cell>
          <cell r="H2131">
            <v>999020</v>
          </cell>
          <cell r="I2131">
            <v>6257020</v>
          </cell>
          <cell r="J2131" t="str">
            <v>032</v>
          </cell>
          <cell r="K2131" t="str">
            <v>Recibo Bien y/o Servicio</v>
          </cell>
        </row>
        <row r="2132">
          <cell r="A2132" t="str">
            <v>830051928</v>
          </cell>
          <cell r="B2132" t="str">
            <v>Don Maiz SAS</v>
          </cell>
          <cell r="C2132" t="str">
            <v>FVE</v>
          </cell>
          <cell r="D2132">
            <v>110500</v>
          </cell>
          <cell r="E2132">
            <v>46126</v>
          </cell>
          <cell r="F2132">
            <v>46171</v>
          </cell>
          <cell r="G2132">
            <v>302600.34000000003</v>
          </cell>
          <cell r="H2132">
            <v>0</v>
          </cell>
          <cell r="I2132">
            <v>302600.34000000003</v>
          </cell>
          <cell r="J2132" t="str">
            <v>032</v>
          </cell>
          <cell r="K2132" t="str">
            <v>Recibo Bien y/o Servicio</v>
          </cell>
        </row>
        <row r="2133">
          <cell r="A2133" t="str">
            <v>830077515</v>
          </cell>
          <cell r="B2133" t="str">
            <v>Global Motor SAS</v>
          </cell>
          <cell r="C2133" t="str">
            <v>FVE</v>
          </cell>
          <cell r="D2133">
            <v>110505</v>
          </cell>
          <cell r="E2133">
            <v>46126</v>
          </cell>
          <cell r="F2133">
            <v>46156</v>
          </cell>
          <cell r="G2133">
            <v>260000</v>
          </cell>
          <cell r="H2133">
            <v>49400</v>
          </cell>
          <cell r="I2133">
            <v>309400</v>
          </cell>
          <cell r="J2133" t="str">
            <v>033</v>
          </cell>
          <cell r="K2133" t="str">
            <v>Aceptacion Expresa</v>
          </cell>
        </row>
        <row r="2134">
          <cell r="A2134" t="str">
            <v>900184924</v>
          </cell>
          <cell r="B2134" t="str">
            <v>Robert Bosch Ltda</v>
          </cell>
          <cell r="C2134" t="str">
            <v>FVE</v>
          </cell>
          <cell r="D2134">
            <v>110481</v>
          </cell>
          <cell r="E2134">
            <v>46126</v>
          </cell>
          <cell r="F2134">
            <v>46156</v>
          </cell>
          <cell r="G2134">
            <v>402274</v>
          </cell>
          <cell r="H2134">
            <v>76432.06</v>
          </cell>
          <cell r="I2134">
            <v>478706.06</v>
          </cell>
          <cell r="J2134" t="str">
            <v>030</v>
          </cell>
          <cell r="K2134" t="str">
            <v>Acuse Recibo</v>
          </cell>
        </row>
        <row r="2135">
          <cell r="A2135" t="str">
            <v>900208445</v>
          </cell>
          <cell r="B2135" t="str">
            <v>Ceramica San Lorenzo Industrial De Colombia SA</v>
          </cell>
          <cell r="C2135" t="str">
            <v>FVE</v>
          </cell>
          <cell r="D2135">
            <v>110475</v>
          </cell>
          <cell r="E2135">
            <v>46126</v>
          </cell>
          <cell r="F2135">
            <v>46186</v>
          </cell>
          <cell r="G2135">
            <v>1889400</v>
          </cell>
          <cell r="H2135">
            <v>347301</v>
          </cell>
          <cell r="I2135">
            <v>2236701</v>
          </cell>
          <cell r="J2135" t="str">
            <v>030</v>
          </cell>
          <cell r="K2135" t="str">
            <v>Acuse Recibo</v>
          </cell>
        </row>
        <row r="2136">
          <cell r="A2136" t="str">
            <v>830031886</v>
          </cell>
          <cell r="B2136" t="str">
            <v>Creative Colors SA</v>
          </cell>
          <cell r="C2136" t="str">
            <v>FVE</v>
          </cell>
          <cell r="D2136">
            <v>110433</v>
          </cell>
          <cell r="E2136">
            <v>46126</v>
          </cell>
          <cell r="F2136">
            <v>46186</v>
          </cell>
          <cell r="G2136">
            <v>570000</v>
          </cell>
          <cell r="H2136">
            <v>108300</v>
          </cell>
          <cell r="I2136">
            <v>678300</v>
          </cell>
          <cell r="J2136" t="str">
            <v>033</v>
          </cell>
          <cell r="K2136" t="str">
            <v>Aceptacion Expresa</v>
          </cell>
        </row>
        <row r="2137">
          <cell r="A2137" t="str">
            <v>800024265</v>
          </cell>
          <cell r="B2137" t="str">
            <v>Editorial Santillana SAS</v>
          </cell>
          <cell r="C2137" t="str">
            <v>FVE</v>
          </cell>
          <cell r="D2137">
            <v>110426</v>
          </cell>
          <cell r="E2137">
            <v>46126</v>
          </cell>
          <cell r="F2137">
            <v>46186</v>
          </cell>
          <cell r="G2137">
            <v>3520000</v>
          </cell>
          <cell r="H2137">
            <v>269800</v>
          </cell>
          <cell r="I2137">
            <v>3789800</v>
          </cell>
          <cell r="J2137" t="str">
            <v>030</v>
          </cell>
          <cell r="K2137" t="str">
            <v>Acuse Recibo</v>
          </cell>
        </row>
        <row r="2138">
          <cell r="A2138" t="str">
            <v>800024265</v>
          </cell>
          <cell r="B2138" t="str">
            <v>Editorial Santillana SAS</v>
          </cell>
          <cell r="C2138" t="str">
            <v>FVE</v>
          </cell>
          <cell r="D2138">
            <v>110427</v>
          </cell>
          <cell r="E2138">
            <v>46126</v>
          </cell>
          <cell r="F2138">
            <v>46186</v>
          </cell>
          <cell r="G2138">
            <v>1420000</v>
          </cell>
          <cell r="H2138">
            <v>269800</v>
          </cell>
          <cell r="I2138">
            <v>1689800</v>
          </cell>
          <cell r="J2138" t="str">
            <v>030</v>
          </cell>
          <cell r="K2138" t="str">
            <v>Acuse Recibo</v>
          </cell>
        </row>
        <row r="2139">
          <cell r="A2139" t="str">
            <v>860078643</v>
          </cell>
          <cell r="B2139" t="str">
            <v>Politecnico Grancolombiano</v>
          </cell>
          <cell r="C2139" t="str">
            <v>FVE</v>
          </cell>
          <cell r="D2139">
            <v>110417</v>
          </cell>
          <cell r="E2139">
            <v>46126</v>
          </cell>
          <cell r="F2139">
            <v>46171</v>
          </cell>
          <cell r="G2139">
            <v>486300</v>
          </cell>
          <cell r="H2139">
            <v>92397</v>
          </cell>
          <cell r="I2139">
            <v>578697</v>
          </cell>
          <cell r="J2139"/>
          <cell r="K2139" t="str">
            <v>Sin Evento</v>
          </cell>
        </row>
        <row r="2140">
          <cell r="A2140" t="str">
            <v>830005448</v>
          </cell>
          <cell r="B2140" t="str">
            <v>Otis Elevator Company Colombia SAS</v>
          </cell>
          <cell r="C2140" t="str">
            <v>FVE</v>
          </cell>
          <cell r="D2140">
            <v>110430</v>
          </cell>
          <cell r="E2140">
            <v>46126</v>
          </cell>
          <cell r="F2140">
            <v>46171</v>
          </cell>
          <cell r="G2140">
            <v>10727180</v>
          </cell>
          <cell r="H2140">
            <v>0</v>
          </cell>
          <cell r="I2140">
            <v>10727180</v>
          </cell>
          <cell r="J2140" t="str">
            <v>030</v>
          </cell>
          <cell r="K2140" t="str">
            <v>Acuse Recibo</v>
          </cell>
        </row>
        <row r="2141">
          <cell r="A2141" t="str">
            <v>830104929</v>
          </cell>
          <cell r="B2141" t="str">
            <v>Logistica Repremundo SAS</v>
          </cell>
          <cell r="C2141" t="str">
            <v>FVE</v>
          </cell>
          <cell r="D2141">
            <v>110454</v>
          </cell>
          <cell r="E2141">
            <v>46126</v>
          </cell>
          <cell r="F2141">
            <v>46186</v>
          </cell>
          <cell r="G2141">
            <v>486360</v>
          </cell>
          <cell r="H2141">
            <v>92408.4</v>
          </cell>
          <cell r="I2141">
            <v>578768.4</v>
          </cell>
          <cell r="J2141"/>
          <cell r="K2141" t="str">
            <v>Sin Evento</v>
          </cell>
        </row>
        <row r="2142">
          <cell r="A2142" t="str">
            <v>900668487</v>
          </cell>
          <cell r="B2142" t="str">
            <v>Logistica Y Distribucion Especializada L&amp;D SAS</v>
          </cell>
          <cell r="C2142" t="str">
            <v>FVE</v>
          </cell>
          <cell r="D2142">
            <v>110485</v>
          </cell>
          <cell r="E2142">
            <v>46126</v>
          </cell>
          <cell r="F2142">
            <v>46156</v>
          </cell>
          <cell r="G2142">
            <v>586201</v>
          </cell>
          <cell r="H2142">
            <v>111378.19</v>
          </cell>
          <cell r="I2142">
            <v>697579.19</v>
          </cell>
          <cell r="J2142" t="str">
            <v>033</v>
          </cell>
          <cell r="K2142" t="str">
            <v>Aceptacion Expresa</v>
          </cell>
        </row>
        <row r="2143">
          <cell r="A2143" t="str">
            <v>900671249</v>
          </cell>
          <cell r="B2143" t="str">
            <v>Power Systems Services Global SAS</v>
          </cell>
          <cell r="C2143" t="str">
            <v>FVE</v>
          </cell>
          <cell r="D2143">
            <v>110429</v>
          </cell>
          <cell r="E2143">
            <v>46126</v>
          </cell>
          <cell r="F2143">
            <v>46171</v>
          </cell>
          <cell r="G2143">
            <v>631300</v>
          </cell>
          <cell r="H2143">
            <v>119947</v>
          </cell>
          <cell r="I2143">
            <v>751247</v>
          </cell>
          <cell r="J2143"/>
          <cell r="K2143" t="str">
            <v>Sin Evento</v>
          </cell>
        </row>
        <row r="2144">
          <cell r="A2144" t="str">
            <v>800241469</v>
          </cell>
          <cell r="B2144" t="str">
            <v>Transborder SAS</v>
          </cell>
          <cell r="C2144" t="str">
            <v>FVE</v>
          </cell>
          <cell r="D2144">
            <v>110483</v>
          </cell>
          <cell r="E2144">
            <v>46126</v>
          </cell>
          <cell r="F2144">
            <v>46186</v>
          </cell>
          <cell r="G2144">
            <v>5270000</v>
          </cell>
          <cell r="H2144">
            <v>1001300</v>
          </cell>
          <cell r="I2144">
            <v>6271300</v>
          </cell>
          <cell r="J2144" t="str">
            <v>033</v>
          </cell>
          <cell r="K2144" t="str">
            <v>Aceptacion Expresa</v>
          </cell>
        </row>
        <row r="2145">
          <cell r="A2145" t="str">
            <v>830077655</v>
          </cell>
          <cell r="B2145" t="str">
            <v>Panamericana Outsourcing SA</v>
          </cell>
          <cell r="C2145" t="str">
            <v>FVE</v>
          </cell>
          <cell r="D2145">
            <v>110443</v>
          </cell>
          <cell r="E2145">
            <v>46126</v>
          </cell>
          <cell r="F2145">
            <v>46156</v>
          </cell>
          <cell r="G2145">
            <v>9455556</v>
          </cell>
          <cell r="H2145">
            <v>1796555.64</v>
          </cell>
          <cell r="I2145">
            <v>11252111.640000001</v>
          </cell>
          <cell r="J2145" t="str">
            <v>030</v>
          </cell>
          <cell r="K2145" t="str">
            <v>Acuse Recibo</v>
          </cell>
        </row>
        <row r="2146">
          <cell r="A2146" t="str">
            <v>901804480</v>
          </cell>
          <cell r="B2146" t="str">
            <v>Breakfast Tbl SAS</v>
          </cell>
          <cell r="C2146" t="str">
            <v>FVE</v>
          </cell>
          <cell r="D2146">
            <v>110467</v>
          </cell>
          <cell r="E2146">
            <v>46126</v>
          </cell>
          <cell r="F2146">
            <v>46171</v>
          </cell>
          <cell r="G2146">
            <v>4153256</v>
          </cell>
          <cell r="H2146">
            <v>789118.64</v>
          </cell>
          <cell r="I2146">
            <v>4942374.6399999997</v>
          </cell>
          <cell r="J2146"/>
          <cell r="K2146" t="str">
            <v>Sin Evento</v>
          </cell>
        </row>
        <row r="2147">
          <cell r="A2147" t="str">
            <v>900467106</v>
          </cell>
          <cell r="B2147" t="str">
            <v>Conectamos Financiera SA</v>
          </cell>
          <cell r="C2147" t="str">
            <v>FVE</v>
          </cell>
          <cell r="D2147">
            <v>110488</v>
          </cell>
          <cell r="E2147">
            <v>46126</v>
          </cell>
          <cell r="F2147">
            <v>46156</v>
          </cell>
          <cell r="G2147">
            <v>33270000</v>
          </cell>
          <cell r="H2147">
            <v>6321300</v>
          </cell>
          <cell r="I2147">
            <v>39591300</v>
          </cell>
          <cell r="J2147" t="str">
            <v>033</v>
          </cell>
          <cell r="K2147" t="str">
            <v>Aceptacion Expresa</v>
          </cell>
        </row>
        <row r="2148">
          <cell r="A2148" t="str">
            <v>830042244</v>
          </cell>
          <cell r="B2148" t="str">
            <v>Digital Ware SAS</v>
          </cell>
          <cell r="C2148" t="str">
            <v>FVE</v>
          </cell>
          <cell r="D2148">
            <v>110507</v>
          </cell>
          <cell r="E2148">
            <v>46126</v>
          </cell>
          <cell r="F2148">
            <v>46156</v>
          </cell>
          <cell r="G2148">
            <v>6236000</v>
          </cell>
          <cell r="H2148">
            <v>1184840</v>
          </cell>
          <cell r="I2148">
            <v>7420840</v>
          </cell>
          <cell r="J2148"/>
          <cell r="K2148" t="str">
            <v>Sin Evento</v>
          </cell>
        </row>
        <row r="2149">
          <cell r="A2149" t="str">
            <v>860007336</v>
          </cell>
          <cell r="B2149" t="str">
            <v>Caja Colombiana De Subsidio Familiar Colsubsidio</v>
          </cell>
          <cell r="C2149" t="str">
            <v>FVE</v>
          </cell>
          <cell r="D2149">
            <v>110459</v>
          </cell>
          <cell r="E2149">
            <v>46126</v>
          </cell>
          <cell r="F2149">
            <v>46171</v>
          </cell>
          <cell r="G2149">
            <v>128980</v>
          </cell>
          <cell r="H2149">
            <v>24506.2</v>
          </cell>
          <cell r="I2149">
            <v>153486.20000000001</v>
          </cell>
          <cell r="J2149" t="str">
            <v>033</v>
          </cell>
          <cell r="K2149" t="str">
            <v>Aceptacion Expresa</v>
          </cell>
        </row>
        <row r="2150">
          <cell r="A2150" t="str">
            <v>830092963</v>
          </cell>
          <cell r="B2150" t="str">
            <v>Superpolo SAS</v>
          </cell>
          <cell r="C2150" t="str">
            <v>FVE</v>
          </cell>
          <cell r="D2150">
            <v>110434</v>
          </cell>
          <cell r="E2150">
            <v>46126</v>
          </cell>
          <cell r="F2150">
            <v>46156</v>
          </cell>
          <cell r="G2150">
            <v>1612000</v>
          </cell>
          <cell r="H2150">
            <v>306280</v>
          </cell>
          <cell r="I2150">
            <v>1918280</v>
          </cell>
          <cell r="J2150"/>
          <cell r="K2150" t="str">
            <v>Sin Evento</v>
          </cell>
        </row>
        <row r="2151">
          <cell r="A2151" t="str">
            <v>800229035</v>
          </cell>
          <cell r="B2151" t="str">
            <v>Tecnoglass SAS</v>
          </cell>
          <cell r="C2151" t="str">
            <v>FVE</v>
          </cell>
          <cell r="D2151">
            <v>110446</v>
          </cell>
          <cell r="E2151">
            <v>46126</v>
          </cell>
          <cell r="F2151">
            <v>46186</v>
          </cell>
          <cell r="G2151">
            <v>4384000</v>
          </cell>
          <cell r="H2151">
            <v>832960</v>
          </cell>
          <cell r="I2151">
            <v>5216960</v>
          </cell>
          <cell r="J2151" t="str">
            <v>033</v>
          </cell>
          <cell r="K2151" t="str">
            <v>Aceptacion Expresa</v>
          </cell>
        </row>
        <row r="2152">
          <cell r="A2152" t="str">
            <v>800229035</v>
          </cell>
          <cell r="B2152" t="str">
            <v>Tecnoglass SAS</v>
          </cell>
          <cell r="C2152" t="str">
            <v>FVE</v>
          </cell>
          <cell r="D2152">
            <v>110448</v>
          </cell>
          <cell r="E2152">
            <v>46126</v>
          </cell>
          <cell r="F2152">
            <v>46186</v>
          </cell>
          <cell r="G2152">
            <v>417000</v>
          </cell>
          <cell r="H2152">
            <v>79230</v>
          </cell>
          <cell r="I2152">
            <v>496230</v>
          </cell>
          <cell r="J2152" t="str">
            <v>033</v>
          </cell>
          <cell r="K2152" t="str">
            <v>Aceptacion Expresa</v>
          </cell>
        </row>
        <row r="2153">
          <cell r="A2153" t="str">
            <v>860007336</v>
          </cell>
          <cell r="B2153" t="str">
            <v>Caja Colombiana De Subsidio Familiar Colsubsidio</v>
          </cell>
          <cell r="C2153" t="str">
            <v>FVE</v>
          </cell>
          <cell r="D2153">
            <v>110463</v>
          </cell>
          <cell r="E2153">
            <v>46126</v>
          </cell>
          <cell r="F2153">
            <v>46171</v>
          </cell>
          <cell r="G2153">
            <v>35278</v>
          </cell>
          <cell r="H2153">
            <v>6702.82</v>
          </cell>
          <cell r="I2153">
            <v>41980.82</v>
          </cell>
          <cell r="J2153" t="str">
            <v>033</v>
          </cell>
          <cell r="K2153" t="str">
            <v>Aceptacion Expresa</v>
          </cell>
        </row>
        <row r="2154">
          <cell r="A2154" t="str">
            <v>860021666</v>
          </cell>
          <cell r="B2154" t="str">
            <v>Asociacion Colombiana De Criadores De Ganado Cebu</v>
          </cell>
          <cell r="C2154" t="str">
            <v>FVE</v>
          </cell>
          <cell r="D2154">
            <v>110419</v>
          </cell>
          <cell r="E2154">
            <v>46126</v>
          </cell>
          <cell r="F2154">
            <v>46156</v>
          </cell>
          <cell r="G2154">
            <v>1484000</v>
          </cell>
          <cell r="H2154">
            <v>0</v>
          </cell>
          <cell r="I2154">
            <v>1484000</v>
          </cell>
          <cell r="J2154" t="str">
            <v>033</v>
          </cell>
          <cell r="K2154" t="str">
            <v>Aceptacion Expresa</v>
          </cell>
        </row>
        <row r="2155">
          <cell r="A2155" t="str">
            <v>860031462</v>
          </cell>
          <cell r="B2155" t="str">
            <v>Nardiplast SAS</v>
          </cell>
          <cell r="C2155" t="str">
            <v>FVE</v>
          </cell>
          <cell r="D2155">
            <v>110435</v>
          </cell>
          <cell r="E2155">
            <v>46126</v>
          </cell>
          <cell r="F2155">
            <v>46156</v>
          </cell>
          <cell r="G2155">
            <v>1288760</v>
          </cell>
          <cell r="H2155">
            <v>244864.4</v>
          </cell>
          <cell r="I2155">
            <v>1533624.4</v>
          </cell>
          <cell r="J2155" t="str">
            <v>033</v>
          </cell>
          <cell r="K2155" t="str">
            <v>Aceptacion Expresa</v>
          </cell>
        </row>
        <row r="2156">
          <cell r="A2156" t="str">
            <v>900407987</v>
          </cell>
          <cell r="B2156" t="str">
            <v>Guacamaya Energy Services S A S</v>
          </cell>
          <cell r="C2156" t="str">
            <v>FVE</v>
          </cell>
          <cell r="D2156">
            <v>110437</v>
          </cell>
          <cell r="E2156">
            <v>46126</v>
          </cell>
          <cell r="F2156">
            <v>46186</v>
          </cell>
          <cell r="G2156">
            <v>3116000</v>
          </cell>
          <cell r="H2156">
            <v>592040</v>
          </cell>
          <cell r="I2156">
            <v>3708040</v>
          </cell>
          <cell r="J2156" t="str">
            <v>033</v>
          </cell>
          <cell r="K2156" t="str">
            <v>Aceptacion Expresa</v>
          </cell>
        </row>
        <row r="2157">
          <cell r="A2157" t="str">
            <v>900665653</v>
          </cell>
          <cell r="B2157" t="str">
            <v>Tecniglobal De Colombia SAS</v>
          </cell>
          <cell r="C2157" t="str">
            <v>FVE</v>
          </cell>
          <cell r="D2157">
            <v>110513</v>
          </cell>
          <cell r="E2157">
            <v>46126</v>
          </cell>
          <cell r="F2157">
            <v>46156</v>
          </cell>
          <cell r="G2157">
            <v>3643000</v>
          </cell>
          <cell r="H2157">
            <v>692170</v>
          </cell>
          <cell r="I2157">
            <v>4335170</v>
          </cell>
          <cell r="J2157"/>
          <cell r="K2157" t="str">
            <v>Sin Evento</v>
          </cell>
        </row>
        <row r="2158">
          <cell r="A2158" t="str">
            <v>900139569</v>
          </cell>
          <cell r="B2158" t="str">
            <v>Paneltec SAS</v>
          </cell>
          <cell r="C2158" t="str">
            <v>FVE</v>
          </cell>
          <cell r="D2158">
            <v>110444</v>
          </cell>
          <cell r="E2158">
            <v>46126</v>
          </cell>
          <cell r="F2158">
            <v>46186</v>
          </cell>
          <cell r="G2158">
            <v>215000</v>
          </cell>
          <cell r="H2158">
            <v>40850</v>
          </cell>
          <cell r="I2158">
            <v>255850</v>
          </cell>
          <cell r="J2158" t="str">
            <v>030</v>
          </cell>
          <cell r="K2158" t="str">
            <v>Acuse Recibo</v>
          </cell>
        </row>
        <row r="2159">
          <cell r="A2159" t="str">
            <v>890401802</v>
          </cell>
          <cell r="B2159" t="str">
            <v>Prosegur Vigilancia Y Seguridad Privada LTDA</v>
          </cell>
          <cell r="C2159" t="str">
            <v>FVE</v>
          </cell>
          <cell r="D2159">
            <v>110514</v>
          </cell>
          <cell r="E2159">
            <v>46126</v>
          </cell>
          <cell r="F2159">
            <v>46156</v>
          </cell>
          <cell r="G2159">
            <v>300000</v>
          </cell>
          <cell r="H2159">
            <v>57000</v>
          </cell>
          <cell r="I2159">
            <v>357000</v>
          </cell>
          <cell r="J2159" t="str">
            <v>032</v>
          </cell>
          <cell r="K2159" t="str">
            <v>Recibo Bien y/o Servicio</v>
          </cell>
        </row>
        <row r="2160">
          <cell r="A2160" t="str">
            <v>800180832</v>
          </cell>
          <cell r="B2160" t="str">
            <v>Corporacion Club El Nogal</v>
          </cell>
          <cell r="C2160" t="str">
            <v>FVE</v>
          </cell>
          <cell r="D2160">
            <v>110480</v>
          </cell>
          <cell r="E2160">
            <v>46126</v>
          </cell>
          <cell r="F2160">
            <v>46186</v>
          </cell>
          <cell r="G2160">
            <v>620000</v>
          </cell>
          <cell r="H2160">
            <v>117800</v>
          </cell>
          <cell r="I2160">
            <v>737800</v>
          </cell>
          <cell r="J2160" t="str">
            <v>033</v>
          </cell>
          <cell r="K2160" t="str">
            <v>Aceptacion Expresa</v>
          </cell>
        </row>
        <row r="2161">
          <cell r="A2161" t="str">
            <v>900193601</v>
          </cell>
          <cell r="B2161" t="str">
            <v>Assisprex SAS</v>
          </cell>
          <cell r="C2161" t="str">
            <v>FVE</v>
          </cell>
          <cell r="D2161">
            <v>110441</v>
          </cell>
          <cell r="E2161">
            <v>46126</v>
          </cell>
          <cell r="F2161">
            <v>46156</v>
          </cell>
          <cell r="G2161">
            <v>10580000</v>
          </cell>
          <cell r="H2161">
            <v>2010200</v>
          </cell>
          <cell r="I2161">
            <v>12590200</v>
          </cell>
          <cell r="J2161"/>
          <cell r="K2161" t="str">
            <v>Sin Evento</v>
          </cell>
        </row>
        <row r="2162">
          <cell r="A2162" t="str">
            <v>800125872</v>
          </cell>
          <cell r="B2162" t="str">
            <v>Keralty SAS</v>
          </cell>
          <cell r="C2162" t="str">
            <v>FVE</v>
          </cell>
          <cell r="D2162">
            <v>110420</v>
          </cell>
          <cell r="E2162">
            <v>46126</v>
          </cell>
          <cell r="F2162">
            <v>46171</v>
          </cell>
          <cell r="G2162">
            <v>804894</v>
          </cell>
          <cell r="H2162">
            <v>152929.85999999999</v>
          </cell>
          <cell r="I2162">
            <v>957823.86</v>
          </cell>
          <cell r="J2162" t="str">
            <v>033</v>
          </cell>
          <cell r="K2162" t="str">
            <v>Aceptacion Expresa</v>
          </cell>
        </row>
        <row r="2163">
          <cell r="A2163" t="str">
            <v>900975788</v>
          </cell>
          <cell r="B2163" t="str">
            <v>Sky Industrial SAS</v>
          </cell>
          <cell r="C2163" t="str">
            <v>FVE</v>
          </cell>
          <cell r="D2163">
            <v>110418</v>
          </cell>
          <cell r="E2163">
            <v>46126</v>
          </cell>
          <cell r="F2163">
            <v>46156</v>
          </cell>
          <cell r="G2163">
            <v>550000</v>
          </cell>
          <cell r="H2163">
            <v>104500</v>
          </cell>
          <cell r="I2163">
            <v>654500</v>
          </cell>
          <cell r="J2163" t="str">
            <v>033</v>
          </cell>
          <cell r="K2163" t="str">
            <v>Aceptacion Expresa</v>
          </cell>
        </row>
        <row r="2164">
          <cell r="A2164" t="str">
            <v>900208445</v>
          </cell>
          <cell r="B2164" t="str">
            <v>Ceramica San Lorenzo Industrial De Colombia SA</v>
          </cell>
          <cell r="C2164" t="str">
            <v>FVE</v>
          </cell>
          <cell r="D2164">
            <v>110470</v>
          </cell>
          <cell r="E2164">
            <v>46126</v>
          </cell>
          <cell r="F2164">
            <v>46186</v>
          </cell>
          <cell r="G2164">
            <v>354250</v>
          </cell>
          <cell r="H2164">
            <v>46727.5</v>
          </cell>
          <cell r="I2164">
            <v>400977.5</v>
          </cell>
          <cell r="J2164" t="str">
            <v>030</v>
          </cell>
          <cell r="K2164" t="str">
            <v>Acuse Recibo</v>
          </cell>
        </row>
        <row r="2165">
          <cell r="A2165" t="str">
            <v>830051928</v>
          </cell>
          <cell r="B2165" t="str">
            <v>Don Maiz SAS</v>
          </cell>
          <cell r="C2165" t="str">
            <v>FVE</v>
          </cell>
          <cell r="D2165">
            <v>110497</v>
          </cell>
          <cell r="E2165">
            <v>46126</v>
          </cell>
          <cell r="F2165">
            <v>46171</v>
          </cell>
          <cell r="G2165">
            <v>1145982.31</v>
          </cell>
          <cell r="H2165">
            <v>217736.82</v>
          </cell>
          <cell r="I2165">
            <v>1363719.13</v>
          </cell>
          <cell r="J2165" t="str">
            <v>032</v>
          </cell>
          <cell r="K2165" t="str">
            <v>Recibo Bien y/o Servicio</v>
          </cell>
        </row>
        <row r="2166">
          <cell r="A2166" t="str">
            <v>830080641</v>
          </cell>
          <cell r="B2166" t="str">
            <v>Partequipos SAS</v>
          </cell>
          <cell r="C2166" t="str">
            <v>FVE</v>
          </cell>
          <cell r="D2166">
            <v>110423</v>
          </cell>
          <cell r="E2166">
            <v>46126</v>
          </cell>
          <cell r="F2166">
            <v>46156</v>
          </cell>
          <cell r="G2166">
            <v>5860000</v>
          </cell>
          <cell r="H2166">
            <v>1113400</v>
          </cell>
          <cell r="I2166">
            <v>6973400</v>
          </cell>
          <cell r="J2166" t="str">
            <v>033</v>
          </cell>
          <cell r="K2166" t="str">
            <v>Aceptacion Expresa</v>
          </cell>
        </row>
        <row r="2167">
          <cell r="A2167" t="str">
            <v>860006754</v>
          </cell>
          <cell r="B2167" t="str">
            <v>Corporacion Cultural Alexander Von Humboldt Deutscher Schulverein</v>
          </cell>
          <cell r="C2167" t="str">
            <v>FVE</v>
          </cell>
          <cell r="D2167">
            <v>110477</v>
          </cell>
          <cell r="E2167">
            <v>46126</v>
          </cell>
          <cell r="F2167">
            <v>46156</v>
          </cell>
          <cell r="G2167">
            <v>510100</v>
          </cell>
          <cell r="H2167">
            <v>96919</v>
          </cell>
          <cell r="I2167">
            <v>607019</v>
          </cell>
          <cell r="J2167" t="str">
            <v>030</v>
          </cell>
          <cell r="K2167" t="str">
            <v>Acuse Recibo</v>
          </cell>
        </row>
        <row r="2168">
          <cell r="A2168" t="str">
            <v>860524513</v>
          </cell>
          <cell r="B2168" t="str">
            <v>Mullen Lowe Ssp3 SAS</v>
          </cell>
          <cell r="C2168" t="str">
            <v>FVE</v>
          </cell>
          <cell r="D2168">
            <v>110499</v>
          </cell>
          <cell r="E2168">
            <v>46126</v>
          </cell>
          <cell r="F2168">
            <v>46156</v>
          </cell>
          <cell r="G2168">
            <v>293150</v>
          </cell>
          <cell r="H2168">
            <v>55698.5</v>
          </cell>
          <cell r="I2168">
            <v>348848.5</v>
          </cell>
          <cell r="J2168" t="str">
            <v>030</v>
          </cell>
          <cell r="K2168" t="str">
            <v>Acuse Recibo</v>
          </cell>
        </row>
        <row r="2169">
          <cell r="A2169" t="str">
            <v>860007759</v>
          </cell>
          <cell r="B2169" t="str">
            <v>Colegio Mayor De Nuestra Señora Del Rosario</v>
          </cell>
          <cell r="C2169" t="str">
            <v>FVE</v>
          </cell>
          <cell r="D2169">
            <v>110491</v>
          </cell>
          <cell r="E2169">
            <v>46126</v>
          </cell>
          <cell r="F2169">
            <v>46186</v>
          </cell>
          <cell r="G2169">
            <v>764000</v>
          </cell>
          <cell r="H2169">
            <v>145160</v>
          </cell>
          <cell r="I2169">
            <v>909160</v>
          </cell>
          <cell r="J2169"/>
          <cell r="K2169" t="str">
            <v>Sin Evento</v>
          </cell>
        </row>
        <row r="2170">
          <cell r="A2170" t="str">
            <v>860518350</v>
          </cell>
          <cell r="B2170" t="str">
            <v>Cooperativa De Ahorro Y Credito Para El Bienestar Social Beneficiar Entidad Cooperativa</v>
          </cell>
          <cell r="C2170" t="str">
            <v>FVE</v>
          </cell>
          <cell r="D2170">
            <v>110492</v>
          </cell>
          <cell r="E2170">
            <v>46126</v>
          </cell>
          <cell r="F2170">
            <v>46156</v>
          </cell>
          <cell r="G2170">
            <v>1765218</v>
          </cell>
          <cell r="H2170">
            <v>335391.42</v>
          </cell>
          <cell r="I2170">
            <v>2100609.42</v>
          </cell>
          <cell r="J2170"/>
          <cell r="K2170" t="str">
            <v>Sin Evento</v>
          </cell>
        </row>
        <row r="2171">
          <cell r="A2171" t="str">
            <v>860533413</v>
          </cell>
          <cell r="B2171" t="str">
            <v>IRCC SAS Industria De Restaurantes Casuales SAS</v>
          </cell>
          <cell r="C2171" t="str">
            <v>FVE</v>
          </cell>
          <cell r="D2171">
            <v>110494</v>
          </cell>
          <cell r="E2171">
            <v>46126</v>
          </cell>
          <cell r="F2171">
            <v>46156</v>
          </cell>
          <cell r="G2171">
            <v>17697070</v>
          </cell>
          <cell r="H2171">
            <v>3362443.3</v>
          </cell>
          <cell r="I2171">
            <v>21059513.300000001</v>
          </cell>
          <cell r="J2171" t="str">
            <v>030</v>
          </cell>
          <cell r="K2171" t="str">
            <v>Acuse Recibo</v>
          </cell>
        </row>
        <row r="2172">
          <cell r="A2172" t="str">
            <v>800024265</v>
          </cell>
          <cell r="B2172" t="str">
            <v>Editorial Santillana SAS</v>
          </cell>
          <cell r="C2172" t="str">
            <v>FVE</v>
          </cell>
          <cell r="D2172">
            <v>110473</v>
          </cell>
          <cell r="E2172">
            <v>46126</v>
          </cell>
          <cell r="F2172">
            <v>46186</v>
          </cell>
          <cell r="G2172">
            <v>1420000</v>
          </cell>
          <cell r="H2172">
            <v>269800</v>
          </cell>
          <cell r="I2172">
            <v>1689800</v>
          </cell>
          <cell r="J2172" t="str">
            <v>030</v>
          </cell>
          <cell r="K2172" t="str">
            <v>Acuse Recibo</v>
          </cell>
        </row>
        <row r="2173">
          <cell r="A2173" t="str">
            <v>900208445</v>
          </cell>
          <cell r="B2173" t="str">
            <v>Ceramica San Lorenzo Industrial De Colombia SA</v>
          </cell>
          <cell r="C2173" t="str">
            <v>FVE</v>
          </cell>
          <cell r="D2173">
            <v>110468</v>
          </cell>
          <cell r="E2173">
            <v>46126</v>
          </cell>
          <cell r="F2173">
            <v>46186</v>
          </cell>
          <cell r="G2173">
            <v>558150</v>
          </cell>
          <cell r="H2173">
            <v>106048.5</v>
          </cell>
          <cell r="I2173">
            <v>664198.5</v>
          </cell>
          <cell r="J2173" t="str">
            <v>032</v>
          </cell>
          <cell r="K2173" t="str">
            <v>Recibo Bien y/o Servicio</v>
          </cell>
        </row>
        <row r="2174">
          <cell r="A2174" t="str">
            <v>901043512</v>
          </cell>
          <cell r="B2174" t="str">
            <v>Plasdecor SAS</v>
          </cell>
          <cell r="C2174" t="str">
            <v>FVE</v>
          </cell>
          <cell r="D2174">
            <v>110476</v>
          </cell>
          <cell r="E2174">
            <v>46126</v>
          </cell>
          <cell r="F2174">
            <v>46156</v>
          </cell>
          <cell r="G2174">
            <v>489000</v>
          </cell>
          <cell r="H2174">
            <v>24450</v>
          </cell>
          <cell r="I2174">
            <v>513450</v>
          </cell>
          <cell r="J2174"/>
          <cell r="K2174" t="str">
            <v>Sin Evento</v>
          </cell>
        </row>
        <row r="2175">
          <cell r="A2175" t="str">
            <v>860501145</v>
          </cell>
          <cell r="B2175" t="str">
            <v>Duquesa SAS BIC</v>
          </cell>
          <cell r="C2175" t="str">
            <v>FVE</v>
          </cell>
          <cell r="D2175">
            <v>110496</v>
          </cell>
          <cell r="E2175">
            <v>46126</v>
          </cell>
          <cell r="F2175">
            <v>46186</v>
          </cell>
          <cell r="G2175">
            <v>1060000</v>
          </cell>
          <cell r="H2175">
            <v>0</v>
          </cell>
          <cell r="I2175">
            <v>1060000</v>
          </cell>
          <cell r="J2175" t="str">
            <v>033</v>
          </cell>
          <cell r="K2175" t="str">
            <v>Aceptacion Expresa</v>
          </cell>
        </row>
        <row r="2176">
          <cell r="A2176" t="str">
            <v>890203194</v>
          </cell>
          <cell r="B2176" t="str">
            <v>Laboratorios Chalver De Colombia SAS</v>
          </cell>
          <cell r="C2176" t="str">
            <v>FVE</v>
          </cell>
          <cell r="D2176">
            <v>110506</v>
          </cell>
          <cell r="E2176">
            <v>46126</v>
          </cell>
          <cell r="F2176">
            <v>46156</v>
          </cell>
          <cell r="G2176">
            <v>90000</v>
          </cell>
          <cell r="H2176">
            <v>17100</v>
          </cell>
          <cell r="I2176">
            <v>107100</v>
          </cell>
          <cell r="J2176"/>
          <cell r="K2176" t="str">
            <v>Sin Evento</v>
          </cell>
        </row>
        <row r="2177">
          <cell r="A2177" t="str">
            <v>800229035</v>
          </cell>
          <cell r="B2177" t="str">
            <v>Tecnoglass SAS</v>
          </cell>
          <cell r="C2177" t="str">
            <v>FVE</v>
          </cell>
          <cell r="D2177">
            <v>110445</v>
          </cell>
          <cell r="E2177">
            <v>46126</v>
          </cell>
          <cell r="F2177">
            <v>46186</v>
          </cell>
          <cell r="G2177">
            <v>23234274</v>
          </cell>
          <cell r="H2177">
            <v>4414512.0599999996</v>
          </cell>
          <cell r="I2177">
            <v>27648786.059999999</v>
          </cell>
          <cell r="J2177" t="str">
            <v>030</v>
          </cell>
          <cell r="K2177" t="str">
            <v>Acuse Recibo</v>
          </cell>
        </row>
        <row r="2178">
          <cell r="A2178" t="str">
            <v>860007336</v>
          </cell>
          <cell r="B2178" t="str">
            <v>Caja Colombiana De Subsidio Familiar Colsubsidio</v>
          </cell>
          <cell r="C2178" t="str">
            <v>FVE</v>
          </cell>
          <cell r="D2178">
            <v>110460</v>
          </cell>
          <cell r="E2178">
            <v>46126</v>
          </cell>
          <cell r="F2178">
            <v>46171</v>
          </cell>
          <cell r="G2178">
            <v>207500</v>
          </cell>
          <cell r="H2178">
            <v>39425</v>
          </cell>
          <cell r="I2178">
            <v>246925</v>
          </cell>
          <cell r="J2178" t="str">
            <v>033</v>
          </cell>
          <cell r="K2178" t="str">
            <v>Aceptacion Expresa</v>
          </cell>
        </row>
        <row r="2179">
          <cell r="A2179" t="str">
            <v>830513773</v>
          </cell>
          <cell r="B2179" t="str">
            <v>Applus Norcontrol Colombia Limitada</v>
          </cell>
          <cell r="C2179" t="str">
            <v>FVE</v>
          </cell>
          <cell r="D2179">
            <v>110490</v>
          </cell>
          <cell r="E2179">
            <v>46126</v>
          </cell>
          <cell r="F2179">
            <v>46186</v>
          </cell>
          <cell r="G2179">
            <v>693600</v>
          </cell>
          <cell r="H2179">
            <v>131784</v>
          </cell>
          <cell r="I2179">
            <v>825384</v>
          </cell>
          <cell r="J2179"/>
          <cell r="K2179" t="str">
            <v>Sin Evento</v>
          </cell>
        </row>
        <row r="2180">
          <cell r="A2180" t="str">
            <v>860522056</v>
          </cell>
          <cell r="B2180" t="str">
            <v>Lamitech SAS</v>
          </cell>
          <cell r="C2180" t="str">
            <v>FVE</v>
          </cell>
          <cell r="D2180">
            <v>110471</v>
          </cell>
          <cell r="E2180">
            <v>46126</v>
          </cell>
          <cell r="F2180">
            <v>46156</v>
          </cell>
          <cell r="G2180">
            <v>253440</v>
          </cell>
          <cell r="H2180">
            <v>48153.599999999999</v>
          </cell>
          <cell r="I2180">
            <v>301593.59999999998</v>
          </cell>
          <cell r="J2180" t="str">
            <v>033</v>
          </cell>
          <cell r="K2180" t="str">
            <v>Aceptacion Expresa</v>
          </cell>
        </row>
        <row r="2181">
          <cell r="A2181" t="str">
            <v>830096376</v>
          </cell>
          <cell r="B2181" t="str">
            <v>Transportes Humadea SAS</v>
          </cell>
          <cell r="C2181" t="str">
            <v>FVE</v>
          </cell>
          <cell r="D2181">
            <v>110458</v>
          </cell>
          <cell r="E2181">
            <v>46126</v>
          </cell>
          <cell r="F2181">
            <v>46156</v>
          </cell>
          <cell r="G2181">
            <v>295800</v>
          </cell>
          <cell r="H2181">
            <v>56202</v>
          </cell>
          <cell r="I2181">
            <v>352002</v>
          </cell>
          <cell r="J2181" t="str">
            <v>030</v>
          </cell>
          <cell r="K2181" t="str">
            <v>Acuse Recibo</v>
          </cell>
        </row>
        <row r="2182">
          <cell r="A2182" t="str">
            <v>800251440</v>
          </cell>
          <cell r="B2182" t="str">
            <v>Entidad Promotora De Salud Sanitas SAS</v>
          </cell>
          <cell r="C2182" t="str">
            <v>FVE</v>
          </cell>
          <cell r="D2182">
            <v>110422</v>
          </cell>
          <cell r="E2182">
            <v>46126</v>
          </cell>
          <cell r="F2182">
            <v>46171</v>
          </cell>
          <cell r="G2182">
            <v>3466910</v>
          </cell>
          <cell r="H2182">
            <v>658712.9</v>
          </cell>
          <cell r="I2182">
            <v>4125622.9</v>
          </cell>
          <cell r="J2182" t="str">
            <v>033</v>
          </cell>
          <cell r="K2182" t="str">
            <v>Aceptacion Expresa</v>
          </cell>
        </row>
        <row r="2183">
          <cell r="A2183" t="str">
            <v>900466858</v>
          </cell>
          <cell r="B2183" t="str">
            <v>Surenergy SAS ESP</v>
          </cell>
          <cell r="C2183" t="str">
            <v>FVE</v>
          </cell>
          <cell r="D2183">
            <v>110439</v>
          </cell>
          <cell r="E2183">
            <v>46126</v>
          </cell>
          <cell r="F2183">
            <v>46186</v>
          </cell>
          <cell r="G2183">
            <v>1413849</v>
          </cell>
          <cell r="H2183">
            <v>268631.31</v>
          </cell>
          <cell r="I2183">
            <v>1682480.31</v>
          </cell>
          <cell r="J2183"/>
          <cell r="K2183" t="str">
            <v>Sin Evento</v>
          </cell>
        </row>
        <row r="2184">
          <cell r="A2184" t="str">
            <v>860007336</v>
          </cell>
          <cell r="B2184" t="str">
            <v>Caja Colombiana De Subsidio Familiar Colsubsidio</v>
          </cell>
          <cell r="C2184" t="str">
            <v>FVE</v>
          </cell>
          <cell r="D2184">
            <v>110465</v>
          </cell>
          <cell r="E2184">
            <v>46126</v>
          </cell>
          <cell r="F2184">
            <v>46171</v>
          </cell>
          <cell r="G2184">
            <v>166000</v>
          </cell>
          <cell r="H2184">
            <v>31540</v>
          </cell>
          <cell r="I2184">
            <v>197540</v>
          </cell>
          <cell r="J2184" t="str">
            <v>033</v>
          </cell>
          <cell r="K2184" t="str">
            <v>Aceptacion Expresa</v>
          </cell>
        </row>
        <row r="2185">
          <cell r="A2185" t="str">
            <v>800091005</v>
          </cell>
          <cell r="B2185" t="str">
            <v>Embajada De La Republica Federal De Alemania</v>
          </cell>
          <cell r="C2185" t="str">
            <v>FVE</v>
          </cell>
          <cell r="D2185">
            <v>110508</v>
          </cell>
          <cell r="E2185">
            <v>46126</v>
          </cell>
          <cell r="F2185">
            <v>46156</v>
          </cell>
          <cell r="G2185">
            <v>2250000</v>
          </cell>
          <cell r="H2185">
            <v>427500</v>
          </cell>
          <cell r="I2185">
            <v>2677500</v>
          </cell>
          <cell r="J2185"/>
          <cell r="K2185" t="str">
            <v>Sin Evento</v>
          </cell>
        </row>
        <row r="2186">
          <cell r="A2186" t="str">
            <v>860524513</v>
          </cell>
          <cell r="B2186" t="str">
            <v>Mullen Lowe Ssp3 SAS</v>
          </cell>
          <cell r="C2186" t="str">
            <v>FVE</v>
          </cell>
          <cell r="D2186">
            <v>110502</v>
          </cell>
          <cell r="E2186">
            <v>46126</v>
          </cell>
          <cell r="F2186">
            <v>46156</v>
          </cell>
          <cell r="G2186">
            <v>1666800</v>
          </cell>
          <cell r="H2186">
            <v>83340</v>
          </cell>
          <cell r="I2186">
            <v>1750140</v>
          </cell>
          <cell r="J2186" t="str">
            <v>030</v>
          </cell>
          <cell r="K2186" t="str">
            <v>Acuse Recibo</v>
          </cell>
        </row>
        <row r="2187">
          <cell r="A2187" t="str">
            <v>901005470</v>
          </cell>
          <cell r="B2187" t="str">
            <v>Habicredit SAS</v>
          </cell>
          <cell r="C2187" t="str">
            <v>FVE</v>
          </cell>
          <cell r="D2187">
            <v>110450</v>
          </cell>
          <cell r="E2187">
            <v>46126</v>
          </cell>
          <cell r="F2187">
            <v>46128</v>
          </cell>
          <cell r="G2187">
            <v>3502200</v>
          </cell>
          <cell r="H2187">
            <v>665418</v>
          </cell>
          <cell r="I2187">
            <v>4167618</v>
          </cell>
          <cell r="J2187"/>
          <cell r="K2187" t="str">
            <v>Sin Evento</v>
          </cell>
        </row>
        <row r="2188">
          <cell r="A2188" t="str">
            <v>860031699</v>
          </cell>
          <cell r="B2188" t="str">
            <v>Vitro Colombia SAS</v>
          </cell>
          <cell r="C2188" t="str">
            <v>FVE</v>
          </cell>
          <cell r="D2188">
            <v>110495</v>
          </cell>
          <cell r="E2188">
            <v>46126</v>
          </cell>
          <cell r="F2188">
            <v>46186</v>
          </cell>
          <cell r="G2188">
            <v>232500</v>
          </cell>
          <cell r="H2188">
            <v>44175</v>
          </cell>
          <cell r="I2188">
            <v>276675</v>
          </cell>
          <cell r="J2188" t="str">
            <v>033</v>
          </cell>
          <cell r="K2188" t="str">
            <v>Aceptacion Expresa</v>
          </cell>
        </row>
        <row r="2189">
          <cell r="A2189" t="str">
            <v>900422533</v>
          </cell>
          <cell r="B2189" t="str">
            <v>Nutrabiotics SAS</v>
          </cell>
          <cell r="C2189" t="str">
            <v>FVE</v>
          </cell>
          <cell r="D2189">
            <v>110431</v>
          </cell>
          <cell r="E2189">
            <v>46126</v>
          </cell>
          <cell r="F2189">
            <v>46171</v>
          </cell>
          <cell r="G2189">
            <v>951620</v>
          </cell>
          <cell r="H2189">
            <v>0</v>
          </cell>
          <cell r="I2189">
            <v>951620</v>
          </cell>
          <cell r="J2189"/>
          <cell r="K2189" t="str">
            <v>Sin Evento</v>
          </cell>
        </row>
        <row r="2190">
          <cell r="A2190" t="str">
            <v>900189945</v>
          </cell>
          <cell r="B2190" t="str">
            <v>Abastecedor Colombiano De Tejas Y Drywall SAS</v>
          </cell>
          <cell r="C2190" t="str">
            <v>FVE</v>
          </cell>
          <cell r="D2190">
            <v>110456</v>
          </cell>
          <cell r="E2190">
            <v>46126</v>
          </cell>
          <cell r="F2190">
            <v>46156</v>
          </cell>
          <cell r="G2190">
            <v>584400</v>
          </cell>
          <cell r="H2190">
            <v>111036</v>
          </cell>
          <cell r="I2190">
            <v>695436</v>
          </cell>
          <cell r="J2190"/>
          <cell r="K2190" t="str">
            <v>Sin Evento</v>
          </cell>
        </row>
        <row r="2191">
          <cell r="A2191" t="str">
            <v>830094312</v>
          </cell>
          <cell r="B2191" t="str">
            <v>Visual Point SAS</v>
          </cell>
          <cell r="C2191" t="str">
            <v>FVE</v>
          </cell>
          <cell r="D2191">
            <v>110501</v>
          </cell>
          <cell r="E2191">
            <v>46126</v>
          </cell>
          <cell r="F2191">
            <v>46216</v>
          </cell>
          <cell r="G2191">
            <v>11579534</v>
          </cell>
          <cell r="H2191">
            <v>0</v>
          </cell>
          <cell r="I2191">
            <v>11579534</v>
          </cell>
          <cell r="J2191" t="str">
            <v>032</v>
          </cell>
          <cell r="K2191" t="str">
            <v>Recibo Bien y/o Servicio</v>
          </cell>
        </row>
        <row r="2192">
          <cell r="A2192" t="str">
            <v>860007972</v>
          </cell>
          <cell r="B2192" t="str">
            <v>Sony Music Entertainment Colombia SAS</v>
          </cell>
          <cell r="C2192" t="str">
            <v>FVE</v>
          </cell>
          <cell r="D2192">
            <v>110498</v>
          </cell>
          <cell r="E2192">
            <v>46126</v>
          </cell>
          <cell r="F2192">
            <v>46156</v>
          </cell>
          <cell r="G2192">
            <v>90000</v>
          </cell>
          <cell r="H2192">
            <v>17100</v>
          </cell>
          <cell r="I2192">
            <v>107100</v>
          </cell>
          <cell r="J2192" t="str">
            <v>033</v>
          </cell>
          <cell r="K2192" t="str">
            <v>Aceptacion Expresa</v>
          </cell>
        </row>
        <row r="2193">
          <cell r="A2193" t="str">
            <v>860524513</v>
          </cell>
          <cell r="B2193" t="str">
            <v>Mullen Lowe Ssp3 SAS</v>
          </cell>
          <cell r="C2193" t="str">
            <v>FVE</v>
          </cell>
          <cell r="D2193">
            <v>110504</v>
          </cell>
          <cell r="E2193">
            <v>46126</v>
          </cell>
          <cell r="F2193">
            <v>46156</v>
          </cell>
          <cell r="G2193">
            <v>41800</v>
          </cell>
          <cell r="H2193">
            <v>0</v>
          </cell>
          <cell r="I2193">
            <v>41800</v>
          </cell>
          <cell r="J2193" t="str">
            <v>030</v>
          </cell>
          <cell r="K2193" t="str">
            <v>Acuse Recibo</v>
          </cell>
        </row>
        <row r="2194">
          <cell r="A2194" t="str">
            <v>900208445</v>
          </cell>
          <cell r="B2194" t="str">
            <v>Ceramica San Lorenzo Industrial De Colombia SA</v>
          </cell>
          <cell r="C2194" t="str">
            <v>FVE</v>
          </cell>
          <cell r="D2194">
            <v>110440</v>
          </cell>
          <cell r="E2194">
            <v>46126</v>
          </cell>
          <cell r="F2194">
            <v>46186</v>
          </cell>
          <cell r="G2194">
            <v>574150</v>
          </cell>
          <cell r="H2194">
            <v>109088.5</v>
          </cell>
          <cell r="I2194">
            <v>683238.5</v>
          </cell>
          <cell r="J2194" t="str">
            <v>032</v>
          </cell>
          <cell r="K2194" t="str">
            <v>Recibo Bien y/o Servicio</v>
          </cell>
        </row>
        <row r="2195">
          <cell r="A2195" t="str">
            <v>860028238</v>
          </cell>
          <cell r="B2195" t="str">
            <v>Fabrica De Especias Y Productos El Rey SA</v>
          </cell>
          <cell r="C2195" t="str">
            <v>FVE</v>
          </cell>
          <cell r="D2195">
            <v>110510</v>
          </cell>
          <cell r="E2195">
            <v>46126</v>
          </cell>
          <cell r="F2195">
            <v>46156</v>
          </cell>
          <cell r="G2195">
            <v>15385735</v>
          </cell>
          <cell r="H2195">
            <v>2923289.65</v>
          </cell>
          <cell r="I2195">
            <v>18309024.649999999</v>
          </cell>
          <cell r="J2195" t="str">
            <v>030</v>
          </cell>
          <cell r="K2195" t="str">
            <v>Acuse Recibo</v>
          </cell>
        </row>
        <row r="2196">
          <cell r="A2196" t="str">
            <v>860053976</v>
          </cell>
          <cell r="B2196" t="str">
            <v>Algranel SA</v>
          </cell>
          <cell r="C2196" t="str">
            <v>FVE</v>
          </cell>
          <cell r="D2196">
            <v>110489</v>
          </cell>
          <cell r="E2196">
            <v>46126</v>
          </cell>
          <cell r="F2196">
            <v>46186</v>
          </cell>
          <cell r="G2196">
            <v>660000</v>
          </cell>
          <cell r="H2196">
            <v>125400</v>
          </cell>
          <cell r="I2196">
            <v>785400</v>
          </cell>
          <cell r="J2196"/>
          <cell r="K2196" t="str">
            <v>Sin Evento</v>
          </cell>
        </row>
        <row r="2197">
          <cell r="A2197" t="str">
            <v>860072279</v>
          </cell>
          <cell r="B2197" t="str">
            <v>Doble A Ingenieria SAS</v>
          </cell>
          <cell r="C2197" t="str">
            <v>FVE</v>
          </cell>
          <cell r="D2197">
            <v>110474</v>
          </cell>
          <cell r="E2197">
            <v>46126</v>
          </cell>
          <cell r="F2197">
            <v>46156</v>
          </cell>
          <cell r="G2197">
            <v>626070</v>
          </cell>
          <cell r="H2197">
            <v>118953.3</v>
          </cell>
          <cell r="I2197">
            <v>745023.3</v>
          </cell>
          <cell r="J2197"/>
          <cell r="K2197" t="str">
            <v>Sin Evento</v>
          </cell>
        </row>
        <row r="2198">
          <cell r="A2198" t="str">
            <v>860007336</v>
          </cell>
          <cell r="B2198" t="str">
            <v>Caja Colombiana De Subsidio Familiar Colsubsidio</v>
          </cell>
          <cell r="C2198" t="str">
            <v>FVE</v>
          </cell>
          <cell r="D2198">
            <v>110466</v>
          </cell>
          <cell r="E2198">
            <v>46126</v>
          </cell>
          <cell r="F2198">
            <v>46171</v>
          </cell>
          <cell r="G2198">
            <v>164634</v>
          </cell>
          <cell r="H2198">
            <v>31280.46</v>
          </cell>
          <cell r="I2198">
            <v>195914.46</v>
          </cell>
          <cell r="J2198" t="str">
            <v>033</v>
          </cell>
          <cell r="K2198" t="str">
            <v>Aceptacion Expresa</v>
          </cell>
        </row>
        <row r="2199">
          <cell r="A2199" t="str">
            <v>800229035</v>
          </cell>
          <cell r="B2199" t="str">
            <v>Tecnoglass SAS</v>
          </cell>
          <cell r="C2199" t="str">
            <v>FVE</v>
          </cell>
          <cell r="D2199">
            <v>110449</v>
          </cell>
          <cell r="E2199">
            <v>46126</v>
          </cell>
          <cell r="F2199">
            <v>46186</v>
          </cell>
          <cell r="G2199">
            <v>153000</v>
          </cell>
          <cell r="H2199">
            <v>29070</v>
          </cell>
          <cell r="I2199">
            <v>182070</v>
          </cell>
          <cell r="J2199" t="str">
            <v>033</v>
          </cell>
          <cell r="K2199" t="str">
            <v>Aceptacion Expresa</v>
          </cell>
        </row>
        <row r="2200">
          <cell r="A2200" t="str">
            <v>900077707</v>
          </cell>
          <cell r="B2200" t="str">
            <v>Pcs For All SAS</v>
          </cell>
          <cell r="C2200" t="str">
            <v>FVE</v>
          </cell>
          <cell r="D2200">
            <v>110479</v>
          </cell>
          <cell r="E2200">
            <v>46126</v>
          </cell>
          <cell r="F2200">
            <v>46156</v>
          </cell>
          <cell r="G2200">
            <v>772370</v>
          </cell>
          <cell r="H2200">
            <v>97914.3</v>
          </cell>
          <cell r="I2200">
            <v>870284.3</v>
          </cell>
          <cell r="J2200" t="str">
            <v>033</v>
          </cell>
          <cell r="K2200" t="str">
            <v>Aceptacion Expresa</v>
          </cell>
        </row>
        <row r="2201">
          <cell r="A2201" t="str">
            <v>830104929</v>
          </cell>
          <cell r="B2201" t="str">
            <v>Logistica Repremundo SAS</v>
          </cell>
          <cell r="C2201" t="str">
            <v>FVE</v>
          </cell>
          <cell r="D2201">
            <v>110453</v>
          </cell>
          <cell r="E2201">
            <v>46126</v>
          </cell>
          <cell r="F2201">
            <v>46186</v>
          </cell>
          <cell r="G2201">
            <v>243180</v>
          </cell>
          <cell r="H2201">
            <v>46204.2</v>
          </cell>
          <cell r="I2201">
            <v>289384.2</v>
          </cell>
          <cell r="J2201"/>
          <cell r="K2201" t="str">
            <v>Sin Evento</v>
          </cell>
        </row>
        <row r="2202">
          <cell r="A2202" t="str">
            <v>901041691</v>
          </cell>
          <cell r="B2202" t="str">
            <v>Centros Medicos Colsanitas SAS</v>
          </cell>
          <cell r="C2202" t="str">
            <v>FVE</v>
          </cell>
          <cell r="D2202">
            <v>110421</v>
          </cell>
          <cell r="E2202">
            <v>46126</v>
          </cell>
          <cell r="F2202">
            <v>46171</v>
          </cell>
          <cell r="G2202">
            <v>311111</v>
          </cell>
          <cell r="H2202">
            <v>59111.09</v>
          </cell>
          <cell r="I2202">
            <v>370222.09</v>
          </cell>
          <cell r="J2202" t="str">
            <v>032</v>
          </cell>
          <cell r="K2202" t="str">
            <v>Recibo Bien y/o Servicio</v>
          </cell>
        </row>
        <row r="2203">
          <cell r="A2203" t="str">
            <v>830077655</v>
          </cell>
          <cell r="B2203" t="str">
            <v>Panamericana Outsourcing SA</v>
          </cell>
          <cell r="C2203" t="str">
            <v>FVE</v>
          </cell>
          <cell r="D2203">
            <v>110484</v>
          </cell>
          <cell r="E2203">
            <v>46126</v>
          </cell>
          <cell r="F2203">
            <v>46156</v>
          </cell>
          <cell r="G2203">
            <v>51111</v>
          </cell>
          <cell r="H2203">
            <v>9711.09</v>
          </cell>
          <cell r="I2203">
            <v>60822.09</v>
          </cell>
          <cell r="J2203" t="str">
            <v>030</v>
          </cell>
          <cell r="K2203" t="str">
            <v>Acuse Recibo</v>
          </cell>
        </row>
        <row r="2204">
          <cell r="A2204" t="str">
            <v>900671249</v>
          </cell>
          <cell r="B2204" t="str">
            <v>Power Systems Services Global SAS</v>
          </cell>
          <cell r="C2204" t="str">
            <v>FVE</v>
          </cell>
          <cell r="D2204">
            <v>110428</v>
          </cell>
          <cell r="E2204">
            <v>46126</v>
          </cell>
          <cell r="F2204">
            <v>46171</v>
          </cell>
          <cell r="G2204">
            <v>184900</v>
          </cell>
          <cell r="H2204">
            <v>35131</v>
          </cell>
          <cell r="I2204">
            <v>220031</v>
          </cell>
          <cell r="J2204"/>
          <cell r="K2204" t="str">
            <v>Sin Evento</v>
          </cell>
        </row>
        <row r="2205">
          <cell r="A2205" t="str">
            <v>900713050</v>
          </cell>
          <cell r="B2205" t="str">
            <v>Confia Control SAS</v>
          </cell>
          <cell r="C2205" t="str">
            <v>FVE</v>
          </cell>
          <cell r="D2205">
            <v>110515</v>
          </cell>
          <cell r="E2205">
            <v>46126</v>
          </cell>
          <cell r="F2205">
            <v>46156</v>
          </cell>
          <cell r="G2205">
            <v>226000</v>
          </cell>
          <cell r="H2205">
            <v>42940</v>
          </cell>
          <cell r="I2205">
            <v>268940</v>
          </cell>
          <cell r="J2205"/>
          <cell r="K2205" t="str">
            <v>Sin Evento</v>
          </cell>
        </row>
        <row r="2206">
          <cell r="A2206" t="str">
            <v>830136799</v>
          </cell>
          <cell r="B2206" t="str">
            <v>Biomax Biocombustibles SA</v>
          </cell>
          <cell r="C2206" t="str">
            <v>FVE</v>
          </cell>
          <cell r="D2206">
            <v>110511</v>
          </cell>
          <cell r="E2206">
            <v>46126</v>
          </cell>
          <cell r="F2206">
            <v>46171</v>
          </cell>
          <cell r="G2206">
            <v>576000</v>
          </cell>
          <cell r="H2206">
            <v>109440</v>
          </cell>
          <cell r="I2206">
            <v>685440</v>
          </cell>
          <cell r="J2206" t="str">
            <v>033</v>
          </cell>
          <cell r="K2206" t="str">
            <v>Aceptacion Expresa</v>
          </cell>
        </row>
        <row r="2207">
          <cell r="A2207" t="str">
            <v>900592369</v>
          </cell>
          <cell r="B2207" t="str">
            <v>Quironprevencion Colombia SAS</v>
          </cell>
          <cell r="C2207" t="str">
            <v>FVE</v>
          </cell>
          <cell r="D2207">
            <v>110550</v>
          </cell>
          <cell r="E2207">
            <v>46127</v>
          </cell>
          <cell r="F2207">
            <v>46187</v>
          </cell>
          <cell r="G2207">
            <v>5584748</v>
          </cell>
          <cell r="H2207">
            <v>1061102.1200000001</v>
          </cell>
          <cell r="I2207">
            <v>6645850.1200000001</v>
          </cell>
          <cell r="J2207" t="str">
            <v>033</v>
          </cell>
          <cell r="K2207" t="str">
            <v>Aceptacion Expresa</v>
          </cell>
        </row>
        <row r="2208">
          <cell r="A2208" t="str">
            <v>900393247</v>
          </cell>
          <cell r="B2208" t="str">
            <v>Multilemas SAS</v>
          </cell>
          <cell r="C2208" t="str">
            <v>FVE</v>
          </cell>
          <cell r="D2208">
            <v>110581</v>
          </cell>
          <cell r="E2208">
            <v>46127</v>
          </cell>
          <cell r="F2208">
            <v>46157</v>
          </cell>
          <cell r="G2208">
            <v>362833</v>
          </cell>
          <cell r="H2208">
            <v>68938.27</v>
          </cell>
          <cell r="I2208">
            <v>431771.27</v>
          </cell>
          <cell r="J2208"/>
          <cell r="K2208" t="str">
            <v>Sin Evento</v>
          </cell>
        </row>
        <row r="2209">
          <cell r="A2209" t="str">
            <v>830126784</v>
          </cell>
          <cell r="B2209" t="str">
            <v>Madeformas SAS</v>
          </cell>
          <cell r="C2209" t="str">
            <v>FVE</v>
          </cell>
          <cell r="D2209">
            <v>110534</v>
          </cell>
          <cell r="E2209">
            <v>46127</v>
          </cell>
          <cell r="F2209">
            <v>46157</v>
          </cell>
          <cell r="G2209">
            <v>69000</v>
          </cell>
          <cell r="H2209">
            <v>13110</v>
          </cell>
          <cell r="I2209">
            <v>82110</v>
          </cell>
          <cell r="J2209" t="str">
            <v>033</v>
          </cell>
          <cell r="K2209" t="str">
            <v>Aceptacion Expresa</v>
          </cell>
        </row>
        <row r="2210">
          <cell r="A2210" t="str">
            <v>830021150</v>
          </cell>
          <cell r="B2210" t="str">
            <v>Gamboa &amp; Chalela SAS</v>
          </cell>
          <cell r="C2210" t="str">
            <v>FVE</v>
          </cell>
          <cell r="D2210">
            <v>110556</v>
          </cell>
          <cell r="E2210">
            <v>46127</v>
          </cell>
          <cell r="F2210">
            <v>46157</v>
          </cell>
          <cell r="G2210">
            <v>218600</v>
          </cell>
          <cell r="H2210">
            <v>24734</v>
          </cell>
          <cell r="I2210">
            <v>243334</v>
          </cell>
          <cell r="J2210" t="str">
            <v>033</v>
          </cell>
          <cell r="K2210" t="str">
            <v>Aceptacion Expresa</v>
          </cell>
        </row>
        <row r="2211">
          <cell r="A2211" t="str">
            <v>830137348</v>
          </cell>
          <cell r="B2211" t="str">
            <v>Samercol SA</v>
          </cell>
          <cell r="C2211" t="str">
            <v>FVE</v>
          </cell>
          <cell r="D2211">
            <v>110516</v>
          </cell>
          <cell r="E2211">
            <v>46127</v>
          </cell>
          <cell r="F2211">
            <v>46157</v>
          </cell>
          <cell r="G2211">
            <v>340000</v>
          </cell>
          <cell r="H2211">
            <v>64600</v>
          </cell>
          <cell r="I2211">
            <v>404600</v>
          </cell>
          <cell r="J2211"/>
          <cell r="K2211" t="str">
            <v>Sin Evento</v>
          </cell>
        </row>
        <row r="2212">
          <cell r="A2212" t="str">
            <v>900491780</v>
          </cell>
          <cell r="B2212" t="str">
            <v>Corporacion Paideia School</v>
          </cell>
          <cell r="C2212" t="str">
            <v>FVE</v>
          </cell>
          <cell r="D2212">
            <v>110579</v>
          </cell>
          <cell r="E2212">
            <v>46127</v>
          </cell>
          <cell r="F2212">
            <v>46127</v>
          </cell>
          <cell r="G2212">
            <v>3734822</v>
          </cell>
          <cell r="H2212">
            <v>709616.18</v>
          </cell>
          <cell r="I2212">
            <v>4444438.18</v>
          </cell>
          <cell r="J2212"/>
          <cell r="K2212" t="str">
            <v>Sin Evento</v>
          </cell>
        </row>
        <row r="2213">
          <cell r="A2213" t="str">
            <v>901847883</v>
          </cell>
          <cell r="B2213" t="str">
            <v>IA4 SAS</v>
          </cell>
          <cell r="C2213" t="str">
            <v>FVE</v>
          </cell>
          <cell r="D2213">
            <v>110553</v>
          </cell>
          <cell r="E2213">
            <v>46127</v>
          </cell>
          <cell r="F2213">
            <v>46172</v>
          </cell>
          <cell r="G2213">
            <v>797908</v>
          </cell>
          <cell r="H2213">
            <v>151602.51999999999</v>
          </cell>
          <cell r="I2213">
            <v>949510.52</v>
          </cell>
          <cell r="J2213" t="str">
            <v>030</v>
          </cell>
          <cell r="K2213" t="str">
            <v>Acuse Recibo</v>
          </cell>
        </row>
        <row r="2214">
          <cell r="A2214" t="str">
            <v>891903392</v>
          </cell>
          <cell r="B2214" t="str">
            <v>T-Vapan 500 SAS</v>
          </cell>
          <cell r="C2214" t="str">
            <v>FVE</v>
          </cell>
          <cell r="D2214">
            <v>110562</v>
          </cell>
          <cell r="E2214">
            <v>46127</v>
          </cell>
          <cell r="F2214">
            <v>46187</v>
          </cell>
          <cell r="G2214">
            <v>7094304</v>
          </cell>
          <cell r="H2214">
            <v>831908.16</v>
          </cell>
          <cell r="I2214">
            <v>7926212.1600000001</v>
          </cell>
          <cell r="J2214" t="str">
            <v>033</v>
          </cell>
          <cell r="K2214" t="str">
            <v>Aceptacion Expresa</v>
          </cell>
        </row>
        <row r="2215">
          <cell r="A2215" t="str">
            <v>830092963</v>
          </cell>
          <cell r="B2215" t="str">
            <v>Superpolo SAS</v>
          </cell>
          <cell r="C2215" t="str">
            <v>FVE</v>
          </cell>
          <cell r="D2215">
            <v>110586</v>
          </cell>
          <cell r="E2215">
            <v>46127</v>
          </cell>
          <cell r="F2215">
            <v>46157</v>
          </cell>
          <cell r="G2215">
            <v>391000</v>
          </cell>
          <cell r="H2215">
            <v>74290</v>
          </cell>
          <cell r="I2215">
            <v>465290</v>
          </cell>
          <cell r="J2215"/>
          <cell r="K2215" t="str">
            <v>Sin Evento</v>
          </cell>
        </row>
        <row r="2216">
          <cell r="A2216" t="str">
            <v>900424702</v>
          </cell>
          <cell r="B2216" t="str">
            <v>International Testing Inspection &amp; Certification Colombia SAS</v>
          </cell>
          <cell r="C2216" t="str">
            <v>FVE</v>
          </cell>
          <cell r="D2216">
            <v>110573</v>
          </cell>
          <cell r="E2216">
            <v>46127</v>
          </cell>
          <cell r="F2216">
            <v>46187</v>
          </cell>
          <cell r="G2216">
            <v>2049150</v>
          </cell>
          <cell r="H2216">
            <v>261686.5</v>
          </cell>
          <cell r="I2216">
            <v>2310836.5</v>
          </cell>
          <cell r="J2216" t="str">
            <v>033</v>
          </cell>
          <cell r="K2216" t="str">
            <v>Aceptacion Expresa</v>
          </cell>
        </row>
        <row r="2217">
          <cell r="A2217" t="str">
            <v>860031699</v>
          </cell>
          <cell r="B2217" t="str">
            <v>Vitro Colombia SAS</v>
          </cell>
          <cell r="C2217" t="str">
            <v>FVE</v>
          </cell>
          <cell r="D2217">
            <v>110540</v>
          </cell>
          <cell r="E2217">
            <v>46127</v>
          </cell>
          <cell r="F2217">
            <v>46187</v>
          </cell>
          <cell r="G2217">
            <v>77000</v>
          </cell>
          <cell r="H2217">
            <v>14630</v>
          </cell>
          <cell r="I2217">
            <v>91630</v>
          </cell>
          <cell r="J2217" t="str">
            <v>033</v>
          </cell>
          <cell r="K2217" t="str">
            <v>Aceptacion Expresa</v>
          </cell>
        </row>
        <row r="2218">
          <cell r="A2218" t="str">
            <v>860024041</v>
          </cell>
          <cell r="B2218" t="str">
            <v>Aldeas Infantiles SOS Colombia</v>
          </cell>
          <cell r="C2218" t="str">
            <v>FVE</v>
          </cell>
          <cell r="D2218">
            <v>110541</v>
          </cell>
          <cell r="E2218">
            <v>46127</v>
          </cell>
          <cell r="F2218">
            <v>46157</v>
          </cell>
          <cell r="G2218">
            <v>660000</v>
          </cell>
          <cell r="H2218">
            <v>125400</v>
          </cell>
          <cell r="I2218">
            <v>785400</v>
          </cell>
          <cell r="J2218"/>
          <cell r="K2218" t="str">
            <v>Sin Evento</v>
          </cell>
        </row>
        <row r="2219">
          <cell r="A2219" t="str">
            <v>1063561549</v>
          </cell>
          <cell r="B2219" t="str">
            <v>Benjamin  Herrera</v>
          </cell>
          <cell r="C2219" t="str">
            <v>FVE</v>
          </cell>
          <cell r="D2219">
            <v>110574</v>
          </cell>
          <cell r="E2219">
            <v>46127</v>
          </cell>
          <cell r="F2219">
            <v>46157</v>
          </cell>
          <cell r="G2219">
            <v>18906</v>
          </cell>
          <cell r="H2219">
            <v>3592.14</v>
          </cell>
          <cell r="I2219">
            <v>22498.14</v>
          </cell>
          <cell r="J2219"/>
          <cell r="K2219" t="str">
            <v>Sin Evento</v>
          </cell>
        </row>
        <row r="2220">
          <cell r="A2220" t="str">
            <v>900509172</v>
          </cell>
          <cell r="B2220" t="str">
            <v>Corporacion Universitaria De Asturias</v>
          </cell>
          <cell r="C2220" t="str">
            <v>FVE</v>
          </cell>
          <cell r="D2220">
            <v>110543</v>
          </cell>
          <cell r="E2220">
            <v>46127</v>
          </cell>
          <cell r="F2220">
            <v>46157</v>
          </cell>
          <cell r="G2220">
            <v>1440000</v>
          </cell>
          <cell r="H2220">
            <v>273600</v>
          </cell>
          <cell r="I2220">
            <v>1713600</v>
          </cell>
          <cell r="J2220"/>
          <cell r="K2220" t="str">
            <v>Sin Evento</v>
          </cell>
        </row>
        <row r="2221">
          <cell r="A2221" t="str">
            <v>860007336</v>
          </cell>
          <cell r="B2221" t="str">
            <v>Caja Colombiana De Subsidio Familiar Colsubsidio</v>
          </cell>
          <cell r="C2221" t="str">
            <v>FVE</v>
          </cell>
          <cell r="D2221">
            <v>110569</v>
          </cell>
          <cell r="E2221">
            <v>46127</v>
          </cell>
          <cell r="F2221">
            <v>46172</v>
          </cell>
          <cell r="G2221">
            <v>6174112</v>
          </cell>
          <cell r="H2221">
            <v>1173081.28</v>
          </cell>
          <cell r="I2221">
            <v>7347193.2800000003</v>
          </cell>
          <cell r="J2221" t="str">
            <v>033</v>
          </cell>
          <cell r="K2221" t="str">
            <v>Aceptacion Expresa</v>
          </cell>
        </row>
        <row r="2222">
          <cell r="A2222" t="str">
            <v>860007336</v>
          </cell>
          <cell r="B2222" t="str">
            <v>Caja Colombiana De Subsidio Familiar Colsubsidio</v>
          </cell>
          <cell r="C2222" t="str">
            <v>FVE</v>
          </cell>
          <cell r="D2222">
            <v>110591</v>
          </cell>
          <cell r="E2222">
            <v>46127</v>
          </cell>
          <cell r="F2222">
            <v>46172</v>
          </cell>
          <cell r="G2222">
            <v>329388</v>
          </cell>
          <cell r="H2222">
            <v>62583.72</v>
          </cell>
          <cell r="I2222">
            <v>391971.72</v>
          </cell>
          <cell r="J2222" t="str">
            <v>033</v>
          </cell>
          <cell r="K2222" t="str">
            <v>Aceptacion Expresa</v>
          </cell>
        </row>
        <row r="2223">
          <cell r="A2223" t="str">
            <v>900508620</v>
          </cell>
          <cell r="B2223" t="str">
            <v>Colegio Claretiano De Cucuta</v>
          </cell>
          <cell r="C2223" t="str">
            <v>FVE</v>
          </cell>
          <cell r="D2223">
            <v>110578</v>
          </cell>
          <cell r="E2223">
            <v>46127</v>
          </cell>
          <cell r="F2223">
            <v>46202</v>
          </cell>
          <cell r="G2223">
            <v>6300000</v>
          </cell>
          <cell r="H2223">
            <v>0</v>
          </cell>
          <cell r="I2223">
            <v>6300000</v>
          </cell>
          <cell r="J2223"/>
          <cell r="K2223" t="str">
            <v>Sin Evento</v>
          </cell>
        </row>
        <row r="2224">
          <cell r="A2224" t="str">
            <v>900323811</v>
          </cell>
          <cell r="B2224" t="str">
            <v>Worley Colombia SAS</v>
          </cell>
          <cell r="C2224" t="str">
            <v>FVE</v>
          </cell>
          <cell r="D2224">
            <v>110576</v>
          </cell>
          <cell r="E2224">
            <v>46127</v>
          </cell>
          <cell r="F2224">
            <v>46157</v>
          </cell>
          <cell r="G2224">
            <v>17051534</v>
          </cell>
          <cell r="H2224">
            <v>3239791.46</v>
          </cell>
          <cell r="I2224">
            <v>20291325.460000001</v>
          </cell>
          <cell r="J2224"/>
          <cell r="K2224" t="str">
            <v>Sin Evento</v>
          </cell>
        </row>
        <row r="2225">
          <cell r="A2225" t="str">
            <v>900138425</v>
          </cell>
          <cell r="B2225" t="str">
            <v>Laboratorios Sophia De Colombia Ltda</v>
          </cell>
          <cell r="C2225" t="str">
            <v>FVE</v>
          </cell>
          <cell r="D2225">
            <v>110571</v>
          </cell>
          <cell r="E2225">
            <v>46127</v>
          </cell>
          <cell r="F2225">
            <v>46157</v>
          </cell>
          <cell r="G2225">
            <v>5026000</v>
          </cell>
          <cell r="H2225">
            <v>954940</v>
          </cell>
          <cell r="I2225">
            <v>5980940</v>
          </cell>
          <cell r="J2225"/>
          <cell r="K2225" t="str">
            <v>Sin Evento</v>
          </cell>
        </row>
        <row r="2226">
          <cell r="A2226" t="str">
            <v>901144843</v>
          </cell>
          <cell r="B2226" t="str">
            <v>Bogota Limpia SAS ESP</v>
          </cell>
          <cell r="C2226" t="str">
            <v>FVE</v>
          </cell>
          <cell r="D2226">
            <v>110593</v>
          </cell>
          <cell r="E2226">
            <v>46127</v>
          </cell>
          <cell r="F2226">
            <v>46157</v>
          </cell>
          <cell r="G2226">
            <v>13208000</v>
          </cell>
          <cell r="H2226">
            <v>2509520</v>
          </cell>
          <cell r="I2226">
            <v>15717520</v>
          </cell>
          <cell r="J2226" t="str">
            <v>033</v>
          </cell>
          <cell r="K2226" t="str">
            <v>Aceptacion Expresa</v>
          </cell>
        </row>
        <row r="2227">
          <cell r="A2227" t="str">
            <v>830033494</v>
          </cell>
          <cell r="B2227" t="str">
            <v>Heel Colombia Ltda</v>
          </cell>
          <cell r="C2227" t="str">
            <v>FVE</v>
          </cell>
          <cell r="D2227">
            <v>110525</v>
          </cell>
          <cell r="E2227">
            <v>46127</v>
          </cell>
          <cell r="F2227">
            <v>46187</v>
          </cell>
          <cell r="G2227">
            <v>401180</v>
          </cell>
          <cell r="H2227">
            <v>76224.2</v>
          </cell>
          <cell r="I2227">
            <v>477404.2</v>
          </cell>
          <cell r="J2227" t="str">
            <v>030</v>
          </cell>
          <cell r="K2227" t="str">
            <v>Acuse Recibo</v>
          </cell>
        </row>
        <row r="2228">
          <cell r="A2228" t="str">
            <v>860010799</v>
          </cell>
          <cell r="B2228" t="str">
            <v>Istituzione Leonardo Da Vinci</v>
          </cell>
          <cell r="C2228" t="str">
            <v>FVE</v>
          </cell>
          <cell r="D2228">
            <v>110542</v>
          </cell>
          <cell r="E2228">
            <v>46127</v>
          </cell>
          <cell r="F2228">
            <v>46157</v>
          </cell>
          <cell r="G2228">
            <v>73600</v>
          </cell>
          <cell r="H2228">
            <v>13984</v>
          </cell>
          <cell r="I2228">
            <v>87584</v>
          </cell>
          <cell r="J2228" t="str">
            <v>033</v>
          </cell>
          <cell r="K2228" t="str">
            <v>Aceptacion Expresa</v>
          </cell>
        </row>
        <row r="2229">
          <cell r="A2229" t="str">
            <v>830057903</v>
          </cell>
          <cell r="B2229" t="str">
            <v>Red Assist SAS En Reorganizacion</v>
          </cell>
          <cell r="C2229" t="str">
            <v>FVE</v>
          </cell>
          <cell r="D2229">
            <v>110568</v>
          </cell>
          <cell r="E2229">
            <v>46127</v>
          </cell>
          <cell r="F2229">
            <v>46127</v>
          </cell>
          <cell r="G2229">
            <v>2899000</v>
          </cell>
          <cell r="H2229">
            <v>550810</v>
          </cell>
          <cell r="I2229">
            <v>3449810</v>
          </cell>
          <cell r="J2229"/>
          <cell r="K2229" t="str">
            <v>Sin Evento</v>
          </cell>
        </row>
        <row r="2230">
          <cell r="A2230" t="str">
            <v>901847883</v>
          </cell>
          <cell r="B2230" t="str">
            <v>IA4 SAS</v>
          </cell>
          <cell r="C2230" t="str">
            <v>FVE</v>
          </cell>
          <cell r="D2230">
            <v>110521</v>
          </cell>
          <cell r="E2230">
            <v>46127</v>
          </cell>
          <cell r="F2230">
            <v>46172</v>
          </cell>
          <cell r="G2230">
            <v>135812</v>
          </cell>
          <cell r="H2230">
            <v>25804.28</v>
          </cell>
          <cell r="I2230">
            <v>161616.28</v>
          </cell>
          <cell r="J2230" t="str">
            <v>030</v>
          </cell>
          <cell r="K2230" t="str">
            <v>Acuse Recibo</v>
          </cell>
        </row>
        <row r="2231">
          <cell r="A2231" t="str">
            <v>860072172</v>
          </cell>
          <cell r="B2231" t="str">
            <v>Empacor SA</v>
          </cell>
          <cell r="C2231" t="str">
            <v>FVE</v>
          </cell>
          <cell r="D2231">
            <v>110567</v>
          </cell>
          <cell r="E2231">
            <v>46127</v>
          </cell>
          <cell r="F2231">
            <v>46187</v>
          </cell>
          <cell r="G2231">
            <v>696800</v>
          </cell>
          <cell r="H2231">
            <v>132392</v>
          </cell>
          <cell r="I2231">
            <v>829192</v>
          </cell>
          <cell r="J2231"/>
          <cell r="K2231" t="str">
            <v>Sin Evento</v>
          </cell>
        </row>
        <row r="2232">
          <cell r="A2232" t="str">
            <v>830035263</v>
          </cell>
          <cell r="B2232" t="str">
            <v>Lipesa Colombia SAS</v>
          </cell>
          <cell r="C2232" t="str">
            <v>FVE</v>
          </cell>
          <cell r="D2232">
            <v>110545</v>
          </cell>
          <cell r="E2232">
            <v>46127</v>
          </cell>
          <cell r="F2232">
            <v>46187</v>
          </cell>
          <cell r="G2232">
            <v>200000</v>
          </cell>
          <cell r="H2232">
            <v>38000</v>
          </cell>
          <cell r="I2232">
            <v>238000</v>
          </cell>
          <cell r="J2232"/>
          <cell r="K2232" t="str">
            <v>Sin Evento</v>
          </cell>
        </row>
        <row r="2233">
          <cell r="A2233" t="str">
            <v>860063830</v>
          </cell>
          <cell r="B2233" t="str">
            <v>Estilo Ingenieria SA</v>
          </cell>
          <cell r="C2233" t="str">
            <v>FVE</v>
          </cell>
          <cell r="D2233">
            <v>110558</v>
          </cell>
          <cell r="E2233">
            <v>46127</v>
          </cell>
          <cell r="F2233">
            <v>46157</v>
          </cell>
          <cell r="G2233">
            <v>6649142</v>
          </cell>
          <cell r="H2233">
            <v>1263336.98</v>
          </cell>
          <cell r="I2233">
            <v>7912478.9800000004</v>
          </cell>
          <cell r="J2233" t="str">
            <v>033</v>
          </cell>
          <cell r="K2233" t="str">
            <v>Aceptacion Expresa</v>
          </cell>
        </row>
        <row r="2234">
          <cell r="A2234" t="str">
            <v>901230120</v>
          </cell>
          <cell r="B2234" t="str">
            <v>Bogota Movil Operacion Sur SAS</v>
          </cell>
          <cell r="C2234" t="str">
            <v>FVE</v>
          </cell>
          <cell r="D2234">
            <v>110585</v>
          </cell>
          <cell r="E2234">
            <v>46127</v>
          </cell>
          <cell r="F2234">
            <v>46157</v>
          </cell>
          <cell r="G2234">
            <v>2910000</v>
          </cell>
          <cell r="H2234">
            <v>79800</v>
          </cell>
          <cell r="I2234">
            <v>2989800</v>
          </cell>
          <cell r="J2234" t="str">
            <v>033</v>
          </cell>
          <cell r="K2234" t="str">
            <v>Aceptacion Expresa</v>
          </cell>
        </row>
        <row r="2235">
          <cell r="A2235" t="str">
            <v>800126785</v>
          </cell>
          <cell r="B2235" t="str">
            <v>Emermedica SA Servicios De Ambulancia Prepagados</v>
          </cell>
          <cell r="C2235" t="str">
            <v>FVE</v>
          </cell>
          <cell r="D2235">
            <v>110580</v>
          </cell>
          <cell r="E2235">
            <v>46127</v>
          </cell>
          <cell r="F2235">
            <v>46157</v>
          </cell>
          <cell r="G2235">
            <v>1854555</v>
          </cell>
          <cell r="H2235">
            <v>352365.45</v>
          </cell>
          <cell r="I2235">
            <v>2206920.4500000002</v>
          </cell>
          <cell r="J2235" t="str">
            <v>030</v>
          </cell>
          <cell r="K2235" t="str">
            <v>Acuse Recibo</v>
          </cell>
        </row>
        <row r="2236">
          <cell r="A2236" t="str">
            <v>901185312</v>
          </cell>
          <cell r="B2236" t="str">
            <v>Green Superfood SAS</v>
          </cell>
          <cell r="C2236" t="str">
            <v>FVE</v>
          </cell>
          <cell r="D2236">
            <v>110524</v>
          </cell>
          <cell r="E2236">
            <v>46127</v>
          </cell>
          <cell r="F2236">
            <v>46157</v>
          </cell>
          <cell r="G2236">
            <v>110000</v>
          </cell>
          <cell r="H2236">
            <v>20900</v>
          </cell>
          <cell r="I2236">
            <v>130900</v>
          </cell>
          <cell r="J2236"/>
          <cell r="K2236" t="str">
            <v>Sin Evento</v>
          </cell>
        </row>
        <row r="2237">
          <cell r="A2237" t="str">
            <v>900053309</v>
          </cell>
          <cell r="B2237" t="str">
            <v>Longport Airport Services SAS</v>
          </cell>
          <cell r="C2237" t="str">
            <v>FVE</v>
          </cell>
          <cell r="D2237">
            <v>110544</v>
          </cell>
          <cell r="E2237">
            <v>46127</v>
          </cell>
          <cell r="F2237">
            <v>46187</v>
          </cell>
          <cell r="G2237">
            <v>785000</v>
          </cell>
          <cell r="H2237">
            <v>149150</v>
          </cell>
          <cell r="I2237">
            <v>934150</v>
          </cell>
          <cell r="J2237"/>
          <cell r="K2237" t="str">
            <v>Sin Evento</v>
          </cell>
        </row>
        <row r="2238">
          <cell r="A2238" t="str">
            <v>900203461</v>
          </cell>
          <cell r="B2238" t="str">
            <v>Comercializadora Colombiana De Carbones Y Coques SAS CI</v>
          </cell>
          <cell r="C2238" t="str">
            <v>FVE</v>
          </cell>
          <cell r="D2238">
            <v>110548</v>
          </cell>
          <cell r="E2238">
            <v>46127</v>
          </cell>
          <cell r="F2238">
            <v>46157</v>
          </cell>
          <cell r="G2238">
            <v>885000</v>
          </cell>
          <cell r="H2238">
            <v>168150</v>
          </cell>
          <cell r="I2238">
            <v>1053150</v>
          </cell>
          <cell r="J2238" t="str">
            <v>030</v>
          </cell>
          <cell r="K2238" t="str">
            <v>Acuse Recibo</v>
          </cell>
        </row>
        <row r="2239">
          <cell r="A2239" t="str">
            <v>890209157</v>
          </cell>
          <cell r="B2239" t="str">
            <v>Avicola El Guamito SAS</v>
          </cell>
          <cell r="C2239" t="str">
            <v>FVE</v>
          </cell>
          <cell r="D2239">
            <v>110520</v>
          </cell>
          <cell r="E2239">
            <v>46127</v>
          </cell>
          <cell r="F2239">
            <v>46127</v>
          </cell>
          <cell r="G2239">
            <v>317675</v>
          </cell>
          <cell r="H2239">
            <v>60358.25</v>
          </cell>
          <cell r="I2239">
            <v>378033.25</v>
          </cell>
          <cell r="J2239"/>
          <cell r="K2239" t="str">
            <v>Sin Evento</v>
          </cell>
        </row>
        <row r="2240">
          <cell r="A2240" t="str">
            <v>800072972</v>
          </cell>
          <cell r="B2240" t="str">
            <v>Colegio Colombo Ingles Del Huila Y Cia Ltda</v>
          </cell>
          <cell r="C2240" t="str">
            <v>FVE</v>
          </cell>
          <cell r="D2240">
            <v>110590</v>
          </cell>
          <cell r="E2240">
            <v>46127</v>
          </cell>
          <cell r="F2240">
            <v>46187</v>
          </cell>
          <cell r="G2240">
            <v>56727264</v>
          </cell>
          <cell r="H2240">
            <v>0</v>
          </cell>
          <cell r="I2240">
            <v>56727264</v>
          </cell>
          <cell r="J2240" t="str">
            <v>033</v>
          </cell>
          <cell r="K2240" t="str">
            <v>Aceptacion Expresa</v>
          </cell>
        </row>
        <row r="2241">
          <cell r="A2241" t="str">
            <v>900647719</v>
          </cell>
          <cell r="B2241" t="str">
            <v>Educactiva Ediciones SAS</v>
          </cell>
          <cell r="C2241" t="str">
            <v>FVE</v>
          </cell>
          <cell r="D2241">
            <v>110563</v>
          </cell>
          <cell r="E2241">
            <v>46127</v>
          </cell>
          <cell r="F2241">
            <v>46187</v>
          </cell>
          <cell r="G2241">
            <v>791667</v>
          </cell>
          <cell r="H2241">
            <v>150416.73000000001</v>
          </cell>
          <cell r="I2241">
            <v>942083.73</v>
          </cell>
          <cell r="J2241" t="str">
            <v>030</v>
          </cell>
          <cell r="K2241" t="str">
            <v>Acuse Recibo</v>
          </cell>
        </row>
        <row r="2242">
          <cell r="A2242" t="str">
            <v>900299228</v>
          </cell>
          <cell r="B2242" t="str">
            <v>Evertec Placetopay SAS</v>
          </cell>
          <cell r="C2242" t="str">
            <v>FVE</v>
          </cell>
          <cell r="D2242">
            <v>110519</v>
          </cell>
          <cell r="E2242">
            <v>46127</v>
          </cell>
          <cell r="F2242">
            <v>46157</v>
          </cell>
          <cell r="G2242">
            <v>510497</v>
          </cell>
          <cell r="H2242">
            <v>96994.43</v>
          </cell>
          <cell r="I2242">
            <v>607491.43000000005</v>
          </cell>
          <cell r="J2242" t="str">
            <v>030</v>
          </cell>
          <cell r="K2242" t="str">
            <v>Acuse Recibo</v>
          </cell>
        </row>
        <row r="2243">
          <cell r="A2243" t="str">
            <v>830125837</v>
          </cell>
          <cell r="B2243" t="str">
            <v>Mass Digital SAS</v>
          </cell>
          <cell r="C2243" t="str">
            <v>FVE</v>
          </cell>
          <cell r="D2243">
            <v>110530</v>
          </cell>
          <cell r="E2243">
            <v>46127</v>
          </cell>
          <cell r="F2243">
            <v>46157</v>
          </cell>
          <cell r="G2243">
            <v>531850</v>
          </cell>
          <cell r="H2243">
            <v>101051.5</v>
          </cell>
          <cell r="I2243">
            <v>632901.5</v>
          </cell>
          <cell r="J2243" t="str">
            <v>030</v>
          </cell>
          <cell r="K2243" t="str">
            <v>Acuse Recibo</v>
          </cell>
        </row>
        <row r="2244">
          <cell r="A2244" t="str">
            <v>830125837</v>
          </cell>
          <cell r="B2244" t="str">
            <v>Mass Digital SAS</v>
          </cell>
          <cell r="C2244" t="str">
            <v>FVE</v>
          </cell>
          <cell r="D2244">
            <v>110532</v>
          </cell>
          <cell r="E2244">
            <v>46127</v>
          </cell>
          <cell r="F2244">
            <v>46157</v>
          </cell>
          <cell r="G2244">
            <v>42700</v>
          </cell>
          <cell r="H2244">
            <v>4978</v>
          </cell>
          <cell r="I2244">
            <v>47678</v>
          </cell>
          <cell r="J2244" t="str">
            <v>030</v>
          </cell>
          <cell r="K2244" t="str">
            <v>Acuse Recibo</v>
          </cell>
        </row>
        <row r="2245">
          <cell r="A2245" t="str">
            <v>830125837</v>
          </cell>
          <cell r="B2245" t="str">
            <v>Mass Digital SAS</v>
          </cell>
          <cell r="C2245" t="str">
            <v>FVE</v>
          </cell>
          <cell r="D2245">
            <v>110529</v>
          </cell>
          <cell r="E2245">
            <v>46127</v>
          </cell>
          <cell r="F2245">
            <v>46157</v>
          </cell>
          <cell r="G2245">
            <v>649500</v>
          </cell>
          <cell r="H2245">
            <v>32475</v>
          </cell>
          <cell r="I2245">
            <v>681975</v>
          </cell>
          <cell r="J2245" t="str">
            <v>030</v>
          </cell>
          <cell r="K2245" t="str">
            <v>Acuse Recibo</v>
          </cell>
        </row>
        <row r="2246">
          <cell r="A2246" t="str">
            <v>860002566</v>
          </cell>
          <cell r="B2246" t="str">
            <v>Flota La Macarena SA</v>
          </cell>
          <cell r="C2246" t="str">
            <v>FVE</v>
          </cell>
          <cell r="D2246">
            <v>110551</v>
          </cell>
          <cell r="E2246">
            <v>46127</v>
          </cell>
          <cell r="F2246">
            <v>46157</v>
          </cell>
          <cell r="G2246">
            <v>1576635</v>
          </cell>
          <cell r="H2246">
            <v>299560.65000000002</v>
          </cell>
          <cell r="I2246">
            <v>1876195.65</v>
          </cell>
          <cell r="J2246" t="str">
            <v>033</v>
          </cell>
          <cell r="K2246" t="str">
            <v>Aceptacion Expresa</v>
          </cell>
        </row>
        <row r="2247">
          <cell r="A2247" t="str">
            <v>860512249</v>
          </cell>
          <cell r="B2247" t="str">
            <v>Yanbal De Colombia SAS</v>
          </cell>
          <cell r="C2247" t="str">
            <v>FVE</v>
          </cell>
          <cell r="D2247">
            <v>110522</v>
          </cell>
          <cell r="E2247">
            <v>46127</v>
          </cell>
          <cell r="F2247">
            <v>46172</v>
          </cell>
          <cell r="G2247">
            <v>372175</v>
          </cell>
          <cell r="H2247">
            <v>70713.25</v>
          </cell>
          <cell r="I2247">
            <v>442888.25</v>
          </cell>
          <cell r="J2247" t="str">
            <v>033</v>
          </cell>
          <cell r="K2247" t="str">
            <v>Aceptacion Expresa</v>
          </cell>
        </row>
        <row r="2248">
          <cell r="A2248" t="str">
            <v>900518732</v>
          </cell>
          <cell r="B2248" t="str">
            <v>Samsonite Colombia SAS</v>
          </cell>
          <cell r="C2248" t="str">
            <v>FVE</v>
          </cell>
          <cell r="D2248">
            <v>110600</v>
          </cell>
          <cell r="E2248">
            <v>46127</v>
          </cell>
          <cell r="F2248">
            <v>46187</v>
          </cell>
          <cell r="G2248">
            <v>735025</v>
          </cell>
          <cell r="H2248">
            <v>133988.15</v>
          </cell>
          <cell r="I2248">
            <v>869013.15</v>
          </cell>
          <cell r="J2248"/>
          <cell r="K2248" t="str">
            <v>Sin Evento</v>
          </cell>
        </row>
        <row r="2249">
          <cell r="A2249" t="str">
            <v>800127780</v>
          </cell>
          <cell r="B2249" t="str">
            <v>Arcelor Mittal International Colombia SAS</v>
          </cell>
          <cell r="C2249" t="str">
            <v>FVE</v>
          </cell>
          <cell r="D2249">
            <v>110577</v>
          </cell>
          <cell r="E2249">
            <v>46127</v>
          </cell>
          <cell r="F2249">
            <v>46157</v>
          </cell>
          <cell r="G2249">
            <v>205500</v>
          </cell>
          <cell r="H2249">
            <v>23965</v>
          </cell>
          <cell r="I2249">
            <v>229465</v>
          </cell>
          <cell r="J2249"/>
          <cell r="K2249" t="str">
            <v>Sin Evento</v>
          </cell>
        </row>
        <row r="2250">
          <cell r="A2250" t="str">
            <v>900703363</v>
          </cell>
          <cell r="B2250" t="str">
            <v>Gigas Hosting Colombia SAS</v>
          </cell>
          <cell r="C2250" t="str">
            <v>FVE</v>
          </cell>
          <cell r="D2250">
            <v>110554</v>
          </cell>
          <cell r="E2250">
            <v>46127</v>
          </cell>
          <cell r="F2250">
            <v>46157</v>
          </cell>
          <cell r="G2250">
            <v>564000</v>
          </cell>
          <cell r="H2250">
            <v>107160</v>
          </cell>
          <cell r="I2250">
            <v>671160</v>
          </cell>
          <cell r="J2250"/>
          <cell r="K2250" t="str">
            <v>Sin Evento</v>
          </cell>
        </row>
        <row r="2251">
          <cell r="A2251" t="str">
            <v>900326080</v>
          </cell>
          <cell r="B2251" t="str">
            <v>Condominio Zaragoza</v>
          </cell>
          <cell r="C2251" t="str">
            <v>FVE</v>
          </cell>
          <cell r="D2251">
            <v>110596</v>
          </cell>
          <cell r="E2251">
            <v>46127</v>
          </cell>
          <cell r="F2251">
            <v>46127</v>
          </cell>
          <cell r="G2251">
            <v>3073684</v>
          </cell>
          <cell r="H2251">
            <v>583999.96</v>
          </cell>
          <cell r="I2251">
            <v>3657683.96</v>
          </cell>
          <cell r="J2251"/>
          <cell r="K2251" t="str">
            <v>Sin Evento</v>
          </cell>
        </row>
        <row r="2252">
          <cell r="A2252" t="str">
            <v>830056418</v>
          </cell>
          <cell r="B2252" t="str">
            <v>Eulen Colombia SA</v>
          </cell>
          <cell r="C2252" t="str">
            <v>FVE</v>
          </cell>
          <cell r="D2252">
            <v>110564</v>
          </cell>
          <cell r="E2252">
            <v>46127</v>
          </cell>
          <cell r="F2252">
            <v>46187</v>
          </cell>
          <cell r="G2252">
            <v>495000</v>
          </cell>
          <cell r="H2252">
            <v>94050</v>
          </cell>
          <cell r="I2252">
            <v>589050</v>
          </cell>
          <cell r="J2252" t="str">
            <v>033</v>
          </cell>
          <cell r="K2252" t="str">
            <v>Aceptacion Expresa</v>
          </cell>
        </row>
        <row r="2253">
          <cell r="A2253" t="str">
            <v>860508392</v>
          </cell>
          <cell r="B2253" t="str">
            <v>Servioptica SAS</v>
          </cell>
          <cell r="C2253" t="str">
            <v>FVE</v>
          </cell>
          <cell r="D2253">
            <v>110584</v>
          </cell>
          <cell r="E2253">
            <v>46127</v>
          </cell>
          <cell r="F2253">
            <v>46172</v>
          </cell>
          <cell r="G2253">
            <v>270000</v>
          </cell>
          <cell r="H2253">
            <v>51300</v>
          </cell>
          <cell r="I2253">
            <v>321300</v>
          </cell>
          <cell r="J2253" t="str">
            <v>033</v>
          </cell>
          <cell r="K2253" t="str">
            <v>Aceptacion Expresa</v>
          </cell>
        </row>
        <row r="2254">
          <cell r="A2254" t="str">
            <v>901316572</v>
          </cell>
          <cell r="B2254" t="str">
            <v>D`Herpa Asociados Ingenieria Y Dotaciones Hoteleras SAS</v>
          </cell>
          <cell r="C2254" t="str">
            <v>FVE</v>
          </cell>
          <cell r="D2254">
            <v>110557</v>
          </cell>
          <cell r="E2254">
            <v>46127</v>
          </cell>
          <cell r="F2254">
            <v>46129</v>
          </cell>
          <cell r="G2254">
            <v>432848</v>
          </cell>
          <cell r="H2254">
            <v>77447.039999999994</v>
          </cell>
          <cell r="I2254">
            <v>510295.03999999998</v>
          </cell>
          <cell r="J2254"/>
          <cell r="K2254" t="str">
            <v>Sin Evento</v>
          </cell>
        </row>
        <row r="2255">
          <cell r="A2255" t="str">
            <v>900250454</v>
          </cell>
          <cell r="B2255" t="str">
            <v>Alto Colombia SAS</v>
          </cell>
          <cell r="C2255" t="str">
            <v>FVE</v>
          </cell>
          <cell r="D2255">
            <v>110589</v>
          </cell>
          <cell r="E2255">
            <v>46127</v>
          </cell>
          <cell r="F2255">
            <v>46187</v>
          </cell>
          <cell r="G2255">
            <v>166700</v>
          </cell>
          <cell r="H2255">
            <v>31673</v>
          </cell>
          <cell r="I2255">
            <v>198373</v>
          </cell>
          <cell r="J2255"/>
          <cell r="K2255" t="str">
            <v>Sin Evento</v>
          </cell>
        </row>
        <row r="2256">
          <cell r="A2256" t="str">
            <v>860072172</v>
          </cell>
          <cell r="B2256" t="str">
            <v>Empacor SA</v>
          </cell>
          <cell r="C2256" t="str">
            <v>FVE</v>
          </cell>
          <cell r="D2256">
            <v>110566</v>
          </cell>
          <cell r="E2256">
            <v>46127</v>
          </cell>
          <cell r="F2256">
            <v>46187</v>
          </cell>
          <cell r="G2256">
            <v>87100</v>
          </cell>
          <cell r="H2256">
            <v>16549</v>
          </cell>
          <cell r="I2256">
            <v>103649</v>
          </cell>
          <cell r="J2256"/>
          <cell r="K2256" t="str">
            <v>Sin Evento</v>
          </cell>
        </row>
        <row r="2257">
          <cell r="A2257" t="str">
            <v>900148177</v>
          </cell>
          <cell r="B2257" t="str">
            <v>Pear Solutions SA</v>
          </cell>
          <cell r="C2257" t="str">
            <v>FVE</v>
          </cell>
          <cell r="D2257">
            <v>110552</v>
          </cell>
          <cell r="E2257">
            <v>46127</v>
          </cell>
          <cell r="F2257">
            <v>46187</v>
          </cell>
          <cell r="G2257">
            <v>99800</v>
          </cell>
          <cell r="H2257">
            <v>18962</v>
          </cell>
          <cell r="I2257">
            <v>118762</v>
          </cell>
          <cell r="J2257"/>
          <cell r="K2257" t="str">
            <v>Sin Evento</v>
          </cell>
        </row>
        <row r="2258">
          <cell r="A2258" t="str">
            <v>860050906</v>
          </cell>
          <cell r="B2258" t="str">
            <v>Adecco Colombia S A</v>
          </cell>
          <cell r="C2258" t="str">
            <v>FVE</v>
          </cell>
          <cell r="D2258">
            <v>110572</v>
          </cell>
          <cell r="E2258">
            <v>46127</v>
          </cell>
          <cell r="F2258">
            <v>46157</v>
          </cell>
          <cell r="G2258">
            <v>130000</v>
          </cell>
          <cell r="H2258">
            <v>24700</v>
          </cell>
          <cell r="I2258">
            <v>154700</v>
          </cell>
          <cell r="J2258" t="str">
            <v>033</v>
          </cell>
          <cell r="K2258" t="str">
            <v>Aceptacion Expresa</v>
          </cell>
        </row>
        <row r="2259">
          <cell r="A2259" t="str">
            <v>900053309</v>
          </cell>
          <cell r="B2259" t="str">
            <v>Longport Airport Services SAS</v>
          </cell>
          <cell r="C2259" t="str">
            <v>FVE</v>
          </cell>
          <cell r="D2259">
            <v>110587</v>
          </cell>
          <cell r="E2259">
            <v>46127</v>
          </cell>
          <cell r="F2259">
            <v>46187</v>
          </cell>
          <cell r="G2259">
            <v>7240000</v>
          </cell>
          <cell r="H2259">
            <v>1375600</v>
          </cell>
          <cell r="I2259">
            <v>8615600</v>
          </cell>
          <cell r="J2259" t="str">
            <v>032</v>
          </cell>
          <cell r="K2259" t="str">
            <v>Recibo Bien y/o Servicio</v>
          </cell>
        </row>
        <row r="2260">
          <cell r="A2260" t="str">
            <v>830513773</v>
          </cell>
          <cell r="B2260" t="str">
            <v>Applus Norcontrol Colombia Limitada</v>
          </cell>
          <cell r="C2260" t="str">
            <v>FVE</v>
          </cell>
          <cell r="D2260">
            <v>110582</v>
          </cell>
          <cell r="E2260">
            <v>46127</v>
          </cell>
          <cell r="F2260">
            <v>46187</v>
          </cell>
          <cell r="G2260">
            <v>3919000</v>
          </cell>
          <cell r="H2260">
            <v>744610</v>
          </cell>
          <cell r="I2260">
            <v>4663610</v>
          </cell>
          <cell r="J2260"/>
          <cell r="K2260" t="str">
            <v>Sin Evento</v>
          </cell>
        </row>
        <row r="2261">
          <cell r="A2261" t="str">
            <v>830027574</v>
          </cell>
          <cell r="B2261" t="str">
            <v>Tivit Colombia Tercerizacion De Procesos Servicios Y Tecnologia SAS</v>
          </cell>
          <cell r="C2261" t="str">
            <v>FVE</v>
          </cell>
          <cell r="D2261">
            <v>110594</v>
          </cell>
          <cell r="E2261">
            <v>46127</v>
          </cell>
          <cell r="F2261">
            <v>46187</v>
          </cell>
          <cell r="G2261">
            <v>2400000</v>
          </cell>
          <cell r="H2261">
            <v>456000</v>
          </cell>
          <cell r="I2261">
            <v>2856000</v>
          </cell>
          <cell r="J2261"/>
          <cell r="K2261" t="str">
            <v>Sin Evento</v>
          </cell>
        </row>
        <row r="2262">
          <cell r="A2262" t="str">
            <v>860090721</v>
          </cell>
          <cell r="B2262" t="str">
            <v>Colviseg Colombiana De Vigilancia Y Seguridad Ltda</v>
          </cell>
          <cell r="C2262" t="str">
            <v>FVE</v>
          </cell>
          <cell r="D2262">
            <v>110518</v>
          </cell>
          <cell r="E2262">
            <v>46127</v>
          </cell>
          <cell r="F2262">
            <v>46187</v>
          </cell>
          <cell r="G2262">
            <v>1250000</v>
          </cell>
          <cell r="H2262">
            <v>237500</v>
          </cell>
          <cell r="I2262">
            <v>1487500</v>
          </cell>
          <cell r="J2262"/>
          <cell r="K2262" t="str">
            <v>Sin Evento</v>
          </cell>
        </row>
        <row r="2263">
          <cell r="A2263" t="str">
            <v>900483105</v>
          </cell>
          <cell r="B2263" t="str">
            <v>Cambridge LLC Sucursal Colombia</v>
          </cell>
          <cell r="C2263" t="str">
            <v>FVE</v>
          </cell>
          <cell r="D2263">
            <v>110523</v>
          </cell>
          <cell r="E2263">
            <v>46127</v>
          </cell>
          <cell r="F2263">
            <v>46157</v>
          </cell>
          <cell r="G2263">
            <v>687702</v>
          </cell>
          <cell r="H2263">
            <v>0</v>
          </cell>
          <cell r="I2263">
            <v>687702</v>
          </cell>
          <cell r="J2263" t="str">
            <v>030</v>
          </cell>
          <cell r="K2263" t="str">
            <v>Acuse Recibo</v>
          </cell>
        </row>
        <row r="2264">
          <cell r="A2264" t="str">
            <v>830067414</v>
          </cell>
          <cell r="B2264" t="str">
            <v>Kaeser Compresores De Colombia SAS</v>
          </cell>
          <cell r="C2264" t="str">
            <v>FVE</v>
          </cell>
          <cell r="D2264">
            <v>110555</v>
          </cell>
          <cell r="E2264">
            <v>46127</v>
          </cell>
          <cell r="F2264">
            <v>46172</v>
          </cell>
          <cell r="G2264">
            <v>193750</v>
          </cell>
          <cell r="H2264">
            <v>36812.5</v>
          </cell>
          <cell r="I2264">
            <v>230562.5</v>
          </cell>
          <cell r="J2264" t="str">
            <v>030</v>
          </cell>
          <cell r="K2264" t="str">
            <v>Acuse Recibo</v>
          </cell>
        </row>
        <row r="2265">
          <cell r="A2265" t="str">
            <v>860517438</v>
          </cell>
          <cell r="B2265" t="str">
            <v>Bandas Y Elasticos Bandel SAS</v>
          </cell>
          <cell r="C2265" t="str">
            <v>FVE</v>
          </cell>
          <cell r="D2265">
            <v>110546</v>
          </cell>
          <cell r="E2265">
            <v>46127</v>
          </cell>
          <cell r="F2265">
            <v>46157</v>
          </cell>
          <cell r="G2265">
            <v>1355750</v>
          </cell>
          <cell r="H2265">
            <v>257592.5</v>
          </cell>
          <cell r="I2265">
            <v>1613342.5</v>
          </cell>
          <cell r="J2265" t="str">
            <v>033</v>
          </cell>
          <cell r="K2265" t="str">
            <v>Aceptacion Expresa</v>
          </cell>
        </row>
        <row r="2266">
          <cell r="A2266" t="str">
            <v>900466858</v>
          </cell>
          <cell r="B2266" t="str">
            <v>Surenergy SAS ESP</v>
          </cell>
          <cell r="C2266" t="str">
            <v>FVE</v>
          </cell>
          <cell r="D2266">
            <v>110528</v>
          </cell>
          <cell r="E2266">
            <v>46127</v>
          </cell>
          <cell r="F2266">
            <v>46187</v>
          </cell>
          <cell r="G2266">
            <v>443800</v>
          </cell>
          <cell r="H2266">
            <v>84322</v>
          </cell>
          <cell r="I2266">
            <v>528122</v>
          </cell>
          <cell r="J2266"/>
          <cell r="K2266" t="str">
            <v>Sin Evento</v>
          </cell>
        </row>
        <row r="2267">
          <cell r="A2267" t="str">
            <v>860072172</v>
          </cell>
          <cell r="B2267" t="str">
            <v>Empacor SA</v>
          </cell>
          <cell r="C2267" t="str">
            <v>FVE</v>
          </cell>
          <cell r="D2267">
            <v>110565</v>
          </cell>
          <cell r="E2267">
            <v>46127</v>
          </cell>
          <cell r="F2267">
            <v>46187</v>
          </cell>
          <cell r="G2267">
            <v>435500</v>
          </cell>
          <cell r="H2267">
            <v>82745</v>
          </cell>
          <cell r="I2267">
            <v>518245</v>
          </cell>
          <cell r="J2267"/>
          <cell r="K2267" t="str">
            <v>Sin Evento</v>
          </cell>
        </row>
        <row r="2268">
          <cell r="A2268" t="str">
            <v>901154681</v>
          </cell>
          <cell r="B2268" t="str">
            <v>Vmc Cloud SAS</v>
          </cell>
          <cell r="C2268" t="str">
            <v>FVE</v>
          </cell>
          <cell r="D2268">
            <v>110527</v>
          </cell>
          <cell r="E2268">
            <v>46127</v>
          </cell>
          <cell r="F2268">
            <v>46157</v>
          </cell>
          <cell r="G2268">
            <v>6646000</v>
          </cell>
          <cell r="H2268">
            <v>1262740</v>
          </cell>
          <cell r="I2268">
            <v>7908740</v>
          </cell>
          <cell r="J2268"/>
          <cell r="K2268" t="str">
            <v>Sin Evento</v>
          </cell>
        </row>
        <row r="2269">
          <cell r="A2269" t="str">
            <v>901380344</v>
          </cell>
          <cell r="B2269" t="str">
            <v>Buk Col SAS</v>
          </cell>
          <cell r="C2269" t="str">
            <v>FVE</v>
          </cell>
          <cell r="D2269">
            <v>110597</v>
          </cell>
          <cell r="E2269">
            <v>46127</v>
          </cell>
          <cell r="F2269">
            <v>46157</v>
          </cell>
          <cell r="G2269">
            <v>3490000</v>
          </cell>
          <cell r="H2269">
            <v>663100</v>
          </cell>
          <cell r="I2269">
            <v>4153100</v>
          </cell>
          <cell r="J2269"/>
          <cell r="K2269" t="str">
            <v>Sin Evento</v>
          </cell>
        </row>
        <row r="2270">
          <cell r="A2270" t="str">
            <v>900518732</v>
          </cell>
          <cell r="B2270" t="str">
            <v>Samsonite Colombia SAS</v>
          </cell>
          <cell r="C2270" t="str">
            <v>FVE</v>
          </cell>
          <cell r="D2270">
            <v>110599</v>
          </cell>
          <cell r="E2270">
            <v>46127</v>
          </cell>
          <cell r="F2270">
            <v>46187</v>
          </cell>
          <cell r="G2270">
            <v>510225</v>
          </cell>
          <cell r="H2270">
            <v>90005.05</v>
          </cell>
          <cell r="I2270">
            <v>600230.05000000005</v>
          </cell>
          <cell r="J2270"/>
          <cell r="K2270" t="str">
            <v>Sin Evento</v>
          </cell>
        </row>
        <row r="2271">
          <cell r="A2271" t="str">
            <v>800172871</v>
          </cell>
          <cell r="B2271" t="str">
            <v>Geocol Consultores SA</v>
          </cell>
          <cell r="C2271" t="str">
            <v>FVE</v>
          </cell>
          <cell r="D2271">
            <v>110538</v>
          </cell>
          <cell r="E2271">
            <v>46127</v>
          </cell>
          <cell r="F2271">
            <v>46157</v>
          </cell>
          <cell r="G2271">
            <v>3184218</v>
          </cell>
          <cell r="H2271">
            <v>501103.08</v>
          </cell>
          <cell r="I2271">
            <v>3685321.08</v>
          </cell>
          <cell r="J2271"/>
          <cell r="K2271" t="str">
            <v>Sin Evento</v>
          </cell>
        </row>
        <row r="2272">
          <cell r="A2272" t="str">
            <v>901732247</v>
          </cell>
          <cell r="B2272" t="str">
            <v>Thunder Production SAS</v>
          </cell>
          <cell r="C2272" t="str">
            <v>FVE</v>
          </cell>
          <cell r="D2272">
            <v>110588</v>
          </cell>
          <cell r="E2272">
            <v>46127</v>
          </cell>
          <cell r="F2272">
            <v>46157</v>
          </cell>
          <cell r="G2272">
            <v>803400</v>
          </cell>
          <cell r="H2272">
            <v>152646</v>
          </cell>
          <cell r="I2272">
            <v>956046</v>
          </cell>
          <cell r="J2272"/>
          <cell r="K2272" t="str">
            <v>Sin Evento</v>
          </cell>
        </row>
        <row r="2273">
          <cell r="A2273" t="str">
            <v>830125837</v>
          </cell>
          <cell r="B2273" t="str">
            <v>Mass Digital SAS</v>
          </cell>
          <cell r="C2273" t="str">
            <v>FVE</v>
          </cell>
          <cell r="D2273">
            <v>110533</v>
          </cell>
          <cell r="E2273">
            <v>46127</v>
          </cell>
          <cell r="F2273">
            <v>46157</v>
          </cell>
          <cell r="G2273">
            <v>167896</v>
          </cell>
          <cell r="H2273">
            <v>31900.240000000002</v>
          </cell>
          <cell r="I2273">
            <v>199796.24</v>
          </cell>
          <cell r="J2273" t="str">
            <v>030</v>
          </cell>
          <cell r="K2273" t="str">
            <v>Acuse Recibo</v>
          </cell>
        </row>
        <row r="2274">
          <cell r="A2274" t="str">
            <v>830125837</v>
          </cell>
          <cell r="B2274" t="str">
            <v>Mass Digital SAS</v>
          </cell>
          <cell r="C2274" t="str">
            <v>FVE</v>
          </cell>
          <cell r="D2274">
            <v>110531</v>
          </cell>
          <cell r="E2274">
            <v>46127</v>
          </cell>
          <cell r="F2274">
            <v>46157</v>
          </cell>
          <cell r="G2274">
            <v>41800</v>
          </cell>
          <cell r="H2274">
            <v>0</v>
          </cell>
          <cell r="I2274">
            <v>41800</v>
          </cell>
          <cell r="J2274" t="str">
            <v>030</v>
          </cell>
          <cell r="K2274" t="str">
            <v>Acuse Recibo</v>
          </cell>
        </row>
        <row r="2275">
          <cell r="A2275" t="str">
            <v>900774333</v>
          </cell>
          <cell r="B2275" t="str">
            <v>Patria Investments Colombia SAS</v>
          </cell>
          <cell r="C2275" t="str">
            <v>FVE</v>
          </cell>
          <cell r="D2275">
            <v>110583</v>
          </cell>
          <cell r="E2275">
            <v>46127</v>
          </cell>
          <cell r="F2275">
            <v>46157</v>
          </cell>
          <cell r="G2275">
            <v>5023323</v>
          </cell>
          <cell r="H2275">
            <v>597305.18999999994</v>
          </cell>
          <cell r="I2275">
            <v>5620628.1900000004</v>
          </cell>
          <cell r="J2275"/>
          <cell r="K2275" t="str">
            <v>Sin Evento</v>
          </cell>
        </row>
        <row r="2276">
          <cell r="A2276" t="str">
            <v>830046757</v>
          </cell>
          <cell r="B2276" t="str">
            <v>Compañia Internacional De Alimentos Agropecuarios Cialta SAS</v>
          </cell>
          <cell r="C2276" t="str">
            <v>FVE</v>
          </cell>
          <cell r="D2276">
            <v>110535</v>
          </cell>
          <cell r="E2276">
            <v>46127</v>
          </cell>
          <cell r="F2276">
            <v>46172</v>
          </cell>
          <cell r="G2276">
            <v>717000</v>
          </cell>
          <cell r="H2276">
            <v>136230</v>
          </cell>
          <cell r="I2276">
            <v>853230</v>
          </cell>
          <cell r="J2276"/>
          <cell r="K2276" t="str">
            <v>Sin Evento</v>
          </cell>
        </row>
        <row r="2277">
          <cell r="A2277" t="str">
            <v>900203461</v>
          </cell>
          <cell r="B2277" t="str">
            <v>Comercializadora Colombiana De Carbones Y Coques SAS CI</v>
          </cell>
          <cell r="C2277" t="str">
            <v>FVE</v>
          </cell>
          <cell r="D2277">
            <v>110549</v>
          </cell>
          <cell r="E2277">
            <v>46127</v>
          </cell>
          <cell r="F2277">
            <v>46157</v>
          </cell>
          <cell r="G2277">
            <v>200000</v>
          </cell>
          <cell r="H2277">
            <v>38000</v>
          </cell>
          <cell r="I2277">
            <v>238000</v>
          </cell>
          <cell r="J2277" t="str">
            <v>030</v>
          </cell>
          <cell r="K2277" t="str">
            <v>Acuse Recibo</v>
          </cell>
        </row>
        <row r="2278">
          <cell r="A2278" t="str">
            <v>860032550</v>
          </cell>
          <cell r="B2278" t="str">
            <v>Alfagres SA En Reorganizacion</v>
          </cell>
          <cell r="C2278" t="str">
            <v>FVE</v>
          </cell>
          <cell r="D2278">
            <v>110536</v>
          </cell>
          <cell r="E2278">
            <v>46127</v>
          </cell>
          <cell r="F2278">
            <v>46157</v>
          </cell>
          <cell r="G2278">
            <v>3978725</v>
          </cell>
          <cell r="H2278">
            <v>0</v>
          </cell>
          <cell r="I2278">
            <v>3978725</v>
          </cell>
          <cell r="J2278"/>
          <cell r="K2278" t="str">
            <v>Sin Evento</v>
          </cell>
        </row>
        <row r="2279">
          <cell r="A2279" t="str">
            <v>860032550</v>
          </cell>
          <cell r="B2279" t="str">
            <v>Alfagres SA En Reorganizacion</v>
          </cell>
          <cell r="C2279" t="str">
            <v>FVE</v>
          </cell>
          <cell r="D2279">
            <v>110537</v>
          </cell>
          <cell r="E2279">
            <v>46127</v>
          </cell>
          <cell r="F2279">
            <v>46157</v>
          </cell>
          <cell r="G2279">
            <v>4774470</v>
          </cell>
          <cell r="H2279">
            <v>0</v>
          </cell>
          <cell r="I2279">
            <v>4774470</v>
          </cell>
          <cell r="J2279"/>
          <cell r="K2279" t="str">
            <v>Sin Evento</v>
          </cell>
        </row>
        <row r="2280">
          <cell r="A2280" t="str">
            <v>901386993</v>
          </cell>
          <cell r="B2280" t="str">
            <v>Zaneo SAS</v>
          </cell>
          <cell r="C2280" t="str">
            <v>FVE</v>
          </cell>
          <cell r="D2280">
            <v>110517</v>
          </cell>
          <cell r="E2280">
            <v>46127</v>
          </cell>
          <cell r="F2280">
            <v>46157</v>
          </cell>
          <cell r="G2280">
            <v>18963000</v>
          </cell>
          <cell r="H2280">
            <v>3602970</v>
          </cell>
          <cell r="I2280">
            <v>22565970</v>
          </cell>
          <cell r="J2280"/>
          <cell r="K2280" t="str">
            <v>Sin Evento</v>
          </cell>
        </row>
        <row r="2281">
          <cell r="A2281" t="str">
            <v>860024041</v>
          </cell>
          <cell r="B2281" t="str">
            <v>Aldeas Infantiles SOS Colombia</v>
          </cell>
          <cell r="C2281" t="str">
            <v>FVE</v>
          </cell>
          <cell r="D2281">
            <v>110592</v>
          </cell>
          <cell r="E2281">
            <v>46127</v>
          </cell>
          <cell r="F2281">
            <v>46157</v>
          </cell>
          <cell r="G2281">
            <v>380000</v>
          </cell>
          <cell r="H2281">
            <v>72200</v>
          </cell>
          <cell r="I2281">
            <v>452200</v>
          </cell>
          <cell r="J2281"/>
          <cell r="K2281" t="str">
            <v>Sin Evento</v>
          </cell>
        </row>
        <row r="2282">
          <cell r="A2282" t="str">
            <v>900518732</v>
          </cell>
          <cell r="B2282" t="str">
            <v>Samsonite Colombia SAS</v>
          </cell>
          <cell r="C2282" t="str">
            <v>FVE</v>
          </cell>
          <cell r="D2282">
            <v>110598</v>
          </cell>
          <cell r="E2282">
            <v>46127</v>
          </cell>
          <cell r="F2282">
            <v>46187</v>
          </cell>
          <cell r="G2282">
            <v>689365</v>
          </cell>
          <cell r="H2282">
            <v>127193.75</v>
          </cell>
          <cell r="I2282">
            <v>816558.75</v>
          </cell>
          <cell r="J2282"/>
          <cell r="K2282" t="str">
            <v>Sin Evento</v>
          </cell>
        </row>
        <row r="2283">
          <cell r="A2283" t="str">
            <v>860002566</v>
          </cell>
          <cell r="B2283" t="str">
            <v>Flota La Macarena SA</v>
          </cell>
          <cell r="C2283" t="str">
            <v>FVE</v>
          </cell>
          <cell r="D2283">
            <v>110602</v>
          </cell>
          <cell r="E2283">
            <v>46128</v>
          </cell>
          <cell r="F2283">
            <v>46158</v>
          </cell>
          <cell r="G2283">
            <v>1158000</v>
          </cell>
          <cell r="H2283">
            <v>220020</v>
          </cell>
          <cell r="I2283">
            <v>1378020</v>
          </cell>
          <cell r="J2283" t="str">
            <v>033</v>
          </cell>
          <cell r="K2283" t="str">
            <v>Aceptacion Expresa</v>
          </cell>
        </row>
        <row r="2284">
          <cell r="A2284" t="str">
            <v>830054539</v>
          </cell>
          <cell r="B2284" t="str">
            <v>Patrimonios Autonomos Fiduciaria Bancolombia SA Sociedad Fiduciaria</v>
          </cell>
          <cell r="C2284" t="str">
            <v>FVE</v>
          </cell>
          <cell r="D2284">
            <v>110665</v>
          </cell>
          <cell r="E2284">
            <v>46128</v>
          </cell>
          <cell r="F2284">
            <v>46158</v>
          </cell>
          <cell r="G2284">
            <v>756556</v>
          </cell>
          <cell r="H2284">
            <v>0</v>
          </cell>
          <cell r="I2284">
            <v>756556</v>
          </cell>
          <cell r="J2284"/>
          <cell r="K2284" t="str">
            <v>Sin Evento</v>
          </cell>
        </row>
        <row r="2285">
          <cell r="A2285" t="str">
            <v>830015970</v>
          </cell>
          <cell r="B2285" t="str">
            <v>Campo Alto Acesalud SAS</v>
          </cell>
          <cell r="C2285" t="str">
            <v>FVE</v>
          </cell>
          <cell r="D2285">
            <v>110614</v>
          </cell>
          <cell r="E2285">
            <v>46128</v>
          </cell>
          <cell r="F2285">
            <v>46158</v>
          </cell>
          <cell r="G2285">
            <v>1128700</v>
          </cell>
          <cell r="H2285">
            <v>214453</v>
          </cell>
          <cell r="I2285">
            <v>1343153</v>
          </cell>
          <cell r="J2285"/>
          <cell r="K2285" t="str">
            <v>Sin Evento</v>
          </cell>
        </row>
        <row r="2286">
          <cell r="A2286" t="str">
            <v>800159527</v>
          </cell>
          <cell r="B2286" t="str">
            <v>Amadeus It Group Colombia SAS</v>
          </cell>
          <cell r="C2286" t="str">
            <v>FVE</v>
          </cell>
          <cell r="D2286">
            <v>110668</v>
          </cell>
          <cell r="E2286">
            <v>46128</v>
          </cell>
          <cell r="F2286">
            <v>46158</v>
          </cell>
          <cell r="G2286">
            <v>120000</v>
          </cell>
          <cell r="H2286">
            <v>22800</v>
          </cell>
          <cell r="I2286">
            <v>142800</v>
          </cell>
          <cell r="J2286" t="str">
            <v>033</v>
          </cell>
          <cell r="K2286" t="str">
            <v>Aceptacion Expresa</v>
          </cell>
        </row>
        <row r="2287">
          <cell r="A2287" t="str">
            <v>901916856</v>
          </cell>
          <cell r="B2287" t="str">
            <v>Green Emerald Mining Services SAS</v>
          </cell>
          <cell r="C2287" t="str">
            <v>FVE</v>
          </cell>
          <cell r="D2287">
            <v>110680</v>
          </cell>
          <cell r="E2287">
            <v>46128</v>
          </cell>
          <cell r="F2287">
            <v>46158</v>
          </cell>
          <cell r="G2287">
            <v>87600</v>
          </cell>
          <cell r="H2287">
            <v>16644</v>
          </cell>
          <cell r="I2287">
            <v>104244</v>
          </cell>
          <cell r="J2287"/>
          <cell r="K2287" t="str">
            <v>Sin Evento</v>
          </cell>
        </row>
        <row r="2288">
          <cell r="A2288" t="str">
            <v>860350543</v>
          </cell>
          <cell r="B2288" t="str">
            <v>Top Medical Systems SA</v>
          </cell>
          <cell r="C2288" t="str">
            <v>FVE</v>
          </cell>
          <cell r="D2288">
            <v>110603</v>
          </cell>
          <cell r="E2288">
            <v>46128</v>
          </cell>
          <cell r="F2288">
            <v>46158</v>
          </cell>
          <cell r="G2288">
            <v>1284000</v>
          </cell>
          <cell r="H2288">
            <v>243960</v>
          </cell>
          <cell r="I2288">
            <v>1527960</v>
          </cell>
          <cell r="J2288" t="str">
            <v>030</v>
          </cell>
          <cell r="K2288" t="str">
            <v>Acuse Recibo</v>
          </cell>
        </row>
        <row r="2289">
          <cell r="A2289" t="str">
            <v>900171388</v>
          </cell>
          <cell r="B2289" t="str">
            <v>Soluciones En Enfermeria Clinica SAS</v>
          </cell>
          <cell r="C2289" t="str">
            <v>FVE</v>
          </cell>
          <cell r="D2289">
            <v>110693</v>
          </cell>
          <cell r="E2289">
            <v>46128</v>
          </cell>
          <cell r="F2289">
            <v>46188</v>
          </cell>
          <cell r="G2289">
            <v>300000</v>
          </cell>
          <cell r="H2289">
            <v>57000</v>
          </cell>
          <cell r="I2289">
            <v>357000</v>
          </cell>
          <cell r="J2289"/>
          <cell r="K2289" t="str">
            <v>Sin Evento</v>
          </cell>
        </row>
        <row r="2290">
          <cell r="A2290" t="str">
            <v>800035776</v>
          </cell>
          <cell r="B2290" t="str">
            <v>Nexsys De Colombia SAS</v>
          </cell>
          <cell r="C2290" t="str">
            <v>FVE</v>
          </cell>
          <cell r="D2290">
            <v>110653</v>
          </cell>
          <cell r="E2290">
            <v>46128</v>
          </cell>
          <cell r="F2290">
            <v>46158</v>
          </cell>
          <cell r="G2290">
            <v>2985848.88</v>
          </cell>
          <cell r="H2290">
            <v>558112.68000000005</v>
          </cell>
          <cell r="I2290">
            <v>3543961.56</v>
          </cell>
          <cell r="J2290"/>
          <cell r="K2290" t="str">
            <v>Sin Evento</v>
          </cell>
        </row>
        <row r="2291">
          <cell r="A2291" t="str">
            <v>890400246</v>
          </cell>
          <cell r="B2291" t="str">
            <v>Industrias De Refrigeracion Comercial SA Indufrial SA Reorganizacion Empresarial</v>
          </cell>
          <cell r="C2291" t="str">
            <v>FVE</v>
          </cell>
          <cell r="D2291">
            <v>110694</v>
          </cell>
          <cell r="E2291">
            <v>46128</v>
          </cell>
          <cell r="F2291">
            <v>46173</v>
          </cell>
          <cell r="G2291">
            <v>6932400</v>
          </cell>
          <cell r="H2291">
            <v>1317156</v>
          </cell>
          <cell r="I2291">
            <v>8249556</v>
          </cell>
          <cell r="J2291" t="str">
            <v>030</v>
          </cell>
          <cell r="K2291" t="str">
            <v>Acuse Recibo</v>
          </cell>
        </row>
        <row r="2292">
          <cell r="A2292" t="str">
            <v>900936456</v>
          </cell>
          <cell r="B2292" t="str">
            <v>Zeven Logistics SAS</v>
          </cell>
          <cell r="C2292" t="str">
            <v>FVE</v>
          </cell>
          <cell r="D2292">
            <v>110608</v>
          </cell>
          <cell r="E2292">
            <v>46128</v>
          </cell>
          <cell r="F2292">
            <v>46188</v>
          </cell>
          <cell r="G2292">
            <v>490000</v>
          </cell>
          <cell r="H2292">
            <v>93100</v>
          </cell>
          <cell r="I2292">
            <v>583100</v>
          </cell>
          <cell r="J2292"/>
          <cell r="K2292" t="str">
            <v>Sin Evento</v>
          </cell>
        </row>
        <row r="2293">
          <cell r="A2293" t="str">
            <v>900106694</v>
          </cell>
          <cell r="B2293" t="str">
            <v>Am Medical SAS</v>
          </cell>
          <cell r="C2293" t="str">
            <v>FVE</v>
          </cell>
          <cell r="D2293">
            <v>110633</v>
          </cell>
          <cell r="E2293">
            <v>46128</v>
          </cell>
          <cell r="F2293">
            <v>46188</v>
          </cell>
          <cell r="G2293">
            <v>520000</v>
          </cell>
          <cell r="H2293">
            <v>98800</v>
          </cell>
          <cell r="I2293">
            <v>618800</v>
          </cell>
          <cell r="J2293" t="str">
            <v>033</v>
          </cell>
          <cell r="K2293" t="str">
            <v>Aceptacion Expresa</v>
          </cell>
        </row>
        <row r="2294">
          <cell r="A2294" t="str">
            <v>830008300</v>
          </cell>
          <cell r="B2294" t="str">
            <v>Centro De Control De Cancer SAS</v>
          </cell>
          <cell r="C2294" t="str">
            <v>FVE</v>
          </cell>
          <cell r="D2294">
            <v>110685</v>
          </cell>
          <cell r="E2294">
            <v>46128</v>
          </cell>
          <cell r="F2294">
            <v>46188</v>
          </cell>
          <cell r="G2294">
            <v>120000</v>
          </cell>
          <cell r="H2294">
            <v>22800</v>
          </cell>
          <cell r="I2294">
            <v>142800</v>
          </cell>
          <cell r="J2294"/>
          <cell r="K2294" t="str">
            <v>Sin Evento</v>
          </cell>
        </row>
        <row r="2295">
          <cell r="A2295" t="str">
            <v>900979802</v>
          </cell>
          <cell r="B2295" t="str">
            <v>Hikvision Colombia SAS</v>
          </cell>
          <cell r="C2295" t="str">
            <v>FVE</v>
          </cell>
          <cell r="D2295">
            <v>110636</v>
          </cell>
          <cell r="E2295">
            <v>46128</v>
          </cell>
          <cell r="F2295">
            <v>46158</v>
          </cell>
          <cell r="G2295">
            <v>501800</v>
          </cell>
          <cell r="H2295">
            <v>80428</v>
          </cell>
          <cell r="I2295">
            <v>582228</v>
          </cell>
          <cell r="J2295"/>
          <cell r="K2295" t="str">
            <v>Sin Evento</v>
          </cell>
        </row>
        <row r="2296">
          <cell r="A2296" t="str">
            <v>830033494</v>
          </cell>
          <cell r="B2296" t="str">
            <v>Heel Colombia Ltda</v>
          </cell>
          <cell r="C2296" t="str">
            <v>FVE</v>
          </cell>
          <cell r="D2296">
            <v>110696</v>
          </cell>
          <cell r="E2296">
            <v>46128</v>
          </cell>
          <cell r="F2296">
            <v>46188</v>
          </cell>
          <cell r="G2296">
            <v>4375</v>
          </cell>
          <cell r="H2296">
            <v>831.25</v>
          </cell>
          <cell r="I2296">
            <v>5206.25</v>
          </cell>
          <cell r="J2296" t="str">
            <v>030</v>
          </cell>
          <cell r="K2296" t="str">
            <v>Acuse Recibo</v>
          </cell>
        </row>
        <row r="2297">
          <cell r="A2297" t="str">
            <v>860029924</v>
          </cell>
          <cell r="B2297" t="str">
            <v>Universidad Cooperativa De Colombia</v>
          </cell>
          <cell r="C2297" t="str">
            <v>FVE</v>
          </cell>
          <cell r="D2297">
            <v>110650</v>
          </cell>
          <cell r="E2297">
            <v>46128</v>
          </cell>
          <cell r="F2297">
            <v>46158</v>
          </cell>
          <cell r="G2297">
            <v>253750</v>
          </cell>
          <cell r="H2297">
            <v>48212.5</v>
          </cell>
          <cell r="I2297">
            <v>301962.5</v>
          </cell>
          <cell r="J2297"/>
          <cell r="K2297" t="str">
            <v>Sin Evento</v>
          </cell>
        </row>
        <row r="2298">
          <cell r="A2298" t="str">
            <v>860045904</v>
          </cell>
          <cell r="B2298" t="str">
            <v>Caja De Compensacion Familiar Comfacundi</v>
          </cell>
          <cell r="C2298" t="str">
            <v>FVE</v>
          </cell>
          <cell r="D2298">
            <v>110655</v>
          </cell>
          <cell r="E2298">
            <v>46128</v>
          </cell>
          <cell r="F2298">
            <v>46188</v>
          </cell>
          <cell r="G2298">
            <v>9712000</v>
          </cell>
          <cell r="H2298">
            <v>0</v>
          </cell>
          <cell r="I2298">
            <v>9712000</v>
          </cell>
          <cell r="J2298" t="str">
            <v>032</v>
          </cell>
          <cell r="K2298" t="str">
            <v>Recibo Bien y/o Servicio</v>
          </cell>
        </row>
        <row r="2299">
          <cell r="A2299" t="str">
            <v>900396965</v>
          </cell>
          <cell r="B2299" t="str">
            <v>Agroindustrial De Palma Aceitera SA Sucursal Colombia</v>
          </cell>
          <cell r="C2299" t="str">
            <v>FVE</v>
          </cell>
          <cell r="D2299">
            <v>110644</v>
          </cell>
          <cell r="E2299">
            <v>46128</v>
          </cell>
          <cell r="F2299">
            <v>46158</v>
          </cell>
          <cell r="G2299">
            <v>8372600</v>
          </cell>
          <cell r="H2299">
            <v>1590794</v>
          </cell>
          <cell r="I2299">
            <v>9963394</v>
          </cell>
          <cell r="J2299" t="str">
            <v>033</v>
          </cell>
          <cell r="K2299" t="str">
            <v>Aceptacion Expresa</v>
          </cell>
        </row>
        <row r="2300">
          <cell r="A2300" t="str">
            <v>830054539</v>
          </cell>
          <cell r="B2300" t="str">
            <v>Patrimonios Autonomos Fiduciaria Bancolombia SA Sociedad Fiduciaria</v>
          </cell>
          <cell r="C2300" t="str">
            <v>FVE</v>
          </cell>
          <cell r="D2300">
            <v>110664</v>
          </cell>
          <cell r="E2300">
            <v>46128</v>
          </cell>
          <cell r="F2300">
            <v>46158</v>
          </cell>
          <cell r="G2300">
            <v>1891276</v>
          </cell>
          <cell r="H2300">
            <v>0</v>
          </cell>
          <cell r="I2300">
            <v>1891276</v>
          </cell>
          <cell r="J2300"/>
          <cell r="K2300" t="str">
            <v>Sin Evento</v>
          </cell>
        </row>
        <row r="2301">
          <cell r="A2301" t="str">
            <v>890401802</v>
          </cell>
          <cell r="B2301" t="str">
            <v>Prosegur Vigilancia Y Seguridad Privada LTDA</v>
          </cell>
          <cell r="C2301" t="str">
            <v>FVE</v>
          </cell>
          <cell r="D2301">
            <v>110627</v>
          </cell>
          <cell r="E2301">
            <v>46128</v>
          </cell>
          <cell r="F2301">
            <v>46158</v>
          </cell>
          <cell r="G2301">
            <v>460000</v>
          </cell>
          <cell r="H2301">
            <v>87400</v>
          </cell>
          <cell r="I2301">
            <v>547400</v>
          </cell>
          <cell r="J2301" t="str">
            <v>032</v>
          </cell>
          <cell r="K2301" t="str">
            <v>Recibo Bien y/o Servicio</v>
          </cell>
        </row>
        <row r="2302">
          <cell r="A2302" t="str">
            <v>900229170</v>
          </cell>
          <cell r="B2302" t="str">
            <v>Operacion Logistica Jdf SAS</v>
          </cell>
          <cell r="C2302" t="str">
            <v>FVE</v>
          </cell>
          <cell r="D2302">
            <v>110615</v>
          </cell>
          <cell r="E2302">
            <v>46128</v>
          </cell>
          <cell r="F2302">
            <v>46173</v>
          </cell>
          <cell r="G2302">
            <v>755000</v>
          </cell>
          <cell r="H2302">
            <v>143450</v>
          </cell>
          <cell r="I2302">
            <v>898450</v>
          </cell>
          <cell r="J2302"/>
          <cell r="K2302" t="str">
            <v>Sin Evento</v>
          </cell>
        </row>
        <row r="2303">
          <cell r="A2303" t="str">
            <v>900128566</v>
          </cell>
          <cell r="B2303" t="str">
            <v>NTT Data Colombia SAS</v>
          </cell>
          <cell r="C2303" t="str">
            <v>FVE</v>
          </cell>
          <cell r="D2303">
            <v>110687</v>
          </cell>
          <cell r="E2303">
            <v>46128</v>
          </cell>
          <cell r="F2303">
            <v>46188</v>
          </cell>
          <cell r="G2303">
            <v>263500</v>
          </cell>
          <cell r="H2303">
            <v>50065</v>
          </cell>
          <cell r="I2303">
            <v>313565</v>
          </cell>
          <cell r="J2303" t="str">
            <v>032</v>
          </cell>
          <cell r="K2303" t="str">
            <v>Recibo Bien y/o Servicio</v>
          </cell>
        </row>
        <row r="2304">
          <cell r="A2304" t="str">
            <v>901904304</v>
          </cell>
          <cell r="B2304" t="str">
            <v>Scatec Solutions Colombia SAS</v>
          </cell>
          <cell r="C2304" t="str">
            <v>FVE</v>
          </cell>
          <cell r="D2304">
            <v>110695</v>
          </cell>
          <cell r="E2304">
            <v>46128</v>
          </cell>
          <cell r="F2304">
            <v>46188</v>
          </cell>
          <cell r="G2304">
            <v>1449572</v>
          </cell>
          <cell r="H2304">
            <v>275418.68</v>
          </cell>
          <cell r="I2304">
            <v>1724990.68</v>
          </cell>
          <cell r="J2304"/>
          <cell r="K2304" t="str">
            <v>Sin Evento</v>
          </cell>
        </row>
        <row r="2305">
          <cell r="A2305" t="str">
            <v>900115560</v>
          </cell>
          <cell r="B2305" t="str">
            <v>Sociedad Operadora 72 Gran Hotel SAS</v>
          </cell>
          <cell r="C2305" t="str">
            <v>FVE</v>
          </cell>
          <cell r="D2305">
            <v>110683</v>
          </cell>
          <cell r="E2305">
            <v>46128</v>
          </cell>
          <cell r="F2305">
            <v>46158</v>
          </cell>
          <cell r="G2305">
            <v>62775000</v>
          </cell>
          <cell r="H2305">
            <v>11927250</v>
          </cell>
          <cell r="I2305">
            <v>74702250</v>
          </cell>
          <cell r="J2305" t="str">
            <v>033</v>
          </cell>
          <cell r="K2305" t="str">
            <v>Aceptacion Expresa</v>
          </cell>
        </row>
        <row r="2306">
          <cell r="A2306" t="str">
            <v>830126784</v>
          </cell>
          <cell r="B2306" t="str">
            <v>Madeformas SAS</v>
          </cell>
          <cell r="C2306" t="str">
            <v>FVE</v>
          </cell>
          <cell r="D2306">
            <v>110682</v>
          </cell>
          <cell r="E2306">
            <v>46128</v>
          </cell>
          <cell r="F2306">
            <v>46158</v>
          </cell>
          <cell r="G2306">
            <v>758500</v>
          </cell>
          <cell r="H2306">
            <v>144115</v>
          </cell>
          <cell r="I2306">
            <v>902615</v>
          </cell>
          <cell r="J2306" t="str">
            <v>033</v>
          </cell>
          <cell r="K2306" t="str">
            <v>Aceptacion Expresa</v>
          </cell>
        </row>
        <row r="2307">
          <cell r="A2307" t="str">
            <v>901916856</v>
          </cell>
          <cell r="B2307" t="str">
            <v>Green Emerald Mining Services SAS</v>
          </cell>
          <cell r="C2307" t="str">
            <v>FVE</v>
          </cell>
          <cell r="D2307">
            <v>110678</v>
          </cell>
          <cell r="E2307">
            <v>46128</v>
          </cell>
          <cell r="F2307">
            <v>46158</v>
          </cell>
          <cell r="G2307">
            <v>157200</v>
          </cell>
          <cell r="H2307">
            <v>29868</v>
          </cell>
          <cell r="I2307">
            <v>187068</v>
          </cell>
          <cell r="J2307"/>
          <cell r="K2307" t="str">
            <v>Sin Evento</v>
          </cell>
        </row>
        <row r="2308">
          <cell r="A2308" t="str">
            <v>330762869</v>
          </cell>
          <cell r="B2308" t="str">
            <v>California Creative Solutions, Inc</v>
          </cell>
          <cell r="C2308" t="str">
            <v>FVE</v>
          </cell>
          <cell r="D2308">
            <v>110673</v>
          </cell>
          <cell r="E2308">
            <v>46128</v>
          </cell>
          <cell r="F2308">
            <v>46128</v>
          </cell>
          <cell r="G2308">
            <v>5555790</v>
          </cell>
          <cell r="H2308">
            <v>1055600.1000000001</v>
          </cell>
          <cell r="I2308">
            <v>6611390.0999999996</v>
          </cell>
          <cell r="J2308"/>
          <cell r="K2308" t="str">
            <v>Sin Evento</v>
          </cell>
        </row>
        <row r="2309">
          <cell r="A2309" t="str">
            <v>860001074</v>
          </cell>
          <cell r="B2309" t="str">
            <v>Wsp Ingenieria Colombia SAS</v>
          </cell>
          <cell r="C2309" t="str">
            <v>FVE</v>
          </cell>
          <cell r="D2309">
            <v>110642</v>
          </cell>
          <cell r="E2309">
            <v>46128</v>
          </cell>
          <cell r="F2309">
            <v>46173</v>
          </cell>
          <cell r="G2309">
            <v>64697</v>
          </cell>
          <cell r="H2309">
            <v>12178.43</v>
          </cell>
          <cell r="I2309">
            <v>76875.429999999993</v>
          </cell>
          <cell r="J2309"/>
          <cell r="K2309" t="str">
            <v>Sin Evento</v>
          </cell>
        </row>
        <row r="2310">
          <cell r="A2310" t="str">
            <v>900979802</v>
          </cell>
          <cell r="B2310" t="str">
            <v>Hikvision Colombia SAS</v>
          </cell>
          <cell r="C2310" t="str">
            <v>FVE</v>
          </cell>
          <cell r="D2310">
            <v>110646</v>
          </cell>
          <cell r="E2310">
            <v>46128</v>
          </cell>
          <cell r="F2310">
            <v>46158</v>
          </cell>
          <cell r="G2310">
            <v>56150</v>
          </cell>
          <cell r="H2310">
            <v>10668.5</v>
          </cell>
          <cell r="I2310">
            <v>66818.5</v>
          </cell>
          <cell r="J2310"/>
          <cell r="K2310" t="str">
            <v>Sin Evento</v>
          </cell>
        </row>
        <row r="2311">
          <cell r="A2311" t="str">
            <v>815000863</v>
          </cell>
          <cell r="B2311" t="str">
            <v>Avidesa De Occidente SA</v>
          </cell>
          <cell r="C2311" t="str">
            <v>FVE</v>
          </cell>
          <cell r="D2311">
            <v>110654</v>
          </cell>
          <cell r="E2311">
            <v>46128</v>
          </cell>
          <cell r="F2311">
            <v>46173</v>
          </cell>
          <cell r="G2311">
            <v>403200</v>
          </cell>
          <cell r="H2311">
            <v>76608</v>
          </cell>
          <cell r="I2311">
            <v>479808</v>
          </cell>
          <cell r="J2311" t="str">
            <v>030</v>
          </cell>
          <cell r="K2311" t="str">
            <v>Acuse Recibo</v>
          </cell>
        </row>
        <row r="2312">
          <cell r="A2312" t="str">
            <v>860072172</v>
          </cell>
          <cell r="B2312" t="str">
            <v>Empacor SA</v>
          </cell>
          <cell r="C2312" t="str">
            <v>FVE</v>
          </cell>
          <cell r="D2312">
            <v>110638</v>
          </cell>
          <cell r="E2312">
            <v>46128</v>
          </cell>
          <cell r="F2312">
            <v>46188</v>
          </cell>
          <cell r="G2312">
            <v>274600</v>
          </cell>
          <cell r="H2312">
            <v>52174</v>
          </cell>
          <cell r="I2312">
            <v>326774</v>
          </cell>
          <cell r="J2312"/>
          <cell r="K2312" t="str">
            <v>Sin Evento</v>
          </cell>
        </row>
        <row r="2313">
          <cell r="A2313" t="str">
            <v>900772163</v>
          </cell>
          <cell r="B2313" t="str">
            <v>Fundacion Bogota Region</v>
          </cell>
          <cell r="C2313" t="str">
            <v>FVE</v>
          </cell>
          <cell r="D2313">
            <v>110666</v>
          </cell>
          <cell r="E2313">
            <v>46128</v>
          </cell>
          <cell r="F2313">
            <v>46128</v>
          </cell>
          <cell r="G2313">
            <v>25635000</v>
          </cell>
          <cell r="H2313">
            <v>4870650</v>
          </cell>
          <cell r="I2313">
            <v>30505650</v>
          </cell>
          <cell r="J2313"/>
          <cell r="K2313" t="str">
            <v>Sin Evento</v>
          </cell>
        </row>
        <row r="2314">
          <cell r="A2314" t="str">
            <v>800081833</v>
          </cell>
          <cell r="B2314" t="str">
            <v>Lineas Tecnicas De Cargamentos SAS</v>
          </cell>
          <cell r="C2314" t="str">
            <v>FVE</v>
          </cell>
          <cell r="D2314">
            <v>110630</v>
          </cell>
          <cell r="E2314">
            <v>46128</v>
          </cell>
          <cell r="F2314">
            <v>46158</v>
          </cell>
          <cell r="G2314">
            <v>41000</v>
          </cell>
          <cell r="H2314">
            <v>7790</v>
          </cell>
          <cell r="I2314">
            <v>48790</v>
          </cell>
          <cell r="J2314" t="str">
            <v>030</v>
          </cell>
          <cell r="K2314" t="str">
            <v>Acuse Recibo</v>
          </cell>
        </row>
        <row r="2315">
          <cell r="A2315" t="str">
            <v>860072279</v>
          </cell>
          <cell r="B2315" t="str">
            <v>Doble A Ingenieria SAS</v>
          </cell>
          <cell r="C2315" t="str">
            <v>FVE</v>
          </cell>
          <cell r="D2315">
            <v>110618</v>
          </cell>
          <cell r="E2315">
            <v>46128</v>
          </cell>
          <cell r="F2315">
            <v>46158</v>
          </cell>
          <cell r="G2315">
            <v>144000</v>
          </cell>
          <cell r="H2315">
            <v>27360</v>
          </cell>
          <cell r="I2315">
            <v>171360</v>
          </cell>
          <cell r="J2315"/>
          <cell r="K2315" t="str">
            <v>Sin Evento</v>
          </cell>
        </row>
        <row r="2316">
          <cell r="A2316" t="str">
            <v>900906634</v>
          </cell>
          <cell r="B2316" t="str">
            <v>Logistica De Carga Especializada Multimodal (LOGICEM) SAS</v>
          </cell>
          <cell r="C2316" t="str">
            <v>FVE</v>
          </cell>
          <cell r="D2316">
            <v>110622</v>
          </cell>
          <cell r="E2316">
            <v>46128</v>
          </cell>
          <cell r="F2316">
            <v>46158</v>
          </cell>
          <cell r="G2316">
            <v>1971609</v>
          </cell>
          <cell r="H2316">
            <v>312518.83</v>
          </cell>
          <cell r="I2316">
            <v>2284127.83</v>
          </cell>
          <cell r="J2316" t="str">
            <v>033</v>
          </cell>
          <cell r="K2316" t="str">
            <v>Aceptacion Expresa</v>
          </cell>
        </row>
        <row r="2317">
          <cell r="A2317" t="str">
            <v>860090721</v>
          </cell>
          <cell r="B2317" t="str">
            <v>Colviseg Colombiana De Vigilancia Y Seguridad Ltda</v>
          </cell>
          <cell r="C2317" t="str">
            <v>FVE</v>
          </cell>
          <cell r="D2317">
            <v>110658</v>
          </cell>
          <cell r="E2317">
            <v>46128</v>
          </cell>
          <cell r="F2317">
            <v>46188</v>
          </cell>
          <cell r="G2317">
            <v>410000</v>
          </cell>
          <cell r="H2317">
            <v>77900</v>
          </cell>
          <cell r="I2317">
            <v>487900</v>
          </cell>
          <cell r="J2317" t="str">
            <v>033</v>
          </cell>
          <cell r="K2317" t="str">
            <v>Aceptacion Expresa</v>
          </cell>
        </row>
        <row r="2318">
          <cell r="A2318" t="str">
            <v>860062703</v>
          </cell>
          <cell r="B2318" t="str">
            <v>Texsa De Colombia SA</v>
          </cell>
          <cell r="C2318" t="str">
            <v>FVE</v>
          </cell>
          <cell r="D2318">
            <v>110601</v>
          </cell>
          <cell r="E2318">
            <v>46128</v>
          </cell>
          <cell r="F2318">
            <v>46158</v>
          </cell>
          <cell r="G2318">
            <v>718426</v>
          </cell>
          <cell r="H2318">
            <v>136500.94</v>
          </cell>
          <cell r="I2318">
            <v>854926.94</v>
          </cell>
          <cell r="J2318"/>
          <cell r="K2318" t="str">
            <v>Sin Evento</v>
          </cell>
        </row>
        <row r="2319">
          <cell r="A2319" t="str">
            <v>860090721</v>
          </cell>
          <cell r="B2319" t="str">
            <v>Colviseg Colombiana De Vigilancia Y Seguridad Ltda</v>
          </cell>
          <cell r="C2319" t="str">
            <v>FVE</v>
          </cell>
          <cell r="D2319">
            <v>110659</v>
          </cell>
          <cell r="E2319">
            <v>46128</v>
          </cell>
          <cell r="F2319">
            <v>46188</v>
          </cell>
          <cell r="G2319">
            <v>1055000</v>
          </cell>
          <cell r="H2319">
            <v>0</v>
          </cell>
          <cell r="I2319">
            <v>1055000</v>
          </cell>
          <cell r="J2319" t="str">
            <v>033</v>
          </cell>
          <cell r="K2319" t="str">
            <v>Aceptacion Expresa</v>
          </cell>
        </row>
        <row r="2320">
          <cell r="A2320" t="str">
            <v>900387076</v>
          </cell>
          <cell r="B2320" t="str">
            <v>Inetum España SA Sucursal Colombia</v>
          </cell>
          <cell r="C2320" t="str">
            <v>FVE</v>
          </cell>
          <cell r="D2320">
            <v>110609</v>
          </cell>
          <cell r="E2320">
            <v>46128</v>
          </cell>
          <cell r="F2320">
            <v>46158</v>
          </cell>
          <cell r="G2320">
            <v>2326455</v>
          </cell>
          <cell r="H2320">
            <v>379204.39</v>
          </cell>
          <cell r="I2320">
            <v>2705659.39</v>
          </cell>
          <cell r="J2320"/>
          <cell r="K2320" t="str">
            <v>Sin Evento</v>
          </cell>
        </row>
        <row r="2321">
          <cell r="A2321" t="str">
            <v>800120681</v>
          </cell>
          <cell r="B2321" t="str">
            <v>Croydon Colombia SA</v>
          </cell>
          <cell r="C2321" t="str">
            <v>FVE</v>
          </cell>
          <cell r="D2321">
            <v>110652</v>
          </cell>
          <cell r="E2321">
            <v>46128</v>
          </cell>
          <cell r="F2321">
            <v>46173</v>
          </cell>
          <cell r="G2321">
            <v>983400</v>
          </cell>
          <cell r="H2321">
            <v>186846</v>
          </cell>
          <cell r="I2321">
            <v>1170246</v>
          </cell>
          <cell r="J2321"/>
          <cell r="K2321" t="str">
            <v>Sin Evento</v>
          </cell>
        </row>
        <row r="2322">
          <cell r="A2322" t="str">
            <v>830047411</v>
          </cell>
          <cell r="B2322" t="str">
            <v>Kata SAS</v>
          </cell>
          <cell r="C2322" t="str">
            <v>FVE</v>
          </cell>
          <cell r="D2322">
            <v>110698</v>
          </cell>
          <cell r="E2322">
            <v>46128</v>
          </cell>
          <cell r="F2322">
            <v>46158</v>
          </cell>
          <cell r="G2322">
            <v>411300</v>
          </cell>
          <cell r="H2322">
            <v>78147</v>
          </cell>
          <cell r="I2322">
            <v>489447</v>
          </cell>
          <cell r="J2322" t="str">
            <v>032</v>
          </cell>
          <cell r="K2322" t="str">
            <v>Recibo Bien y/o Servicio</v>
          </cell>
        </row>
        <row r="2323">
          <cell r="A2323" t="str">
            <v>800200139</v>
          </cell>
          <cell r="B2323" t="str">
            <v>Criya SAS</v>
          </cell>
          <cell r="C2323" t="str">
            <v>FVE</v>
          </cell>
          <cell r="D2323">
            <v>110648</v>
          </cell>
          <cell r="E2323">
            <v>46128</v>
          </cell>
          <cell r="F2323">
            <v>46188</v>
          </cell>
          <cell r="G2323">
            <v>576160</v>
          </cell>
          <cell r="H2323">
            <v>103770.4</v>
          </cell>
          <cell r="I2323">
            <v>679930.4</v>
          </cell>
          <cell r="J2323"/>
          <cell r="K2323" t="str">
            <v>Sin Evento</v>
          </cell>
        </row>
        <row r="2324">
          <cell r="A2324" t="str">
            <v>860062703</v>
          </cell>
          <cell r="B2324" t="str">
            <v>Texsa De Colombia SA</v>
          </cell>
          <cell r="C2324" t="str">
            <v>FVE</v>
          </cell>
          <cell r="D2324">
            <v>110613</v>
          </cell>
          <cell r="E2324">
            <v>46128</v>
          </cell>
          <cell r="F2324">
            <v>46158</v>
          </cell>
          <cell r="G2324">
            <v>2146336</v>
          </cell>
          <cell r="H2324">
            <v>208219</v>
          </cell>
          <cell r="I2324">
            <v>2354555</v>
          </cell>
          <cell r="J2324"/>
          <cell r="K2324" t="str">
            <v>Sin Evento</v>
          </cell>
        </row>
        <row r="2325">
          <cell r="A2325" t="str">
            <v>830097673</v>
          </cell>
          <cell r="B2325" t="str">
            <v>Recaudos De Valores SAS</v>
          </cell>
          <cell r="C2325" t="str">
            <v>FVE</v>
          </cell>
          <cell r="D2325">
            <v>110681</v>
          </cell>
          <cell r="E2325">
            <v>46128</v>
          </cell>
          <cell r="F2325">
            <v>46158</v>
          </cell>
          <cell r="G2325">
            <v>527780000</v>
          </cell>
          <cell r="H2325">
            <v>0</v>
          </cell>
          <cell r="I2325">
            <v>527780000</v>
          </cell>
          <cell r="J2325"/>
          <cell r="K2325" t="str">
            <v>Sin Evento</v>
          </cell>
        </row>
        <row r="2326">
          <cell r="A2326" t="str">
            <v>860517608</v>
          </cell>
          <cell r="B2326" t="str">
            <v>Metaza SAS</v>
          </cell>
          <cell r="C2326" t="str">
            <v>FVE</v>
          </cell>
          <cell r="D2326">
            <v>110625</v>
          </cell>
          <cell r="E2326">
            <v>46128</v>
          </cell>
          <cell r="F2326">
            <v>46158</v>
          </cell>
          <cell r="G2326">
            <v>298000</v>
          </cell>
          <cell r="H2326">
            <v>56620</v>
          </cell>
          <cell r="I2326">
            <v>354620</v>
          </cell>
          <cell r="J2326" t="str">
            <v>033</v>
          </cell>
          <cell r="K2326" t="str">
            <v>Aceptacion Expresa</v>
          </cell>
        </row>
        <row r="2327">
          <cell r="A2327" t="str">
            <v>900273826</v>
          </cell>
          <cell r="B2327" t="str">
            <v>Fundacion Fenalco Bogota Responsable</v>
          </cell>
          <cell r="C2327" t="str">
            <v>FVE</v>
          </cell>
          <cell r="D2327">
            <v>110662</v>
          </cell>
          <cell r="E2327">
            <v>46128</v>
          </cell>
          <cell r="F2327">
            <v>46128</v>
          </cell>
          <cell r="G2327">
            <v>4005000</v>
          </cell>
          <cell r="H2327">
            <v>760950</v>
          </cell>
          <cell r="I2327">
            <v>4765950</v>
          </cell>
          <cell r="J2327"/>
          <cell r="K2327" t="str">
            <v>Sin Evento</v>
          </cell>
        </row>
        <row r="2328">
          <cell r="A2328" t="str">
            <v>800241469</v>
          </cell>
          <cell r="B2328" t="str">
            <v>Transborder SAS</v>
          </cell>
          <cell r="C2328" t="str">
            <v>FVE</v>
          </cell>
          <cell r="D2328">
            <v>110643</v>
          </cell>
          <cell r="E2328">
            <v>46128</v>
          </cell>
          <cell r="F2328">
            <v>46188</v>
          </cell>
          <cell r="G2328">
            <v>500000</v>
          </cell>
          <cell r="H2328">
            <v>95000</v>
          </cell>
          <cell r="I2328">
            <v>595000</v>
          </cell>
          <cell r="J2328" t="str">
            <v>033</v>
          </cell>
          <cell r="K2328" t="str">
            <v>Aceptacion Expresa</v>
          </cell>
        </row>
        <row r="2329">
          <cell r="A2329" t="str">
            <v>860090721</v>
          </cell>
          <cell r="B2329" t="str">
            <v>Colviseg Colombiana De Vigilancia Y Seguridad Ltda</v>
          </cell>
          <cell r="C2329" t="str">
            <v>FVE</v>
          </cell>
          <cell r="D2329">
            <v>110657</v>
          </cell>
          <cell r="E2329">
            <v>46128</v>
          </cell>
          <cell r="F2329">
            <v>46188</v>
          </cell>
          <cell r="G2329">
            <v>1250000</v>
          </cell>
          <cell r="H2329">
            <v>237500</v>
          </cell>
          <cell r="I2329">
            <v>1487500</v>
          </cell>
          <cell r="J2329" t="str">
            <v>033</v>
          </cell>
          <cell r="K2329" t="str">
            <v>Aceptacion Expresa</v>
          </cell>
        </row>
        <row r="2330">
          <cell r="A2330" t="str">
            <v>901916856</v>
          </cell>
          <cell r="B2330" t="str">
            <v>Green Emerald Mining Services SAS</v>
          </cell>
          <cell r="C2330" t="str">
            <v>FVE</v>
          </cell>
          <cell r="D2330">
            <v>110677</v>
          </cell>
          <cell r="E2330">
            <v>46128</v>
          </cell>
          <cell r="F2330">
            <v>46158</v>
          </cell>
          <cell r="G2330">
            <v>78600</v>
          </cell>
          <cell r="H2330">
            <v>14934</v>
          </cell>
          <cell r="I2330">
            <v>93534</v>
          </cell>
          <cell r="J2330"/>
          <cell r="K2330" t="str">
            <v>Sin Evento</v>
          </cell>
        </row>
        <row r="2331">
          <cell r="A2331" t="str">
            <v>860020089</v>
          </cell>
          <cell r="B2331" t="str">
            <v>Sociedad Colombiana De Pediatria</v>
          </cell>
          <cell r="C2331" t="str">
            <v>FVE</v>
          </cell>
          <cell r="D2331">
            <v>110692</v>
          </cell>
          <cell r="E2331">
            <v>46128</v>
          </cell>
          <cell r="F2331">
            <v>46158</v>
          </cell>
          <cell r="G2331">
            <v>781600</v>
          </cell>
          <cell r="H2331">
            <v>114204</v>
          </cell>
          <cell r="I2331">
            <v>895804</v>
          </cell>
          <cell r="J2331"/>
          <cell r="K2331" t="str">
            <v>Sin Evento</v>
          </cell>
        </row>
        <row r="2332">
          <cell r="A2332" t="str">
            <v>860031699</v>
          </cell>
          <cell r="B2332" t="str">
            <v>Vitro Colombia SAS</v>
          </cell>
          <cell r="C2332" t="str">
            <v>FVE</v>
          </cell>
          <cell r="D2332">
            <v>110617</v>
          </cell>
          <cell r="E2332">
            <v>46128</v>
          </cell>
          <cell r="F2332">
            <v>46188</v>
          </cell>
          <cell r="G2332">
            <v>38000</v>
          </cell>
          <cell r="H2332">
            <v>7220</v>
          </cell>
          <cell r="I2332">
            <v>45220</v>
          </cell>
          <cell r="J2332" t="str">
            <v>033</v>
          </cell>
          <cell r="K2332" t="str">
            <v>Aceptacion Expresa</v>
          </cell>
        </row>
        <row r="2333">
          <cell r="A2333" t="str">
            <v>900114676</v>
          </cell>
          <cell r="B2333" t="str">
            <v>Minex Compañia Internacional Sociedad Por Acciones Simplificada CI</v>
          </cell>
          <cell r="C2333" t="str">
            <v>FVE</v>
          </cell>
          <cell r="D2333">
            <v>110628</v>
          </cell>
          <cell r="E2333">
            <v>46128</v>
          </cell>
          <cell r="F2333">
            <v>46158</v>
          </cell>
          <cell r="G2333">
            <v>547000</v>
          </cell>
          <cell r="H2333">
            <v>103930</v>
          </cell>
          <cell r="I2333">
            <v>650930</v>
          </cell>
          <cell r="J2333"/>
          <cell r="K2333" t="str">
            <v>Sin Evento</v>
          </cell>
        </row>
        <row r="2334">
          <cell r="A2334" t="str">
            <v>800164590</v>
          </cell>
          <cell r="B2334" t="str">
            <v>Celta SAS</v>
          </cell>
          <cell r="C2334" t="str">
            <v>FVE</v>
          </cell>
          <cell r="D2334">
            <v>110616</v>
          </cell>
          <cell r="E2334">
            <v>46128</v>
          </cell>
          <cell r="F2334">
            <v>46158</v>
          </cell>
          <cell r="G2334">
            <v>315068</v>
          </cell>
          <cell r="H2334">
            <v>59862.92</v>
          </cell>
          <cell r="I2334">
            <v>374930.92</v>
          </cell>
          <cell r="J2334"/>
          <cell r="K2334" t="str">
            <v>Sin Evento</v>
          </cell>
        </row>
        <row r="2335">
          <cell r="A2335" t="str">
            <v>900597369</v>
          </cell>
          <cell r="B2335" t="str">
            <v>ByD Motor Colombia SAS</v>
          </cell>
          <cell r="C2335" t="str">
            <v>FVE</v>
          </cell>
          <cell r="D2335">
            <v>110686</v>
          </cell>
          <cell r="E2335">
            <v>46128</v>
          </cell>
          <cell r="F2335">
            <v>46158</v>
          </cell>
          <cell r="G2335">
            <v>4373000</v>
          </cell>
          <cell r="H2335">
            <v>830870</v>
          </cell>
          <cell r="I2335">
            <v>5203870</v>
          </cell>
          <cell r="J2335" t="str">
            <v>030</v>
          </cell>
          <cell r="K2335" t="str">
            <v>Acuse Recibo</v>
          </cell>
        </row>
        <row r="2336">
          <cell r="A2336" t="str">
            <v>901249158</v>
          </cell>
          <cell r="B2336" t="str">
            <v>Globallogic Colombia SAS</v>
          </cell>
          <cell r="C2336" t="str">
            <v>FVE</v>
          </cell>
          <cell r="D2336">
            <v>110667</v>
          </cell>
          <cell r="E2336">
            <v>46128</v>
          </cell>
          <cell r="F2336">
            <v>46158</v>
          </cell>
          <cell r="G2336">
            <v>2875000</v>
          </cell>
          <cell r="H2336">
            <v>546250</v>
          </cell>
          <cell r="I2336">
            <v>3421250</v>
          </cell>
          <cell r="J2336"/>
          <cell r="K2336" t="str">
            <v>Sin Evento</v>
          </cell>
        </row>
        <row r="2337">
          <cell r="A2337" t="str">
            <v>900037743</v>
          </cell>
          <cell r="B2337" t="str">
            <v>Linktic SAS</v>
          </cell>
          <cell r="C2337" t="str">
            <v>FVE</v>
          </cell>
          <cell r="D2337">
            <v>110606</v>
          </cell>
          <cell r="E2337">
            <v>46128</v>
          </cell>
          <cell r="F2337">
            <v>46158</v>
          </cell>
          <cell r="G2337">
            <v>930000</v>
          </cell>
          <cell r="H2337">
            <v>176700</v>
          </cell>
          <cell r="I2337">
            <v>1106700</v>
          </cell>
          <cell r="J2337" t="str">
            <v>033</v>
          </cell>
          <cell r="K2337" t="str">
            <v>Aceptacion Expresa</v>
          </cell>
        </row>
        <row r="2338">
          <cell r="A2338" t="str">
            <v>901225165</v>
          </cell>
          <cell r="B2338" t="str">
            <v>Euro Marcali SAS</v>
          </cell>
          <cell r="C2338" t="str">
            <v>FVE</v>
          </cell>
          <cell r="D2338">
            <v>110632</v>
          </cell>
          <cell r="E2338">
            <v>46128</v>
          </cell>
          <cell r="F2338">
            <v>46158</v>
          </cell>
          <cell r="G2338">
            <v>436050</v>
          </cell>
          <cell r="H2338">
            <v>82849.5</v>
          </cell>
          <cell r="I2338">
            <v>518899.5</v>
          </cell>
          <cell r="J2338"/>
          <cell r="K2338" t="str">
            <v>Sin Evento</v>
          </cell>
        </row>
        <row r="2339">
          <cell r="A2339" t="str">
            <v>901933808</v>
          </cell>
          <cell r="B2339" t="str">
            <v>Align Technology De Colombia SAS</v>
          </cell>
          <cell r="C2339" t="str">
            <v>FVE</v>
          </cell>
          <cell r="D2339">
            <v>110645</v>
          </cell>
          <cell r="E2339">
            <v>46128</v>
          </cell>
          <cell r="F2339">
            <v>46158</v>
          </cell>
          <cell r="G2339">
            <v>34610000</v>
          </cell>
          <cell r="H2339">
            <v>6575900</v>
          </cell>
          <cell r="I2339">
            <v>41185900</v>
          </cell>
          <cell r="J2339"/>
          <cell r="K2339" t="str">
            <v>Sin Evento</v>
          </cell>
        </row>
        <row r="2340">
          <cell r="A2340" t="str">
            <v>901054874</v>
          </cell>
          <cell r="B2340" t="str">
            <v>Fitness24seven Colombia SAS</v>
          </cell>
          <cell r="C2340" t="str">
            <v>FVE</v>
          </cell>
          <cell r="D2340">
            <v>110624</v>
          </cell>
          <cell r="E2340">
            <v>46128</v>
          </cell>
          <cell r="F2340">
            <v>46188</v>
          </cell>
          <cell r="G2340">
            <v>5845150</v>
          </cell>
          <cell r="H2340">
            <v>1110578.5</v>
          </cell>
          <cell r="I2340">
            <v>6955728.5</v>
          </cell>
          <cell r="J2340"/>
          <cell r="K2340" t="str">
            <v>Sin Evento</v>
          </cell>
        </row>
        <row r="2341">
          <cell r="A2341" t="str">
            <v>860045904</v>
          </cell>
          <cell r="B2341" t="str">
            <v>Caja De Compensacion Familiar Comfacundi</v>
          </cell>
          <cell r="C2341" t="str">
            <v>FVE</v>
          </cell>
          <cell r="D2341">
            <v>110656</v>
          </cell>
          <cell r="E2341">
            <v>46128</v>
          </cell>
          <cell r="F2341">
            <v>46188</v>
          </cell>
          <cell r="G2341">
            <v>3674406</v>
          </cell>
          <cell r="H2341">
            <v>0</v>
          </cell>
          <cell r="I2341">
            <v>3674406</v>
          </cell>
          <cell r="J2341" t="str">
            <v>032</v>
          </cell>
          <cell r="K2341" t="str">
            <v>Recibo Bien y/o Servicio</v>
          </cell>
        </row>
        <row r="2342">
          <cell r="A2342" t="str">
            <v>860072279</v>
          </cell>
          <cell r="B2342" t="str">
            <v>Doble A Ingenieria SAS</v>
          </cell>
          <cell r="C2342" t="str">
            <v>FVE</v>
          </cell>
          <cell r="D2342">
            <v>110639</v>
          </cell>
          <cell r="E2342">
            <v>46128</v>
          </cell>
          <cell r="F2342">
            <v>46158</v>
          </cell>
          <cell r="G2342">
            <v>360000</v>
          </cell>
          <cell r="H2342">
            <v>68400</v>
          </cell>
          <cell r="I2342">
            <v>428400</v>
          </cell>
          <cell r="J2342"/>
          <cell r="K2342" t="str">
            <v>Sin Evento</v>
          </cell>
        </row>
        <row r="2343">
          <cell r="A2343" t="str">
            <v>860006815</v>
          </cell>
          <cell r="B2343" t="str">
            <v>Federacion Colombiana De Golf</v>
          </cell>
          <cell r="C2343" t="str">
            <v>FVE</v>
          </cell>
          <cell r="D2343">
            <v>110672</v>
          </cell>
          <cell r="E2343">
            <v>46128</v>
          </cell>
          <cell r="F2343">
            <v>46158</v>
          </cell>
          <cell r="G2343">
            <v>503090</v>
          </cell>
          <cell r="H2343">
            <v>95587.1</v>
          </cell>
          <cell r="I2343">
            <v>598677.1</v>
          </cell>
          <cell r="J2343" t="str">
            <v>030</v>
          </cell>
          <cell r="K2343" t="str">
            <v>Acuse Recibo</v>
          </cell>
        </row>
        <row r="2344">
          <cell r="A2344" t="str">
            <v>900502435</v>
          </cell>
          <cell r="B2344" t="str">
            <v>Holland &amp; Knight Colombia SAS</v>
          </cell>
          <cell r="C2344" t="str">
            <v>FVE</v>
          </cell>
          <cell r="D2344">
            <v>110623</v>
          </cell>
          <cell r="E2344">
            <v>46128</v>
          </cell>
          <cell r="F2344">
            <v>46158</v>
          </cell>
          <cell r="G2344">
            <v>279653</v>
          </cell>
          <cell r="H2344">
            <v>41773.4</v>
          </cell>
          <cell r="I2344">
            <v>321426.40000000002</v>
          </cell>
          <cell r="J2344" t="str">
            <v>033</v>
          </cell>
          <cell r="K2344" t="str">
            <v>Aceptacion Expresa</v>
          </cell>
        </row>
        <row r="2345">
          <cell r="A2345" t="str">
            <v>901916856</v>
          </cell>
          <cell r="B2345" t="str">
            <v>Green Emerald Mining Services SAS</v>
          </cell>
          <cell r="C2345" t="str">
            <v>FVE</v>
          </cell>
          <cell r="D2345">
            <v>110679</v>
          </cell>
          <cell r="E2345">
            <v>46128</v>
          </cell>
          <cell r="F2345">
            <v>46158</v>
          </cell>
          <cell r="G2345">
            <v>78600</v>
          </cell>
          <cell r="H2345">
            <v>14934</v>
          </cell>
          <cell r="I2345">
            <v>93534</v>
          </cell>
          <cell r="J2345"/>
          <cell r="K2345" t="str">
            <v>Sin Evento</v>
          </cell>
        </row>
        <row r="2346">
          <cell r="A2346" t="str">
            <v>901916856</v>
          </cell>
          <cell r="B2346" t="str">
            <v>Green Emerald Mining Services SAS</v>
          </cell>
          <cell r="C2346" t="str">
            <v>FVE</v>
          </cell>
          <cell r="D2346">
            <v>110675</v>
          </cell>
          <cell r="E2346">
            <v>46128</v>
          </cell>
          <cell r="F2346">
            <v>46158</v>
          </cell>
          <cell r="G2346">
            <v>750000</v>
          </cell>
          <cell r="H2346">
            <v>142500</v>
          </cell>
          <cell r="I2346">
            <v>892500</v>
          </cell>
          <cell r="J2346"/>
          <cell r="K2346" t="str">
            <v>Sin Evento</v>
          </cell>
        </row>
        <row r="2347">
          <cell r="A2347" t="str">
            <v>900209807</v>
          </cell>
          <cell r="B2347" t="str">
            <v>Sla Col SAS</v>
          </cell>
          <cell r="C2347" t="str">
            <v>FVE</v>
          </cell>
          <cell r="D2347">
            <v>110688</v>
          </cell>
          <cell r="E2347">
            <v>46128</v>
          </cell>
          <cell r="F2347">
            <v>46188</v>
          </cell>
          <cell r="G2347">
            <v>340000</v>
          </cell>
          <cell r="H2347">
            <v>64600</v>
          </cell>
          <cell r="I2347">
            <v>404600</v>
          </cell>
          <cell r="J2347"/>
          <cell r="K2347" t="str">
            <v>Sin Evento</v>
          </cell>
        </row>
        <row r="2348">
          <cell r="A2348" t="str">
            <v>800205946</v>
          </cell>
          <cell r="B2348" t="str">
            <v>Ideplas SAS</v>
          </cell>
          <cell r="C2348" t="str">
            <v>FVE</v>
          </cell>
          <cell r="D2348">
            <v>110612</v>
          </cell>
          <cell r="E2348">
            <v>46128</v>
          </cell>
          <cell r="F2348">
            <v>46158</v>
          </cell>
          <cell r="G2348">
            <v>3473411</v>
          </cell>
          <cell r="H2348">
            <v>0</v>
          </cell>
          <cell r="I2348">
            <v>3473411</v>
          </cell>
          <cell r="J2348" t="str">
            <v>033</v>
          </cell>
          <cell r="K2348" t="str">
            <v>Aceptacion Expresa</v>
          </cell>
        </row>
        <row r="2349">
          <cell r="A2349" t="str">
            <v>900354637</v>
          </cell>
          <cell r="B2349" t="str">
            <v>Casahidalgo Constructores SAS</v>
          </cell>
          <cell r="C2349" t="str">
            <v>FVE</v>
          </cell>
          <cell r="D2349">
            <v>110691</v>
          </cell>
          <cell r="E2349">
            <v>46128</v>
          </cell>
          <cell r="F2349">
            <v>46188</v>
          </cell>
          <cell r="G2349">
            <v>430680</v>
          </cell>
          <cell r="H2349">
            <v>81829.2</v>
          </cell>
          <cell r="I2349">
            <v>512509.2</v>
          </cell>
          <cell r="J2349"/>
          <cell r="K2349" t="str">
            <v>Sin Evento</v>
          </cell>
        </row>
        <row r="2350">
          <cell r="A2350" t="str">
            <v>900206480</v>
          </cell>
          <cell r="B2350" t="str">
            <v>Ingetec Ingenieria &amp; Diseños SAS</v>
          </cell>
          <cell r="C2350" t="str">
            <v>FVE</v>
          </cell>
          <cell r="D2350">
            <v>110607</v>
          </cell>
          <cell r="E2350">
            <v>46128</v>
          </cell>
          <cell r="F2350">
            <v>46158</v>
          </cell>
          <cell r="G2350">
            <v>118745</v>
          </cell>
          <cell r="H2350">
            <v>22561.55</v>
          </cell>
          <cell r="I2350">
            <v>141306.54999999999</v>
          </cell>
          <cell r="J2350" t="str">
            <v>033</v>
          </cell>
          <cell r="K2350" t="str">
            <v>Aceptacion Expresa</v>
          </cell>
        </row>
        <row r="2351">
          <cell r="A2351" t="str">
            <v>901754581</v>
          </cell>
          <cell r="B2351" t="str">
            <v>Aquamech Systems SAS</v>
          </cell>
          <cell r="C2351" t="str">
            <v>FVE</v>
          </cell>
          <cell r="D2351">
            <v>110634</v>
          </cell>
          <cell r="E2351">
            <v>46128</v>
          </cell>
          <cell r="F2351">
            <v>46158</v>
          </cell>
          <cell r="G2351">
            <v>1182500</v>
          </cell>
          <cell r="H2351">
            <v>0</v>
          </cell>
          <cell r="I2351">
            <v>1182500</v>
          </cell>
          <cell r="J2351"/>
          <cell r="K2351" t="str">
            <v>Sin Evento</v>
          </cell>
        </row>
        <row r="2352">
          <cell r="A2352" t="str">
            <v>900110590</v>
          </cell>
          <cell r="B2352" t="str">
            <v>General Rigs Services SAS</v>
          </cell>
          <cell r="C2352" t="str">
            <v>FVE</v>
          </cell>
          <cell r="D2352">
            <v>110674</v>
          </cell>
          <cell r="E2352">
            <v>46128</v>
          </cell>
          <cell r="F2352">
            <v>46188</v>
          </cell>
          <cell r="G2352">
            <v>945000</v>
          </cell>
          <cell r="H2352">
            <v>179550</v>
          </cell>
          <cell r="I2352">
            <v>1124550</v>
          </cell>
          <cell r="J2352"/>
          <cell r="K2352" t="str">
            <v>Sin Evento</v>
          </cell>
        </row>
        <row r="2353">
          <cell r="A2353" t="str">
            <v>830126204</v>
          </cell>
          <cell r="B2353" t="str">
            <v>Gate Gourmet Colombia SAS</v>
          </cell>
          <cell r="C2353" t="str">
            <v>FVE</v>
          </cell>
          <cell r="D2353">
            <v>110631</v>
          </cell>
          <cell r="E2353">
            <v>46128</v>
          </cell>
          <cell r="F2353">
            <v>46173</v>
          </cell>
          <cell r="G2353">
            <v>529044</v>
          </cell>
          <cell r="H2353">
            <v>100518.36</v>
          </cell>
          <cell r="I2353">
            <v>629562.36</v>
          </cell>
          <cell r="J2353" t="str">
            <v>033</v>
          </cell>
          <cell r="K2353" t="str">
            <v>Aceptacion Expresa</v>
          </cell>
        </row>
        <row r="2354">
          <cell r="A2354" t="str">
            <v>830054539</v>
          </cell>
          <cell r="B2354" t="str">
            <v>Patrimonios Autonomos Fiduciaria Bancolombia SA Sociedad Fiduciaria</v>
          </cell>
          <cell r="C2354" t="str">
            <v>FVE</v>
          </cell>
          <cell r="D2354">
            <v>110637</v>
          </cell>
          <cell r="E2354">
            <v>46128</v>
          </cell>
          <cell r="F2354">
            <v>46158</v>
          </cell>
          <cell r="G2354">
            <v>44581600</v>
          </cell>
          <cell r="H2354">
            <v>0</v>
          </cell>
          <cell r="I2354">
            <v>44581600</v>
          </cell>
          <cell r="J2354" t="str">
            <v>030</v>
          </cell>
          <cell r="K2354" t="str">
            <v>Acuse Recibo</v>
          </cell>
        </row>
        <row r="2355">
          <cell r="A2355" t="str">
            <v>901916856</v>
          </cell>
          <cell r="B2355" t="str">
            <v>Green Emerald Mining Services SAS</v>
          </cell>
          <cell r="C2355" t="str">
            <v>FVE</v>
          </cell>
          <cell r="D2355">
            <v>110676</v>
          </cell>
          <cell r="E2355">
            <v>46128</v>
          </cell>
          <cell r="F2355">
            <v>46158</v>
          </cell>
          <cell r="G2355">
            <v>78600</v>
          </cell>
          <cell r="H2355">
            <v>14934</v>
          </cell>
          <cell r="I2355">
            <v>93534</v>
          </cell>
          <cell r="J2355"/>
          <cell r="K2355" t="str">
            <v>Sin Evento</v>
          </cell>
        </row>
        <row r="2356">
          <cell r="A2356" t="str">
            <v>860007336</v>
          </cell>
          <cell r="B2356" t="str">
            <v>Caja Colombiana De Subsidio Familiar Colsubsidio</v>
          </cell>
          <cell r="C2356" t="str">
            <v>FVE</v>
          </cell>
          <cell r="D2356">
            <v>110697</v>
          </cell>
          <cell r="E2356">
            <v>46128</v>
          </cell>
          <cell r="F2356">
            <v>46173</v>
          </cell>
          <cell r="G2356">
            <v>164634</v>
          </cell>
          <cell r="H2356">
            <v>31280.46</v>
          </cell>
          <cell r="I2356">
            <v>195914.46</v>
          </cell>
          <cell r="J2356" t="str">
            <v>033</v>
          </cell>
          <cell r="K2356" t="str">
            <v>Aceptacion Expresa</v>
          </cell>
        </row>
        <row r="2357">
          <cell r="A2357" t="str">
            <v>860072279</v>
          </cell>
          <cell r="B2357" t="str">
            <v>Doble A Ingenieria SAS</v>
          </cell>
          <cell r="C2357" t="str">
            <v>FVE</v>
          </cell>
          <cell r="D2357">
            <v>110684</v>
          </cell>
          <cell r="E2357">
            <v>46128</v>
          </cell>
          <cell r="F2357">
            <v>46158</v>
          </cell>
          <cell r="G2357">
            <v>256000</v>
          </cell>
          <cell r="H2357">
            <v>48640</v>
          </cell>
          <cell r="I2357">
            <v>304640</v>
          </cell>
          <cell r="J2357"/>
          <cell r="K2357" t="str">
            <v>Sin Evento</v>
          </cell>
        </row>
        <row r="2358">
          <cell r="A2358" t="str">
            <v>901101746</v>
          </cell>
          <cell r="B2358" t="str">
            <v>Kaizen Group Ingenieria SAS</v>
          </cell>
          <cell r="C2358" t="str">
            <v>FVE</v>
          </cell>
          <cell r="D2358">
            <v>110635</v>
          </cell>
          <cell r="E2358">
            <v>46128</v>
          </cell>
          <cell r="F2358">
            <v>46188</v>
          </cell>
          <cell r="G2358">
            <v>6700806</v>
          </cell>
          <cell r="H2358">
            <v>0</v>
          </cell>
          <cell r="I2358">
            <v>6700806</v>
          </cell>
          <cell r="J2358" t="str">
            <v>033</v>
          </cell>
          <cell r="K2358" t="str">
            <v>Aceptacion Expresa</v>
          </cell>
        </row>
        <row r="2359">
          <cell r="A2359" t="str">
            <v>901784106</v>
          </cell>
          <cell r="B2359" t="str">
            <v>Consorcio Metro 2023</v>
          </cell>
          <cell r="C2359" t="str">
            <v>FVE</v>
          </cell>
          <cell r="D2359">
            <v>110620</v>
          </cell>
          <cell r="E2359">
            <v>46128</v>
          </cell>
          <cell r="F2359">
            <v>46158</v>
          </cell>
          <cell r="G2359">
            <v>1476558</v>
          </cell>
          <cell r="H2359">
            <v>136016.46</v>
          </cell>
          <cell r="I2359">
            <v>1612574.46</v>
          </cell>
          <cell r="J2359"/>
          <cell r="K2359" t="str">
            <v>Sin Evento</v>
          </cell>
        </row>
        <row r="2360">
          <cell r="A2360" t="str">
            <v>860031462</v>
          </cell>
          <cell r="B2360" t="str">
            <v>Nardiplast SAS</v>
          </cell>
          <cell r="C2360" t="str">
            <v>FVE</v>
          </cell>
          <cell r="D2360">
            <v>110619</v>
          </cell>
          <cell r="E2360">
            <v>46128</v>
          </cell>
          <cell r="F2360">
            <v>46158</v>
          </cell>
          <cell r="G2360">
            <v>40500</v>
          </cell>
          <cell r="H2360">
            <v>7695</v>
          </cell>
          <cell r="I2360">
            <v>48195</v>
          </cell>
          <cell r="J2360" t="str">
            <v>033</v>
          </cell>
          <cell r="K2360" t="str">
            <v>Aceptacion Expresa</v>
          </cell>
        </row>
        <row r="2361">
          <cell r="A2361" t="str">
            <v>800166247</v>
          </cell>
          <cell r="B2361" t="str">
            <v>Estelarium SAS</v>
          </cell>
          <cell r="C2361" t="str">
            <v>FVE</v>
          </cell>
          <cell r="D2361">
            <v>110610</v>
          </cell>
          <cell r="E2361">
            <v>46128</v>
          </cell>
          <cell r="F2361">
            <v>46158</v>
          </cell>
          <cell r="G2361">
            <v>482430</v>
          </cell>
          <cell r="H2361">
            <v>91661.7</v>
          </cell>
          <cell r="I2361">
            <v>574091.69999999995</v>
          </cell>
          <cell r="J2361" t="str">
            <v>033</v>
          </cell>
          <cell r="K2361" t="str">
            <v>Aceptacion Expresa</v>
          </cell>
        </row>
        <row r="2362">
          <cell r="A2362" t="str">
            <v>830040045</v>
          </cell>
          <cell r="B2362" t="str">
            <v>Importadora Montecarlo Motors SAS</v>
          </cell>
          <cell r="C2362" t="str">
            <v>FVE</v>
          </cell>
          <cell r="D2362">
            <v>110689</v>
          </cell>
          <cell r="E2362">
            <v>46128</v>
          </cell>
          <cell r="F2362">
            <v>46158</v>
          </cell>
          <cell r="G2362">
            <v>858045</v>
          </cell>
          <cell r="H2362">
            <v>163028.54999999999</v>
          </cell>
          <cell r="I2362">
            <v>1021073.55</v>
          </cell>
          <cell r="J2362"/>
          <cell r="K2362" t="str">
            <v>Sin Evento</v>
          </cell>
        </row>
        <row r="2363">
          <cell r="A2363" t="str">
            <v>900095054</v>
          </cell>
          <cell r="B2363" t="str">
            <v>Interoc SA Sucursal Colombia</v>
          </cell>
          <cell r="C2363" t="str">
            <v>FVE</v>
          </cell>
          <cell r="D2363">
            <v>110671</v>
          </cell>
          <cell r="E2363">
            <v>46128</v>
          </cell>
          <cell r="F2363">
            <v>46158</v>
          </cell>
          <cell r="G2363">
            <v>1020000</v>
          </cell>
          <cell r="H2363">
            <v>193800</v>
          </cell>
          <cell r="I2363">
            <v>1213800</v>
          </cell>
          <cell r="J2363"/>
          <cell r="K2363" t="str">
            <v>Sin Evento</v>
          </cell>
        </row>
        <row r="2364">
          <cell r="A2364" t="str">
            <v>860051853</v>
          </cell>
          <cell r="B2364" t="str">
            <v>Fundacion Universitaria De Ciencias De La Salud</v>
          </cell>
          <cell r="C2364" t="str">
            <v>FVE</v>
          </cell>
          <cell r="D2364">
            <v>110651</v>
          </cell>
          <cell r="E2364">
            <v>46128</v>
          </cell>
          <cell r="F2364">
            <v>46158</v>
          </cell>
          <cell r="G2364">
            <v>485520</v>
          </cell>
          <cell r="H2364">
            <v>92248.8</v>
          </cell>
          <cell r="I2364">
            <v>577768.80000000005</v>
          </cell>
          <cell r="J2364" t="str">
            <v>033</v>
          </cell>
          <cell r="K2364" t="str">
            <v>Aceptacion Expresa</v>
          </cell>
        </row>
        <row r="2365">
          <cell r="A2365" t="str">
            <v>830102080</v>
          </cell>
          <cell r="B2365" t="str">
            <v>Todaco SAS</v>
          </cell>
          <cell r="C2365" t="str">
            <v>FVE</v>
          </cell>
          <cell r="D2365">
            <v>110669</v>
          </cell>
          <cell r="E2365">
            <v>46128</v>
          </cell>
          <cell r="F2365">
            <v>46158</v>
          </cell>
          <cell r="G2365">
            <v>2588768</v>
          </cell>
          <cell r="H2365">
            <v>491865.92</v>
          </cell>
          <cell r="I2365">
            <v>3080633.92</v>
          </cell>
          <cell r="J2365"/>
          <cell r="K2365" t="str">
            <v>Sin Evento</v>
          </cell>
        </row>
        <row r="2366">
          <cell r="A2366" t="str">
            <v>860009161</v>
          </cell>
          <cell r="B2366" t="str">
            <v>Federacion Nacional De Comerciantes Fenalco Seccional Bogota Cundinamarca</v>
          </cell>
          <cell r="C2366" t="str">
            <v>FVE</v>
          </cell>
          <cell r="D2366">
            <v>110661</v>
          </cell>
          <cell r="E2366">
            <v>46128</v>
          </cell>
          <cell r="F2366">
            <v>46128</v>
          </cell>
          <cell r="G2366">
            <v>4005000</v>
          </cell>
          <cell r="H2366">
            <v>760950</v>
          </cell>
          <cell r="I2366">
            <v>4765950</v>
          </cell>
          <cell r="J2366"/>
          <cell r="K2366" t="str">
            <v>Sin Evento</v>
          </cell>
        </row>
        <row r="2367">
          <cell r="A2367" t="str">
            <v>900027833</v>
          </cell>
          <cell r="B2367" t="str">
            <v>Mathiesen Colombia SAS</v>
          </cell>
          <cell r="C2367" t="str">
            <v>FVE</v>
          </cell>
          <cell r="D2367">
            <v>110621</v>
          </cell>
          <cell r="E2367">
            <v>46128</v>
          </cell>
          <cell r="F2367">
            <v>46158</v>
          </cell>
          <cell r="G2367">
            <v>6598000</v>
          </cell>
          <cell r="H2367">
            <v>1253620</v>
          </cell>
          <cell r="I2367">
            <v>7851620</v>
          </cell>
          <cell r="J2367" t="str">
            <v>033</v>
          </cell>
          <cell r="K2367" t="str">
            <v>Aceptacion Expresa</v>
          </cell>
        </row>
        <row r="2368">
          <cell r="A2368" t="str">
            <v>900979802</v>
          </cell>
          <cell r="B2368" t="str">
            <v>Hikvision Colombia SAS</v>
          </cell>
          <cell r="C2368" t="str">
            <v>FVE</v>
          </cell>
          <cell r="D2368">
            <v>110649</v>
          </cell>
          <cell r="E2368">
            <v>46128</v>
          </cell>
          <cell r="F2368">
            <v>46158</v>
          </cell>
          <cell r="G2368">
            <v>1986440</v>
          </cell>
          <cell r="H2368">
            <v>299931.59999999998</v>
          </cell>
          <cell r="I2368">
            <v>2286371.6</v>
          </cell>
          <cell r="J2368"/>
          <cell r="K2368" t="str">
            <v>Sin Evento</v>
          </cell>
        </row>
        <row r="2369">
          <cell r="A2369" t="str">
            <v>900979802</v>
          </cell>
          <cell r="B2369" t="str">
            <v>Hikvision Colombia SAS</v>
          </cell>
          <cell r="C2369" t="str">
            <v>FVE</v>
          </cell>
          <cell r="D2369">
            <v>110647</v>
          </cell>
          <cell r="E2369">
            <v>46128</v>
          </cell>
          <cell r="F2369">
            <v>46158</v>
          </cell>
          <cell r="G2369">
            <v>154950</v>
          </cell>
          <cell r="H2369">
            <v>29440.5</v>
          </cell>
          <cell r="I2369">
            <v>184390.5</v>
          </cell>
          <cell r="J2369"/>
          <cell r="K2369" t="str">
            <v>Sin Evento</v>
          </cell>
        </row>
        <row r="2370">
          <cell r="A2370" t="str">
            <v>900502435</v>
          </cell>
          <cell r="B2370" t="str">
            <v>Holland &amp; Knight Colombia SAS</v>
          </cell>
          <cell r="C2370" t="str">
            <v>FVE</v>
          </cell>
          <cell r="D2370">
            <v>110626</v>
          </cell>
          <cell r="E2370">
            <v>46128</v>
          </cell>
          <cell r="F2370">
            <v>46158</v>
          </cell>
          <cell r="G2370">
            <v>1496856</v>
          </cell>
          <cell r="H2370">
            <v>284402.64</v>
          </cell>
          <cell r="I2370">
            <v>1781258.64</v>
          </cell>
          <cell r="J2370" t="str">
            <v>033</v>
          </cell>
          <cell r="K2370" t="str">
            <v>Aceptacion Expresa</v>
          </cell>
        </row>
        <row r="2371">
          <cell r="A2371" t="str">
            <v>900665341</v>
          </cell>
          <cell r="B2371" t="str">
            <v>Atech Advanced Solutions SA Sucursal Colombia</v>
          </cell>
          <cell r="C2371" t="str">
            <v>FVE</v>
          </cell>
          <cell r="D2371">
            <v>110690</v>
          </cell>
          <cell r="E2371">
            <v>46128</v>
          </cell>
          <cell r="F2371">
            <v>46128</v>
          </cell>
          <cell r="G2371">
            <v>132300</v>
          </cell>
          <cell r="H2371">
            <v>25137</v>
          </cell>
          <cell r="I2371">
            <v>157437</v>
          </cell>
          <cell r="J2371"/>
          <cell r="K2371" t="str">
            <v>Sin Evento</v>
          </cell>
        </row>
        <row r="2372">
          <cell r="A2372" t="str">
            <v>901732247</v>
          </cell>
          <cell r="B2372" t="str">
            <v>Thunder Production SAS</v>
          </cell>
          <cell r="C2372" t="str">
            <v>FVE</v>
          </cell>
          <cell r="D2372">
            <v>110640</v>
          </cell>
          <cell r="E2372">
            <v>46128</v>
          </cell>
          <cell r="F2372">
            <v>46158</v>
          </cell>
          <cell r="G2372">
            <v>432000</v>
          </cell>
          <cell r="H2372">
            <v>82080</v>
          </cell>
          <cell r="I2372">
            <v>514080</v>
          </cell>
          <cell r="J2372"/>
          <cell r="K2372" t="str">
            <v>Sin Evento</v>
          </cell>
        </row>
        <row r="2373">
          <cell r="A2373" t="str">
            <v>901090585</v>
          </cell>
          <cell r="B2373" t="str">
            <v>Contact Point 360 SAS</v>
          </cell>
          <cell r="C2373" t="str">
            <v>FVE</v>
          </cell>
          <cell r="D2373">
            <v>110732</v>
          </cell>
          <cell r="E2373">
            <v>46129</v>
          </cell>
          <cell r="F2373">
            <v>46159</v>
          </cell>
          <cell r="G2373">
            <v>2576000</v>
          </cell>
          <cell r="H2373">
            <v>489440</v>
          </cell>
          <cell r="I2373">
            <v>3065440</v>
          </cell>
          <cell r="J2373"/>
          <cell r="K2373" t="str">
            <v>Sin Evento</v>
          </cell>
        </row>
        <row r="2374">
          <cell r="A2374" t="str">
            <v>900555485</v>
          </cell>
          <cell r="B2374" t="str">
            <v>Tecnologia Plastica Tecnosa SAS</v>
          </cell>
          <cell r="C2374" t="str">
            <v>FVE</v>
          </cell>
          <cell r="D2374">
            <v>110757</v>
          </cell>
          <cell r="E2374">
            <v>46129</v>
          </cell>
          <cell r="F2374">
            <v>46159</v>
          </cell>
          <cell r="G2374">
            <v>4111555.15</v>
          </cell>
          <cell r="H2374">
            <v>0</v>
          </cell>
          <cell r="I2374">
            <v>4111555.15</v>
          </cell>
          <cell r="J2374" t="str">
            <v>030</v>
          </cell>
          <cell r="K2374" t="str">
            <v>Acuse Recibo</v>
          </cell>
        </row>
        <row r="2375">
          <cell r="A2375" t="str">
            <v>835000149</v>
          </cell>
          <cell r="B2375" t="str">
            <v>Sociedad Puerto Industrial Aguadulce SA</v>
          </cell>
          <cell r="C2375" t="str">
            <v>FVE</v>
          </cell>
          <cell r="D2375">
            <v>110803</v>
          </cell>
          <cell r="E2375">
            <v>46129</v>
          </cell>
          <cell r="F2375">
            <v>46174</v>
          </cell>
          <cell r="G2375">
            <v>439585</v>
          </cell>
          <cell r="H2375">
            <v>83521.149999999994</v>
          </cell>
          <cell r="I2375">
            <v>523106.15</v>
          </cell>
          <cell r="J2375"/>
          <cell r="K2375" t="str">
            <v>Sin Evento</v>
          </cell>
        </row>
        <row r="2376">
          <cell r="A2376" t="str">
            <v>860031699</v>
          </cell>
          <cell r="B2376" t="str">
            <v>Vitro Colombia SAS</v>
          </cell>
          <cell r="C2376" t="str">
            <v>FVE</v>
          </cell>
          <cell r="D2376">
            <v>110750</v>
          </cell>
          <cell r="E2376">
            <v>46129</v>
          </cell>
          <cell r="F2376">
            <v>46189</v>
          </cell>
          <cell r="G2376">
            <v>50000</v>
          </cell>
          <cell r="H2376">
            <v>9500</v>
          </cell>
          <cell r="I2376">
            <v>59500</v>
          </cell>
          <cell r="J2376" t="str">
            <v>033</v>
          </cell>
          <cell r="K2376" t="str">
            <v>Aceptacion Expresa</v>
          </cell>
        </row>
        <row r="2377">
          <cell r="A2377" t="str">
            <v>830026911</v>
          </cell>
          <cell r="B2377" t="str">
            <v>Quasfar M &amp; F SAS</v>
          </cell>
          <cell r="C2377" t="str">
            <v>FVE</v>
          </cell>
          <cell r="D2377">
            <v>110726</v>
          </cell>
          <cell r="E2377">
            <v>46129</v>
          </cell>
          <cell r="F2377">
            <v>46159</v>
          </cell>
          <cell r="G2377">
            <v>806680</v>
          </cell>
          <cell r="H2377">
            <v>153269.20000000001</v>
          </cell>
          <cell r="I2377">
            <v>959949.2</v>
          </cell>
          <cell r="J2377"/>
          <cell r="K2377" t="str">
            <v>Sin Evento</v>
          </cell>
        </row>
        <row r="2378">
          <cell r="A2378" t="str">
            <v>800198693</v>
          </cell>
          <cell r="B2378" t="str">
            <v>Señales Ltda</v>
          </cell>
          <cell r="C2378" t="str">
            <v>FVE</v>
          </cell>
          <cell r="D2378">
            <v>110700</v>
          </cell>
          <cell r="E2378">
            <v>46129</v>
          </cell>
          <cell r="F2378">
            <v>46174</v>
          </cell>
          <cell r="G2378">
            <v>3780000</v>
          </cell>
          <cell r="H2378">
            <v>718200</v>
          </cell>
          <cell r="I2378">
            <v>4498200</v>
          </cell>
          <cell r="J2378"/>
          <cell r="K2378" t="str">
            <v>Sin Evento</v>
          </cell>
        </row>
        <row r="2379">
          <cell r="A2379" t="str">
            <v>860015905</v>
          </cell>
          <cell r="B2379" t="str">
            <v>Clinica Nuestra Señora De La Paz</v>
          </cell>
          <cell r="C2379" t="str">
            <v>FVE</v>
          </cell>
          <cell r="D2379">
            <v>110791</v>
          </cell>
          <cell r="E2379">
            <v>46129</v>
          </cell>
          <cell r="F2379">
            <v>46159</v>
          </cell>
          <cell r="G2379">
            <v>10073772</v>
          </cell>
          <cell r="H2379">
            <v>1914016.68</v>
          </cell>
          <cell r="I2379">
            <v>11987788.68</v>
          </cell>
          <cell r="J2379"/>
          <cell r="K2379" t="str">
            <v>Sin Evento</v>
          </cell>
        </row>
        <row r="2380">
          <cell r="A2380" t="str">
            <v>860046192</v>
          </cell>
          <cell r="B2380" t="str">
            <v>Hoteles Bogota Plaza SAS</v>
          </cell>
          <cell r="C2380" t="str">
            <v>FVE</v>
          </cell>
          <cell r="D2380">
            <v>110752</v>
          </cell>
          <cell r="E2380">
            <v>46129</v>
          </cell>
          <cell r="F2380">
            <v>46159</v>
          </cell>
          <cell r="G2380">
            <v>240000</v>
          </cell>
          <cell r="H2380">
            <v>45600</v>
          </cell>
          <cell r="I2380">
            <v>285600</v>
          </cell>
          <cell r="J2380" t="str">
            <v>030</v>
          </cell>
          <cell r="K2380" t="str">
            <v>Acuse Recibo</v>
          </cell>
        </row>
        <row r="2381">
          <cell r="A2381" t="str">
            <v>900270701</v>
          </cell>
          <cell r="B2381" t="str">
            <v>BR Group SA</v>
          </cell>
          <cell r="C2381" t="str">
            <v>FVE</v>
          </cell>
          <cell r="D2381">
            <v>110782</v>
          </cell>
          <cell r="E2381">
            <v>46129</v>
          </cell>
          <cell r="F2381">
            <v>46189</v>
          </cell>
          <cell r="G2381">
            <v>484920</v>
          </cell>
          <cell r="H2381">
            <v>92134.8</v>
          </cell>
          <cell r="I2381">
            <v>577054.80000000005</v>
          </cell>
          <cell r="J2381"/>
          <cell r="K2381" t="str">
            <v>Sin Evento</v>
          </cell>
        </row>
        <row r="2382">
          <cell r="A2382" t="str">
            <v>830077866</v>
          </cell>
          <cell r="B2382" t="str">
            <v>Fondo Para La Accion Ambiental Y La Niñez</v>
          </cell>
          <cell r="C2382" t="str">
            <v>FVE</v>
          </cell>
          <cell r="D2382">
            <v>110705</v>
          </cell>
          <cell r="E2382">
            <v>46129</v>
          </cell>
          <cell r="F2382">
            <v>46144</v>
          </cell>
          <cell r="G2382">
            <v>5000000</v>
          </cell>
          <cell r="H2382">
            <v>0</v>
          </cell>
          <cell r="I2382">
            <v>5000000</v>
          </cell>
          <cell r="J2382"/>
          <cell r="K2382" t="str">
            <v>Sin Evento</v>
          </cell>
        </row>
        <row r="2383">
          <cell r="A2383" t="str">
            <v>860072172</v>
          </cell>
          <cell r="B2383" t="str">
            <v>Empacor SA</v>
          </cell>
          <cell r="C2383" t="str">
            <v>FVE</v>
          </cell>
          <cell r="D2383">
            <v>110712</v>
          </cell>
          <cell r="E2383">
            <v>46129</v>
          </cell>
          <cell r="F2383">
            <v>46189</v>
          </cell>
          <cell r="G2383">
            <v>17537612</v>
          </cell>
          <cell r="H2383">
            <v>0</v>
          </cell>
          <cell r="I2383">
            <v>17537612</v>
          </cell>
          <cell r="J2383"/>
          <cell r="K2383" t="str">
            <v>Sin Evento</v>
          </cell>
        </row>
        <row r="2384">
          <cell r="A2384" t="str">
            <v>901882241</v>
          </cell>
          <cell r="B2384" t="str">
            <v>Dalog Americas SAS</v>
          </cell>
          <cell r="C2384" t="str">
            <v>FVE</v>
          </cell>
          <cell r="D2384">
            <v>110751</v>
          </cell>
          <cell r="E2384">
            <v>46129</v>
          </cell>
          <cell r="F2384">
            <v>46159</v>
          </cell>
          <cell r="G2384">
            <v>16120990</v>
          </cell>
          <cell r="H2384">
            <v>3062988.1</v>
          </cell>
          <cell r="I2384">
            <v>19183978.100000001</v>
          </cell>
          <cell r="J2384"/>
          <cell r="K2384" t="str">
            <v>Sin Evento</v>
          </cell>
        </row>
        <row r="2385">
          <cell r="A2385" t="str">
            <v>900255472</v>
          </cell>
          <cell r="B2385" t="str">
            <v>Maurel &amp; Prom Colombia Sociedad Limitada Sucursal En Colombia</v>
          </cell>
          <cell r="C2385" t="str">
            <v>FVE</v>
          </cell>
          <cell r="D2385">
            <v>110785</v>
          </cell>
          <cell r="E2385">
            <v>46129</v>
          </cell>
          <cell r="F2385">
            <v>46159</v>
          </cell>
          <cell r="G2385">
            <v>1008000</v>
          </cell>
          <cell r="H2385">
            <v>191520</v>
          </cell>
          <cell r="I2385">
            <v>1199520</v>
          </cell>
          <cell r="J2385"/>
          <cell r="K2385" t="str">
            <v>Sin Evento</v>
          </cell>
        </row>
        <row r="2386">
          <cell r="A2386" t="str">
            <v>830109997</v>
          </cell>
          <cell r="B2386" t="str">
            <v>Otto Bock Healthcare Andina SAS</v>
          </cell>
          <cell r="C2386" t="str">
            <v>FVE</v>
          </cell>
          <cell r="D2386">
            <v>110789</v>
          </cell>
          <cell r="E2386">
            <v>46129</v>
          </cell>
          <cell r="F2386">
            <v>46159</v>
          </cell>
          <cell r="G2386">
            <v>370000</v>
          </cell>
          <cell r="H2386">
            <v>70300</v>
          </cell>
          <cell r="I2386">
            <v>440300</v>
          </cell>
          <cell r="J2386"/>
          <cell r="K2386" t="str">
            <v>Sin Evento</v>
          </cell>
        </row>
        <row r="2387">
          <cell r="A2387" t="str">
            <v>900324784</v>
          </cell>
          <cell r="B2387" t="str">
            <v>Consultec International Sucursal Colombia</v>
          </cell>
          <cell r="C2387" t="str">
            <v>FVE</v>
          </cell>
          <cell r="D2387">
            <v>110744</v>
          </cell>
          <cell r="E2387">
            <v>46129</v>
          </cell>
          <cell r="F2387">
            <v>46159</v>
          </cell>
          <cell r="G2387">
            <v>42500</v>
          </cell>
          <cell r="H2387">
            <v>8075</v>
          </cell>
          <cell r="I2387">
            <v>50575</v>
          </cell>
          <cell r="J2387" t="str">
            <v>033</v>
          </cell>
          <cell r="K2387" t="str">
            <v>Aceptacion Expresa</v>
          </cell>
        </row>
        <row r="2388">
          <cell r="A2388" t="str">
            <v>900324784</v>
          </cell>
          <cell r="B2388" t="str">
            <v>Consultec International Sucursal Colombia</v>
          </cell>
          <cell r="C2388" t="str">
            <v>FVE</v>
          </cell>
          <cell r="D2388">
            <v>110745</v>
          </cell>
          <cell r="E2388">
            <v>46129</v>
          </cell>
          <cell r="F2388">
            <v>46159</v>
          </cell>
          <cell r="G2388">
            <v>42500</v>
          </cell>
          <cell r="H2388">
            <v>8075</v>
          </cell>
          <cell r="I2388">
            <v>50575</v>
          </cell>
          <cell r="J2388" t="str">
            <v>033</v>
          </cell>
          <cell r="K2388" t="str">
            <v>Aceptacion Expresa</v>
          </cell>
        </row>
        <row r="2389">
          <cell r="A2389" t="str">
            <v>830077866</v>
          </cell>
          <cell r="B2389" t="str">
            <v>Fondo Para La Accion Ambiental Y La Niñez</v>
          </cell>
          <cell r="C2389" t="str">
            <v>FVE</v>
          </cell>
          <cell r="D2389">
            <v>110748</v>
          </cell>
          <cell r="E2389">
            <v>46129</v>
          </cell>
          <cell r="F2389">
            <v>46144</v>
          </cell>
          <cell r="G2389">
            <v>60000</v>
          </cell>
          <cell r="H2389">
            <v>0</v>
          </cell>
          <cell r="I2389">
            <v>60000</v>
          </cell>
          <cell r="J2389"/>
          <cell r="K2389" t="str">
            <v>Sin Evento</v>
          </cell>
        </row>
        <row r="2390">
          <cell r="A2390" t="str">
            <v>860031361</v>
          </cell>
          <cell r="B2390" t="str">
            <v>Wsp Consultoria SA</v>
          </cell>
          <cell r="C2390" t="str">
            <v>FVE</v>
          </cell>
          <cell r="D2390">
            <v>110718</v>
          </cell>
          <cell r="E2390">
            <v>46129</v>
          </cell>
          <cell r="F2390">
            <v>46174</v>
          </cell>
          <cell r="G2390">
            <v>3718100</v>
          </cell>
          <cell r="H2390">
            <v>705299</v>
          </cell>
          <cell r="I2390">
            <v>4423399</v>
          </cell>
          <cell r="J2390"/>
          <cell r="K2390" t="str">
            <v>Sin Evento</v>
          </cell>
        </row>
        <row r="2391">
          <cell r="A2391" t="str">
            <v>901248246</v>
          </cell>
          <cell r="B2391" t="str">
            <v>Excellence Logging Latin America Limited Sucursal Colombiana</v>
          </cell>
          <cell r="C2391" t="str">
            <v>FVE</v>
          </cell>
          <cell r="D2391">
            <v>110758</v>
          </cell>
          <cell r="E2391">
            <v>46129</v>
          </cell>
          <cell r="F2391">
            <v>46174</v>
          </cell>
          <cell r="G2391">
            <v>190000</v>
          </cell>
          <cell r="H2391">
            <v>26547.8</v>
          </cell>
          <cell r="I2391">
            <v>216547.8</v>
          </cell>
          <cell r="J2391" t="str">
            <v>033</v>
          </cell>
          <cell r="K2391" t="str">
            <v>Aceptacion Expresa</v>
          </cell>
        </row>
        <row r="2392">
          <cell r="A2392" t="str">
            <v>900110590</v>
          </cell>
          <cell r="B2392" t="str">
            <v>General Rigs Services SAS</v>
          </cell>
          <cell r="C2392" t="str">
            <v>FVE</v>
          </cell>
          <cell r="D2392">
            <v>110773</v>
          </cell>
          <cell r="E2392">
            <v>46129</v>
          </cell>
          <cell r="F2392">
            <v>46189</v>
          </cell>
          <cell r="G2392">
            <v>1626795</v>
          </cell>
          <cell r="H2392">
            <v>0</v>
          </cell>
          <cell r="I2392">
            <v>1626795</v>
          </cell>
          <cell r="J2392"/>
          <cell r="K2392" t="str">
            <v>Sin Evento</v>
          </cell>
        </row>
        <row r="2393">
          <cell r="A2393" t="str">
            <v>830053812</v>
          </cell>
          <cell r="B2393" t="str">
            <v>Alianza Fiduciaria S A Fideicomisos</v>
          </cell>
          <cell r="C2393" t="str">
            <v>FVE</v>
          </cell>
          <cell r="D2393">
            <v>110769</v>
          </cell>
          <cell r="E2393">
            <v>46129</v>
          </cell>
          <cell r="F2393">
            <v>46159</v>
          </cell>
          <cell r="G2393">
            <v>1491000</v>
          </cell>
          <cell r="H2393">
            <v>283290</v>
          </cell>
          <cell r="I2393">
            <v>1774290</v>
          </cell>
          <cell r="J2393"/>
          <cell r="K2393" t="str">
            <v>Sin Evento</v>
          </cell>
        </row>
        <row r="2394">
          <cell r="A2394" t="str">
            <v>900208445</v>
          </cell>
          <cell r="B2394" t="str">
            <v>Ceramica San Lorenzo Industrial De Colombia SA</v>
          </cell>
          <cell r="C2394" t="str">
            <v>FVE</v>
          </cell>
          <cell r="D2394">
            <v>110800</v>
          </cell>
          <cell r="E2394">
            <v>46129</v>
          </cell>
          <cell r="F2394">
            <v>46189</v>
          </cell>
          <cell r="G2394">
            <v>672175</v>
          </cell>
          <cell r="H2394">
            <v>127713.25</v>
          </cell>
          <cell r="I2394">
            <v>799888.25</v>
          </cell>
          <cell r="J2394" t="str">
            <v>030</v>
          </cell>
          <cell r="K2394" t="str">
            <v>Acuse Recibo</v>
          </cell>
        </row>
        <row r="2395">
          <cell r="A2395" t="str">
            <v>830051573</v>
          </cell>
          <cell r="B2395" t="str">
            <v>Medios Y Servicios Integrados  M I S Ltda</v>
          </cell>
          <cell r="C2395" t="str">
            <v>FVE</v>
          </cell>
          <cell r="D2395">
            <v>110756</v>
          </cell>
          <cell r="E2395">
            <v>46129</v>
          </cell>
          <cell r="F2395">
            <v>46159</v>
          </cell>
          <cell r="G2395">
            <v>3556320</v>
          </cell>
          <cell r="H2395">
            <v>675700.8</v>
          </cell>
          <cell r="I2395">
            <v>4232020.8</v>
          </cell>
          <cell r="J2395" t="str">
            <v>030</v>
          </cell>
          <cell r="K2395" t="str">
            <v>Acuse Recibo</v>
          </cell>
        </row>
        <row r="2396">
          <cell r="A2396" t="str">
            <v>860000794</v>
          </cell>
          <cell r="B2396" t="str">
            <v>Industrias Spring SAS</v>
          </cell>
          <cell r="C2396" t="str">
            <v>FVE</v>
          </cell>
          <cell r="D2396">
            <v>110711</v>
          </cell>
          <cell r="E2396">
            <v>46129</v>
          </cell>
          <cell r="F2396">
            <v>46189</v>
          </cell>
          <cell r="G2396">
            <v>13488000</v>
          </cell>
          <cell r="H2396">
            <v>2562720</v>
          </cell>
          <cell r="I2396">
            <v>16050720</v>
          </cell>
          <cell r="J2396"/>
          <cell r="K2396" t="str">
            <v>Sin Evento</v>
          </cell>
        </row>
        <row r="2397">
          <cell r="A2397" t="str">
            <v>800247814</v>
          </cell>
          <cell r="B2397" t="str">
            <v>Quintero Y Quintero Asesores SA</v>
          </cell>
          <cell r="C2397" t="str">
            <v>FVE</v>
          </cell>
          <cell r="D2397">
            <v>110794</v>
          </cell>
          <cell r="E2397">
            <v>46129</v>
          </cell>
          <cell r="F2397">
            <v>46159</v>
          </cell>
          <cell r="G2397">
            <v>481550</v>
          </cell>
          <cell r="H2397">
            <v>68044.5</v>
          </cell>
          <cell r="I2397">
            <v>549594.5</v>
          </cell>
          <cell r="J2397"/>
          <cell r="K2397" t="str">
            <v>Sin Evento</v>
          </cell>
        </row>
        <row r="2398">
          <cell r="A2398" t="str">
            <v>800208785</v>
          </cell>
          <cell r="B2398" t="str">
            <v>Congelados Agricolas SA - Congelagro SA</v>
          </cell>
          <cell r="C2398" t="str">
            <v>FVE</v>
          </cell>
          <cell r="D2398">
            <v>110804</v>
          </cell>
          <cell r="E2398">
            <v>46129</v>
          </cell>
          <cell r="F2398">
            <v>46189</v>
          </cell>
          <cell r="G2398">
            <v>16379902</v>
          </cell>
          <cell r="H2398">
            <v>3112181.38</v>
          </cell>
          <cell r="I2398">
            <v>19492083.379999999</v>
          </cell>
          <cell r="J2398"/>
          <cell r="K2398" t="str">
            <v>Sin Evento</v>
          </cell>
        </row>
        <row r="2399">
          <cell r="A2399" t="str">
            <v>830081407</v>
          </cell>
          <cell r="B2399" t="str">
            <v>Ajecolombia SAS</v>
          </cell>
          <cell r="C2399" t="str">
            <v>FVE</v>
          </cell>
          <cell r="D2399">
            <v>110767</v>
          </cell>
          <cell r="E2399">
            <v>46129</v>
          </cell>
          <cell r="F2399">
            <v>46189</v>
          </cell>
          <cell r="G2399">
            <v>1433570</v>
          </cell>
          <cell r="H2399">
            <v>272378.3</v>
          </cell>
          <cell r="I2399">
            <v>1705948.3</v>
          </cell>
          <cell r="J2399" t="str">
            <v>030</v>
          </cell>
          <cell r="K2399" t="str">
            <v>Acuse Recibo</v>
          </cell>
        </row>
        <row r="2400">
          <cell r="A2400" t="str">
            <v>800027501</v>
          </cell>
          <cell r="B2400" t="str">
            <v>Flores De Pueblo Viejo SAS</v>
          </cell>
          <cell r="C2400" t="str">
            <v>FVE</v>
          </cell>
          <cell r="D2400">
            <v>110792</v>
          </cell>
          <cell r="E2400">
            <v>46129</v>
          </cell>
          <cell r="F2400">
            <v>46159</v>
          </cell>
          <cell r="G2400">
            <v>303000</v>
          </cell>
          <cell r="H2400">
            <v>57570</v>
          </cell>
          <cell r="I2400">
            <v>360570</v>
          </cell>
          <cell r="J2400"/>
          <cell r="K2400" t="str">
            <v>Sin Evento</v>
          </cell>
        </row>
        <row r="2401">
          <cell r="A2401" t="str">
            <v>900110590</v>
          </cell>
          <cell r="B2401" t="str">
            <v>General Rigs Services SAS</v>
          </cell>
          <cell r="C2401" t="str">
            <v>FVE</v>
          </cell>
          <cell r="D2401">
            <v>110774</v>
          </cell>
          <cell r="E2401">
            <v>46129</v>
          </cell>
          <cell r="F2401">
            <v>46189</v>
          </cell>
          <cell r="G2401">
            <v>1626795</v>
          </cell>
          <cell r="H2401">
            <v>0</v>
          </cell>
          <cell r="I2401">
            <v>1626795</v>
          </cell>
          <cell r="J2401"/>
          <cell r="K2401" t="str">
            <v>Sin Evento</v>
          </cell>
        </row>
        <row r="2402">
          <cell r="A2402" t="str">
            <v>860000656</v>
          </cell>
          <cell r="B2402" t="str">
            <v>Hmv Ingenieros Ltda</v>
          </cell>
          <cell r="C2402" t="str">
            <v>FVE</v>
          </cell>
          <cell r="D2402">
            <v>110702</v>
          </cell>
          <cell r="E2402">
            <v>46129</v>
          </cell>
          <cell r="F2402">
            <v>46159</v>
          </cell>
          <cell r="G2402">
            <v>840000</v>
          </cell>
          <cell r="H2402">
            <v>159600</v>
          </cell>
          <cell r="I2402">
            <v>999600</v>
          </cell>
          <cell r="J2402"/>
          <cell r="K2402" t="str">
            <v>Sin Evento</v>
          </cell>
        </row>
        <row r="2403">
          <cell r="A2403" t="str">
            <v>830022818</v>
          </cell>
          <cell r="B2403" t="str">
            <v>Data File SA</v>
          </cell>
          <cell r="C2403" t="str">
            <v>FVE</v>
          </cell>
          <cell r="D2403">
            <v>110727</v>
          </cell>
          <cell r="E2403">
            <v>46129</v>
          </cell>
          <cell r="F2403">
            <v>46159</v>
          </cell>
          <cell r="G2403">
            <v>253200</v>
          </cell>
          <cell r="H2403">
            <v>48108</v>
          </cell>
          <cell r="I2403">
            <v>301308</v>
          </cell>
          <cell r="J2403" t="str">
            <v>033</v>
          </cell>
          <cell r="K2403" t="str">
            <v>Aceptacion Expresa</v>
          </cell>
        </row>
        <row r="2404">
          <cell r="A2404" t="str">
            <v>860522056</v>
          </cell>
          <cell r="B2404" t="str">
            <v>Lamitech SAS</v>
          </cell>
          <cell r="C2404" t="str">
            <v>FVE</v>
          </cell>
          <cell r="D2404">
            <v>110739</v>
          </cell>
          <cell r="E2404">
            <v>46129</v>
          </cell>
          <cell r="F2404">
            <v>46159</v>
          </cell>
          <cell r="G2404">
            <v>117130</v>
          </cell>
          <cell r="H2404">
            <v>20602.7</v>
          </cell>
          <cell r="I2404">
            <v>137732.70000000001</v>
          </cell>
          <cell r="J2404" t="str">
            <v>033</v>
          </cell>
          <cell r="K2404" t="str">
            <v>Aceptacion Expresa</v>
          </cell>
        </row>
        <row r="2405">
          <cell r="A2405" t="str">
            <v>900138425</v>
          </cell>
          <cell r="B2405" t="str">
            <v>Laboratorios Sophia De Colombia Ltda</v>
          </cell>
          <cell r="C2405" t="str">
            <v>FVE</v>
          </cell>
          <cell r="D2405">
            <v>110775</v>
          </cell>
          <cell r="E2405">
            <v>46129</v>
          </cell>
          <cell r="F2405">
            <v>46159</v>
          </cell>
          <cell r="G2405">
            <v>150000</v>
          </cell>
          <cell r="H2405">
            <v>28500</v>
          </cell>
          <cell r="I2405">
            <v>178500</v>
          </cell>
          <cell r="J2405"/>
          <cell r="K2405" t="str">
            <v>Sin Evento</v>
          </cell>
        </row>
        <row r="2406">
          <cell r="A2406" t="str">
            <v>860024986</v>
          </cell>
          <cell r="B2406" t="str">
            <v>Plasticos Tecnicos SAS Pero Podra Emplear El Nombre Plastitec SAS</v>
          </cell>
          <cell r="C2406" t="str">
            <v>FVE</v>
          </cell>
          <cell r="D2406">
            <v>110793</v>
          </cell>
          <cell r="E2406">
            <v>46129</v>
          </cell>
          <cell r="F2406">
            <v>46159</v>
          </cell>
          <cell r="G2406">
            <v>2418308</v>
          </cell>
          <cell r="H2406">
            <v>459478.52</v>
          </cell>
          <cell r="I2406">
            <v>2877786.52</v>
          </cell>
          <cell r="J2406" t="str">
            <v>030</v>
          </cell>
          <cell r="K2406" t="str">
            <v>Acuse Recibo</v>
          </cell>
        </row>
        <row r="2407">
          <cell r="A2407" t="str">
            <v>900255472</v>
          </cell>
          <cell r="B2407" t="str">
            <v>Maurel &amp; Prom Colombia Sociedad Limitada Sucursal En Colombia</v>
          </cell>
          <cell r="C2407" t="str">
            <v>FVE</v>
          </cell>
          <cell r="D2407">
            <v>110784</v>
          </cell>
          <cell r="E2407">
            <v>46129</v>
          </cell>
          <cell r="F2407">
            <v>46159</v>
          </cell>
          <cell r="G2407">
            <v>9942420</v>
          </cell>
          <cell r="H2407">
            <v>1889059.8</v>
          </cell>
          <cell r="I2407">
            <v>11831479.800000001</v>
          </cell>
          <cell r="J2407"/>
          <cell r="K2407" t="str">
            <v>Sin Evento</v>
          </cell>
        </row>
        <row r="2408">
          <cell r="A2408" t="str">
            <v>800208785</v>
          </cell>
          <cell r="B2408" t="str">
            <v>Congelados Agricolas SA - Congelagro SA</v>
          </cell>
          <cell r="C2408" t="str">
            <v>FVE</v>
          </cell>
          <cell r="D2408">
            <v>110799</v>
          </cell>
          <cell r="E2408">
            <v>46129</v>
          </cell>
          <cell r="F2408">
            <v>46189</v>
          </cell>
          <cell r="G2408">
            <v>1880000</v>
          </cell>
          <cell r="H2408">
            <v>357200</v>
          </cell>
          <cell r="I2408">
            <v>2237200</v>
          </cell>
          <cell r="J2408"/>
          <cell r="K2408" t="str">
            <v>Sin Evento</v>
          </cell>
        </row>
        <row r="2409">
          <cell r="A2409" t="str">
            <v>900772163</v>
          </cell>
          <cell r="B2409" t="str">
            <v>Fundacion Bogota Region</v>
          </cell>
          <cell r="C2409" t="str">
            <v>FVE</v>
          </cell>
          <cell r="D2409">
            <v>110765</v>
          </cell>
          <cell r="E2409">
            <v>46129</v>
          </cell>
          <cell r="F2409">
            <v>46129</v>
          </cell>
          <cell r="G2409">
            <v>15304951</v>
          </cell>
          <cell r="H2409">
            <v>2907940.69</v>
          </cell>
          <cell r="I2409">
            <v>18212891.690000001</v>
          </cell>
          <cell r="J2409"/>
          <cell r="K2409" t="str">
            <v>Sin Evento</v>
          </cell>
        </row>
        <row r="2410">
          <cell r="A2410" t="str">
            <v>860053976</v>
          </cell>
          <cell r="B2410" t="str">
            <v>Algranel SA</v>
          </cell>
          <cell r="C2410" t="str">
            <v>FVE</v>
          </cell>
          <cell r="D2410">
            <v>110715</v>
          </cell>
          <cell r="E2410">
            <v>46129</v>
          </cell>
          <cell r="F2410">
            <v>46189</v>
          </cell>
          <cell r="G2410">
            <v>3588571</v>
          </cell>
          <cell r="H2410">
            <v>681828.49</v>
          </cell>
          <cell r="I2410">
            <v>4270399.49</v>
          </cell>
          <cell r="J2410"/>
          <cell r="K2410" t="str">
            <v>Sin Evento</v>
          </cell>
        </row>
        <row r="2411">
          <cell r="A2411" t="str">
            <v>830055467</v>
          </cell>
          <cell r="B2411" t="str">
            <v>Geodis Colombia LTDA</v>
          </cell>
          <cell r="C2411" t="str">
            <v>FVE</v>
          </cell>
          <cell r="D2411">
            <v>110798</v>
          </cell>
          <cell r="E2411">
            <v>46129</v>
          </cell>
          <cell r="F2411">
            <v>46159</v>
          </cell>
          <cell r="G2411">
            <v>2716000</v>
          </cell>
          <cell r="H2411">
            <v>516040</v>
          </cell>
          <cell r="I2411">
            <v>3232040</v>
          </cell>
          <cell r="J2411"/>
          <cell r="K2411" t="str">
            <v>Sin Evento</v>
          </cell>
        </row>
        <row r="2412">
          <cell r="A2412" t="str">
            <v>900582598</v>
          </cell>
          <cell r="B2412" t="str">
            <v>Administradora Clinica La Colina S A S</v>
          </cell>
          <cell r="C2412" t="str">
            <v>FVE</v>
          </cell>
          <cell r="D2412">
            <v>110746</v>
          </cell>
          <cell r="E2412">
            <v>46129</v>
          </cell>
          <cell r="F2412">
            <v>46189</v>
          </cell>
          <cell r="G2412">
            <v>2620200</v>
          </cell>
          <cell r="H2412">
            <v>497838</v>
          </cell>
          <cell r="I2412">
            <v>3118038</v>
          </cell>
          <cell r="J2412" t="str">
            <v>030</v>
          </cell>
          <cell r="K2412" t="str">
            <v>Acuse Recibo</v>
          </cell>
        </row>
        <row r="2413">
          <cell r="A2413" t="str">
            <v>899999123</v>
          </cell>
          <cell r="B2413" t="str">
            <v>Fundacion Hospital De La Misericordia</v>
          </cell>
          <cell r="C2413" t="str">
            <v>FVE</v>
          </cell>
          <cell r="D2413">
            <v>110790</v>
          </cell>
          <cell r="E2413">
            <v>46129</v>
          </cell>
          <cell r="F2413">
            <v>46159</v>
          </cell>
          <cell r="G2413">
            <v>270000</v>
          </cell>
          <cell r="H2413">
            <v>51300</v>
          </cell>
          <cell r="I2413">
            <v>321300</v>
          </cell>
          <cell r="J2413" t="str">
            <v>033</v>
          </cell>
          <cell r="K2413" t="str">
            <v>Aceptacion Expresa</v>
          </cell>
        </row>
        <row r="2414">
          <cell r="A2414" t="str">
            <v>804003084</v>
          </cell>
          <cell r="B2414" t="str">
            <v>Inemec SAS</v>
          </cell>
          <cell r="C2414" t="str">
            <v>FVE</v>
          </cell>
          <cell r="D2414">
            <v>110771</v>
          </cell>
          <cell r="E2414">
            <v>46129</v>
          </cell>
          <cell r="F2414">
            <v>46159</v>
          </cell>
          <cell r="G2414">
            <v>1548161</v>
          </cell>
          <cell r="H2414">
            <v>123827.99</v>
          </cell>
          <cell r="I2414">
            <v>1671988.99</v>
          </cell>
          <cell r="J2414"/>
          <cell r="K2414" t="str">
            <v>Sin Evento</v>
          </cell>
        </row>
        <row r="2415">
          <cell r="A2415" t="str">
            <v>860000261</v>
          </cell>
          <cell r="B2415" t="str">
            <v>Compañia Nacional De Levaduras Levapan SA</v>
          </cell>
          <cell r="C2415" t="str">
            <v>FVE</v>
          </cell>
          <cell r="D2415">
            <v>110770</v>
          </cell>
          <cell r="E2415">
            <v>46129</v>
          </cell>
          <cell r="F2415">
            <v>46159</v>
          </cell>
          <cell r="G2415">
            <v>1159760</v>
          </cell>
          <cell r="H2415">
            <v>220354.4</v>
          </cell>
          <cell r="I2415">
            <v>1380114.4</v>
          </cell>
          <cell r="J2415" t="str">
            <v>030</v>
          </cell>
          <cell r="K2415" t="str">
            <v>Acuse Recibo</v>
          </cell>
        </row>
        <row r="2416">
          <cell r="A2416" t="str">
            <v>830126784</v>
          </cell>
          <cell r="B2416" t="str">
            <v>Madeformas SAS</v>
          </cell>
          <cell r="C2416" t="str">
            <v>FVE</v>
          </cell>
          <cell r="D2416">
            <v>110797</v>
          </cell>
          <cell r="E2416">
            <v>46129</v>
          </cell>
          <cell r="F2416">
            <v>46159</v>
          </cell>
          <cell r="G2416">
            <v>69000</v>
          </cell>
          <cell r="H2416">
            <v>13110</v>
          </cell>
          <cell r="I2416">
            <v>82110</v>
          </cell>
          <cell r="J2416" t="str">
            <v>033</v>
          </cell>
          <cell r="K2416" t="str">
            <v>Aceptacion Expresa</v>
          </cell>
        </row>
        <row r="2417">
          <cell r="A2417" t="str">
            <v>830013774</v>
          </cell>
          <cell r="B2417" t="str">
            <v>Indra Colombia SAS</v>
          </cell>
          <cell r="C2417" t="str">
            <v>FVE</v>
          </cell>
          <cell r="D2417">
            <v>110733</v>
          </cell>
          <cell r="E2417">
            <v>46129</v>
          </cell>
          <cell r="F2417">
            <v>46189</v>
          </cell>
          <cell r="G2417">
            <v>270000</v>
          </cell>
          <cell r="H2417">
            <v>51300</v>
          </cell>
          <cell r="I2417">
            <v>321300</v>
          </cell>
          <cell r="J2417"/>
          <cell r="K2417" t="str">
            <v>Sin Evento</v>
          </cell>
        </row>
        <row r="2418">
          <cell r="A2418" t="str">
            <v>900208029</v>
          </cell>
          <cell r="B2418" t="str">
            <v>Logytech Mobile SAS</v>
          </cell>
          <cell r="C2418" t="str">
            <v>FVE</v>
          </cell>
          <cell r="D2418">
            <v>110768</v>
          </cell>
          <cell r="E2418">
            <v>46129</v>
          </cell>
          <cell r="F2418">
            <v>46174</v>
          </cell>
          <cell r="G2418">
            <v>4953800</v>
          </cell>
          <cell r="H2418">
            <v>941222</v>
          </cell>
          <cell r="I2418">
            <v>5895022</v>
          </cell>
          <cell r="J2418" t="str">
            <v>030</v>
          </cell>
          <cell r="K2418" t="str">
            <v>Acuse Recibo</v>
          </cell>
        </row>
        <row r="2419">
          <cell r="A2419" t="str">
            <v>890903858</v>
          </cell>
          <cell r="B2419" t="str">
            <v>Industria Nacional De Gaseosas SA</v>
          </cell>
          <cell r="C2419" t="str">
            <v>FVE</v>
          </cell>
          <cell r="D2419">
            <v>110776</v>
          </cell>
          <cell r="E2419">
            <v>46129</v>
          </cell>
          <cell r="F2419">
            <v>46189</v>
          </cell>
          <cell r="G2419">
            <v>25046982</v>
          </cell>
          <cell r="H2419">
            <v>4758926.58</v>
          </cell>
          <cell r="I2419">
            <v>29805908.579999998</v>
          </cell>
          <cell r="J2419" t="str">
            <v>032</v>
          </cell>
          <cell r="K2419" t="str">
            <v>Recibo Bien y/o Servicio</v>
          </cell>
        </row>
        <row r="2420">
          <cell r="A2420" t="str">
            <v>860025111</v>
          </cell>
          <cell r="B2420" t="str">
            <v>Fondo De Empleados Fedeaa</v>
          </cell>
          <cell r="C2420" t="str">
            <v>FVE</v>
          </cell>
          <cell r="D2420">
            <v>110781</v>
          </cell>
          <cell r="E2420">
            <v>46129</v>
          </cell>
          <cell r="F2420">
            <v>46159</v>
          </cell>
          <cell r="G2420">
            <v>750050</v>
          </cell>
          <cell r="H2420">
            <v>136154</v>
          </cell>
          <cell r="I2420">
            <v>886204</v>
          </cell>
          <cell r="J2420"/>
          <cell r="K2420" t="str">
            <v>Sin Evento</v>
          </cell>
        </row>
        <row r="2421">
          <cell r="A2421" t="str">
            <v>900208445</v>
          </cell>
          <cell r="B2421" t="str">
            <v>Ceramica San Lorenzo Industrial De Colombia SA</v>
          </cell>
          <cell r="C2421" t="str">
            <v>FVE</v>
          </cell>
          <cell r="D2421">
            <v>110801</v>
          </cell>
          <cell r="E2421">
            <v>46129</v>
          </cell>
          <cell r="F2421">
            <v>46189</v>
          </cell>
          <cell r="G2421">
            <v>1120475</v>
          </cell>
          <cell r="H2421">
            <v>207047.75</v>
          </cell>
          <cell r="I2421">
            <v>1327522.75</v>
          </cell>
          <cell r="J2421" t="str">
            <v>030</v>
          </cell>
          <cell r="K2421" t="str">
            <v>Acuse Recibo</v>
          </cell>
        </row>
        <row r="2422">
          <cell r="A2422" t="str">
            <v>860072279</v>
          </cell>
          <cell r="B2422" t="str">
            <v>Doble A Ingenieria SAS</v>
          </cell>
          <cell r="C2422" t="str">
            <v>FVE</v>
          </cell>
          <cell r="D2422">
            <v>110738</v>
          </cell>
          <cell r="E2422">
            <v>46129</v>
          </cell>
          <cell r="F2422">
            <v>46159</v>
          </cell>
          <cell r="G2422">
            <v>415800</v>
          </cell>
          <cell r="H2422">
            <v>79002</v>
          </cell>
          <cell r="I2422">
            <v>494802</v>
          </cell>
          <cell r="J2422"/>
          <cell r="K2422" t="str">
            <v>Sin Evento</v>
          </cell>
        </row>
        <row r="2423">
          <cell r="A2423" t="str">
            <v>901117560</v>
          </cell>
          <cell r="B2423" t="str">
            <v>Epiroc Colombia SAS</v>
          </cell>
          <cell r="C2423" t="str">
            <v>FVE</v>
          </cell>
          <cell r="D2423">
            <v>110759</v>
          </cell>
          <cell r="E2423">
            <v>46129</v>
          </cell>
          <cell r="F2423">
            <v>46159</v>
          </cell>
          <cell r="G2423">
            <v>3746550</v>
          </cell>
          <cell r="H2423">
            <v>503568.5</v>
          </cell>
          <cell r="I2423">
            <v>4250118.5</v>
          </cell>
          <cell r="J2423"/>
          <cell r="K2423" t="str">
            <v>Sin Evento</v>
          </cell>
        </row>
        <row r="2424">
          <cell r="A2424" t="str">
            <v>860031361</v>
          </cell>
          <cell r="B2424" t="str">
            <v>Wsp Consultoria SA</v>
          </cell>
          <cell r="C2424" t="str">
            <v>FVE</v>
          </cell>
          <cell r="D2424">
            <v>110714</v>
          </cell>
          <cell r="E2424">
            <v>46129</v>
          </cell>
          <cell r="F2424">
            <v>46174</v>
          </cell>
          <cell r="G2424">
            <v>962150</v>
          </cell>
          <cell r="H2424">
            <v>164830.5</v>
          </cell>
          <cell r="I2424">
            <v>1126980.5</v>
          </cell>
          <cell r="J2424"/>
          <cell r="K2424" t="str">
            <v>Sin Evento</v>
          </cell>
        </row>
        <row r="2425">
          <cell r="A2425" t="str">
            <v>830077866</v>
          </cell>
          <cell r="B2425" t="str">
            <v>Fondo Para La Accion Ambiental Y La Niñez</v>
          </cell>
          <cell r="C2425" t="str">
            <v>FVE</v>
          </cell>
          <cell r="D2425">
            <v>110716</v>
          </cell>
          <cell r="E2425">
            <v>46129</v>
          </cell>
          <cell r="F2425">
            <v>46144</v>
          </cell>
          <cell r="G2425">
            <v>125400</v>
          </cell>
          <cell r="H2425">
            <v>0</v>
          </cell>
          <cell r="I2425">
            <v>125400</v>
          </cell>
          <cell r="J2425"/>
          <cell r="K2425" t="str">
            <v>Sin Evento</v>
          </cell>
        </row>
        <row r="2426">
          <cell r="A2426" t="str">
            <v>830094312</v>
          </cell>
          <cell r="B2426" t="str">
            <v>Visual Point SAS</v>
          </cell>
          <cell r="C2426" t="str">
            <v>FVE</v>
          </cell>
          <cell r="D2426">
            <v>110724</v>
          </cell>
          <cell r="E2426">
            <v>46129</v>
          </cell>
          <cell r="F2426">
            <v>46219</v>
          </cell>
          <cell r="G2426">
            <v>209250</v>
          </cell>
          <cell r="H2426">
            <v>39757.5</v>
          </cell>
          <cell r="I2426">
            <v>249007.5</v>
          </cell>
          <cell r="J2426"/>
          <cell r="K2426" t="str">
            <v>Sin Evento</v>
          </cell>
        </row>
        <row r="2427">
          <cell r="A2427" t="str">
            <v>900094082</v>
          </cell>
          <cell r="B2427" t="str">
            <v>D+A SAS</v>
          </cell>
          <cell r="C2427" t="str">
            <v>FVE</v>
          </cell>
          <cell r="D2427">
            <v>110772</v>
          </cell>
          <cell r="E2427">
            <v>46129</v>
          </cell>
          <cell r="F2427">
            <v>46159</v>
          </cell>
          <cell r="G2427">
            <v>1503882</v>
          </cell>
          <cell r="H2427">
            <v>285737.58</v>
          </cell>
          <cell r="I2427">
            <v>1789619.58</v>
          </cell>
          <cell r="J2427"/>
          <cell r="K2427" t="str">
            <v>Sin Evento</v>
          </cell>
        </row>
        <row r="2428">
          <cell r="A2428" t="str">
            <v>860056070</v>
          </cell>
          <cell r="B2428" t="str">
            <v>Universidad Antonio Nariño</v>
          </cell>
          <cell r="C2428" t="str">
            <v>FVE</v>
          </cell>
          <cell r="D2428">
            <v>110764</v>
          </cell>
          <cell r="E2428">
            <v>46129</v>
          </cell>
          <cell r="F2428">
            <v>46159</v>
          </cell>
          <cell r="G2428">
            <v>4060000</v>
          </cell>
          <cell r="H2428">
            <v>771400</v>
          </cell>
          <cell r="I2428">
            <v>4831400</v>
          </cell>
          <cell r="J2428"/>
          <cell r="K2428" t="str">
            <v>Sin Evento</v>
          </cell>
        </row>
        <row r="2429">
          <cell r="A2429" t="str">
            <v>860533413</v>
          </cell>
          <cell r="B2429" t="str">
            <v>IRCC SAS Industria De Restaurantes Casuales SAS</v>
          </cell>
          <cell r="C2429" t="str">
            <v>FVE</v>
          </cell>
          <cell r="D2429">
            <v>110735</v>
          </cell>
          <cell r="E2429">
            <v>46129</v>
          </cell>
          <cell r="F2429">
            <v>46159</v>
          </cell>
          <cell r="G2429">
            <v>2392000</v>
          </cell>
          <cell r="H2429">
            <v>454480</v>
          </cell>
          <cell r="I2429">
            <v>2846480</v>
          </cell>
          <cell r="J2429" t="str">
            <v>030</v>
          </cell>
          <cell r="K2429" t="str">
            <v>Acuse Recibo</v>
          </cell>
        </row>
        <row r="2430">
          <cell r="A2430" t="str">
            <v>800221724</v>
          </cell>
          <cell r="B2430" t="str">
            <v>Productora De Insumos Agropecuarios Somex SAS</v>
          </cell>
          <cell r="C2430" t="str">
            <v>FVE</v>
          </cell>
          <cell r="D2430">
            <v>110707</v>
          </cell>
          <cell r="E2430">
            <v>46129</v>
          </cell>
          <cell r="F2430">
            <v>46129</v>
          </cell>
          <cell r="G2430">
            <v>395000</v>
          </cell>
          <cell r="H2430">
            <v>75050</v>
          </cell>
          <cell r="I2430">
            <v>470050</v>
          </cell>
          <cell r="J2430"/>
          <cell r="K2430" t="str">
            <v>Sin Evento</v>
          </cell>
        </row>
        <row r="2431">
          <cell r="A2431" t="str">
            <v>800240630</v>
          </cell>
          <cell r="B2431" t="str">
            <v>Asociacion Colombiana De Facultades De Educacion Ascofade</v>
          </cell>
          <cell r="C2431" t="str">
            <v>FVE</v>
          </cell>
          <cell r="D2431">
            <v>110725</v>
          </cell>
          <cell r="E2431">
            <v>46129</v>
          </cell>
          <cell r="F2431">
            <v>46159</v>
          </cell>
          <cell r="G2431">
            <v>1335716</v>
          </cell>
          <cell r="H2431">
            <v>253786.04</v>
          </cell>
          <cell r="I2431">
            <v>1589502.04</v>
          </cell>
          <cell r="J2431"/>
          <cell r="K2431" t="str">
            <v>Sin Evento</v>
          </cell>
        </row>
        <row r="2432">
          <cell r="A2432" t="str">
            <v>860524513</v>
          </cell>
          <cell r="B2432" t="str">
            <v>Mullen Lowe Ssp3 SAS</v>
          </cell>
          <cell r="C2432" t="str">
            <v>FVE</v>
          </cell>
          <cell r="D2432">
            <v>110760</v>
          </cell>
          <cell r="E2432">
            <v>46129</v>
          </cell>
          <cell r="F2432">
            <v>46159</v>
          </cell>
          <cell r="G2432">
            <v>973830</v>
          </cell>
          <cell r="H2432">
            <v>185027.7</v>
          </cell>
          <cell r="I2432">
            <v>1158857.7</v>
          </cell>
          <cell r="J2432" t="str">
            <v>030</v>
          </cell>
          <cell r="K2432" t="str">
            <v>Acuse Recibo</v>
          </cell>
        </row>
        <row r="2433">
          <cell r="A2433" t="str">
            <v>900209858</v>
          </cell>
          <cell r="B2433" t="str">
            <v>Retcom SAS</v>
          </cell>
          <cell r="C2433" t="str">
            <v>FVE</v>
          </cell>
          <cell r="D2433">
            <v>110719</v>
          </cell>
          <cell r="E2433">
            <v>46129</v>
          </cell>
          <cell r="F2433">
            <v>46189</v>
          </cell>
          <cell r="G2433">
            <v>4680000</v>
          </cell>
          <cell r="H2433">
            <v>0</v>
          </cell>
          <cell r="I2433">
            <v>4680000</v>
          </cell>
          <cell r="J2433"/>
          <cell r="K2433" t="str">
            <v>Sin Evento</v>
          </cell>
        </row>
        <row r="2434">
          <cell r="A2434" t="str">
            <v>830128434</v>
          </cell>
          <cell r="B2434" t="str">
            <v>Weg Colombia SAS</v>
          </cell>
          <cell r="C2434" t="str">
            <v>FVE</v>
          </cell>
          <cell r="D2434">
            <v>110709</v>
          </cell>
          <cell r="E2434">
            <v>46129</v>
          </cell>
          <cell r="F2434">
            <v>46189</v>
          </cell>
          <cell r="G2434">
            <v>3289000</v>
          </cell>
          <cell r="H2434">
            <v>624910</v>
          </cell>
          <cell r="I2434">
            <v>3913910</v>
          </cell>
          <cell r="J2434"/>
          <cell r="K2434" t="str">
            <v>Sin Evento</v>
          </cell>
        </row>
        <row r="2435">
          <cell r="A2435" t="str">
            <v>830096376</v>
          </cell>
          <cell r="B2435" t="str">
            <v>Transportes Humadea SAS</v>
          </cell>
          <cell r="C2435" t="str">
            <v>FVE</v>
          </cell>
          <cell r="D2435">
            <v>110779</v>
          </cell>
          <cell r="E2435">
            <v>46129</v>
          </cell>
          <cell r="F2435">
            <v>46159</v>
          </cell>
          <cell r="G2435">
            <v>634550</v>
          </cell>
          <cell r="H2435">
            <v>120564.5</v>
          </cell>
          <cell r="I2435">
            <v>755114.5</v>
          </cell>
          <cell r="J2435" t="str">
            <v>030</v>
          </cell>
          <cell r="K2435" t="str">
            <v>Acuse Recibo</v>
          </cell>
        </row>
        <row r="2436">
          <cell r="A2436" t="str">
            <v>860000656</v>
          </cell>
          <cell r="B2436" t="str">
            <v>Hmv Ingenieros Ltda</v>
          </cell>
          <cell r="C2436" t="str">
            <v>FVE</v>
          </cell>
          <cell r="D2436">
            <v>110763</v>
          </cell>
          <cell r="E2436">
            <v>46129</v>
          </cell>
          <cell r="F2436">
            <v>46159</v>
          </cell>
          <cell r="G2436">
            <v>380000</v>
          </cell>
          <cell r="H2436">
            <v>72200</v>
          </cell>
          <cell r="I2436">
            <v>452200</v>
          </cell>
          <cell r="J2436"/>
          <cell r="K2436" t="str">
            <v>Sin Evento</v>
          </cell>
        </row>
        <row r="2437">
          <cell r="A2437" t="str">
            <v>860031699</v>
          </cell>
          <cell r="B2437" t="str">
            <v>Vitro Colombia SAS</v>
          </cell>
          <cell r="C2437" t="str">
            <v>FVE</v>
          </cell>
          <cell r="D2437">
            <v>110729</v>
          </cell>
          <cell r="E2437">
            <v>46129</v>
          </cell>
          <cell r="F2437">
            <v>46189</v>
          </cell>
          <cell r="G2437">
            <v>70000</v>
          </cell>
          <cell r="H2437">
            <v>13300</v>
          </cell>
          <cell r="I2437">
            <v>83300</v>
          </cell>
          <cell r="J2437" t="str">
            <v>033</v>
          </cell>
          <cell r="K2437" t="str">
            <v>Aceptacion Expresa</v>
          </cell>
        </row>
        <row r="2438">
          <cell r="A2438" t="str">
            <v>817001672</v>
          </cell>
          <cell r="B2438" t="str">
            <v>Colinagro SA</v>
          </cell>
          <cell r="C2438" t="str">
            <v>FVE</v>
          </cell>
          <cell r="D2438">
            <v>110777</v>
          </cell>
          <cell r="E2438">
            <v>46129</v>
          </cell>
          <cell r="F2438">
            <v>46159</v>
          </cell>
          <cell r="G2438">
            <v>120000</v>
          </cell>
          <cell r="H2438">
            <v>22800</v>
          </cell>
          <cell r="I2438">
            <v>142800</v>
          </cell>
          <cell r="J2438" t="str">
            <v>033</v>
          </cell>
          <cell r="K2438" t="str">
            <v>Aceptacion Expresa</v>
          </cell>
        </row>
        <row r="2439">
          <cell r="A2439" t="str">
            <v>900148177</v>
          </cell>
          <cell r="B2439" t="str">
            <v>Pear Solutions SA</v>
          </cell>
          <cell r="C2439" t="str">
            <v>FVE</v>
          </cell>
          <cell r="D2439">
            <v>110720</v>
          </cell>
          <cell r="E2439">
            <v>46129</v>
          </cell>
          <cell r="F2439">
            <v>46189</v>
          </cell>
          <cell r="G2439">
            <v>444300</v>
          </cell>
          <cell r="H2439">
            <v>84417</v>
          </cell>
          <cell r="I2439">
            <v>528717</v>
          </cell>
          <cell r="J2439"/>
          <cell r="K2439" t="str">
            <v>Sin Evento</v>
          </cell>
        </row>
        <row r="2440">
          <cell r="A2440" t="str">
            <v>830050619</v>
          </cell>
          <cell r="B2440" t="str">
            <v>Indigo Park Colombia SAS</v>
          </cell>
          <cell r="C2440" t="str">
            <v>FVE</v>
          </cell>
          <cell r="D2440">
            <v>110778</v>
          </cell>
          <cell r="E2440">
            <v>46129</v>
          </cell>
          <cell r="F2440">
            <v>46189</v>
          </cell>
          <cell r="G2440">
            <v>5611134</v>
          </cell>
          <cell r="H2440">
            <v>1066115.46</v>
          </cell>
          <cell r="I2440">
            <v>6677249.46</v>
          </cell>
          <cell r="J2440"/>
          <cell r="K2440" t="str">
            <v>Sin Evento</v>
          </cell>
        </row>
        <row r="2441">
          <cell r="A2441" t="str">
            <v>800221724</v>
          </cell>
          <cell r="B2441" t="str">
            <v>Productora De Insumos Agropecuarios Somex SAS</v>
          </cell>
          <cell r="C2441" t="str">
            <v>FVE</v>
          </cell>
          <cell r="D2441">
            <v>110708</v>
          </cell>
          <cell r="E2441">
            <v>46129</v>
          </cell>
          <cell r="F2441">
            <v>46129</v>
          </cell>
          <cell r="G2441">
            <v>644800</v>
          </cell>
          <cell r="H2441">
            <v>122512</v>
          </cell>
          <cell r="I2441">
            <v>767312</v>
          </cell>
          <cell r="J2441"/>
          <cell r="K2441" t="str">
            <v>Sin Evento</v>
          </cell>
        </row>
        <row r="2442">
          <cell r="A2442" t="str">
            <v>830051573</v>
          </cell>
          <cell r="B2442" t="str">
            <v>Medios Y Servicios Integrados  M I S Ltda</v>
          </cell>
          <cell r="C2442" t="str">
            <v>FVE</v>
          </cell>
          <cell r="D2442">
            <v>110737</v>
          </cell>
          <cell r="E2442">
            <v>46129</v>
          </cell>
          <cell r="F2442">
            <v>46159</v>
          </cell>
          <cell r="G2442">
            <v>1806000</v>
          </cell>
          <cell r="H2442">
            <v>343140</v>
          </cell>
          <cell r="I2442">
            <v>2149140</v>
          </cell>
          <cell r="J2442" t="str">
            <v>030</v>
          </cell>
          <cell r="K2442" t="str">
            <v>Acuse Recibo</v>
          </cell>
        </row>
        <row r="2443">
          <cell r="A2443" t="str">
            <v>900021547</v>
          </cell>
          <cell r="B2443" t="str">
            <v>Logiztik Alliance Group SAS</v>
          </cell>
          <cell r="C2443" t="str">
            <v>FVE</v>
          </cell>
          <cell r="D2443">
            <v>110780</v>
          </cell>
          <cell r="E2443">
            <v>46129</v>
          </cell>
          <cell r="F2443">
            <v>46159</v>
          </cell>
          <cell r="G2443">
            <v>2276500</v>
          </cell>
          <cell r="H2443">
            <v>432535</v>
          </cell>
          <cell r="I2443">
            <v>2709035</v>
          </cell>
          <cell r="J2443" t="str">
            <v>033</v>
          </cell>
          <cell r="K2443" t="str">
            <v>Aceptacion Expresa</v>
          </cell>
        </row>
        <row r="2444">
          <cell r="A2444" t="str">
            <v>891101577</v>
          </cell>
          <cell r="B2444" t="str">
            <v>Alcanos De Colombia SA ESP</v>
          </cell>
          <cell r="C2444" t="str">
            <v>FVE</v>
          </cell>
          <cell r="D2444">
            <v>110766</v>
          </cell>
          <cell r="E2444">
            <v>46129</v>
          </cell>
          <cell r="F2444">
            <v>46159</v>
          </cell>
          <cell r="G2444">
            <v>33400000</v>
          </cell>
          <cell r="H2444">
            <v>0</v>
          </cell>
          <cell r="I2444">
            <v>33400000</v>
          </cell>
          <cell r="J2444" t="str">
            <v>030</v>
          </cell>
          <cell r="K2444" t="str">
            <v>Acuse Recibo</v>
          </cell>
        </row>
        <row r="2445">
          <cell r="A2445" t="str">
            <v>900497906</v>
          </cell>
          <cell r="B2445" t="str">
            <v>Puma Energy Colombia Combustibles SAS</v>
          </cell>
          <cell r="C2445" t="str">
            <v>FVE</v>
          </cell>
          <cell r="D2445">
            <v>110699</v>
          </cell>
          <cell r="E2445">
            <v>46129</v>
          </cell>
          <cell r="F2445">
            <v>46174</v>
          </cell>
          <cell r="G2445">
            <v>222200</v>
          </cell>
          <cell r="H2445">
            <v>42218</v>
          </cell>
          <cell r="I2445">
            <v>264418</v>
          </cell>
          <cell r="J2445" t="str">
            <v>033</v>
          </cell>
          <cell r="K2445" t="str">
            <v>Aceptacion Expresa</v>
          </cell>
        </row>
        <row r="2446">
          <cell r="A2446" t="str">
            <v>860510627</v>
          </cell>
          <cell r="B2446" t="str">
            <v>Corporacion Universitaria Unitec</v>
          </cell>
          <cell r="C2446" t="str">
            <v>FVE</v>
          </cell>
          <cell r="D2446">
            <v>110755</v>
          </cell>
          <cell r="E2446">
            <v>46129</v>
          </cell>
          <cell r="F2446">
            <v>46174</v>
          </cell>
          <cell r="G2446">
            <v>3510251.12</v>
          </cell>
          <cell r="H2446">
            <v>0</v>
          </cell>
          <cell r="I2446">
            <v>3510251.12</v>
          </cell>
          <cell r="J2446"/>
          <cell r="K2446" t="str">
            <v>Sin Evento</v>
          </cell>
        </row>
        <row r="2447">
          <cell r="A2447" t="str">
            <v>830128434</v>
          </cell>
          <cell r="B2447" t="str">
            <v>Weg Colombia SAS</v>
          </cell>
          <cell r="C2447" t="str">
            <v>FVE</v>
          </cell>
          <cell r="D2447">
            <v>110710</v>
          </cell>
          <cell r="E2447">
            <v>46129</v>
          </cell>
          <cell r="F2447">
            <v>46189</v>
          </cell>
          <cell r="G2447">
            <v>47700000</v>
          </cell>
          <cell r="H2447">
            <v>9063000</v>
          </cell>
          <cell r="I2447">
            <v>56763000</v>
          </cell>
          <cell r="J2447"/>
          <cell r="K2447" t="str">
            <v>Sin Evento</v>
          </cell>
        </row>
        <row r="2448">
          <cell r="A2448" t="str">
            <v>900652403</v>
          </cell>
          <cell r="B2448" t="str">
            <v>Coopervision Colombia SAS</v>
          </cell>
          <cell r="C2448" t="str">
            <v>FVE</v>
          </cell>
          <cell r="D2448">
            <v>110730</v>
          </cell>
          <cell r="E2448">
            <v>46129</v>
          </cell>
          <cell r="F2448">
            <v>46159</v>
          </cell>
          <cell r="G2448">
            <v>761900</v>
          </cell>
          <cell r="H2448">
            <v>144761</v>
          </cell>
          <cell r="I2448">
            <v>906661</v>
          </cell>
          <cell r="J2448" t="str">
            <v>033</v>
          </cell>
          <cell r="K2448" t="str">
            <v>Aceptacion Expresa</v>
          </cell>
        </row>
        <row r="2449">
          <cell r="A2449" t="str">
            <v>901541749</v>
          </cell>
          <cell r="B2449" t="str">
            <v>Kala Colombia SAS</v>
          </cell>
          <cell r="C2449" t="str">
            <v>FVE</v>
          </cell>
          <cell r="D2449">
            <v>110761</v>
          </cell>
          <cell r="E2449">
            <v>46129</v>
          </cell>
          <cell r="F2449">
            <v>46174</v>
          </cell>
          <cell r="G2449">
            <v>2475981.9</v>
          </cell>
          <cell r="H2449">
            <v>0</v>
          </cell>
          <cell r="I2449">
            <v>2475981.9</v>
          </cell>
          <cell r="J2449" t="str">
            <v>033</v>
          </cell>
          <cell r="K2449" t="str">
            <v>Aceptacion Expresa</v>
          </cell>
        </row>
        <row r="2450">
          <cell r="A2450" t="str">
            <v>901108023</v>
          </cell>
          <cell r="B2450" t="str">
            <v>Express Luck Colombia SAS</v>
          </cell>
          <cell r="C2450" t="str">
            <v>FVE</v>
          </cell>
          <cell r="D2450">
            <v>110713</v>
          </cell>
          <cell r="E2450">
            <v>46129</v>
          </cell>
          <cell r="F2450">
            <v>46159</v>
          </cell>
          <cell r="G2450">
            <v>1905000</v>
          </cell>
          <cell r="H2450">
            <v>361950</v>
          </cell>
          <cell r="I2450">
            <v>2266950</v>
          </cell>
          <cell r="J2450"/>
          <cell r="K2450" t="str">
            <v>Sin Evento</v>
          </cell>
        </row>
        <row r="2451">
          <cell r="A2451" t="str">
            <v>860000656</v>
          </cell>
          <cell r="B2451" t="str">
            <v>Hmv Ingenieros Ltda</v>
          </cell>
          <cell r="C2451" t="str">
            <v>FVE</v>
          </cell>
          <cell r="D2451">
            <v>110703</v>
          </cell>
          <cell r="E2451">
            <v>46129</v>
          </cell>
          <cell r="F2451">
            <v>46159</v>
          </cell>
          <cell r="G2451">
            <v>760000</v>
          </cell>
          <cell r="H2451">
            <v>144400</v>
          </cell>
          <cell r="I2451">
            <v>904400</v>
          </cell>
          <cell r="J2451"/>
          <cell r="K2451" t="str">
            <v>Sin Evento</v>
          </cell>
        </row>
        <row r="2452">
          <cell r="A2452" t="str">
            <v>901443323</v>
          </cell>
          <cell r="B2452" t="str">
            <v>Grupo Babel Colombia SAS</v>
          </cell>
          <cell r="C2452" t="str">
            <v>FVE</v>
          </cell>
          <cell r="D2452">
            <v>110731</v>
          </cell>
          <cell r="E2452">
            <v>46129</v>
          </cell>
          <cell r="F2452">
            <v>46159</v>
          </cell>
          <cell r="G2452">
            <v>261400</v>
          </cell>
          <cell r="H2452">
            <v>49666</v>
          </cell>
          <cell r="I2452">
            <v>311066</v>
          </cell>
          <cell r="J2452" t="str">
            <v>030</v>
          </cell>
          <cell r="K2452" t="str">
            <v>Acuse Recibo</v>
          </cell>
        </row>
        <row r="2453">
          <cell r="A2453" t="str">
            <v>900749690</v>
          </cell>
          <cell r="B2453" t="str">
            <v>Motored De Colombia SAS</v>
          </cell>
          <cell r="C2453" t="str">
            <v>FVE</v>
          </cell>
          <cell r="D2453">
            <v>110749</v>
          </cell>
          <cell r="E2453">
            <v>46129</v>
          </cell>
          <cell r="F2453">
            <v>46159</v>
          </cell>
          <cell r="G2453">
            <v>4162856</v>
          </cell>
          <cell r="H2453">
            <v>719058.43</v>
          </cell>
          <cell r="I2453">
            <v>4881914.43</v>
          </cell>
          <cell r="J2453" t="str">
            <v>033</v>
          </cell>
          <cell r="K2453" t="str">
            <v>Aceptacion Expresa</v>
          </cell>
        </row>
        <row r="2454">
          <cell r="A2454" t="str">
            <v>901019138</v>
          </cell>
          <cell r="B2454" t="str">
            <v>Consorcio Ruta 40</v>
          </cell>
          <cell r="C2454" t="str">
            <v>FVE</v>
          </cell>
          <cell r="D2454">
            <v>110706</v>
          </cell>
          <cell r="E2454">
            <v>46129</v>
          </cell>
          <cell r="F2454">
            <v>46189</v>
          </cell>
          <cell r="G2454">
            <v>5642573.1900000004</v>
          </cell>
          <cell r="H2454">
            <v>0</v>
          </cell>
          <cell r="I2454">
            <v>5642573.1900000004</v>
          </cell>
          <cell r="J2454"/>
          <cell r="K2454" t="str">
            <v>Sin Evento</v>
          </cell>
        </row>
        <row r="2455">
          <cell r="A2455" t="str">
            <v>860522056</v>
          </cell>
          <cell r="B2455" t="str">
            <v>Lamitech SAS</v>
          </cell>
          <cell r="C2455" t="str">
            <v>FVE</v>
          </cell>
          <cell r="D2455">
            <v>110788</v>
          </cell>
          <cell r="E2455">
            <v>46129</v>
          </cell>
          <cell r="F2455">
            <v>46159</v>
          </cell>
          <cell r="G2455">
            <v>208640</v>
          </cell>
          <cell r="H2455">
            <v>39641.599999999999</v>
          </cell>
          <cell r="I2455">
            <v>248281.60000000001</v>
          </cell>
          <cell r="J2455" t="str">
            <v>030</v>
          </cell>
          <cell r="K2455" t="str">
            <v>Acuse Recibo</v>
          </cell>
        </row>
        <row r="2456">
          <cell r="A2456" t="str">
            <v>900211457</v>
          </cell>
          <cell r="B2456" t="str">
            <v>Its Infocomunicacion SAS</v>
          </cell>
          <cell r="C2456" t="str">
            <v>FVE</v>
          </cell>
          <cell r="D2456">
            <v>110734</v>
          </cell>
          <cell r="E2456">
            <v>46129</v>
          </cell>
          <cell r="F2456">
            <v>46159</v>
          </cell>
          <cell r="G2456">
            <v>8620000</v>
          </cell>
          <cell r="H2456">
            <v>1637800</v>
          </cell>
          <cell r="I2456">
            <v>10257800</v>
          </cell>
          <cell r="J2456"/>
          <cell r="K2456" t="str">
            <v>Sin Evento</v>
          </cell>
        </row>
        <row r="2457">
          <cell r="A2457" t="str">
            <v>860031615</v>
          </cell>
          <cell r="B2457" t="str">
            <v>Agunsa Colombia SAS</v>
          </cell>
          <cell r="C2457" t="str">
            <v>FVE</v>
          </cell>
          <cell r="D2457">
            <v>110787</v>
          </cell>
          <cell r="E2457">
            <v>46129</v>
          </cell>
          <cell r="F2457">
            <v>46159</v>
          </cell>
          <cell r="G2457">
            <v>1150000</v>
          </cell>
          <cell r="H2457">
            <v>0</v>
          </cell>
          <cell r="I2457">
            <v>1150000</v>
          </cell>
          <cell r="J2457" t="str">
            <v>033</v>
          </cell>
          <cell r="K2457" t="str">
            <v>Aceptacion Expresa</v>
          </cell>
        </row>
        <row r="2458">
          <cell r="A2458" t="str">
            <v>860045210</v>
          </cell>
          <cell r="B2458" t="str">
            <v>Ropim SAS</v>
          </cell>
          <cell r="C2458" t="str">
            <v>FVE</v>
          </cell>
          <cell r="D2458">
            <v>110740</v>
          </cell>
          <cell r="E2458">
            <v>46129</v>
          </cell>
          <cell r="F2458">
            <v>46189</v>
          </cell>
          <cell r="G2458">
            <v>940300</v>
          </cell>
          <cell r="H2458">
            <v>111632</v>
          </cell>
          <cell r="I2458">
            <v>1051932</v>
          </cell>
          <cell r="J2458"/>
          <cell r="K2458" t="str">
            <v>Sin Evento</v>
          </cell>
        </row>
        <row r="2459">
          <cell r="A2459" t="str">
            <v>804006673</v>
          </cell>
          <cell r="B2459" t="str">
            <v>I T C Soluciones Tecnologicas SAS</v>
          </cell>
          <cell r="C2459" t="str">
            <v>FVE</v>
          </cell>
          <cell r="D2459">
            <v>110743</v>
          </cell>
          <cell r="E2459">
            <v>46129</v>
          </cell>
          <cell r="F2459">
            <v>46159</v>
          </cell>
          <cell r="G2459">
            <v>1486334</v>
          </cell>
          <cell r="H2459">
            <v>282403.46000000002</v>
          </cell>
          <cell r="I2459">
            <v>1768737.46</v>
          </cell>
          <cell r="J2459"/>
          <cell r="K2459" t="str">
            <v>Sin Evento</v>
          </cell>
        </row>
        <row r="2460">
          <cell r="A2460" t="str">
            <v>830020599</v>
          </cell>
          <cell r="B2460" t="str">
            <v>Servihosp LTDA</v>
          </cell>
          <cell r="C2460" t="str">
            <v>FVE</v>
          </cell>
          <cell r="D2460">
            <v>110742</v>
          </cell>
          <cell r="E2460">
            <v>46129</v>
          </cell>
          <cell r="F2460">
            <v>46159</v>
          </cell>
          <cell r="G2460">
            <v>442788</v>
          </cell>
          <cell r="H2460">
            <v>84129.72</v>
          </cell>
          <cell r="I2460">
            <v>526917.72</v>
          </cell>
          <cell r="J2460"/>
          <cell r="K2460" t="str">
            <v>Sin Evento</v>
          </cell>
        </row>
        <row r="2461">
          <cell r="A2461" t="str">
            <v>800239928</v>
          </cell>
          <cell r="B2461" t="str">
            <v>Promotora Inmobiliaria R &amp; G SAS</v>
          </cell>
          <cell r="C2461" t="str">
            <v>FVE</v>
          </cell>
          <cell r="D2461">
            <v>110736</v>
          </cell>
          <cell r="E2461">
            <v>46129</v>
          </cell>
          <cell r="F2461">
            <v>46129</v>
          </cell>
          <cell r="G2461">
            <v>242500</v>
          </cell>
          <cell r="H2461">
            <v>46075</v>
          </cell>
          <cell r="I2461">
            <v>288575</v>
          </cell>
          <cell r="J2461"/>
          <cell r="K2461" t="str">
            <v>Sin Evento</v>
          </cell>
        </row>
        <row r="2462">
          <cell r="A2462" t="str">
            <v>860020058</v>
          </cell>
          <cell r="B2462" t="str">
            <v>Distribuidora Toyota SAS</v>
          </cell>
          <cell r="C2462" t="str">
            <v>FVE</v>
          </cell>
          <cell r="D2462">
            <v>110723</v>
          </cell>
          <cell r="E2462">
            <v>46129</v>
          </cell>
          <cell r="F2462">
            <v>46189</v>
          </cell>
          <cell r="G2462">
            <v>280000</v>
          </cell>
          <cell r="H2462">
            <v>53200</v>
          </cell>
          <cell r="I2462">
            <v>333200</v>
          </cell>
          <cell r="J2462" t="str">
            <v>030</v>
          </cell>
          <cell r="K2462" t="str">
            <v>Acuse Recibo</v>
          </cell>
        </row>
        <row r="2463">
          <cell r="A2463" t="str">
            <v>830058677</v>
          </cell>
          <cell r="B2463" t="str">
            <v>Ifx Networks Colombia SAS</v>
          </cell>
          <cell r="C2463" t="str">
            <v>FVE</v>
          </cell>
          <cell r="D2463">
            <v>110796</v>
          </cell>
          <cell r="E2463">
            <v>46129</v>
          </cell>
          <cell r="F2463">
            <v>46159</v>
          </cell>
          <cell r="G2463">
            <v>3252060</v>
          </cell>
          <cell r="H2463">
            <v>617891.4</v>
          </cell>
          <cell r="I2463">
            <v>3869951.4</v>
          </cell>
          <cell r="J2463" t="str">
            <v>033</v>
          </cell>
          <cell r="K2463" t="str">
            <v>Aceptacion Expresa</v>
          </cell>
        </row>
        <row r="2464">
          <cell r="A2464" t="str">
            <v>830142201</v>
          </cell>
          <cell r="B2464" t="str">
            <v>Mts Consultoria + Gestion SAS</v>
          </cell>
          <cell r="C2464" t="str">
            <v>FVE</v>
          </cell>
          <cell r="D2464">
            <v>110721</v>
          </cell>
          <cell r="E2464">
            <v>46129</v>
          </cell>
          <cell r="F2464">
            <v>46189</v>
          </cell>
          <cell r="G2464">
            <v>254348</v>
          </cell>
          <cell r="H2464">
            <v>48326.12</v>
          </cell>
          <cell r="I2464">
            <v>302674.12</v>
          </cell>
          <cell r="J2464"/>
          <cell r="K2464" t="str">
            <v>Sin Evento</v>
          </cell>
        </row>
        <row r="2465">
          <cell r="A2465" t="str">
            <v>830000324</v>
          </cell>
          <cell r="B2465" t="str">
            <v>Teleset SAS</v>
          </cell>
          <cell r="C2465" t="str">
            <v>FVE</v>
          </cell>
          <cell r="D2465">
            <v>110704</v>
          </cell>
          <cell r="E2465">
            <v>46129</v>
          </cell>
          <cell r="F2465">
            <v>46159</v>
          </cell>
          <cell r="G2465">
            <v>89160</v>
          </cell>
          <cell r="H2465">
            <v>16940.400000000001</v>
          </cell>
          <cell r="I2465">
            <v>106100.4</v>
          </cell>
          <cell r="J2465" t="str">
            <v>030</v>
          </cell>
          <cell r="K2465" t="str">
            <v>Acuse Recibo</v>
          </cell>
        </row>
        <row r="2466">
          <cell r="A2466" t="str">
            <v>900771900</v>
          </cell>
          <cell r="B2466" t="str">
            <v>Hilton Worldwide Manage Branchco Limited</v>
          </cell>
          <cell r="C2466" t="str">
            <v>FVE</v>
          </cell>
          <cell r="D2466">
            <v>110717</v>
          </cell>
          <cell r="E2466">
            <v>46129</v>
          </cell>
          <cell r="F2466">
            <v>46159</v>
          </cell>
          <cell r="G2466">
            <v>12455000</v>
          </cell>
          <cell r="H2466">
            <v>2366450</v>
          </cell>
          <cell r="I2466">
            <v>14821450</v>
          </cell>
          <cell r="J2466" t="str">
            <v>030</v>
          </cell>
          <cell r="K2466" t="str">
            <v>Acuse Recibo</v>
          </cell>
        </row>
        <row r="2467">
          <cell r="A2467" t="str">
            <v>900341092</v>
          </cell>
          <cell r="B2467" t="str">
            <v>Meditrack SAS</v>
          </cell>
          <cell r="C2467" t="str">
            <v>FVE</v>
          </cell>
          <cell r="D2467">
            <v>110728</v>
          </cell>
          <cell r="E2467">
            <v>46129</v>
          </cell>
          <cell r="F2467">
            <v>46159</v>
          </cell>
          <cell r="G2467">
            <v>1339000</v>
          </cell>
          <cell r="H2467">
            <v>254410</v>
          </cell>
          <cell r="I2467">
            <v>1593410</v>
          </cell>
          <cell r="J2467"/>
          <cell r="K2467" t="str">
            <v>Sin Evento</v>
          </cell>
        </row>
        <row r="2468">
          <cell r="A2468" t="str">
            <v>860000656</v>
          </cell>
          <cell r="B2468" t="str">
            <v>Hmv Ingenieros Ltda</v>
          </cell>
          <cell r="C2468" t="str">
            <v>FVE</v>
          </cell>
          <cell r="D2468">
            <v>110701</v>
          </cell>
          <cell r="E2468">
            <v>46129</v>
          </cell>
          <cell r="F2468">
            <v>46159</v>
          </cell>
          <cell r="G2468">
            <v>570000</v>
          </cell>
          <cell r="H2468">
            <v>108300</v>
          </cell>
          <cell r="I2468">
            <v>678300</v>
          </cell>
          <cell r="J2468"/>
          <cell r="K2468" t="str">
            <v>Sin Evento</v>
          </cell>
        </row>
        <row r="2469">
          <cell r="A2469" t="str">
            <v>800042119</v>
          </cell>
          <cell r="B2469" t="str">
            <v>Vicpar SA</v>
          </cell>
          <cell r="C2469" t="str">
            <v>FVE</v>
          </cell>
          <cell r="D2469">
            <v>110722</v>
          </cell>
          <cell r="E2469">
            <v>46129</v>
          </cell>
          <cell r="F2469">
            <v>46189</v>
          </cell>
          <cell r="G2469">
            <v>499070</v>
          </cell>
          <cell r="H2469">
            <v>94823.3</v>
          </cell>
          <cell r="I2469">
            <v>593893.30000000005</v>
          </cell>
          <cell r="J2469" t="str">
            <v>030</v>
          </cell>
          <cell r="K2469" t="str">
            <v>Acuse Recibo</v>
          </cell>
        </row>
        <row r="2470">
          <cell r="A2470" t="str">
            <v>900561761</v>
          </cell>
          <cell r="B2470" t="str">
            <v>Ingram Micro SAS</v>
          </cell>
          <cell r="C2470" t="str">
            <v>FVE</v>
          </cell>
          <cell r="D2470">
            <v>110802</v>
          </cell>
          <cell r="E2470">
            <v>46129</v>
          </cell>
          <cell r="F2470">
            <v>46159</v>
          </cell>
          <cell r="G2470">
            <v>7563026</v>
          </cell>
          <cell r="H2470">
            <v>1436974.94</v>
          </cell>
          <cell r="I2470">
            <v>9000000.9399999995</v>
          </cell>
          <cell r="J2470" t="str">
            <v>030</v>
          </cell>
          <cell r="K2470" t="str">
            <v>Acuse Recibo</v>
          </cell>
        </row>
        <row r="2471">
          <cell r="A2471" t="str">
            <v>900106694</v>
          </cell>
          <cell r="B2471" t="str">
            <v>Am Medical SAS</v>
          </cell>
          <cell r="C2471" t="str">
            <v>FVE</v>
          </cell>
          <cell r="D2471">
            <v>110783</v>
          </cell>
          <cell r="E2471">
            <v>46129</v>
          </cell>
          <cell r="F2471">
            <v>46189</v>
          </cell>
          <cell r="G2471">
            <v>1164000</v>
          </cell>
          <cell r="H2471">
            <v>221160</v>
          </cell>
          <cell r="I2471">
            <v>1385160</v>
          </cell>
          <cell r="J2471" t="str">
            <v>033</v>
          </cell>
          <cell r="K2471" t="str">
            <v>Aceptacion Expresa</v>
          </cell>
        </row>
        <row r="2472">
          <cell r="A2472" t="str">
            <v>900206480</v>
          </cell>
          <cell r="B2472" t="str">
            <v>Ingetec Ingenieria &amp; Diseños SAS</v>
          </cell>
          <cell r="C2472" t="str">
            <v>FVE</v>
          </cell>
          <cell r="D2472">
            <v>110741</v>
          </cell>
          <cell r="E2472">
            <v>46129</v>
          </cell>
          <cell r="F2472">
            <v>46159</v>
          </cell>
          <cell r="G2472">
            <v>3561317</v>
          </cell>
          <cell r="H2472">
            <v>654290.65</v>
          </cell>
          <cell r="I2472">
            <v>4215607.6500000004</v>
          </cell>
          <cell r="J2472"/>
          <cell r="K2472" t="str">
            <v>Sin Evento</v>
          </cell>
        </row>
        <row r="2473">
          <cell r="A2473" t="str">
            <v>900206480</v>
          </cell>
          <cell r="B2473" t="str">
            <v>Ingetec Ingenieria &amp; Diseños SAS</v>
          </cell>
          <cell r="C2473" t="str">
            <v>FVE</v>
          </cell>
          <cell r="D2473">
            <v>110786</v>
          </cell>
          <cell r="E2473">
            <v>46129</v>
          </cell>
          <cell r="F2473">
            <v>46159</v>
          </cell>
          <cell r="G2473">
            <v>161900</v>
          </cell>
          <cell r="H2473">
            <v>30761</v>
          </cell>
          <cell r="I2473">
            <v>192661</v>
          </cell>
          <cell r="J2473"/>
          <cell r="K2473" t="str">
            <v>Sin Evento</v>
          </cell>
        </row>
        <row r="2474">
          <cell r="A2474" t="str">
            <v>860045210</v>
          </cell>
          <cell r="B2474" t="str">
            <v>Ropim SAS</v>
          </cell>
          <cell r="C2474" t="str">
            <v>FVE</v>
          </cell>
          <cell r="D2474">
            <v>110805</v>
          </cell>
          <cell r="E2474">
            <v>46132</v>
          </cell>
          <cell r="F2474">
            <v>46192</v>
          </cell>
          <cell r="G2474">
            <v>4665273</v>
          </cell>
          <cell r="H2474">
            <v>0</v>
          </cell>
          <cell r="I2474">
            <v>4665273</v>
          </cell>
          <cell r="J2474"/>
          <cell r="K2474" t="str">
            <v>Sin Evento</v>
          </cell>
        </row>
        <row r="2475">
          <cell r="A2475" t="str">
            <v>900357758</v>
          </cell>
          <cell r="B2475" t="str">
            <v>Hoteles Cosmos S A S</v>
          </cell>
          <cell r="C2475" t="str">
            <v>FVE</v>
          </cell>
          <cell r="D2475">
            <v>110822</v>
          </cell>
          <cell r="E2475">
            <v>46132</v>
          </cell>
          <cell r="F2475">
            <v>46162</v>
          </cell>
          <cell r="G2475">
            <v>787800</v>
          </cell>
          <cell r="H2475">
            <v>149682</v>
          </cell>
          <cell r="I2475">
            <v>937482</v>
          </cell>
          <cell r="J2475"/>
          <cell r="K2475" t="str">
            <v>Sin Evento</v>
          </cell>
        </row>
        <row r="2476">
          <cell r="A2476" t="str">
            <v>830024974</v>
          </cell>
          <cell r="B2476" t="str">
            <v>Natura Cosmeticos LTDA</v>
          </cell>
          <cell r="C2476" t="str">
            <v>FVE</v>
          </cell>
          <cell r="D2476">
            <v>110862</v>
          </cell>
          <cell r="E2476">
            <v>46132</v>
          </cell>
          <cell r="F2476">
            <v>46192</v>
          </cell>
          <cell r="G2476">
            <v>319400</v>
          </cell>
          <cell r="H2476">
            <v>60686</v>
          </cell>
          <cell r="I2476">
            <v>380086</v>
          </cell>
          <cell r="J2476" t="str">
            <v>030</v>
          </cell>
          <cell r="K2476" t="str">
            <v>Acuse Recibo</v>
          </cell>
        </row>
        <row r="2477">
          <cell r="A2477" t="str">
            <v>900521357</v>
          </cell>
          <cell r="B2477" t="str">
            <v>Jmv Construktora SAS</v>
          </cell>
          <cell r="C2477" t="str">
            <v>FVE</v>
          </cell>
          <cell r="D2477">
            <v>110880</v>
          </cell>
          <cell r="E2477">
            <v>46132</v>
          </cell>
          <cell r="F2477">
            <v>46162</v>
          </cell>
          <cell r="G2477">
            <v>428250</v>
          </cell>
          <cell r="H2477">
            <v>55264.5</v>
          </cell>
          <cell r="I2477">
            <v>483514.5</v>
          </cell>
          <cell r="J2477"/>
          <cell r="K2477" t="str">
            <v>Sin Evento</v>
          </cell>
        </row>
        <row r="2478">
          <cell r="A2478" t="str">
            <v>800019102</v>
          </cell>
          <cell r="B2478" t="str">
            <v>Interasesores Asesores Empresariales Administrativos SA</v>
          </cell>
          <cell r="C2478" t="str">
            <v>FVE</v>
          </cell>
          <cell r="D2478">
            <v>110833</v>
          </cell>
          <cell r="E2478">
            <v>46132</v>
          </cell>
          <cell r="F2478">
            <v>46162</v>
          </cell>
          <cell r="G2478">
            <v>189300</v>
          </cell>
          <cell r="H2478">
            <v>35967</v>
          </cell>
          <cell r="I2478">
            <v>225267</v>
          </cell>
          <cell r="J2478" t="str">
            <v>033</v>
          </cell>
          <cell r="K2478" t="str">
            <v>Aceptacion Expresa</v>
          </cell>
        </row>
        <row r="2479">
          <cell r="A2479" t="str">
            <v>830115738</v>
          </cell>
          <cell r="B2479" t="str">
            <v>Sec Latam Comunicaciones Estrategicas SAS</v>
          </cell>
          <cell r="C2479" t="str">
            <v>FVE</v>
          </cell>
          <cell r="D2479">
            <v>110866</v>
          </cell>
          <cell r="E2479">
            <v>46132</v>
          </cell>
          <cell r="F2479">
            <v>46192</v>
          </cell>
          <cell r="G2479">
            <v>1686217</v>
          </cell>
          <cell r="H2479">
            <v>212258.81</v>
          </cell>
          <cell r="I2479">
            <v>1898475.81</v>
          </cell>
          <cell r="J2479"/>
          <cell r="K2479" t="str">
            <v>Sin Evento</v>
          </cell>
        </row>
        <row r="2480">
          <cell r="A2480" t="str">
            <v>900706422</v>
          </cell>
          <cell r="B2480" t="str">
            <v>Buentipo Anchor Worldwide SAS</v>
          </cell>
          <cell r="C2480" t="str">
            <v>FVE</v>
          </cell>
          <cell r="D2480">
            <v>110848</v>
          </cell>
          <cell r="E2480">
            <v>46132</v>
          </cell>
          <cell r="F2480">
            <v>46162</v>
          </cell>
          <cell r="G2480">
            <v>8567112</v>
          </cell>
          <cell r="H2480">
            <v>1589087.68</v>
          </cell>
          <cell r="I2480">
            <v>10156199.68</v>
          </cell>
          <cell r="J2480"/>
          <cell r="K2480" t="str">
            <v>Sin Evento</v>
          </cell>
        </row>
        <row r="2481">
          <cell r="A2481" t="str">
            <v>860022137</v>
          </cell>
          <cell r="B2481" t="str">
            <v>Compañia De Seguros De Vida Aurora SA</v>
          </cell>
          <cell r="C2481" t="str">
            <v>FVE</v>
          </cell>
          <cell r="D2481">
            <v>110818</v>
          </cell>
          <cell r="E2481">
            <v>46132</v>
          </cell>
          <cell r="F2481">
            <v>46162</v>
          </cell>
          <cell r="G2481">
            <v>166000</v>
          </cell>
          <cell r="H2481">
            <v>31540</v>
          </cell>
          <cell r="I2481">
            <v>197540</v>
          </cell>
          <cell r="J2481"/>
          <cell r="K2481" t="str">
            <v>Sin Evento</v>
          </cell>
        </row>
        <row r="2482">
          <cell r="A2482" t="str">
            <v>901281572</v>
          </cell>
          <cell r="B2482" t="str">
            <v>Bold Co SAS</v>
          </cell>
          <cell r="C2482" t="str">
            <v>FVE</v>
          </cell>
          <cell r="D2482">
            <v>110891</v>
          </cell>
          <cell r="E2482">
            <v>46132</v>
          </cell>
          <cell r="F2482">
            <v>46177</v>
          </cell>
          <cell r="G2482">
            <v>5800000</v>
          </cell>
          <cell r="H2482">
            <v>1102000</v>
          </cell>
          <cell r="I2482">
            <v>6902000</v>
          </cell>
          <cell r="J2482" t="str">
            <v>033</v>
          </cell>
          <cell r="K2482" t="str">
            <v>Aceptacion Expresa</v>
          </cell>
        </row>
        <row r="2483">
          <cell r="A2483" t="str">
            <v>900502435</v>
          </cell>
          <cell r="B2483" t="str">
            <v>Holland &amp; Knight Colombia SAS</v>
          </cell>
          <cell r="C2483" t="str">
            <v>FVE</v>
          </cell>
          <cell r="D2483">
            <v>110849</v>
          </cell>
          <cell r="E2483">
            <v>46132</v>
          </cell>
          <cell r="F2483">
            <v>46162</v>
          </cell>
          <cell r="G2483">
            <v>118000</v>
          </cell>
          <cell r="H2483">
            <v>22420</v>
          </cell>
          <cell r="I2483">
            <v>140420</v>
          </cell>
          <cell r="J2483" t="str">
            <v>033</v>
          </cell>
          <cell r="K2483" t="str">
            <v>Aceptacion Expresa</v>
          </cell>
        </row>
        <row r="2484">
          <cell r="A2484" t="str">
            <v>900521357</v>
          </cell>
          <cell r="B2484" t="str">
            <v>Jmv Construktora SAS</v>
          </cell>
          <cell r="C2484" t="str">
            <v>FVE</v>
          </cell>
          <cell r="D2484">
            <v>110881</v>
          </cell>
          <cell r="E2484">
            <v>46132</v>
          </cell>
          <cell r="F2484">
            <v>46162</v>
          </cell>
          <cell r="G2484">
            <v>348750</v>
          </cell>
          <cell r="H2484">
            <v>47173.5</v>
          </cell>
          <cell r="I2484">
            <v>395923.5</v>
          </cell>
          <cell r="J2484"/>
          <cell r="K2484" t="str">
            <v>Sin Evento</v>
          </cell>
        </row>
        <row r="2485">
          <cell r="A2485" t="str">
            <v>890319193</v>
          </cell>
          <cell r="B2485" t="str">
            <v>Sistemas De Informacion Empresarial SAS</v>
          </cell>
          <cell r="C2485" t="str">
            <v>FVE</v>
          </cell>
          <cell r="D2485">
            <v>110888</v>
          </cell>
          <cell r="E2485">
            <v>46132</v>
          </cell>
          <cell r="F2485">
            <v>46162</v>
          </cell>
          <cell r="G2485">
            <v>262068</v>
          </cell>
          <cell r="H2485">
            <v>49792.92</v>
          </cell>
          <cell r="I2485">
            <v>311860.92</v>
          </cell>
          <cell r="J2485" t="str">
            <v>033</v>
          </cell>
          <cell r="K2485" t="str">
            <v>Aceptacion Expresa</v>
          </cell>
        </row>
        <row r="2486">
          <cell r="A2486" t="str">
            <v>860525156</v>
          </cell>
          <cell r="B2486" t="str">
            <v>Valrex SAS</v>
          </cell>
          <cell r="C2486" t="str">
            <v>FVE</v>
          </cell>
          <cell r="D2486">
            <v>110807</v>
          </cell>
          <cell r="E2486">
            <v>46132</v>
          </cell>
          <cell r="F2486">
            <v>46177</v>
          </cell>
          <cell r="G2486">
            <v>1596810</v>
          </cell>
          <cell r="H2486">
            <v>164515.42000000001</v>
          </cell>
          <cell r="I2486">
            <v>1761325.42</v>
          </cell>
          <cell r="J2486" t="str">
            <v>030</v>
          </cell>
          <cell r="K2486" t="str">
            <v>Acuse Recibo</v>
          </cell>
        </row>
        <row r="2487">
          <cell r="A2487" t="str">
            <v>900521357</v>
          </cell>
          <cell r="B2487" t="str">
            <v>Jmv Construktora SAS</v>
          </cell>
          <cell r="C2487" t="str">
            <v>FVE</v>
          </cell>
          <cell r="D2487">
            <v>110882</v>
          </cell>
          <cell r="E2487">
            <v>46132</v>
          </cell>
          <cell r="F2487">
            <v>46162</v>
          </cell>
          <cell r="G2487">
            <v>17850</v>
          </cell>
          <cell r="H2487">
            <v>3391.5</v>
          </cell>
          <cell r="I2487">
            <v>21241.5</v>
          </cell>
          <cell r="J2487"/>
          <cell r="K2487" t="str">
            <v>Sin Evento</v>
          </cell>
        </row>
        <row r="2488">
          <cell r="A2488" t="str">
            <v>830015970</v>
          </cell>
          <cell r="B2488" t="str">
            <v>Campo Alto Acesalud SAS</v>
          </cell>
          <cell r="C2488" t="str">
            <v>FVE</v>
          </cell>
          <cell r="D2488">
            <v>110826</v>
          </cell>
          <cell r="E2488">
            <v>46132</v>
          </cell>
          <cell r="F2488">
            <v>46162</v>
          </cell>
          <cell r="G2488">
            <v>80000</v>
          </cell>
          <cell r="H2488">
            <v>15200</v>
          </cell>
          <cell r="I2488">
            <v>95200</v>
          </cell>
          <cell r="J2488"/>
          <cell r="K2488" t="str">
            <v>Sin Evento</v>
          </cell>
        </row>
        <row r="2489">
          <cell r="A2489" t="str">
            <v>901464833</v>
          </cell>
          <cell r="B2489" t="str">
            <v>Omnicon Fz SAS</v>
          </cell>
          <cell r="C2489" t="str">
            <v>FVE</v>
          </cell>
          <cell r="D2489">
            <v>110824</v>
          </cell>
          <cell r="E2489">
            <v>46132</v>
          </cell>
          <cell r="F2489">
            <v>46162</v>
          </cell>
          <cell r="G2489">
            <v>578000</v>
          </cell>
          <cell r="H2489">
            <v>109820</v>
          </cell>
          <cell r="I2489">
            <v>687820</v>
          </cell>
          <cell r="J2489" t="str">
            <v>030</v>
          </cell>
          <cell r="K2489" t="str">
            <v>Acuse Recibo</v>
          </cell>
        </row>
        <row r="2490">
          <cell r="A2490" t="str">
            <v>901295344</v>
          </cell>
          <cell r="B2490" t="str">
            <v>Industria Nacional De Agregados Reciclados SAS</v>
          </cell>
          <cell r="C2490" t="str">
            <v>FVE</v>
          </cell>
          <cell r="D2490">
            <v>110897</v>
          </cell>
          <cell r="E2490">
            <v>46132</v>
          </cell>
          <cell r="F2490">
            <v>46162</v>
          </cell>
          <cell r="G2490">
            <v>263900</v>
          </cell>
          <cell r="H2490">
            <v>50141</v>
          </cell>
          <cell r="I2490">
            <v>314041</v>
          </cell>
          <cell r="J2490" t="str">
            <v>030</v>
          </cell>
          <cell r="K2490" t="str">
            <v>Acuse Recibo</v>
          </cell>
        </row>
        <row r="2491">
          <cell r="A2491" t="str">
            <v>800151175</v>
          </cell>
          <cell r="B2491" t="str">
            <v>GI Group Servicios SAS</v>
          </cell>
          <cell r="C2491" t="str">
            <v>FVE</v>
          </cell>
          <cell r="D2491">
            <v>110823</v>
          </cell>
          <cell r="E2491">
            <v>46132</v>
          </cell>
          <cell r="F2491">
            <v>46162</v>
          </cell>
          <cell r="G2491">
            <v>532500</v>
          </cell>
          <cell r="H2491">
            <v>101175</v>
          </cell>
          <cell r="I2491">
            <v>633675</v>
          </cell>
          <cell r="J2491"/>
          <cell r="K2491" t="str">
            <v>Sin Evento</v>
          </cell>
        </row>
        <row r="2492">
          <cell r="A2492" t="str">
            <v>800229035</v>
          </cell>
          <cell r="B2492" t="str">
            <v>Tecnoglass SAS</v>
          </cell>
          <cell r="C2492" t="str">
            <v>FVE</v>
          </cell>
          <cell r="D2492">
            <v>110855</v>
          </cell>
          <cell r="E2492">
            <v>46132</v>
          </cell>
          <cell r="F2492">
            <v>46192</v>
          </cell>
          <cell r="G2492">
            <v>3293316</v>
          </cell>
          <cell r="H2492">
            <v>625730.04</v>
          </cell>
          <cell r="I2492">
            <v>3919046.04</v>
          </cell>
          <cell r="J2492" t="str">
            <v>030</v>
          </cell>
          <cell r="K2492" t="str">
            <v>Acuse Recibo</v>
          </cell>
        </row>
        <row r="2493">
          <cell r="A2493" t="str">
            <v>900337802</v>
          </cell>
          <cell r="B2493" t="str">
            <v>Biodiversidad Y Desarrollo Sostenible Del Agro Sociedad Por Acciones Simplificada</v>
          </cell>
          <cell r="C2493" t="str">
            <v>FVE</v>
          </cell>
          <cell r="D2493">
            <v>110850</v>
          </cell>
          <cell r="E2493">
            <v>46132</v>
          </cell>
          <cell r="F2493">
            <v>46162</v>
          </cell>
          <cell r="G2493">
            <v>3431793</v>
          </cell>
          <cell r="H2493">
            <v>652040.67000000004</v>
          </cell>
          <cell r="I2493">
            <v>4083833.67</v>
          </cell>
          <cell r="J2493"/>
          <cell r="K2493" t="str">
            <v>Sin Evento</v>
          </cell>
        </row>
        <row r="2494">
          <cell r="A2494" t="str">
            <v>860015905</v>
          </cell>
          <cell r="B2494" t="str">
            <v>Clinica Nuestra Señora De La Paz</v>
          </cell>
          <cell r="C2494" t="str">
            <v>FVE</v>
          </cell>
          <cell r="D2494">
            <v>110827</v>
          </cell>
          <cell r="E2494">
            <v>46132</v>
          </cell>
          <cell r="F2494">
            <v>46162</v>
          </cell>
          <cell r="G2494">
            <v>485800</v>
          </cell>
          <cell r="H2494">
            <v>92302</v>
          </cell>
          <cell r="I2494">
            <v>578102</v>
          </cell>
          <cell r="J2494"/>
          <cell r="K2494" t="str">
            <v>Sin Evento</v>
          </cell>
        </row>
        <row r="2495">
          <cell r="A2495" t="str">
            <v>901712018</v>
          </cell>
          <cell r="B2495" t="str">
            <v>Promotora Vis Campestre SAS</v>
          </cell>
          <cell r="C2495" t="str">
            <v>FVE</v>
          </cell>
          <cell r="D2495">
            <v>110874</v>
          </cell>
          <cell r="E2495">
            <v>46132</v>
          </cell>
          <cell r="F2495">
            <v>46192</v>
          </cell>
          <cell r="G2495">
            <v>629630</v>
          </cell>
          <cell r="H2495">
            <v>0</v>
          </cell>
          <cell r="I2495">
            <v>629630</v>
          </cell>
          <cell r="J2495"/>
          <cell r="K2495" t="str">
            <v>Sin Evento</v>
          </cell>
        </row>
        <row r="2496">
          <cell r="A2496" t="str">
            <v>901230120</v>
          </cell>
          <cell r="B2496" t="str">
            <v>Bogota Movil Operacion Sur SAS</v>
          </cell>
          <cell r="C2496" t="str">
            <v>FVE</v>
          </cell>
          <cell r="D2496">
            <v>110839</v>
          </cell>
          <cell r="E2496">
            <v>46132</v>
          </cell>
          <cell r="F2496">
            <v>46162</v>
          </cell>
          <cell r="G2496">
            <v>170000</v>
          </cell>
          <cell r="H2496">
            <v>32300</v>
          </cell>
          <cell r="I2496">
            <v>202300</v>
          </cell>
          <cell r="J2496" t="str">
            <v>033</v>
          </cell>
          <cell r="K2496" t="str">
            <v>Aceptacion Expresa</v>
          </cell>
        </row>
        <row r="2497">
          <cell r="A2497" t="str">
            <v>900297153</v>
          </cell>
          <cell r="B2497" t="str">
            <v>Coaspharma SAS</v>
          </cell>
          <cell r="C2497" t="str">
            <v>FVE</v>
          </cell>
          <cell r="D2497">
            <v>110895</v>
          </cell>
          <cell r="E2497">
            <v>46132</v>
          </cell>
          <cell r="F2497">
            <v>46162</v>
          </cell>
          <cell r="G2497">
            <v>14655000</v>
          </cell>
          <cell r="H2497">
            <v>0</v>
          </cell>
          <cell r="I2497">
            <v>14655000</v>
          </cell>
          <cell r="J2497" t="str">
            <v>030</v>
          </cell>
          <cell r="K2497" t="str">
            <v>Acuse Recibo</v>
          </cell>
        </row>
        <row r="2498">
          <cell r="A2498" t="str">
            <v>900725066</v>
          </cell>
          <cell r="B2498" t="str">
            <v>Uni2 Microcredito SAS</v>
          </cell>
          <cell r="C2498" t="str">
            <v>FVE</v>
          </cell>
          <cell r="D2498">
            <v>110899</v>
          </cell>
          <cell r="E2498">
            <v>46132</v>
          </cell>
          <cell r="F2498">
            <v>46162</v>
          </cell>
          <cell r="G2498">
            <v>1687765</v>
          </cell>
          <cell r="H2498">
            <v>320675.34999999998</v>
          </cell>
          <cell r="I2498">
            <v>2008440.35</v>
          </cell>
          <cell r="J2498"/>
          <cell r="K2498" t="str">
            <v>Sin Evento</v>
          </cell>
        </row>
        <row r="2499">
          <cell r="A2499" t="str">
            <v>901230120</v>
          </cell>
          <cell r="B2499" t="str">
            <v>Bogota Movil Operacion Sur SAS</v>
          </cell>
          <cell r="C2499" t="str">
            <v>FVE</v>
          </cell>
          <cell r="D2499">
            <v>110838</v>
          </cell>
          <cell r="E2499">
            <v>46132</v>
          </cell>
          <cell r="F2499">
            <v>46162</v>
          </cell>
          <cell r="G2499">
            <v>2715000</v>
          </cell>
          <cell r="H2499">
            <v>515850</v>
          </cell>
          <cell r="I2499">
            <v>3230850</v>
          </cell>
          <cell r="J2499" t="str">
            <v>033</v>
          </cell>
          <cell r="K2499" t="str">
            <v>Aceptacion Expresa</v>
          </cell>
        </row>
        <row r="2500">
          <cell r="A2500" t="str">
            <v>890112475</v>
          </cell>
          <cell r="B2500" t="str">
            <v>Ci Energia Solar SAS Es Windows</v>
          </cell>
          <cell r="C2500" t="str">
            <v>FVE</v>
          </cell>
          <cell r="D2500">
            <v>110857</v>
          </cell>
          <cell r="E2500">
            <v>46132</v>
          </cell>
          <cell r="F2500">
            <v>46177</v>
          </cell>
          <cell r="G2500">
            <v>330000</v>
          </cell>
          <cell r="H2500">
            <v>62700</v>
          </cell>
          <cell r="I2500">
            <v>392700</v>
          </cell>
          <cell r="J2500" t="str">
            <v>033</v>
          </cell>
          <cell r="K2500" t="str">
            <v>Aceptacion Expresa</v>
          </cell>
        </row>
        <row r="2501">
          <cell r="A2501" t="str">
            <v>800237412</v>
          </cell>
          <cell r="B2501" t="str">
            <v>Ferricentros SAS</v>
          </cell>
          <cell r="C2501" t="str">
            <v>FVE</v>
          </cell>
          <cell r="D2501">
            <v>110806</v>
          </cell>
          <cell r="E2501">
            <v>46132</v>
          </cell>
          <cell r="F2501">
            <v>46192</v>
          </cell>
          <cell r="G2501">
            <v>997300</v>
          </cell>
          <cell r="H2501">
            <v>159807</v>
          </cell>
          <cell r="I2501">
            <v>1157107</v>
          </cell>
          <cell r="J2501" t="str">
            <v>033</v>
          </cell>
          <cell r="K2501" t="str">
            <v>Aceptacion Expresa</v>
          </cell>
        </row>
        <row r="2502">
          <cell r="A2502" t="str">
            <v>832000464</v>
          </cell>
          <cell r="B2502" t="str">
            <v>Visionamos Salud Centro De Diagnostico Clinico SAS</v>
          </cell>
          <cell r="C2502" t="str">
            <v>FVE</v>
          </cell>
          <cell r="D2502">
            <v>110846</v>
          </cell>
          <cell r="E2502">
            <v>46132</v>
          </cell>
          <cell r="F2502">
            <v>46192</v>
          </cell>
          <cell r="G2502">
            <v>1753650</v>
          </cell>
          <cell r="H2502">
            <v>0</v>
          </cell>
          <cell r="I2502">
            <v>1753650</v>
          </cell>
          <cell r="J2502" t="str">
            <v>030</v>
          </cell>
          <cell r="K2502" t="str">
            <v>Acuse Recibo</v>
          </cell>
        </row>
        <row r="2503">
          <cell r="A2503" t="str">
            <v>860000452</v>
          </cell>
          <cell r="B2503" t="str">
            <v>Manufacturas Eliot SAS</v>
          </cell>
          <cell r="C2503" t="str">
            <v>FVE</v>
          </cell>
          <cell r="D2503">
            <v>110821</v>
          </cell>
          <cell r="E2503">
            <v>46132</v>
          </cell>
          <cell r="F2503">
            <v>46192</v>
          </cell>
          <cell r="G2503">
            <v>1112300</v>
          </cell>
          <cell r="H2503">
            <v>211337</v>
          </cell>
          <cell r="I2503">
            <v>1323637</v>
          </cell>
          <cell r="J2503" t="str">
            <v>033</v>
          </cell>
          <cell r="K2503" t="str">
            <v>Aceptacion Expresa</v>
          </cell>
        </row>
        <row r="2504">
          <cell r="A2504" t="str">
            <v>830051928</v>
          </cell>
          <cell r="B2504" t="str">
            <v>Don Maiz SAS</v>
          </cell>
          <cell r="C2504" t="str">
            <v>FVE</v>
          </cell>
          <cell r="D2504">
            <v>110885</v>
          </cell>
          <cell r="E2504">
            <v>46132</v>
          </cell>
          <cell r="F2504">
            <v>46177</v>
          </cell>
          <cell r="G2504">
            <v>1720885</v>
          </cell>
          <cell r="H2504">
            <v>326968.2</v>
          </cell>
          <cell r="I2504">
            <v>2047853.2</v>
          </cell>
          <cell r="J2504" t="str">
            <v>032</v>
          </cell>
          <cell r="K2504" t="str">
            <v>Recibo Bien y/o Servicio</v>
          </cell>
        </row>
        <row r="2505">
          <cell r="A2505" t="str">
            <v>800229035</v>
          </cell>
          <cell r="B2505" t="str">
            <v>Tecnoglass SAS</v>
          </cell>
          <cell r="C2505" t="str">
            <v>FVE</v>
          </cell>
          <cell r="D2505">
            <v>110854</v>
          </cell>
          <cell r="E2505">
            <v>46132</v>
          </cell>
          <cell r="F2505">
            <v>46192</v>
          </cell>
          <cell r="G2505">
            <v>3304201</v>
          </cell>
          <cell r="H2505">
            <v>627798.18999999994</v>
          </cell>
          <cell r="I2505">
            <v>3931999.19</v>
          </cell>
          <cell r="J2505" t="str">
            <v>030</v>
          </cell>
          <cell r="K2505" t="str">
            <v>Acuse Recibo</v>
          </cell>
        </row>
        <row r="2506">
          <cell r="A2506" t="str">
            <v>900725066</v>
          </cell>
          <cell r="B2506" t="str">
            <v>Uni2 Microcredito SAS</v>
          </cell>
          <cell r="C2506" t="str">
            <v>FVE</v>
          </cell>
          <cell r="D2506">
            <v>110901</v>
          </cell>
          <cell r="E2506">
            <v>46132</v>
          </cell>
          <cell r="F2506">
            <v>46162</v>
          </cell>
          <cell r="G2506">
            <v>299029</v>
          </cell>
          <cell r="H2506">
            <v>0</v>
          </cell>
          <cell r="I2506">
            <v>299029</v>
          </cell>
          <cell r="J2506"/>
          <cell r="K2506" t="str">
            <v>Sin Evento</v>
          </cell>
        </row>
        <row r="2507">
          <cell r="A2507" t="str">
            <v>900794325</v>
          </cell>
          <cell r="B2507" t="str">
            <v>Robertet Andina SAS</v>
          </cell>
          <cell r="C2507" t="str">
            <v>FVE</v>
          </cell>
          <cell r="D2507">
            <v>110867</v>
          </cell>
          <cell r="E2507">
            <v>46132</v>
          </cell>
          <cell r="F2507">
            <v>46192</v>
          </cell>
          <cell r="G2507">
            <v>642000</v>
          </cell>
          <cell r="H2507">
            <v>121980</v>
          </cell>
          <cell r="I2507">
            <v>763980</v>
          </cell>
          <cell r="J2507"/>
          <cell r="K2507" t="str">
            <v>Sin Evento</v>
          </cell>
        </row>
        <row r="2508">
          <cell r="A2508" t="str">
            <v>901289668</v>
          </cell>
          <cell r="B2508" t="str">
            <v>Regional Business Colombia SAS</v>
          </cell>
          <cell r="C2508" t="str">
            <v>FVE</v>
          </cell>
          <cell r="D2508">
            <v>110812</v>
          </cell>
          <cell r="E2508">
            <v>46132</v>
          </cell>
          <cell r="F2508">
            <v>46162</v>
          </cell>
          <cell r="G2508">
            <v>1846200</v>
          </cell>
          <cell r="H2508">
            <v>350778</v>
          </cell>
          <cell r="I2508">
            <v>2196978</v>
          </cell>
          <cell r="J2508"/>
          <cell r="K2508" t="str">
            <v>Sin Evento</v>
          </cell>
        </row>
        <row r="2509">
          <cell r="A2509" t="str">
            <v>860038299</v>
          </cell>
          <cell r="B2509" t="str">
            <v>Pan American Life De Colombia Compañia De Seguros SA</v>
          </cell>
          <cell r="C2509" t="str">
            <v>FVE</v>
          </cell>
          <cell r="D2509">
            <v>110904</v>
          </cell>
          <cell r="E2509">
            <v>46132</v>
          </cell>
          <cell r="F2509">
            <v>46162</v>
          </cell>
          <cell r="G2509">
            <v>59900000</v>
          </cell>
          <cell r="H2509">
            <v>11381000</v>
          </cell>
          <cell r="I2509">
            <v>71281000</v>
          </cell>
          <cell r="J2509" t="str">
            <v>030</v>
          </cell>
          <cell r="K2509" t="str">
            <v>Acuse Recibo</v>
          </cell>
        </row>
        <row r="2510">
          <cell r="A2510" t="str">
            <v>860508392</v>
          </cell>
          <cell r="B2510" t="str">
            <v>Servioptica SAS</v>
          </cell>
          <cell r="C2510" t="str">
            <v>FVE</v>
          </cell>
          <cell r="D2510">
            <v>110892</v>
          </cell>
          <cell r="E2510">
            <v>46132</v>
          </cell>
          <cell r="F2510">
            <v>46177</v>
          </cell>
          <cell r="G2510">
            <v>85000</v>
          </cell>
          <cell r="H2510">
            <v>16150</v>
          </cell>
          <cell r="I2510">
            <v>101150</v>
          </cell>
          <cell r="J2510" t="str">
            <v>033</v>
          </cell>
          <cell r="K2510" t="str">
            <v>Aceptacion Expresa</v>
          </cell>
        </row>
        <row r="2511">
          <cell r="A2511" t="str">
            <v>890311875</v>
          </cell>
          <cell r="B2511" t="str">
            <v>Schneider Electric De Colombia SAS</v>
          </cell>
          <cell r="C2511" t="str">
            <v>FVE</v>
          </cell>
          <cell r="D2511">
            <v>110847</v>
          </cell>
          <cell r="E2511">
            <v>46132</v>
          </cell>
          <cell r="F2511">
            <v>46162</v>
          </cell>
          <cell r="G2511">
            <v>141800</v>
          </cell>
          <cell r="H2511">
            <v>26942</v>
          </cell>
          <cell r="I2511">
            <v>168742</v>
          </cell>
          <cell r="J2511" t="str">
            <v>030</v>
          </cell>
          <cell r="K2511" t="str">
            <v>Acuse Recibo</v>
          </cell>
        </row>
        <row r="2512">
          <cell r="A2512" t="str">
            <v>860079024</v>
          </cell>
          <cell r="B2512" t="str">
            <v>Representaciones Del Mundo SAS Repremundo</v>
          </cell>
          <cell r="C2512" t="str">
            <v>FVE</v>
          </cell>
          <cell r="D2512">
            <v>110815</v>
          </cell>
          <cell r="E2512">
            <v>46132</v>
          </cell>
          <cell r="F2512">
            <v>46192</v>
          </cell>
          <cell r="G2512">
            <v>364770</v>
          </cell>
          <cell r="H2512">
            <v>69306.3</v>
          </cell>
          <cell r="I2512">
            <v>434076.3</v>
          </cell>
          <cell r="J2512"/>
          <cell r="K2512" t="str">
            <v>Sin Evento</v>
          </cell>
        </row>
        <row r="2513">
          <cell r="A2513" t="str">
            <v>900418860</v>
          </cell>
          <cell r="B2513" t="str">
            <v>Marketing Oil Company SAS</v>
          </cell>
          <cell r="C2513" t="str">
            <v>FVE</v>
          </cell>
          <cell r="D2513">
            <v>110852</v>
          </cell>
          <cell r="E2513">
            <v>46132</v>
          </cell>
          <cell r="F2513">
            <v>46162</v>
          </cell>
          <cell r="G2513">
            <v>4405890</v>
          </cell>
          <cell r="H2513">
            <v>717438.1</v>
          </cell>
          <cell r="I2513">
            <v>5123328.0999999996</v>
          </cell>
          <cell r="J2513"/>
          <cell r="K2513" t="str">
            <v>Sin Evento</v>
          </cell>
        </row>
        <row r="2514">
          <cell r="A2514" t="str">
            <v>900353873</v>
          </cell>
          <cell r="B2514" t="str">
            <v>Scania Colombia SAS</v>
          </cell>
          <cell r="C2514" t="str">
            <v>FVE</v>
          </cell>
          <cell r="D2514">
            <v>110861</v>
          </cell>
          <cell r="E2514">
            <v>46132</v>
          </cell>
          <cell r="F2514">
            <v>46162</v>
          </cell>
          <cell r="G2514">
            <v>28095000</v>
          </cell>
          <cell r="H2514">
            <v>1039300</v>
          </cell>
          <cell r="I2514">
            <v>29134300</v>
          </cell>
          <cell r="J2514" t="str">
            <v>030</v>
          </cell>
          <cell r="K2514" t="str">
            <v>Acuse Recibo</v>
          </cell>
        </row>
        <row r="2515">
          <cell r="A2515" t="str">
            <v>890319193</v>
          </cell>
          <cell r="B2515" t="str">
            <v>Sistemas De Informacion Empresarial SAS</v>
          </cell>
          <cell r="C2515" t="str">
            <v>FVE</v>
          </cell>
          <cell r="D2515">
            <v>110886</v>
          </cell>
          <cell r="E2515">
            <v>46132</v>
          </cell>
          <cell r="F2515">
            <v>46162</v>
          </cell>
          <cell r="G2515">
            <v>131034</v>
          </cell>
          <cell r="H2515">
            <v>24896.46</v>
          </cell>
          <cell r="I2515">
            <v>155930.46</v>
          </cell>
          <cell r="J2515" t="str">
            <v>033</v>
          </cell>
          <cell r="K2515" t="str">
            <v>Aceptacion Expresa</v>
          </cell>
        </row>
        <row r="2516">
          <cell r="A2516" t="str">
            <v>900270083</v>
          </cell>
          <cell r="B2516" t="str">
            <v>Grupo Agroindustrial Hacienda La Gloria SA Sucursal Colombia</v>
          </cell>
          <cell r="C2516" t="str">
            <v>FVE</v>
          </cell>
          <cell r="D2516">
            <v>110829</v>
          </cell>
          <cell r="E2516">
            <v>46132</v>
          </cell>
          <cell r="F2516">
            <v>46192</v>
          </cell>
          <cell r="G2516">
            <v>234000</v>
          </cell>
          <cell r="H2516">
            <v>44460</v>
          </cell>
          <cell r="I2516">
            <v>278460</v>
          </cell>
          <cell r="J2516" t="str">
            <v>030</v>
          </cell>
          <cell r="K2516" t="str">
            <v>Acuse Recibo</v>
          </cell>
        </row>
        <row r="2517">
          <cell r="A2517" t="str">
            <v>901204179</v>
          </cell>
          <cell r="B2517" t="str">
            <v>Ccla Development Colombia SAS</v>
          </cell>
          <cell r="C2517" t="str">
            <v>FVE</v>
          </cell>
          <cell r="D2517">
            <v>110870</v>
          </cell>
          <cell r="E2517">
            <v>46132</v>
          </cell>
          <cell r="F2517">
            <v>46162</v>
          </cell>
          <cell r="G2517">
            <v>898695</v>
          </cell>
          <cell r="H2517">
            <v>126941.85</v>
          </cell>
          <cell r="I2517">
            <v>1025636.85</v>
          </cell>
          <cell r="J2517"/>
          <cell r="K2517" t="str">
            <v>Sin Evento</v>
          </cell>
        </row>
        <row r="2518">
          <cell r="A2518" t="str">
            <v>860006848</v>
          </cell>
          <cell r="B2518" t="str">
            <v>Fundacion Universidad De Bogota Jorge Tadeo Lozano</v>
          </cell>
          <cell r="C2518" t="str">
            <v>FVE</v>
          </cell>
          <cell r="D2518">
            <v>110868</v>
          </cell>
          <cell r="E2518">
            <v>46132</v>
          </cell>
          <cell r="F2518">
            <v>46162</v>
          </cell>
          <cell r="G2518">
            <v>351748</v>
          </cell>
          <cell r="H2518">
            <v>63697.120000000003</v>
          </cell>
          <cell r="I2518">
            <v>415445.12</v>
          </cell>
          <cell r="J2518" t="str">
            <v>030</v>
          </cell>
          <cell r="K2518" t="str">
            <v>Acuse Recibo</v>
          </cell>
        </row>
        <row r="2519">
          <cell r="A2519" t="str">
            <v>900339803</v>
          </cell>
          <cell r="B2519" t="str">
            <v>Extractora La Gloria SAS</v>
          </cell>
          <cell r="C2519" t="str">
            <v>FVE</v>
          </cell>
          <cell r="D2519">
            <v>110877</v>
          </cell>
          <cell r="E2519">
            <v>46132</v>
          </cell>
          <cell r="F2519">
            <v>46192</v>
          </cell>
          <cell r="G2519">
            <v>3309280</v>
          </cell>
          <cell r="H2519">
            <v>0</v>
          </cell>
          <cell r="I2519">
            <v>3309280</v>
          </cell>
          <cell r="J2519"/>
          <cell r="K2519" t="str">
            <v>Sin Evento</v>
          </cell>
        </row>
        <row r="2520">
          <cell r="A2520" t="str">
            <v>800066575</v>
          </cell>
          <cell r="B2520" t="str">
            <v>Factoring Servimos SAS</v>
          </cell>
          <cell r="C2520" t="str">
            <v>FVE</v>
          </cell>
          <cell r="D2520">
            <v>110813</v>
          </cell>
          <cell r="E2520">
            <v>46132</v>
          </cell>
          <cell r="F2520">
            <v>46134</v>
          </cell>
          <cell r="G2520">
            <v>329000</v>
          </cell>
          <cell r="H2520">
            <v>62510</v>
          </cell>
          <cell r="I2520">
            <v>391510</v>
          </cell>
          <cell r="J2520"/>
          <cell r="K2520" t="str">
            <v>Sin Evento</v>
          </cell>
        </row>
        <row r="2521">
          <cell r="A2521" t="str">
            <v>900195138</v>
          </cell>
          <cell r="B2521" t="str">
            <v>Epam Systems Colombia SAS</v>
          </cell>
          <cell r="C2521" t="str">
            <v>FVE</v>
          </cell>
          <cell r="D2521">
            <v>110811</v>
          </cell>
          <cell r="E2521">
            <v>46132</v>
          </cell>
          <cell r="F2521">
            <v>46162</v>
          </cell>
          <cell r="G2521">
            <v>67052090</v>
          </cell>
          <cell r="H2521">
            <v>12739897.1</v>
          </cell>
          <cell r="I2521">
            <v>79791987.099999994</v>
          </cell>
          <cell r="J2521" t="str">
            <v>030</v>
          </cell>
          <cell r="K2521" t="str">
            <v>Acuse Recibo</v>
          </cell>
        </row>
        <row r="2522">
          <cell r="A2522" t="str">
            <v>860007627</v>
          </cell>
          <cell r="B2522" t="str">
            <v>Compañia De Jesus</v>
          </cell>
          <cell r="C2522" t="str">
            <v>FVE</v>
          </cell>
          <cell r="D2522">
            <v>110819</v>
          </cell>
          <cell r="E2522">
            <v>46132</v>
          </cell>
          <cell r="F2522">
            <v>46162</v>
          </cell>
          <cell r="G2522">
            <v>50700</v>
          </cell>
          <cell r="H2522">
            <v>9633</v>
          </cell>
          <cell r="I2522">
            <v>60333</v>
          </cell>
          <cell r="J2522"/>
          <cell r="K2522" t="str">
            <v>Sin Evento</v>
          </cell>
        </row>
        <row r="2523">
          <cell r="A2523" t="str">
            <v>860010371</v>
          </cell>
          <cell r="B2523" t="str">
            <v>Corporacion Organizacion El Minuto De Dios-OMD-</v>
          </cell>
          <cell r="C2523" t="str">
            <v>FVE</v>
          </cell>
          <cell r="D2523">
            <v>110832</v>
          </cell>
          <cell r="E2523">
            <v>46132</v>
          </cell>
          <cell r="F2523">
            <v>46177</v>
          </cell>
          <cell r="G2523">
            <v>810900</v>
          </cell>
          <cell r="H2523">
            <v>154071</v>
          </cell>
          <cell r="I2523">
            <v>964971</v>
          </cell>
          <cell r="J2523" t="str">
            <v>030</v>
          </cell>
          <cell r="K2523" t="str">
            <v>Acuse Recibo</v>
          </cell>
        </row>
        <row r="2524">
          <cell r="A2524" t="str">
            <v>900353873</v>
          </cell>
          <cell r="B2524" t="str">
            <v>Scania Colombia SAS</v>
          </cell>
          <cell r="C2524" t="str">
            <v>FVE</v>
          </cell>
          <cell r="D2524">
            <v>110860</v>
          </cell>
          <cell r="E2524">
            <v>46132</v>
          </cell>
          <cell r="F2524">
            <v>46162</v>
          </cell>
          <cell r="G2524">
            <v>4170000</v>
          </cell>
          <cell r="H2524">
            <v>792300</v>
          </cell>
          <cell r="I2524">
            <v>4962300</v>
          </cell>
          <cell r="J2524" t="str">
            <v>030</v>
          </cell>
          <cell r="K2524" t="str">
            <v>Acuse Recibo</v>
          </cell>
        </row>
        <row r="2525">
          <cell r="A2525" t="str">
            <v>900725066</v>
          </cell>
          <cell r="B2525" t="str">
            <v>Uni2 Microcredito SAS</v>
          </cell>
          <cell r="C2525" t="str">
            <v>FVE</v>
          </cell>
          <cell r="D2525">
            <v>110902</v>
          </cell>
          <cell r="E2525">
            <v>46132</v>
          </cell>
          <cell r="F2525">
            <v>46162</v>
          </cell>
          <cell r="G2525">
            <v>299029</v>
          </cell>
          <cell r="H2525">
            <v>0</v>
          </cell>
          <cell r="I2525">
            <v>299029</v>
          </cell>
          <cell r="J2525"/>
          <cell r="K2525" t="str">
            <v>Sin Evento</v>
          </cell>
        </row>
        <row r="2526">
          <cell r="A2526" t="str">
            <v>901230120</v>
          </cell>
          <cell r="B2526" t="str">
            <v>Bogota Movil Operacion Sur SAS</v>
          </cell>
          <cell r="C2526" t="str">
            <v>FVE</v>
          </cell>
          <cell r="D2526">
            <v>110837</v>
          </cell>
          <cell r="E2526">
            <v>46132</v>
          </cell>
          <cell r="F2526">
            <v>46162</v>
          </cell>
          <cell r="G2526">
            <v>360000</v>
          </cell>
          <cell r="H2526">
            <v>68400</v>
          </cell>
          <cell r="I2526">
            <v>428400</v>
          </cell>
          <cell r="J2526" t="str">
            <v>033</v>
          </cell>
          <cell r="K2526" t="str">
            <v>Aceptacion Expresa</v>
          </cell>
        </row>
        <row r="2527">
          <cell r="A2527" t="str">
            <v>860068182</v>
          </cell>
          <cell r="B2527" t="str">
            <v>Credicorp Capital Colombia SA</v>
          </cell>
          <cell r="C2527" t="str">
            <v>FVE</v>
          </cell>
          <cell r="D2527">
            <v>110896</v>
          </cell>
          <cell r="E2527">
            <v>46132</v>
          </cell>
          <cell r="F2527">
            <v>46162</v>
          </cell>
          <cell r="G2527">
            <v>52144386</v>
          </cell>
          <cell r="H2527">
            <v>9907433.3399999999</v>
          </cell>
          <cell r="I2527">
            <v>62051819.340000004</v>
          </cell>
          <cell r="J2527"/>
          <cell r="K2527" t="str">
            <v>Sin Evento</v>
          </cell>
        </row>
        <row r="2528">
          <cell r="A2528" t="str">
            <v>890929315</v>
          </cell>
          <cell r="B2528" t="str">
            <v>Taborda Velez &amp; Cia SAS</v>
          </cell>
          <cell r="C2528" t="str">
            <v>FVE</v>
          </cell>
          <cell r="D2528">
            <v>110810</v>
          </cell>
          <cell r="E2528">
            <v>46132</v>
          </cell>
          <cell r="F2528">
            <v>46162</v>
          </cell>
          <cell r="G2528">
            <v>609249</v>
          </cell>
          <cell r="H2528">
            <v>72730.09</v>
          </cell>
          <cell r="I2528">
            <v>681979.09</v>
          </cell>
          <cell r="J2528"/>
          <cell r="K2528" t="str">
            <v>Sin Evento</v>
          </cell>
        </row>
        <row r="2529">
          <cell r="A2529" t="str">
            <v>800153961</v>
          </cell>
          <cell r="B2529" t="str">
            <v>Omnicon SAS</v>
          </cell>
          <cell r="C2529" t="str">
            <v>FVE</v>
          </cell>
          <cell r="D2529">
            <v>110883</v>
          </cell>
          <cell r="E2529">
            <v>46132</v>
          </cell>
          <cell r="F2529">
            <v>46162</v>
          </cell>
          <cell r="G2529">
            <v>7514000</v>
          </cell>
          <cell r="H2529">
            <v>1427660</v>
          </cell>
          <cell r="I2529">
            <v>8941660</v>
          </cell>
          <cell r="J2529" t="str">
            <v>030</v>
          </cell>
          <cell r="K2529" t="str">
            <v>Acuse Recibo</v>
          </cell>
        </row>
        <row r="2530">
          <cell r="A2530" t="str">
            <v>860007336</v>
          </cell>
          <cell r="B2530" t="str">
            <v>Caja Colombiana De Subsidio Familiar Colsubsidio</v>
          </cell>
          <cell r="C2530" t="str">
            <v>FVE</v>
          </cell>
          <cell r="D2530">
            <v>110903</v>
          </cell>
          <cell r="E2530">
            <v>46132</v>
          </cell>
          <cell r="F2530">
            <v>46177</v>
          </cell>
          <cell r="G2530">
            <v>184600</v>
          </cell>
          <cell r="H2530">
            <v>35074</v>
          </cell>
          <cell r="I2530">
            <v>219674</v>
          </cell>
          <cell r="J2530" t="str">
            <v>033</v>
          </cell>
          <cell r="K2530" t="str">
            <v>Aceptacion Expresa</v>
          </cell>
        </row>
        <row r="2531">
          <cell r="A2531" t="str">
            <v>800149453</v>
          </cell>
          <cell r="B2531" t="str">
            <v>CPO SA</v>
          </cell>
          <cell r="C2531" t="str">
            <v>FVE</v>
          </cell>
          <cell r="D2531">
            <v>110871</v>
          </cell>
          <cell r="E2531">
            <v>46132</v>
          </cell>
          <cell r="F2531">
            <v>46162</v>
          </cell>
          <cell r="G2531">
            <v>777000</v>
          </cell>
          <cell r="H2531">
            <v>147630</v>
          </cell>
          <cell r="I2531">
            <v>924630</v>
          </cell>
          <cell r="J2531"/>
          <cell r="K2531" t="str">
            <v>Sin Evento</v>
          </cell>
        </row>
        <row r="2532">
          <cell r="A2532" t="str">
            <v>900348830</v>
          </cell>
          <cell r="B2532" t="str">
            <v>Integral Solutions Sd S A S</v>
          </cell>
          <cell r="C2532" t="str">
            <v>FVE</v>
          </cell>
          <cell r="D2532">
            <v>110893</v>
          </cell>
          <cell r="E2532">
            <v>46132</v>
          </cell>
          <cell r="F2532">
            <v>46162</v>
          </cell>
          <cell r="G2532">
            <v>390000</v>
          </cell>
          <cell r="H2532">
            <v>74100</v>
          </cell>
          <cell r="I2532">
            <v>464100</v>
          </cell>
          <cell r="J2532"/>
          <cell r="K2532" t="str">
            <v>Sin Evento</v>
          </cell>
        </row>
        <row r="2533">
          <cell r="A2533" t="str">
            <v>800120681</v>
          </cell>
          <cell r="B2533" t="str">
            <v>Croydon Colombia SA</v>
          </cell>
          <cell r="C2533" t="str">
            <v>FVE</v>
          </cell>
          <cell r="D2533">
            <v>110864</v>
          </cell>
          <cell r="E2533">
            <v>46132</v>
          </cell>
          <cell r="F2533">
            <v>46177</v>
          </cell>
          <cell r="G2533">
            <v>772500</v>
          </cell>
          <cell r="H2533">
            <v>146775</v>
          </cell>
          <cell r="I2533">
            <v>919275</v>
          </cell>
          <cell r="J2533"/>
          <cell r="K2533" t="str">
            <v>Sin Evento</v>
          </cell>
        </row>
        <row r="2534">
          <cell r="A2534" t="str">
            <v>800066001</v>
          </cell>
          <cell r="B2534" t="str">
            <v>Centro Medico Oftalmologico Y Laboratorio Clinico Andrade Narvaez Sociedad Por Acciones Simplificada</v>
          </cell>
          <cell r="C2534" t="str">
            <v>FVE</v>
          </cell>
          <cell r="D2534">
            <v>110835</v>
          </cell>
          <cell r="E2534">
            <v>46132</v>
          </cell>
          <cell r="F2534">
            <v>46192</v>
          </cell>
          <cell r="G2534">
            <v>11979200</v>
          </cell>
          <cell r="H2534">
            <v>2276048</v>
          </cell>
          <cell r="I2534">
            <v>14255248</v>
          </cell>
          <cell r="J2534"/>
          <cell r="K2534" t="str">
            <v>Sin Evento</v>
          </cell>
        </row>
        <row r="2535">
          <cell r="A2535" t="str">
            <v>900521357</v>
          </cell>
          <cell r="B2535" t="str">
            <v>Jmv Construktora SAS</v>
          </cell>
          <cell r="C2535" t="str">
            <v>FVE</v>
          </cell>
          <cell r="D2535">
            <v>110879</v>
          </cell>
          <cell r="E2535">
            <v>46132</v>
          </cell>
          <cell r="F2535">
            <v>46162</v>
          </cell>
          <cell r="G2535">
            <v>219350</v>
          </cell>
          <cell r="H2535">
            <v>25590.5</v>
          </cell>
          <cell r="I2535">
            <v>244940.5</v>
          </cell>
          <cell r="J2535"/>
          <cell r="K2535" t="str">
            <v>Sin Evento</v>
          </cell>
        </row>
        <row r="2536">
          <cell r="A2536" t="str">
            <v>890903858</v>
          </cell>
          <cell r="B2536" t="str">
            <v>Industria Nacional De Gaseosas SA</v>
          </cell>
          <cell r="C2536" t="str">
            <v>FVE</v>
          </cell>
          <cell r="D2536">
            <v>110817</v>
          </cell>
          <cell r="E2536">
            <v>46132</v>
          </cell>
          <cell r="F2536">
            <v>46192</v>
          </cell>
          <cell r="G2536">
            <v>59184785</v>
          </cell>
          <cell r="H2536">
            <v>0</v>
          </cell>
          <cell r="I2536">
            <v>59184785</v>
          </cell>
          <cell r="J2536" t="str">
            <v>032</v>
          </cell>
          <cell r="K2536" t="str">
            <v>Recibo Bien y/o Servicio</v>
          </cell>
        </row>
        <row r="2537">
          <cell r="A2537" t="str">
            <v>901841535</v>
          </cell>
          <cell r="B2537" t="str">
            <v>Gi-In Positiva 2024</v>
          </cell>
          <cell r="C2537" t="str">
            <v>FVE</v>
          </cell>
          <cell r="D2537">
            <v>110889</v>
          </cell>
          <cell r="E2537">
            <v>46132</v>
          </cell>
          <cell r="F2537">
            <v>46162</v>
          </cell>
          <cell r="G2537">
            <v>584500</v>
          </cell>
          <cell r="H2537">
            <v>111055</v>
          </cell>
          <cell r="I2537">
            <v>695555</v>
          </cell>
          <cell r="J2537" t="str">
            <v>033</v>
          </cell>
          <cell r="K2537" t="str">
            <v>Aceptacion Expresa</v>
          </cell>
        </row>
        <row r="2538">
          <cell r="A2538" t="str">
            <v>800229035</v>
          </cell>
          <cell r="B2538" t="str">
            <v>Tecnoglass SAS</v>
          </cell>
          <cell r="C2538" t="str">
            <v>FVE</v>
          </cell>
          <cell r="D2538">
            <v>110853</v>
          </cell>
          <cell r="E2538">
            <v>46132</v>
          </cell>
          <cell r="F2538">
            <v>46192</v>
          </cell>
          <cell r="G2538">
            <v>5134546</v>
          </cell>
          <cell r="H2538">
            <v>975563.74</v>
          </cell>
          <cell r="I2538">
            <v>6110109.7400000002</v>
          </cell>
          <cell r="J2538" t="str">
            <v>030</v>
          </cell>
          <cell r="K2538" t="str">
            <v>Acuse Recibo</v>
          </cell>
        </row>
        <row r="2539">
          <cell r="A2539" t="str">
            <v>800229035</v>
          </cell>
          <cell r="B2539" t="str">
            <v>Tecnoglass SAS</v>
          </cell>
          <cell r="C2539" t="str">
            <v>FVE</v>
          </cell>
          <cell r="D2539">
            <v>110856</v>
          </cell>
          <cell r="E2539">
            <v>46132</v>
          </cell>
          <cell r="F2539">
            <v>46192</v>
          </cell>
          <cell r="G2539">
            <v>5099819</v>
          </cell>
          <cell r="H2539">
            <v>968965.61</v>
          </cell>
          <cell r="I2539">
            <v>6068784.6100000003</v>
          </cell>
          <cell r="J2539" t="str">
            <v>030</v>
          </cell>
          <cell r="K2539" t="str">
            <v>Acuse Recibo</v>
          </cell>
        </row>
        <row r="2540">
          <cell r="A2540" t="str">
            <v>804003084</v>
          </cell>
          <cell r="B2540" t="str">
            <v>Inemec SAS</v>
          </cell>
          <cell r="C2540" t="str">
            <v>FVE</v>
          </cell>
          <cell r="D2540">
            <v>110843</v>
          </cell>
          <cell r="E2540">
            <v>46132</v>
          </cell>
          <cell r="F2540">
            <v>46162</v>
          </cell>
          <cell r="G2540">
            <v>1590000</v>
          </cell>
          <cell r="H2540">
            <v>0</v>
          </cell>
          <cell r="I2540">
            <v>1590000</v>
          </cell>
          <cell r="J2540"/>
          <cell r="K2540" t="str">
            <v>Sin Evento</v>
          </cell>
        </row>
        <row r="2541">
          <cell r="A2541" t="str">
            <v>901307871</v>
          </cell>
          <cell r="B2541" t="str">
            <v>Promotora Barlovento Del Mar SAS</v>
          </cell>
          <cell r="C2541" t="str">
            <v>FVE</v>
          </cell>
          <cell r="D2541">
            <v>110873</v>
          </cell>
          <cell r="E2541">
            <v>46132</v>
          </cell>
          <cell r="F2541">
            <v>46192</v>
          </cell>
          <cell r="G2541">
            <v>4407410</v>
          </cell>
          <cell r="H2541">
            <v>0</v>
          </cell>
          <cell r="I2541">
            <v>4407410</v>
          </cell>
          <cell r="J2541" t="str">
            <v>033</v>
          </cell>
          <cell r="K2541" t="str">
            <v>Aceptacion Expresa</v>
          </cell>
        </row>
        <row r="2542">
          <cell r="A2542" t="str">
            <v>900725066</v>
          </cell>
          <cell r="B2542" t="str">
            <v>Uni2 Microcredito SAS</v>
          </cell>
          <cell r="C2542" t="str">
            <v>FVE</v>
          </cell>
          <cell r="D2542">
            <v>110900</v>
          </cell>
          <cell r="E2542">
            <v>46132</v>
          </cell>
          <cell r="F2542">
            <v>46162</v>
          </cell>
          <cell r="G2542">
            <v>89064</v>
          </cell>
          <cell r="H2542">
            <v>0</v>
          </cell>
          <cell r="I2542">
            <v>89064</v>
          </cell>
          <cell r="J2542"/>
          <cell r="K2542" t="str">
            <v>Sin Evento</v>
          </cell>
        </row>
        <row r="2543">
          <cell r="A2543" t="str">
            <v>800103903</v>
          </cell>
          <cell r="B2543" t="str">
            <v>Quad Graphics Colombia SAS</v>
          </cell>
          <cell r="C2543" t="str">
            <v>FVE</v>
          </cell>
          <cell r="D2543">
            <v>110840</v>
          </cell>
          <cell r="E2543">
            <v>46132</v>
          </cell>
          <cell r="F2543">
            <v>46207</v>
          </cell>
          <cell r="G2543">
            <v>1840000</v>
          </cell>
          <cell r="H2543">
            <v>349600</v>
          </cell>
          <cell r="I2543">
            <v>2189600</v>
          </cell>
          <cell r="J2543" t="str">
            <v>033</v>
          </cell>
          <cell r="K2543" t="str">
            <v>Aceptacion Expresa</v>
          </cell>
        </row>
        <row r="2544">
          <cell r="A2544" t="str">
            <v>900148177</v>
          </cell>
          <cell r="B2544" t="str">
            <v>Pear Solutions SA</v>
          </cell>
          <cell r="C2544" t="str">
            <v>FVE</v>
          </cell>
          <cell r="D2544">
            <v>110816</v>
          </cell>
          <cell r="E2544">
            <v>46132</v>
          </cell>
          <cell r="F2544">
            <v>46192</v>
          </cell>
          <cell r="G2544">
            <v>398000</v>
          </cell>
          <cell r="H2544">
            <v>75620</v>
          </cell>
          <cell r="I2544">
            <v>473620</v>
          </cell>
          <cell r="J2544"/>
          <cell r="K2544" t="str">
            <v>Sin Evento</v>
          </cell>
        </row>
        <row r="2545">
          <cell r="A2545" t="str">
            <v>900324784</v>
          </cell>
          <cell r="B2545" t="str">
            <v>Consultec International Sucursal Colombia</v>
          </cell>
          <cell r="C2545" t="str">
            <v>FVE</v>
          </cell>
          <cell r="D2545">
            <v>110844</v>
          </cell>
          <cell r="E2545">
            <v>46132</v>
          </cell>
          <cell r="F2545">
            <v>46162</v>
          </cell>
          <cell r="G2545">
            <v>113500</v>
          </cell>
          <cell r="H2545">
            <v>21565</v>
          </cell>
          <cell r="I2545">
            <v>135065</v>
          </cell>
          <cell r="J2545"/>
          <cell r="K2545" t="str">
            <v>Sin Evento</v>
          </cell>
        </row>
        <row r="2546">
          <cell r="A2546" t="str">
            <v>830037843</v>
          </cell>
          <cell r="B2546" t="str">
            <v>Winner Group SA</v>
          </cell>
          <cell r="C2546" t="str">
            <v>FVE</v>
          </cell>
          <cell r="D2546">
            <v>110863</v>
          </cell>
          <cell r="E2546">
            <v>46132</v>
          </cell>
          <cell r="F2546">
            <v>46162</v>
          </cell>
          <cell r="G2546">
            <v>799200</v>
          </cell>
          <cell r="H2546">
            <v>151848</v>
          </cell>
          <cell r="I2546">
            <v>951048</v>
          </cell>
          <cell r="J2546" t="str">
            <v>033</v>
          </cell>
          <cell r="K2546" t="str">
            <v>Aceptacion Expresa</v>
          </cell>
        </row>
        <row r="2547">
          <cell r="A2547" t="str">
            <v>800066001</v>
          </cell>
          <cell r="B2547" t="str">
            <v>Centro Medico Oftalmologico Y Laboratorio Clinico Andrade Narvaez Sociedad Por Acciones Simplificada</v>
          </cell>
          <cell r="C2547" t="str">
            <v>FVE</v>
          </cell>
          <cell r="D2547">
            <v>110814</v>
          </cell>
          <cell r="E2547">
            <v>46132</v>
          </cell>
          <cell r="F2547">
            <v>46192</v>
          </cell>
          <cell r="G2547">
            <v>9965900</v>
          </cell>
          <cell r="H2547">
            <v>1893521</v>
          </cell>
          <cell r="I2547">
            <v>11859421</v>
          </cell>
          <cell r="J2547" t="str">
            <v>033</v>
          </cell>
          <cell r="K2547" t="str">
            <v>Aceptacion Expresa</v>
          </cell>
        </row>
        <row r="2548">
          <cell r="A2548" t="str">
            <v>901108023</v>
          </cell>
          <cell r="B2548" t="str">
            <v>Express Luck Colombia SAS</v>
          </cell>
          <cell r="C2548" t="str">
            <v>FVE</v>
          </cell>
          <cell r="D2548">
            <v>110845</v>
          </cell>
          <cell r="E2548">
            <v>46132</v>
          </cell>
          <cell r="F2548">
            <v>46162</v>
          </cell>
          <cell r="G2548">
            <v>3339646</v>
          </cell>
          <cell r="H2548">
            <v>0</v>
          </cell>
          <cell r="I2548">
            <v>3339646</v>
          </cell>
          <cell r="J2548"/>
          <cell r="K2548" t="str">
            <v>Sin Evento</v>
          </cell>
        </row>
        <row r="2549">
          <cell r="A2549" t="str">
            <v>830077655</v>
          </cell>
          <cell r="B2549" t="str">
            <v>Panamericana Outsourcing SA</v>
          </cell>
          <cell r="C2549" t="str">
            <v>FVE</v>
          </cell>
          <cell r="D2549">
            <v>110809</v>
          </cell>
          <cell r="E2549">
            <v>46132</v>
          </cell>
          <cell r="F2549">
            <v>46162</v>
          </cell>
          <cell r="G2549">
            <v>333980</v>
          </cell>
          <cell r="H2549">
            <v>63456.2</v>
          </cell>
          <cell r="I2549">
            <v>397436.2</v>
          </cell>
          <cell r="J2549" t="str">
            <v>030</v>
          </cell>
          <cell r="K2549" t="str">
            <v>Acuse Recibo</v>
          </cell>
        </row>
        <row r="2550">
          <cell r="A2550" t="str">
            <v>860512249</v>
          </cell>
          <cell r="B2550" t="str">
            <v>Yanbal De Colombia SAS</v>
          </cell>
          <cell r="C2550" t="str">
            <v>FVE</v>
          </cell>
          <cell r="D2550">
            <v>110828</v>
          </cell>
          <cell r="E2550">
            <v>46132</v>
          </cell>
          <cell r="F2550">
            <v>46177</v>
          </cell>
          <cell r="G2550">
            <v>72116</v>
          </cell>
          <cell r="H2550">
            <v>13702.04</v>
          </cell>
          <cell r="I2550">
            <v>85818.04</v>
          </cell>
          <cell r="J2550" t="str">
            <v>033</v>
          </cell>
          <cell r="K2550" t="str">
            <v>Aceptacion Expresa</v>
          </cell>
        </row>
        <row r="2551">
          <cell r="A2551" t="str">
            <v>830022818</v>
          </cell>
          <cell r="B2551" t="str">
            <v>Data File SA</v>
          </cell>
          <cell r="C2551" t="str">
            <v>FVE</v>
          </cell>
          <cell r="D2551">
            <v>110820</v>
          </cell>
          <cell r="E2551">
            <v>46132</v>
          </cell>
          <cell r="F2551">
            <v>46162</v>
          </cell>
          <cell r="G2551">
            <v>3590000</v>
          </cell>
          <cell r="H2551">
            <v>682100</v>
          </cell>
          <cell r="I2551">
            <v>4272100</v>
          </cell>
          <cell r="J2551" t="str">
            <v>033</v>
          </cell>
          <cell r="K2551" t="str">
            <v>Aceptacion Expresa</v>
          </cell>
        </row>
        <row r="2552">
          <cell r="A2552" t="str">
            <v>900128566</v>
          </cell>
          <cell r="B2552" t="str">
            <v>NTT Data Colombia SAS</v>
          </cell>
          <cell r="C2552" t="str">
            <v>FVE</v>
          </cell>
          <cell r="D2552">
            <v>110841</v>
          </cell>
          <cell r="E2552">
            <v>46132</v>
          </cell>
          <cell r="F2552">
            <v>46192</v>
          </cell>
          <cell r="G2552">
            <v>527300</v>
          </cell>
          <cell r="H2552">
            <v>100187</v>
          </cell>
          <cell r="I2552">
            <v>627487</v>
          </cell>
          <cell r="J2552" t="str">
            <v>030</v>
          </cell>
          <cell r="K2552" t="str">
            <v>Acuse Recibo</v>
          </cell>
        </row>
        <row r="2553">
          <cell r="A2553" t="str">
            <v>860517608</v>
          </cell>
          <cell r="B2553" t="str">
            <v>Metaza SAS</v>
          </cell>
          <cell r="C2553" t="str">
            <v>FVE</v>
          </cell>
          <cell r="D2553">
            <v>110865</v>
          </cell>
          <cell r="E2553">
            <v>46132</v>
          </cell>
          <cell r="F2553">
            <v>46162</v>
          </cell>
          <cell r="G2553">
            <v>15115702</v>
          </cell>
          <cell r="H2553">
            <v>2871983.38</v>
          </cell>
          <cell r="I2553">
            <v>17987685.379999999</v>
          </cell>
          <cell r="J2553" t="str">
            <v>033</v>
          </cell>
          <cell r="K2553" t="str">
            <v>Aceptacion Expresa</v>
          </cell>
        </row>
        <row r="2554">
          <cell r="A2554" t="str">
            <v>900353873</v>
          </cell>
          <cell r="B2554" t="str">
            <v>Scania Colombia SAS</v>
          </cell>
          <cell r="C2554" t="str">
            <v>FVE</v>
          </cell>
          <cell r="D2554">
            <v>110859</v>
          </cell>
          <cell r="E2554">
            <v>46132</v>
          </cell>
          <cell r="F2554">
            <v>46162</v>
          </cell>
          <cell r="G2554">
            <v>603000</v>
          </cell>
          <cell r="H2554">
            <v>114570</v>
          </cell>
          <cell r="I2554">
            <v>717570</v>
          </cell>
          <cell r="J2554" t="str">
            <v>030</v>
          </cell>
          <cell r="K2554" t="str">
            <v>Acuse Recibo</v>
          </cell>
        </row>
        <row r="2555">
          <cell r="A2555" t="str">
            <v>860072172</v>
          </cell>
          <cell r="B2555" t="str">
            <v>Empacor SA</v>
          </cell>
          <cell r="C2555" t="str">
            <v>FVE</v>
          </cell>
          <cell r="D2555">
            <v>110894</v>
          </cell>
          <cell r="E2555">
            <v>46132</v>
          </cell>
          <cell r="F2555">
            <v>46192</v>
          </cell>
          <cell r="G2555">
            <v>2241900</v>
          </cell>
          <cell r="H2555">
            <v>425961</v>
          </cell>
          <cell r="I2555">
            <v>2667861</v>
          </cell>
          <cell r="J2555"/>
          <cell r="K2555" t="str">
            <v>Sin Evento</v>
          </cell>
        </row>
        <row r="2556">
          <cell r="A2556" t="str">
            <v>800019102</v>
          </cell>
          <cell r="B2556" t="str">
            <v>Interasesores Asesores Empresariales Administrativos SA</v>
          </cell>
          <cell r="C2556" t="str">
            <v>FVE</v>
          </cell>
          <cell r="D2556">
            <v>110872</v>
          </cell>
          <cell r="E2556">
            <v>46132</v>
          </cell>
          <cell r="F2556">
            <v>46162</v>
          </cell>
          <cell r="G2556">
            <v>838710</v>
          </cell>
          <cell r="H2556">
            <v>159354.9</v>
          </cell>
          <cell r="I2556">
            <v>998064.9</v>
          </cell>
          <cell r="J2556" t="str">
            <v>033</v>
          </cell>
          <cell r="K2556" t="str">
            <v>Aceptacion Expresa</v>
          </cell>
        </row>
        <row r="2557">
          <cell r="A2557" t="str">
            <v>800193444</v>
          </cell>
          <cell r="B2557" t="str">
            <v>Ecologia Y Entorno SAS  E.S.P Ecoentorno</v>
          </cell>
          <cell r="C2557" t="str">
            <v>FVE</v>
          </cell>
          <cell r="D2557">
            <v>110808</v>
          </cell>
          <cell r="E2557">
            <v>46132</v>
          </cell>
          <cell r="F2557">
            <v>46162</v>
          </cell>
          <cell r="G2557">
            <v>2065598</v>
          </cell>
          <cell r="H2557">
            <v>183157.46</v>
          </cell>
          <cell r="I2557">
            <v>2248755.46</v>
          </cell>
          <cell r="J2557" t="str">
            <v>033</v>
          </cell>
          <cell r="K2557" t="str">
            <v>Aceptacion Expresa</v>
          </cell>
        </row>
        <row r="2558">
          <cell r="A2558" t="str">
            <v>860006848</v>
          </cell>
          <cell r="B2558" t="str">
            <v>Fundacion Universidad De Bogota Jorge Tadeo Lozano</v>
          </cell>
          <cell r="C2558" t="str">
            <v>FVE</v>
          </cell>
          <cell r="D2558">
            <v>110869</v>
          </cell>
          <cell r="E2558">
            <v>46132</v>
          </cell>
          <cell r="F2558">
            <v>46162</v>
          </cell>
          <cell r="G2558">
            <v>84250</v>
          </cell>
          <cell r="H2558">
            <v>16007.5</v>
          </cell>
          <cell r="I2558">
            <v>100257.5</v>
          </cell>
          <cell r="J2558" t="str">
            <v>030</v>
          </cell>
          <cell r="K2558" t="str">
            <v>Acuse Recibo</v>
          </cell>
        </row>
        <row r="2559">
          <cell r="A2559" t="str">
            <v>900148177</v>
          </cell>
          <cell r="B2559" t="str">
            <v>Pear Solutions SA</v>
          </cell>
          <cell r="C2559" t="str">
            <v>FVE</v>
          </cell>
          <cell r="D2559">
            <v>110878</v>
          </cell>
          <cell r="E2559">
            <v>46132</v>
          </cell>
          <cell r="F2559">
            <v>46192</v>
          </cell>
          <cell r="G2559">
            <v>5790000</v>
          </cell>
          <cell r="H2559">
            <v>1100100</v>
          </cell>
          <cell r="I2559">
            <v>6890100</v>
          </cell>
          <cell r="J2559"/>
          <cell r="K2559" t="str">
            <v>Sin Evento</v>
          </cell>
        </row>
        <row r="2560">
          <cell r="A2560" t="str">
            <v>860503159</v>
          </cell>
          <cell r="B2560" t="str">
            <v>Pash SAS</v>
          </cell>
          <cell r="C2560" t="str">
            <v>FVE</v>
          </cell>
          <cell r="D2560">
            <v>110890</v>
          </cell>
          <cell r="E2560">
            <v>46132</v>
          </cell>
          <cell r="F2560">
            <v>46162</v>
          </cell>
          <cell r="G2560">
            <v>3797762</v>
          </cell>
          <cell r="H2560">
            <v>721574.78</v>
          </cell>
          <cell r="I2560">
            <v>4519336.78</v>
          </cell>
          <cell r="J2560" t="str">
            <v>030</v>
          </cell>
          <cell r="K2560" t="str">
            <v>Acuse Recibo</v>
          </cell>
        </row>
        <row r="2561">
          <cell r="A2561" t="str">
            <v>890333023</v>
          </cell>
          <cell r="B2561" t="str">
            <v>Siderurgica Del Occidente SAS Sidoc SAS</v>
          </cell>
          <cell r="C2561" t="str">
            <v>FVE</v>
          </cell>
          <cell r="D2561">
            <v>110875</v>
          </cell>
          <cell r="E2561">
            <v>46132</v>
          </cell>
          <cell r="F2561">
            <v>46192</v>
          </cell>
          <cell r="G2561">
            <v>84000</v>
          </cell>
          <cell r="H2561">
            <v>15960</v>
          </cell>
          <cell r="I2561">
            <v>99960</v>
          </cell>
          <cell r="J2561" t="str">
            <v>030</v>
          </cell>
          <cell r="K2561" t="str">
            <v>Acuse Recibo</v>
          </cell>
        </row>
        <row r="2562">
          <cell r="A2562" t="str">
            <v>890333023</v>
          </cell>
          <cell r="B2562" t="str">
            <v>Siderurgica Del Occidente SAS Sidoc SAS</v>
          </cell>
          <cell r="C2562" t="str">
            <v>FVE</v>
          </cell>
          <cell r="D2562">
            <v>110831</v>
          </cell>
          <cell r="E2562">
            <v>46132</v>
          </cell>
          <cell r="F2562">
            <v>46192</v>
          </cell>
          <cell r="G2562">
            <v>18577980</v>
          </cell>
          <cell r="H2562">
            <v>3529816.2</v>
          </cell>
          <cell r="I2562">
            <v>22107796.199999999</v>
          </cell>
          <cell r="J2562" t="str">
            <v>030</v>
          </cell>
          <cell r="K2562" t="str">
            <v>Acuse Recibo</v>
          </cell>
        </row>
        <row r="2563">
          <cell r="A2563" t="str">
            <v>830051928</v>
          </cell>
          <cell r="B2563" t="str">
            <v>Don Maiz SAS</v>
          </cell>
          <cell r="C2563" t="str">
            <v>FVE</v>
          </cell>
          <cell r="D2563">
            <v>110884</v>
          </cell>
          <cell r="E2563">
            <v>46132</v>
          </cell>
          <cell r="F2563">
            <v>46177</v>
          </cell>
          <cell r="G2563">
            <v>199800</v>
          </cell>
          <cell r="H2563">
            <v>37962</v>
          </cell>
          <cell r="I2563">
            <v>237762</v>
          </cell>
          <cell r="J2563" t="str">
            <v>032</v>
          </cell>
          <cell r="K2563" t="str">
            <v>Recibo Bien y/o Servicio</v>
          </cell>
        </row>
        <row r="2564">
          <cell r="A2564" t="str">
            <v>901749669</v>
          </cell>
          <cell r="B2564" t="str">
            <v>UT Prepacol - 3T Capital</v>
          </cell>
          <cell r="C2564" t="str">
            <v>FVE</v>
          </cell>
          <cell r="D2564">
            <v>110887</v>
          </cell>
          <cell r="E2564">
            <v>46132</v>
          </cell>
          <cell r="F2564">
            <v>46162</v>
          </cell>
          <cell r="G2564">
            <v>4676000</v>
          </cell>
          <cell r="H2564">
            <v>888440</v>
          </cell>
          <cell r="I2564">
            <v>5564440</v>
          </cell>
          <cell r="J2564" t="str">
            <v>033</v>
          </cell>
          <cell r="K2564" t="str">
            <v>Aceptacion Expresa</v>
          </cell>
        </row>
        <row r="2565">
          <cell r="A2565" t="str">
            <v>830075451</v>
          </cell>
          <cell r="B2565" t="str">
            <v>Pinturas Tito Pabon SAS</v>
          </cell>
          <cell r="C2565" t="str">
            <v>FVE</v>
          </cell>
          <cell r="D2565">
            <v>110830</v>
          </cell>
          <cell r="E2565">
            <v>46132</v>
          </cell>
          <cell r="F2565">
            <v>46162</v>
          </cell>
          <cell r="G2565">
            <v>1649900</v>
          </cell>
          <cell r="H2565">
            <v>313481</v>
          </cell>
          <cell r="I2565">
            <v>1963381</v>
          </cell>
          <cell r="J2565" t="str">
            <v>030</v>
          </cell>
          <cell r="K2565" t="str">
            <v>Acuse Recibo</v>
          </cell>
        </row>
        <row r="2566">
          <cell r="A2566" t="str">
            <v>860007336</v>
          </cell>
          <cell r="B2566" t="str">
            <v>Caja Colombiana De Subsidio Familiar Colsubsidio</v>
          </cell>
          <cell r="C2566" t="str">
            <v>FVE</v>
          </cell>
          <cell r="D2566">
            <v>110876</v>
          </cell>
          <cell r="E2566">
            <v>46132</v>
          </cell>
          <cell r="F2566">
            <v>46177</v>
          </cell>
          <cell r="G2566">
            <v>281610</v>
          </cell>
          <cell r="H2566">
            <v>53505.9</v>
          </cell>
          <cell r="I2566">
            <v>335115.90000000002</v>
          </cell>
          <cell r="J2566" t="str">
            <v>033</v>
          </cell>
          <cell r="K2566" t="str">
            <v>Aceptacion Expresa</v>
          </cell>
        </row>
        <row r="2567">
          <cell r="A2567" t="str">
            <v>800042119</v>
          </cell>
          <cell r="B2567" t="str">
            <v>Vicpar SA</v>
          </cell>
          <cell r="C2567" t="str">
            <v>FVE</v>
          </cell>
          <cell r="D2567">
            <v>110851</v>
          </cell>
          <cell r="E2567">
            <v>46132</v>
          </cell>
          <cell r="F2567">
            <v>46192</v>
          </cell>
          <cell r="G2567">
            <v>4838152</v>
          </cell>
          <cell r="H2567">
            <v>919248.88</v>
          </cell>
          <cell r="I2567">
            <v>5757400.8799999999</v>
          </cell>
          <cell r="J2567" t="str">
            <v>030</v>
          </cell>
          <cell r="K2567" t="str">
            <v>Acuse Recibo</v>
          </cell>
        </row>
        <row r="2568">
          <cell r="A2568" t="str">
            <v>800042119</v>
          </cell>
          <cell r="B2568" t="str">
            <v>Vicpar SA</v>
          </cell>
          <cell r="C2568" t="str">
            <v>FVE</v>
          </cell>
          <cell r="D2568">
            <v>110842</v>
          </cell>
          <cell r="E2568">
            <v>46132</v>
          </cell>
          <cell r="F2568">
            <v>46192</v>
          </cell>
          <cell r="G2568">
            <v>1128383</v>
          </cell>
          <cell r="H2568">
            <v>214392.77</v>
          </cell>
          <cell r="I2568">
            <v>1342775.77</v>
          </cell>
          <cell r="J2568" t="str">
            <v>030</v>
          </cell>
          <cell r="K2568" t="str">
            <v>Acuse Recibo</v>
          </cell>
        </row>
        <row r="2569">
          <cell r="A2569" t="str">
            <v>900166896</v>
          </cell>
          <cell r="B2569" t="str">
            <v>Hino Motors Manufacturing Colombia SAS</v>
          </cell>
          <cell r="C2569" t="str">
            <v>FVE</v>
          </cell>
          <cell r="D2569">
            <v>110945</v>
          </cell>
          <cell r="E2569">
            <v>46133</v>
          </cell>
          <cell r="F2569">
            <v>46163</v>
          </cell>
          <cell r="G2569">
            <v>1140000</v>
          </cell>
          <cell r="H2569">
            <v>216600</v>
          </cell>
          <cell r="I2569">
            <v>1356600</v>
          </cell>
          <cell r="J2569" t="str">
            <v>033</v>
          </cell>
          <cell r="K2569" t="str">
            <v>Aceptacion Expresa</v>
          </cell>
        </row>
        <row r="2570">
          <cell r="A2570" t="str">
            <v>900483711</v>
          </cell>
          <cell r="B2570" t="str">
            <v>Idom Consulting Engineering Architecture SAU</v>
          </cell>
          <cell r="C2570" t="str">
            <v>FVE</v>
          </cell>
          <cell r="D2570">
            <v>110934</v>
          </cell>
          <cell r="E2570">
            <v>46133</v>
          </cell>
          <cell r="F2570">
            <v>46163</v>
          </cell>
          <cell r="G2570">
            <v>648280</v>
          </cell>
          <cell r="H2570">
            <v>123173.2</v>
          </cell>
          <cell r="I2570">
            <v>771453.2</v>
          </cell>
          <cell r="J2570" t="str">
            <v>030</v>
          </cell>
          <cell r="K2570" t="str">
            <v>Acuse Recibo</v>
          </cell>
        </row>
        <row r="2571">
          <cell r="A2571" t="str">
            <v>800155413</v>
          </cell>
          <cell r="B2571" t="str">
            <v>Accion Sociedad Fiduciaria SA</v>
          </cell>
          <cell r="C2571" t="str">
            <v>FVE</v>
          </cell>
          <cell r="D2571">
            <v>110917</v>
          </cell>
          <cell r="E2571">
            <v>46133</v>
          </cell>
          <cell r="F2571">
            <v>46163</v>
          </cell>
          <cell r="G2571">
            <v>1235700</v>
          </cell>
          <cell r="H2571">
            <v>0</v>
          </cell>
          <cell r="I2571">
            <v>1235700</v>
          </cell>
          <cell r="J2571"/>
          <cell r="K2571" t="str">
            <v>Sin Evento</v>
          </cell>
        </row>
        <row r="2572">
          <cell r="A2572" t="str">
            <v>860007336</v>
          </cell>
          <cell r="B2572" t="str">
            <v>Caja Colombiana De Subsidio Familiar Colsubsidio</v>
          </cell>
          <cell r="C2572" t="str">
            <v>FVE</v>
          </cell>
          <cell r="D2572">
            <v>110912</v>
          </cell>
          <cell r="E2572">
            <v>46133</v>
          </cell>
          <cell r="F2572">
            <v>46178</v>
          </cell>
          <cell r="G2572">
            <v>32821480</v>
          </cell>
          <cell r="H2572">
            <v>6236081.2000000002</v>
          </cell>
          <cell r="I2572">
            <v>39057561.200000003</v>
          </cell>
          <cell r="J2572" t="str">
            <v>033</v>
          </cell>
          <cell r="K2572" t="str">
            <v>Aceptacion Expresa</v>
          </cell>
        </row>
        <row r="2573">
          <cell r="A2573" t="str">
            <v>860026123</v>
          </cell>
          <cell r="B2573" t="str">
            <v>Cooperativa Nacional De Droguistas Detallistas</v>
          </cell>
          <cell r="C2573" t="str">
            <v>FVE</v>
          </cell>
          <cell r="D2573">
            <v>110922</v>
          </cell>
          <cell r="E2573">
            <v>46133</v>
          </cell>
          <cell r="F2573">
            <v>46141</v>
          </cell>
          <cell r="G2573">
            <v>7566403</v>
          </cell>
          <cell r="H2573">
            <v>1437616.57</v>
          </cell>
          <cell r="I2573">
            <v>9004019.5700000003</v>
          </cell>
          <cell r="J2573" t="str">
            <v>033</v>
          </cell>
          <cell r="K2573" t="str">
            <v>Aceptacion Expresa</v>
          </cell>
        </row>
        <row r="2574">
          <cell r="A2574" t="str">
            <v>900822643</v>
          </cell>
          <cell r="B2574" t="str">
            <v>Exlservice Colombia SAS</v>
          </cell>
          <cell r="C2574" t="str">
            <v>FVE</v>
          </cell>
          <cell r="D2574">
            <v>110939</v>
          </cell>
          <cell r="E2574">
            <v>46133</v>
          </cell>
          <cell r="F2574">
            <v>46193</v>
          </cell>
          <cell r="G2574">
            <v>792452</v>
          </cell>
          <cell r="H2574">
            <v>150565.88</v>
          </cell>
          <cell r="I2574">
            <v>943017.88</v>
          </cell>
          <cell r="J2574"/>
          <cell r="K2574" t="str">
            <v>Sin Evento</v>
          </cell>
        </row>
        <row r="2575">
          <cell r="A2575" t="str">
            <v>860007336</v>
          </cell>
          <cell r="B2575" t="str">
            <v>Caja Colombiana De Subsidio Familiar Colsubsidio</v>
          </cell>
          <cell r="C2575" t="str">
            <v>FVE</v>
          </cell>
          <cell r="D2575">
            <v>110914</v>
          </cell>
          <cell r="E2575">
            <v>46133</v>
          </cell>
          <cell r="F2575">
            <v>46178</v>
          </cell>
          <cell r="G2575">
            <v>17922</v>
          </cell>
          <cell r="H2575">
            <v>3405.18</v>
          </cell>
          <cell r="I2575">
            <v>21327.18</v>
          </cell>
          <cell r="J2575" t="str">
            <v>033</v>
          </cell>
          <cell r="K2575" t="str">
            <v>Aceptacion Expresa</v>
          </cell>
        </row>
        <row r="2576">
          <cell r="A2576" t="str">
            <v>900297009</v>
          </cell>
          <cell r="B2576" t="str">
            <v>Fresenius Medical Care Andina SAS</v>
          </cell>
          <cell r="C2576" t="str">
            <v>FVE</v>
          </cell>
          <cell r="D2576">
            <v>110942</v>
          </cell>
          <cell r="E2576">
            <v>46133</v>
          </cell>
          <cell r="F2576">
            <v>46193</v>
          </cell>
          <cell r="G2576">
            <v>1586596</v>
          </cell>
          <cell r="H2576">
            <v>301453.24</v>
          </cell>
          <cell r="I2576">
            <v>1888049.24</v>
          </cell>
          <cell r="J2576"/>
          <cell r="K2576" t="str">
            <v>Sin Evento</v>
          </cell>
        </row>
        <row r="2577">
          <cell r="A2577" t="str">
            <v>860026123</v>
          </cell>
          <cell r="B2577" t="str">
            <v>Cooperativa Nacional De Droguistas Detallistas</v>
          </cell>
          <cell r="C2577" t="str">
            <v>FVE</v>
          </cell>
          <cell r="D2577">
            <v>110921</v>
          </cell>
          <cell r="E2577">
            <v>46133</v>
          </cell>
          <cell r="F2577">
            <v>46141</v>
          </cell>
          <cell r="G2577">
            <v>22117178</v>
          </cell>
          <cell r="H2577">
            <v>4202263.82</v>
          </cell>
          <cell r="I2577">
            <v>26319441.82</v>
          </cell>
          <cell r="J2577"/>
          <cell r="K2577" t="str">
            <v>Sin Evento</v>
          </cell>
        </row>
        <row r="2578">
          <cell r="A2578" t="str">
            <v>830144405</v>
          </cell>
          <cell r="B2578" t="str">
            <v>Sony Music Publishing Colombia Ltda</v>
          </cell>
          <cell r="C2578" t="str">
            <v>FVE</v>
          </cell>
          <cell r="D2578">
            <v>110961</v>
          </cell>
          <cell r="E2578">
            <v>46133</v>
          </cell>
          <cell r="F2578">
            <v>46163</v>
          </cell>
          <cell r="G2578">
            <v>752000</v>
          </cell>
          <cell r="H2578">
            <v>142880</v>
          </cell>
          <cell r="I2578">
            <v>894880</v>
          </cell>
          <cell r="J2578"/>
          <cell r="K2578" t="str">
            <v>Sin Evento</v>
          </cell>
        </row>
        <row r="2579">
          <cell r="A2579" t="str">
            <v>900106694</v>
          </cell>
          <cell r="B2579" t="str">
            <v>Am Medical SAS</v>
          </cell>
          <cell r="C2579" t="str">
            <v>FVE</v>
          </cell>
          <cell r="D2579">
            <v>110958</v>
          </cell>
          <cell r="E2579">
            <v>46133</v>
          </cell>
          <cell r="F2579">
            <v>46193</v>
          </cell>
          <cell r="G2579">
            <v>240000</v>
          </cell>
          <cell r="H2579">
            <v>45600</v>
          </cell>
          <cell r="I2579">
            <v>285600</v>
          </cell>
          <cell r="J2579" t="str">
            <v>033</v>
          </cell>
          <cell r="K2579" t="str">
            <v>Aceptacion Expresa</v>
          </cell>
        </row>
        <row r="2580">
          <cell r="A2580" t="str">
            <v>860033227</v>
          </cell>
          <cell r="B2580" t="str">
            <v>Cooperativa Empresarial Multiactiva Popular</v>
          </cell>
          <cell r="C2580" t="str">
            <v>FVE</v>
          </cell>
          <cell r="D2580">
            <v>110994</v>
          </cell>
          <cell r="E2580">
            <v>46133</v>
          </cell>
          <cell r="F2580">
            <v>46163</v>
          </cell>
          <cell r="G2580">
            <v>4820490</v>
          </cell>
          <cell r="H2580">
            <v>915893.1</v>
          </cell>
          <cell r="I2580">
            <v>5736383.0999999996</v>
          </cell>
          <cell r="J2580"/>
          <cell r="K2580" t="str">
            <v>Sin Evento</v>
          </cell>
        </row>
        <row r="2581">
          <cell r="A2581" t="str">
            <v>860000656</v>
          </cell>
          <cell r="B2581" t="str">
            <v>Hmv Ingenieros Ltda</v>
          </cell>
          <cell r="C2581" t="str">
            <v>FVE</v>
          </cell>
          <cell r="D2581">
            <v>110992</v>
          </cell>
          <cell r="E2581">
            <v>46133</v>
          </cell>
          <cell r="F2581">
            <v>46163</v>
          </cell>
          <cell r="G2581">
            <v>2900000</v>
          </cell>
          <cell r="H2581">
            <v>551000</v>
          </cell>
          <cell r="I2581">
            <v>3451000</v>
          </cell>
          <cell r="J2581"/>
          <cell r="K2581" t="str">
            <v>Sin Evento</v>
          </cell>
        </row>
        <row r="2582">
          <cell r="A2582" t="str">
            <v>800210556</v>
          </cell>
          <cell r="B2582" t="str">
            <v>Pasar Express SAS</v>
          </cell>
          <cell r="C2582" t="str">
            <v>FVE</v>
          </cell>
          <cell r="D2582">
            <v>110971</v>
          </cell>
          <cell r="E2582">
            <v>46133</v>
          </cell>
          <cell r="F2582">
            <v>46193</v>
          </cell>
          <cell r="G2582">
            <v>12362881.24</v>
          </cell>
          <cell r="H2582">
            <v>0</v>
          </cell>
          <cell r="I2582">
            <v>12362881.24</v>
          </cell>
          <cell r="J2582"/>
          <cell r="K2582" t="str">
            <v>Sin Evento</v>
          </cell>
        </row>
        <row r="2583">
          <cell r="A2583" t="str">
            <v>860522056</v>
          </cell>
          <cell r="B2583" t="str">
            <v>Lamitech SAS</v>
          </cell>
          <cell r="C2583" t="str">
            <v>FVE</v>
          </cell>
          <cell r="D2583">
            <v>110953</v>
          </cell>
          <cell r="E2583">
            <v>46133</v>
          </cell>
          <cell r="F2583">
            <v>46163</v>
          </cell>
          <cell r="G2583">
            <v>407300</v>
          </cell>
          <cell r="H2583">
            <v>77387</v>
          </cell>
          <cell r="I2583">
            <v>484687</v>
          </cell>
          <cell r="J2583" t="str">
            <v>030</v>
          </cell>
          <cell r="K2583" t="str">
            <v>Acuse Recibo</v>
          </cell>
        </row>
        <row r="2584">
          <cell r="A2584" t="str">
            <v>860001093</v>
          </cell>
          <cell r="B2584" t="str">
            <v>Grupo Y SAS</v>
          </cell>
          <cell r="C2584" t="str">
            <v>FVE</v>
          </cell>
          <cell r="D2584">
            <v>110966</v>
          </cell>
          <cell r="E2584">
            <v>46133</v>
          </cell>
          <cell r="F2584">
            <v>46163</v>
          </cell>
          <cell r="G2584">
            <v>7663655.9500000002</v>
          </cell>
          <cell r="H2584">
            <v>0</v>
          </cell>
          <cell r="I2584">
            <v>7663655.9500000002</v>
          </cell>
          <cell r="J2584" t="str">
            <v>030</v>
          </cell>
          <cell r="K2584" t="str">
            <v>Acuse Recibo</v>
          </cell>
        </row>
        <row r="2585">
          <cell r="A2585" t="str">
            <v>860013720</v>
          </cell>
          <cell r="B2585" t="str">
            <v>Pontificia Universidad Javeriana</v>
          </cell>
          <cell r="C2585" t="str">
            <v>FVE</v>
          </cell>
          <cell r="D2585">
            <v>110962</v>
          </cell>
          <cell r="E2585">
            <v>46133</v>
          </cell>
          <cell r="F2585">
            <v>46163</v>
          </cell>
          <cell r="G2585">
            <v>290334</v>
          </cell>
          <cell r="H2585">
            <v>55163.46</v>
          </cell>
          <cell r="I2585">
            <v>345497.46</v>
          </cell>
          <cell r="J2585" t="str">
            <v>032</v>
          </cell>
          <cell r="K2585" t="str">
            <v>Recibo Bien y/o Servicio</v>
          </cell>
        </row>
        <row r="2586">
          <cell r="A2586" t="str">
            <v>900270701</v>
          </cell>
          <cell r="B2586" t="str">
            <v>BR Group SA</v>
          </cell>
          <cell r="C2586" t="str">
            <v>FVE</v>
          </cell>
          <cell r="D2586">
            <v>110959</v>
          </cell>
          <cell r="E2586">
            <v>46133</v>
          </cell>
          <cell r="F2586">
            <v>46193</v>
          </cell>
          <cell r="G2586">
            <v>625000</v>
          </cell>
          <cell r="H2586">
            <v>118750</v>
          </cell>
          <cell r="I2586">
            <v>743750</v>
          </cell>
          <cell r="J2586" t="str">
            <v>030</v>
          </cell>
          <cell r="K2586" t="str">
            <v>Acuse Recibo</v>
          </cell>
        </row>
        <row r="2587">
          <cell r="A2587" t="str">
            <v>860066942</v>
          </cell>
          <cell r="B2587" t="str">
            <v>Caja De Compensacion Familiar Compensar</v>
          </cell>
          <cell r="C2587" t="str">
            <v>FVE</v>
          </cell>
          <cell r="D2587">
            <v>110928</v>
          </cell>
          <cell r="E2587">
            <v>46133</v>
          </cell>
          <cell r="F2587">
            <v>46178</v>
          </cell>
          <cell r="G2587">
            <v>155000</v>
          </cell>
          <cell r="H2587">
            <v>29450</v>
          </cell>
          <cell r="I2587">
            <v>184450</v>
          </cell>
          <cell r="J2587" t="str">
            <v>030</v>
          </cell>
          <cell r="K2587" t="str">
            <v>Acuse Recibo</v>
          </cell>
        </row>
        <row r="2588">
          <cell r="A2588" t="str">
            <v>860007336</v>
          </cell>
          <cell r="B2588" t="str">
            <v>Caja Colombiana De Subsidio Familiar Colsubsidio</v>
          </cell>
          <cell r="C2588" t="str">
            <v>FVE</v>
          </cell>
          <cell r="D2588">
            <v>110977</v>
          </cell>
          <cell r="E2588">
            <v>46133</v>
          </cell>
          <cell r="F2588">
            <v>46178</v>
          </cell>
          <cell r="G2588">
            <v>706587</v>
          </cell>
          <cell r="H2588">
            <v>134251.53</v>
          </cell>
          <cell r="I2588">
            <v>840838.53</v>
          </cell>
          <cell r="J2588" t="str">
            <v>033</v>
          </cell>
          <cell r="K2588" t="str">
            <v>Aceptacion Expresa</v>
          </cell>
        </row>
        <row r="2589">
          <cell r="A2589" t="str">
            <v>900095054</v>
          </cell>
          <cell r="B2589" t="str">
            <v>Interoc SA Sucursal Colombia</v>
          </cell>
          <cell r="C2589" t="str">
            <v>FVE</v>
          </cell>
          <cell r="D2589">
            <v>110984</v>
          </cell>
          <cell r="E2589">
            <v>46133</v>
          </cell>
          <cell r="F2589">
            <v>46163</v>
          </cell>
          <cell r="G2589">
            <v>129000</v>
          </cell>
          <cell r="H2589">
            <v>24510</v>
          </cell>
          <cell r="I2589">
            <v>153510</v>
          </cell>
          <cell r="J2589"/>
          <cell r="K2589" t="str">
            <v>Sin Evento</v>
          </cell>
        </row>
        <row r="2590">
          <cell r="A2590" t="str">
            <v>901689684</v>
          </cell>
          <cell r="B2590" t="str">
            <v>Fresenius Medical Care SAS</v>
          </cell>
          <cell r="C2590" t="str">
            <v>FVE</v>
          </cell>
          <cell r="D2590">
            <v>110943</v>
          </cell>
          <cell r="E2590">
            <v>46133</v>
          </cell>
          <cell r="F2590">
            <v>46193</v>
          </cell>
          <cell r="G2590">
            <v>353571</v>
          </cell>
          <cell r="H2590">
            <v>67178.490000000005</v>
          </cell>
          <cell r="I2590">
            <v>420749.49</v>
          </cell>
          <cell r="J2590"/>
          <cell r="K2590" t="str">
            <v>Sin Evento</v>
          </cell>
        </row>
        <row r="2591">
          <cell r="A2591" t="str">
            <v>860017005</v>
          </cell>
          <cell r="B2591" t="str">
            <v>Challenger SAS</v>
          </cell>
          <cell r="C2591" t="str">
            <v>FVE</v>
          </cell>
          <cell r="D2591">
            <v>110944</v>
          </cell>
          <cell r="E2591">
            <v>46133</v>
          </cell>
          <cell r="F2591">
            <v>46163</v>
          </cell>
          <cell r="G2591">
            <v>111000</v>
          </cell>
          <cell r="H2591">
            <v>21090</v>
          </cell>
          <cell r="I2591">
            <v>132090</v>
          </cell>
          <cell r="J2591" t="str">
            <v>030</v>
          </cell>
          <cell r="K2591" t="str">
            <v>Acuse Recibo</v>
          </cell>
        </row>
        <row r="2592">
          <cell r="A2592" t="str">
            <v>900904162</v>
          </cell>
          <cell r="B2592" t="str">
            <v>Esmeraldas De Los Andes SAS</v>
          </cell>
          <cell r="C2592" t="str">
            <v>FVE</v>
          </cell>
          <cell r="D2592">
            <v>110933</v>
          </cell>
          <cell r="E2592">
            <v>46133</v>
          </cell>
          <cell r="F2592">
            <v>46193</v>
          </cell>
          <cell r="G2592">
            <v>390000</v>
          </cell>
          <cell r="H2592">
            <v>74100</v>
          </cell>
          <cell r="I2592">
            <v>464100</v>
          </cell>
          <cell r="J2592" t="str">
            <v>032</v>
          </cell>
          <cell r="K2592" t="str">
            <v>Recibo Bien y/o Servicio</v>
          </cell>
        </row>
        <row r="2593">
          <cell r="A2593" t="str">
            <v>860007336</v>
          </cell>
          <cell r="B2593" t="str">
            <v>Caja Colombiana De Subsidio Familiar Colsubsidio</v>
          </cell>
          <cell r="C2593" t="str">
            <v>FVE</v>
          </cell>
          <cell r="D2593">
            <v>110911</v>
          </cell>
          <cell r="E2593">
            <v>46133</v>
          </cell>
          <cell r="F2593">
            <v>46178</v>
          </cell>
          <cell r="G2593">
            <v>1037940</v>
          </cell>
          <cell r="H2593">
            <v>197208.6</v>
          </cell>
          <cell r="I2593">
            <v>1235148.6000000001</v>
          </cell>
          <cell r="J2593" t="str">
            <v>033</v>
          </cell>
          <cell r="K2593" t="str">
            <v>Aceptacion Expresa</v>
          </cell>
        </row>
        <row r="2594">
          <cell r="A2594" t="str">
            <v>860056070</v>
          </cell>
          <cell r="B2594" t="str">
            <v>Universidad Antonio Nariño</v>
          </cell>
          <cell r="C2594" t="str">
            <v>FVE</v>
          </cell>
          <cell r="D2594">
            <v>110931</v>
          </cell>
          <cell r="E2594">
            <v>46133</v>
          </cell>
          <cell r="F2594">
            <v>46163</v>
          </cell>
          <cell r="G2594">
            <v>372512</v>
          </cell>
          <cell r="H2594">
            <v>52052.78</v>
          </cell>
          <cell r="I2594">
            <v>424564.78</v>
          </cell>
          <cell r="J2594"/>
          <cell r="K2594" t="str">
            <v>Sin Evento</v>
          </cell>
        </row>
        <row r="2595">
          <cell r="A2595" t="str">
            <v>860000452</v>
          </cell>
          <cell r="B2595" t="str">
            <v>Manufacturas Eliot SAS</v>
          </cell>
          <cell r="C2595" t="str">
            <v>FVE</v>
          </cell>
          <cell r="D2595">
            <v>110950</v>
          </cell>
          <cell r="E2595">
            <v>46133</v>
          </cell>
          <cell r="F2595">
            <v>46193</v>
          </cell>
          <cell r="G2595">
            <v>27350750</v>
          </cell>
          <cell r="H2595">
            <v>5196642.5</v>
          </cell>
          <cell r="I2595">
            <v>32547392.5</v>
          </cell>
          <cell r="J2595" t="str">
            <v>030</v>
          </cell>
          <cell r="K2595" t="str">
            <v>Acuse Recibo</v>
          </cell>
        </row>
        <row r="2596">
          <cell r="A2596" t="str">
            <v>830047411</v>
          </cell>
          <cell r="B2596" t="str">
            <v>Kata SAS</v>
          </cell>
          <cell r="C2596" t="str">
            <v>FVE</v>
          </cell>
          <cell r="D2596">
            <v>110908</v>
          </cell>
          <cell r="E2596">
            <v>46133</v>
          </cell>
          <cell r="F2596">
            <v>46163</v>
          </cell>
          <cell r="G2596">
            <v>214398</v>
          </cell>
          <cell r="H2596">
            <v>40735.620000000003</v>
          </cell>
          <cell r="I2596">
            <v>255133.62</v>
          </cell>
          <cell r="J2596" t="str">
            <v>032</v>
          </cell>
          <cell r="K2596" t="str">
            <v>Recibo Bien y/o Servicio</v>
          </cell>
        </row>
        <row r="2597">
          <cell r="A2597" t="str">
            <v>900339803</v>
          </cell>
          <cell r="B2597" t="str">
            <v>Extractora La Gloria SAS</v>
          </cell>
          <cell r="C2597" t="str">
            <v>FVE</v>
          </cell>
          <cell r="D2597">
            <v>110978</v>
          </cell>
          <cell r="E2597">
            <v>46133</v>
          </cell>
          <cell r="F2597">
            <v>46193</v>
          </cell>
          <cell r="G2597">
            <v>2842314</v>
          </cell>
          <cell r="H2597">
            <v>540039.66</v>
          </cell>
          <cell r="I2597">
            <v>3382353.66</v>
          </cell>
          <cell r="J2597"/>
          <cell r="K2597" t="str">
            <v>Sin Evento</v>
          </cell>
        </row>
        <row r="2598">
          <cell r="A2598" t="str">
            <v>800155413</v>
          </cell>
          <cell r="B2598" t="str">
            <v>Accion Sociedad Fiduciaria SA</v>
          </cell>
          <cell r="C2598" t="str">
            <v>FVE</v>
          </cell>
          <cell r="D2598">
            <v>110918</v>
          </cell>
          <cell r="E2598">
            <v>46133</v>
          </cell>
          <cell r="F2598">
            <v>46163</v>
          </cell>
          <cell r="G2598">
            <v>747300</v>
          </cell>
          <cell r="H2598">
            <v>0</v>
          </cell>
          <cell r="I2598">
            <v>747300</v>
          </cell>
          <cell r="J2598"/>
          <cell r="K2598" t="str">
            <v>Sin Evento</v>
          </cell>
        </row>
        <row r="2599">
          <cell r="A2599" t="str">
            <v>900797309</v>
          </cell>
          <cell r="B2599" t="str">
            <v>Knauf Distribuidora SAS</v>
          </cell>
          <cell r="C2599" t="str">
            <v>FVE</v>
          </cell>
          <cell r="D2599">
            <v>110949</v>
          </cell>
          <cell r="E2599">
            <v>46133</v>
          </cell>
          <cell r="F2599">
            <v>46193</v>
          </cell>
          <cell r="G2599">
            <v>13633000</v>
          </cell>
          <cell r="H2599">
            <v>2590270</v>
          </cell>
          <cell r="I2599">
            <v>16223270</v>
          </cell>
          <cell r="J2599"/>
          <cell r="K2599" t="str">
            <v>Sin Evento</v>
          </cell>
        </row>
        <row r="2600">
          <cell r="A2600" t="str">
            <v>900422533</v>
          </cell>
          <cell r="B2600" t="str">
            <v>Nutrabiotics SAS</v>
          </cell>
          <cell r="C2600" t="str">
            <v>FVE</v>
          </cell>
          <cell r="D2600">
            <v>110948</v>
          </cell>
          <cell r="E2600">
            <v>46133</v>
          </cell>
          <cell r="F2600">
            <v>46178</v>
          </cell>
          <cell r="G2600">
            <v>3444467</v>
          </cell>
          <cell r="H2600">
            <v>208167.23</v>
          </cell>
          <cell r="I2600">
            <v>3652634.23</v>
          </cell>
          <cell r="J2600"/>
          <cell r="K2600" t="str">
            <v>Sin Evento</v>
          </cell>
        </row>
        <row r="2601">
          <cell r="A2601" t="str">
            <v>860007336</v>
          </cell>
          <cell r="B2601" t="str">
            <v>Caja Colombiana De Subsidio Familiar Colsubsidio</v>
          </cell>
          <cell r="C2601" t="str">
            <v>FVE</v>
          </cell>
          <cell r="D2601">
            <v>110913</v>
          </cell>
          <cell r="E2601">
            <v>46133</v>
          </cell>
          <cell r="F2601">
            <v>46178</v>
          </cell>
          <cell r="G2601">
            <v>732960</v>
          </cell>
          <cell r="H2601">
            <v>139262.39999999999</v>
          </cell>
          <cell r="I2601">
            <v>872222.4</v>
          </cell>
          <cell r="J2601" t="str">
            <v>033</v>
          </cell>
          <cell r="K2601" t="str">
            <v>Aceptacion Expresa</v>
          </cell>
        </row>
        <row r="2602">
          <cell r="A2602" t="str">
            <v>860013743</v>
          </cell>
          <cell r="B2602" t="str">
            <v>Caja Cooperativa Petrolera Coopetrol</v>
          </cell>
          <cell r="C2602" t="str">
            <v>FVE</v>
          </cell>
          <cell r="D2602">
            <v>110932</v>
          </cell>
          <cell r="E2602">
            <v>46133</v>
          </cell>
          <cell r="F2602">
            <v>46163</v>
          </cell>
          <cell r="G2602">
            <v>440900</v>
          </cell>
          <cell r="H2602">
            <v>83771</v>
          </cell>
          <cell r="I2602">
            <v>524671</v>
          </cell>
          <cell r="J2602" t="str">
            <v>030</v>
          </cell>
          <cell r="K2602" t="str">
            <v>Acuse Recibo</v>
          </cell>
        </row>
        <row r="2603">
          <cell r="A2603" t="str">
            <v>901443323</v>
          </cell>
          <cell r="B2603" t="str">
            <v>Grupo Babel Colombia SAS</v>
          </cell>
          <cell r="C2603" t="str">
            <v>FVE</v>
          </cell>
          <cell r="D2603">
            <v>110937</v>
          </cell>
          <cell r="E2603">
            <v>46133</v>
          </cell>
          <cell r="F2603">
            <v>46163</v>
          </cell>
          <cell r="G2603">
            <v>491300</v>
          </cell>
          <cell r="H2603">
            <v>93347</v>
          </cell>
          <cell r="I2603">
            <v>584647</v>
          </cell>
          <cell r="J2603" t="str">
            <v>030</v>
          </cell>
          <cell r="K2603" t="str">
            <v>Acuse Recibo</v>
          </cell>
        </row>
        <row r="2604">
          <cell r="A2604" t="str">
            <v>901289668</v>
          </cell>
          <cell r="B2604" t="str">
            <v>Regional Business Colombia SAS</v>
          </cell>
          <cell r="C2604" t="str">
            <v>FVE</v>
          </cell>
          <cell r="D2604">
            <v>110963</v>
          </cell>
          <cell r="E2604">
            <v>46133</v>
          </cell>
          <cell r="F2604">
            <v>46163</v>
          </cell>
          <cell r="G2604">
            <v>4094600</v>
          </cell>
          <cell r="H2604">
            <v>777974</v>
          </cell>
          <cell r="I2604">
            <v>4872574</v>
          </cell>
          <cell r="J2604"/>
          <cell r="K2604" t="str">
            <v>Sin Evento</v>
          </cell>
        </row>
        <row r="2605">
          <cell r="A2605" t="str">
            <v>830023758</v>
          </cell>
          <cell r="B2605" t="str">
            <v>Ingenieria Y Diseño Ingedisa SA</v>
          </cell>
          <cell r="C2605" t="str">
            <v>FVE</v>
          </cell>
          <cell r="D2605">
            <v>110989</v>
          </cell>
          <cell r="E2605">
            <v>46133</v>
          </cell>
          <cell r="F2605">
            <v>46163</v>
          </cell>
          <cell r="G2605">
            <v>60000</v>
          </cell>
          <cell r="H2605">
            <v>11400</v>
          </cell>
          <cell r="I2605">
            <v>71400</v>
          </cell>
          <cell r="J2605"/>
          <cell r="K2605" t="str">
            <v>Sin Evento</v>
          </cell>
        </row>
        <row r="2606">
          <cell r="A2606" t="str">
            <v>800210556</v>
          </cell>
          <cell r="B2606" t="str">
            <v>Pasar Express SAS</v>
          </cell>
          <cell r="C2606" t="str">
            <v>FVE</v>
          </cell>
          <cell r="D2606">
            <v>110906</v>
          </cell>
          <cell r="E2606">
            <v>46133</v>
          </cell>
          <cell r="F2606">
            <v>46193</v>
          </cell>
          <cell r="G2606">
            <v>1408012</v>
          </cell>
          <cell r="H2606">
            <v>267522.28000000003</v>
          </cell>
          <cell r="I2606">
            <v>1675534.28</v>
          </cell>
          <cell r="J2606"/>
          <cell r="K2606" t="str">
            <v>Sin Evento</v>
          </cell>
        </row>
        <row r="2607">
          <cell r="A2607" t="str">
            <v>860000332</v>
          </cell>
          <cell r="B2607" t="str">
            <v>Lincoln Soldaduras De Colombia Ltda</v>
          </cell>
          <cell r="C2607" t="str">
            <v>FVE</v>
          </cell>
          <cell r="D2607">
            <v>110979</v>
          </cell>
          <cell r="E2607">
            <v>46133</v>
          </cell>
          <cell r="F2607">
            <v>46193</v>
          </cell>
          <cell r="G2607">
            <v>96000</v>
          </cell>
          <cell r="H2607">
            <v>18240</v>
          </cell>
          <cell r="I2607">
            <v>114240</v>
          </cell>
          <cell r="J2607"/>
          <cell r="K2607" t="str">
            <v>Sin Evento</v>
          </cell>
        </row>
        <row r="2608">
          <cell r="A2608" t="str">
            <v>900498940</v>
          </cell>
          <cell r="B2608" t="str">
            <v>Ab Proyectos Propiedad Horizontal</v>
          </cell>
          <cell r="C2608" t="str">
            <v>FVE</v>
          </cell>
          <cell r="D2608">
            <v>110965</v>
          </cell>
          <cell r="E2608">
            <v>46133</v>
          </cell>
          <cell r="F2608">
            <v>46163</v>
          </cell>
          <cell r="G2608">
            <v>560000</v>
          </cell>
          <cell r="H2608">
            <v>106400</v>
          </cell>
          <cell r="I2608">
            <v>666400</v>
          </cell>
          <cell r="J2608"/>
          <cell r="K2608" t="str">
            <v>Sin Evento</v>
          </cell>
        </row>
        <row r="2609">
          <cell r="A2609" t="str">
            <v>860033227</v>
          </cell>
          <cell r="B2609" t="str">
            <v>Cooperativa Empresarial Multiactiva Popular</v>
          </cell>
          <cell r="C2609" t="str">
            <v>FVE</v>
          </cell>
          <cell r="D2609">
            <v>110941</v>
          </cell>
          <cell r="E2609">
            <v>46133</v>
          </cell>
          <cell r="F2609">
            <v>46163</v>
          </cell>
          <cell r="G2609">
            <v>90000</v>
          </cell>
          <cell r="H2609">
            <v>17100</v>
          </cell>
          <cell r="I2609">
            <v>107100</v>
          </cell>
          <cell r="J2609"/>
          <cell r="K2609" t="str">
            <v>Sin Evento</v>
          </cell>
        </row>
        <row r="2610">
          <cell r="A2610" t="str">
            <v>860066942</v>
          </cell>
          <cell r="B2610" t="str">
            <v>Caja De Compensacion Familiar Compensar</v>
          </cell>
          <cell r="C2610" t="str">
            <v>FVE</v>
          </cell>
          <cell r="D2610">
            <v>110927</v>
          </cell>
          <cell r="E2610">
            <v>46133</v>
          </cell>
          <cell r="F2610">
            <v>46178</v>
          </cell>
          <cell r="G2610">
            <v>710000</v>
          </cell>
          <cell r="H2610">
            <v>134900</v>
          </cell>
          <cell r="I2610">
            <v>844900</v>
          </cell>
          <cell r="J2610" t="str">
            <v>030</v>
          </cell>
          <cell r="K2610" t="str">
            <v>Acuse Recibo</v>
          </cell>
        </row>
        <row r="2611">
          <cell r="A2611" t="str">
            <v>860066942</v>
          </cell>
          <cell r="B2611" t="str">
            <v>Caja De Compensacion Familiar Compensar</v>
          </cell>
          <cell r="C2611" t="str">
            <v>FVE</v>
          </cell>
          <cell r="D2611">
            <v>110930</v>
          </cell>
          <cell r="E2611">
            <v>46133</v>
          </cell>
          <cell r="F2611">
            <v>46178</v>
          </cell>
          <cell r="G2611">
            <v>190000</v>
          </cell>
          <cell r="H2611">
            <v>36100</v>
          </cell>
          <cell r="I2611">
            <v>226100</v>
          </cell>
          <cell r="J2611" t="str">
            <v>030</v>
          </cell>
          <cell r="K2611" t="str">
            <v>Acuse Recibo</v>
          </cell>
        </row>
        <row r="2612">
          <cell r="A2612" t="str">
            <v>890300625</v>
          </cell>
          <cell r="B2612" t="str">
            <v>Coop Medica Del Valle Y De Profesional De Colombia Coomeva</v>
          </cell>
          <cell r="C2612" t="str">
            <v>FVE</v>
          </cell>
          <cell r="D2612">
            <v>110920</v>
          </cell>
          <cell r="E2612">
            <v>46133</v>
          </cell>
          <cell r="F2612">
            <v>46178</v>
          </cell>
          <cell r="G2612">
            <v>12384000</v>
          </cell>
          <cell r="H2612">
            <v>2352960</v>
          </cell>
          <cell r="I2612">
            <v>14736960</v>
          </cell>
          <cell r="J2612" t="str">
            <v>033</v>
          </cell>
          <cell r="K2612" t="str">
            <v>Aceptacion Expresa</v>
          </cell>
        </row>
        <row r="2613">
          <cell r="A2613" t="str">
            <v>901321010</v>
          </cell>
          <cell r="B2613" t="str">
            <v>Impacta Btl SAS</v>
          </cell>
          <cell r="C2613" t="str">
            <v>FVE</v>
          </cell>
          <cell r="D2613">
            <v>110924</v>
          </cell>
          <cell r="E2613">
            <v>46133</v>
          </cell>
          <cell r="F2613">
            <v>46163</v>
          </cell>
          <cell r="G2613">
            <v>6554839</v>
          </cell>
          <cell r="H2613">
            <v>1245419.4099999999</v>
          </cell>
          <cell r="I2613">
            <v>7800258.4100000001</v>
          </cell>
          <cell r="J2613"/>
          <cell r="K2613" t="str">
            <v>Sin Evento</v>
          </cell>
        </row>
        <row r="2614">
          <cell r="A2614" t="str">
            <v>890203194</v>
          </cell>
          <cell r="B2614" t="str">
            <v>Laboratorios Chalver De Colombia SAS</v>
          </cell>
          <cell r="C2614" t="str">
            <v>FVE</v>
          </cell>
          <cell r="D2614">
            <v>110964</v>
          </cell>
          <cell r="E2614">
            <v>46133</v>
          </cell>
          <cell r="F2614">
            <v>46163</v>
          </cell>
          <cell r="G2614">
            <v>590000</v>
          </cell>
          <cell r="H2614">
            <v>112100</v>
          </cell>
          <cell r="I2614">
            <v>702100</v>
          </cell>
          <cell r="J2614"/>
          <cell r="K2614" t="str">
            <v>Sin Evento</v>
          </cell>
        </row>
        <row r="2615">
          <cell r="A2615" t="str">
            <v>900750483</v>
          </cell>
          <cell r="B2615" t="str">
            <v>Selecta Compañia De Cereales SAS</v>
          </cell>
          <cell r="C2615" t="str">
            <v>FVE</v>
          </cell>
          <cell r="D2615">
            <v>110919</v>
          </cell>
          <cell r="E2615">
            <v>46133</v>
          </cell>
          <cell r="F2615">
            <v>46163</v>
          </cell>
          <cell r="G2615">
            <v>1114900</v>
          </cell>
          <cell r="H2615">
            <v>162719</v>
          </cell>
          <cell r="I2615">
            <v>1277619</v>
          </cell>
          <cell r="J2615"/>
          <cell r="K2615" t="str">
            <v>Sin Evento</v>
          </cell>
        </row>
        <row r="2616">
          <cell r="A2616" t="str">
            <v>860504882</v>
          </cell>
          <cell r="B2616" t="str">
            <v>Transportes Y Servicios Transer SAS</v>
          </cell>
          <cell r="C2616" t="str">
            <v>FVE</v>
          </cell>
          <cell r="D2616">
            <v>110957</v>
          </cell>
          <cell r="E2616">
            <v>46133</v>
          </cell>
          <cell r="F2616">
            <v>46163</v>
          </cell>
          <cell r="G2616">
            <v>1040000</v>
          </cell>
          <cell r="H2616">
            <v>197600</v>
          </cell>
          <cell r="I2616">
            <v>1237600</v>
          </cell>
          <cell r="J2616"/>
          <cell r="K2616" t="str">
            <v>Sin Evento</v>
          </cell>
        </row>
        <row r="2617">
          <cell r="A2617" t="str">
            <v>800210556</v>
          </cell>
          <cell r="B2617" t="str">
            <v>Pasar Express SAS</v>
          </cell>
          <cell r="C2617" t="str">
            <v>FVE</v>
          </cell>
          <cell r="D2617">
            <v>110907</v>
          </cell>
          <cell r="E2617">
            <v>46133</v>
          </cell>
          <cell r="F2617">
            <v>46193</v>
          </cell>
          <cell r="G2617">
            <v>1878000</v>
          </cell>
          <cell r="H2617">
            <v>356820</v>
          </cell>
          <cell r="I2617">
            <v>2234820</v>
          </cell>
          <cell r="J2617"/>
          <cell r="K2617" t="str">
            <v>Sin Evento</v>
          </cell>
        </row>
        <row r="2618">
          <cell r="A2618" t="str">
            <v>901090585</v>
          </cell>
          <cell r="B2618" t="str">
            <v>Contact Point 360 SAS</v>
          </cell>
          <cell r="C2618" t="str">
            <v>FVE</v>
          </cell>
          <cell r="D2618">
            <v>110988</v>
          </cell>
          <cell r="E2618">
            <v>46133</v>
          </cell>
          <cell r="F2618">
            <v>46163</v>
          </cell>
          <cell r="G2618">
            <v>820000</v>
          </cell>
          <cell r="H2618">
            <v>155800</v>
          </cell>
          <cell r="I2618">
            <v>975800</v>
          </cell>
          <cell r="J2618"/>
          <cell r="K2618" t="str">
            <v>Sin Evento</v>
          </cell>
        </row>
        <row r="2619">
          <cell r="A2619" t="str">
            <v>830096376</v>
          </cell>
          <cell r="B2619" t="str">
            <v>Transportes Humadea SAS</v>
          </cell>
          <cell r="C2619" t="str">
            <v>FVE</v>
          </cell>
          <cell r="D2619">
            <v>110955</v>
          </cell>
          <cell r="E2619">
            <v>46133</v>
          </cell>
          <cell r="F2619">
            <v>46163</v>
          </cell>
          <cell r="G2619">
            <v>7696800</v>
          </cell>
          <cell r="H2619">
            <v>575700</v>
          </cell>
          <cell r="I2619">
            <v>8272500</v>
          </cell>
          <cell r="J2619" t="str">
            <v>030</v>
          </cell>
          <cell r="K2619" t="str">
            <v>Acuse Recibo</v>
          </cell>
        </row>
        <row r="2620">
          <cell r="A2620" t="str">
            <v>900106694</v>
          </cell>
          <cell r="B2620" t="str">
            <v>Am Medical SAS</v>
          </cell>
          <cell r="C2620" t="str">
            <v>FVE</v>
          </cell>
          <cell r="D2620">
            <v>110981</v>
          </cell>
          <cell r="E2620">
            <v>46133</v>
          </cell>
          <cell r="F2620">
            <v>46193</v>
          </cell>
          <cell r="G2620">
            <v>135000</v>
          </cell>
          <cell r="H2620">
            <v>25650</v>
          </cell>
          <cell r="I2620">
            <v>160650</v>
          </cell>
          <cell r="J2620" t="str">
            <v>033</v>
          </cell>
          <cell r="K2620" t="str">
            <v>Aceptacion Expresa</v>
          </cell>
        </row>
        <row r="2621">
          <cell r="A2621" t="str">
            <v>830051740</v>
          </cell>
          <cell r="B2621" t="str">
            <v>Protex SAS</v>
          </cell>
          <cell r="C2621" t="str">
            <v>FVE</v>
          </cell>
          <cell r="D2621">
            <v>110909</v>
          </cell>
          <cell r="E2621">
            <v>46133</v>
          </cell>
          <cell r="F2621">
            <v>46193</v>
          </cell>
          <cell r="G2621">
            <v>1964154</v>
          </cell>
          <cell r="H2621">
            <v>373189.26</v>
          </cell>
          <cell r="I2621">
            <v>2337343.2599999998</v>
          </cell>
          <cell r="J2621"/>
          <cell r="K2621" t="str">
            <v>Sin Evento</v>
          </cell>
        </row>
        <row r="2622">
          <cell r="A2622" t="str">
            <v>800237412</v>
          </cell>
          <cell r="B2622" t="str">
            <v>Ferricentros SAS</v>
          </cell>
          <cell r="C2622" t="str">
            <v>FVE</v>
          </cell>
          <cell r="D2622">
            <v>110954</v>
          </cell>
          <cell r="E2622">
            <v>46133</v>
          </cell>
          <cell r="F2622">
            <v>46193</v>
          </cell>
          <cell r="G2622">
            <v>824000</v>
          </cell>
          <cell r="H2622">
            <v>156560</v>
          </cell>
          <cell r="I2622">
            <v>980560</v>
          </cell>
          <cell r="J2622" t="str">
            <v>033</v>
          </cell>
          <cell r="K2622" t="str">
            <v>Aceptacion Expresa</v>
          </cell>
        </row>
        <row r="2623">
          <cell r="A2623" t="str">
            <v>830059734</v>
          </cell>
          <cell r="B2623" t="str">
            <v>Skynet De Colombia SAS ESP</v>
          </cell>
          <cell r="C2623" t="str">
            <v>FVE</v>
          </cell>
          <cell r="D2623">
            <v>110935</v>
          </cell>
          <cell r="E2623">
            <v>46133</v>
          </cell>
          <cell r="F2623">
            <v>46193</v>
          </cell>
          <cell r="G2623">
            <v>5204552</v>
          </cell>
          <cell r="H2623">
            <v>0</v>
          </cell>
          <cell r="I2623">
            <v>5204552</v>
          </cell>
          <cell r="J2623" t="str">
            <v>030</v>
          </cell>
          <cell r="K2623" t="str">
            <v>Acuse Recibo</v>
          </cell>
        </row>
        <row r="2624">
          <cell r="A2624" t="str">
            <v>830035263</v>
          </cell>
          <cell r="B2624" t="str">
            <v>Lipesa Colombia SAS</v>
          </cell>
          <cell r="C2624" t="str">
            <v>FVE</v>
          </cell>
          <cell r="D2624">
            <v>110972</v>
          </cell>
          <cell r="E2624">
            <v>46133</v>
          </cell>
          <cell r="F2624">
            <v>46193</v>
          </cell>
          <cell r="G2624">
            <v>240000</v>
          </cell>
          <cell r="H2624">
            <v>45600</v>
          </cell>
          <cell r="I2624">
            <v>285600</v>
          </cell>
          <cell r="J2624"/>
          <cell r="K2624" t="str">
            <v>Sin Evento</v>
          </cell>
        </row>
        <row r="2625">
          <cell r="A2625" t="str">
            <v>860007972</v>
          </cell>
          <cell r="B2625" t="str">
            <v>Sony Music Entertainment Colombia SAS</v>
          </cell>
          <cell r="C2625" t="str">
            <v>FVE</v>
          </cell>
          <cell r="D2625">
            <v>110986</v>
          </cell>
          <cell r="E2625">
            <v>46133</v>
          </cell>
          <cell r="F2625">
            <v>46163</v>
          </cell>
          <cell r="G2625">
            <v>2932600</v>
          </cell>
          <cell r="H2625">
            <v>557194</v>
          </cell>
          <cell r="I2625">
            <v>3489794</v>
          </cell>
          <cell r="J2625" t="str">
            <v>033</v>
          </cell>
          <cell r="K2625" t="str">
            <v>Aceptacion Expresa</v>
          </cell>
        </row>
        <row r="2626">
          <cell r="A2626" t="str">
            <v>800251569</v>
          </cell>
          <cell r="B2626" t="str">
            <v>Inter Rapidisimo SA</v>
          </cell>
          <cell r="C2626" t="str">
            <v>FVE</v>
          </cell>
          <cell r="D2626">
            <v>110952</v>
          </cell>
          <cell r="E2626">
            <v>46133</v>
          </cell>
          <cell r="F2626">
            <v>46163</v>
          </cell>
          <cell r="G2626">
            <v>2618116</v>
          </cell>
          <cell r="H2626">
            <v>371681.23</v>
          </cell>
          <cell r="I2626">
            <v>2989797.23</v>
          </cell>
          <cell r="J2626"/>
          <cell r="K2626" t="str">
            <v>Sin Evento</v>
          </cell>
        </row>
        <row r="2627">
          <cell r="A2627" t="str">
            <v>830118812</v>
          </cell>
          <cell r="B2627" t="str">
            <v>Unifianza SA</v>
          </cell>
          <cell r="C2627" t="str">
            <v>FVE</v>
          </cell>
          <cell r="D2627">
            <v>110974</v>
          </cell>
          <cell r="E2627">
            <v>46133</v>
          </cell>
          <cell r="F2627">
            <v>46163</v>
          </cell>
          <cell r="G2627">
            <v>6632045</v>
          </cell>
          <cell r="H2627">
            <v>1260088.55</v>
          </cell>
          <cell r="I2627">
            <v>7892133.5499999998</v>
          </cell>
          <cell r="J2627" t="str">
            <v>033</v>
          </cell>
          <cell r="K2627" t="str">
            <v>Aceptacion Expresa</v>
          </cell>
        </row>
        <row r="2628">
          <cell r="A2628" t="str">
            <v>860508392</v>
          </cell>
          <cell r="B2628" t="str">
            <v>Servioptica SAS</v>
          </cell>
          <cell r="C2628" t="str">
            <v>FVE</v>
          </cell>
          <cell r="D2628">
            <v>110970</v>
          </cell>
          <cell r="E2628">
            <v>46133</v>
          </cell>
          <cell r="F2628">
            <v>46178</v>
          </cell>
          <cell r="G2628">
            <v>440000</v>
          </cell>
          <cell r="H2628">
            <v>83600</v>
          </cell>
          <cell r="I2628">
            <v>523600</v>
          </cell>
          <cell r="J2628" t="str">
            <v>033</v>
          </cell>
          <cell r="K2628" t="str">
            <v>Aceptacion Expresa</v>
          </cell>
        </row>
        <row r="2629">
          <cell r="A2629" t="str">
            <v>860015905</v>
          </cell>
          <cell r="B2629" t="str">
            <v>Clinica Nuestra Señora De La Paz</v>
          </cell>
          <cell r="C2629" t="str">
            <v>FVE</v>
          </cell>
          <cell r="D2629">
            <v>110975</v>
          </cell>
          <cell r="E2629">
            <v>46133</v>
          </cell>
          <cell r="F2629">
            <v>46163</v>
          </cell>
          <cell r="G2629">
            <v>14190111.42</v>
          </cell>
          <cell r="H2629">
            <v>0</v>
          </cell>
          <cell r="I2629">
            <v>14190111.42</v>
          </cell>
          <cell r="J2629"/>
          <cell r="K2629" t="str">
            <v>Sin Evento</v>
          </cell>
        </row>
        <row r="2630">
          <cell r="A2630" t="str">
            <v>860059851</v>
          </cell>
          <cell r="B2630" t="str">
            <v>ACI Proyectos SAS</v>
          </cell>
          <cell r="C2630" t="str">
            <v>FVE</v>
          </cell>
          <cell r="D2630">
            <v>110910</v>
          </cell>
          <cell r="E2630">
            <v>46133</v>
          </cell>
          <cell r="F2630">
            <v>46178</v>
          </cell>
          <cell r="G2630">
            <v>1154975</v>
          </cell>
          <cell r="H2630">
            <v>75698.850000000006</v>
          </cell>
          <cell r="I2630">
            <v>1230673.8500000001</v>
          </cell>
          <cell r="J2630"/>
          <cell r="K2630" t="str">
            <v>Sin Evento</v>
          </cell>
        </row>
        <row r="2631">
          <cell r="A2631" t="str">
            <v>830059734</v>
          </cell>
          <cell r="B2631" t="str">
            <v>Skynet De Colombia SAS ESP</v>
          </cell>
          <cell r="C2631" t="str">
            <v>FVE</v>
          </cell>
          <cell r="D2631">
            <v>110967</v>
          </cell>
          <cell r="E2631">
            <v>46133</v>
          </cell>
          <cell r="F2631">
            <v>46193</v>
          </cell>
          <cell r="G2631">
            <v>16783581.550000001</v>
          </cell>
          <cell r="H2631">
            <v>3188880.5</v>
          </cell>
          <cell r="I2631">
            <v>19972462.050000001</v>
          </cell>
          <cell r="J2631" t="str">
            <v>030</v>
          </cell>
          <cell r="K2631" t="str">
            <v>Acuse Recibo</v>
          </cell>
        </row>
        <row r="2632">
          <cell r="A2632" t="str">
            <v>860007336</v>
          </cell>
          <cell r="B2632" t="str">
            <v>Caja Colombiana De Subsidio Familiar Colsubsidio</v>
          </cell>
          <cell r="C2632" t="str">
            <v>FVE</v>
          </cell>
          <cell r="D2632">
            <v>110916</v>
          </cell>
          <cell r="E2632">
            <v>46133</v>
          </cell>
          <cell r="F2632">
            <v>46178</v>
          </cell>
          <cell r="G2632">
            <v>164634</v>
          </cell>
          <cell r="H2632">
            <v>31280.46</v>
          </cell>
          <cell r="I2632">
            <v>195914.46</v>
          </cell>
          <cell r="J2632" t="str">
            <v>033</v>
          </cell>
          <cell r="K2632" t="str">
            <v>Aceptacion Expresa</v>
          </cell>
        </row>
        <row r="2633">
          <cell r="A2633" t="str">
            <v>860501145</v>
          </cell>
          <cell r="B2633" t="str">
            <v>Duquesa SAS BIC</v>
          </cell>
          <cell r="C2633" t="str">
            <v>FVE</v>
          </cell>
          <cell r="D2633">
            <v>110973</v>
          </cell>
          <cell r="E2633">
            <v>46133</v>
          </cell>
          <cell r="F2633">
            <v>46193</v>
          </cell>
          <cell r="G2633">
            <v>250000</v>
          </cell>
          <cell r="H2633">
            <v>47500</v>
          </cell>
          <cell r="I2633">
            <v>297500</v>
          </cell>
          <cell r="J2633" t="str">
            <v>033</v>
          </cell>
          <cell r="K2633" t="str">
            <v>Aceptacion Expresa</v>
          </cell>
        </row>
        <row r="2634">
          <cell r="A2634" t="str">
            <v>800081833</v>
          </cell>
          <cell r="B2634" t="str">
            <v>Lineas Tecnicas De Cargamentos SAS</v>
          </cell>
          <cell r="C2634" t="str">
            <v>FVE</v>
          </cell>
          <cell r="D2634">
            <v>110956</v>
          </cell>
          <cell r="E2634">
            <v>46133</v>
          </cell>
          <cell r="F2634">
            <v>46163</v>
          </cell>
          <cell r="G2634">
            <v>41900</v>
          </cell>
          <cell r="H2634">
            <v>7961</v>
          </cell>
          <cell r="I2634">
            <v>49861</v>
          </cell>
          <cell r="J2634" t="str">
            <v>030</v>
          </cell>
          <cell r="K2634" t="str">
            <v>Acuse Recibo</v>
          </cell>
        </row>
        <row r="2635">
          <cell r="A2635" t="str">
            <v>800172871</v>
          </cell>
          <cell r="B2635" t="str">
            <v>Geocol Consultores SA</v>
          </cell>
          <cell r="C2635" t="str">
            <v>FVE</v>
          </cell>
          <cell r="D2635">
            <v>110905</v>
          </cell>
          <cell r="E2635">
            <v>46133</v>
          </cell>
          <cell r="F2635">
            <v>46163</v>
          </cell>
          <cell r="G2635">
            <v>3141769</v>
          </cell>
          <cell r="H2635">
            <v>535718.17000000004</v>
          </cell>
          <cell r="I2635">
            <v>3677487.17</v>
          </cell>
          <cell r="J2635"/>
          <cell r="K2635" t="str">
            <v>Sin Evento</v>
          </cell>
        </row>
        <row r="2636">
          <cell r="A2636" t="str">
            <v>901017183</v>
          </cell>
          <cell r="B2636" t="str">
            <v>Editorial La Republica SAS</v>
          </cell>
          <cell r="C2636" t="str">
            <v>FVE</v>
          </cell>
          <cell r="D2636">
            <v>110991</v>
          </cell>
          <cell r="E2636">
            <v>46133</v>
          </cell>
          <cell r="F2636">
            <v>46193</v>
          </cell>
          <cell r="G2636">
            <v>10005026</v>
          </cell>
          <cell r="H2636">
            <v>1900954.94</v>
          </cell>
          <cell r="I2636">
            <v>11905980.939999999</v>
          </cell>
          <cell r="J2636" t="str">
            <v>030</v>
          </cell>
          <cell r="K2636" t="str">
            <v>Acuse Recibo</v>
          </cell>
        </row>
        <row r="2637">
          <cell r="A2637" t="str">
            <v>900106694</v>
          </cell>
          <cell r="B2637" t="str">
            <v>Am Medical SAS</v>
          </cell>
          <cell r="C2637" t="str">
            <v>FVE</v>
          </cell>
          <cell r="D2637">
            <v>110980</v>
          </cell>
          <cell r="E2637">
            <v>46133</v>
          </cell>
          <cell r="F2637">
            <v>46193</v>
          </cell>
          <cell r="G2637">
            <v>2535000</v>
          </cell>
          <cell r="H2637">
            <v>481650</v>
          </cell>
          <cell r="I2637">
            <v>3016650</v>
          </cell>
          <cell r="J2637" t="str">
            <v>033</v>
          </cell>
          <cell r="K2637" t="str">
            <v>Aceptacion Expresa</v>
          </cell>
        </row>
        <row r="2638">
          <cell r="A2638" t="str">
            <v>830129327</v>
          </cell>
          <cell r="B2638" t="str">
            <v>Farmatodo Colombia SAS</v>
          </cell>
          <cell r="C2638" t="str">
            <v>FVE</v>
          </cell>
          <cell r="D2638">
            <v>110990</v>
          </cell>
          <cell r="E2638">
            <v>46133</v>
          </cell>
          <cell r="F2638">
            <v>46163</v>
          </cell>
          <cell r="G2638">
            <v>42880000</v>
          </cell>
          <cell r="H2638">
            <v>8147200</v>
          </cell>
          <cell r="I2638">
            <v>51027200</v>
          </cell>
          <cell r="J2638" t="str">
            <v>033</v>
          </cell>
          <cell r="K2638" t="str">
            <v>Aceptacion Expresa</v>
          </cell>
        </row>
        <row r="2639">
          <cell r="A2639" t="str">
            <v>900106694</v>
          </cell>
          <cell r="B2639" t="str">
            <v>Am Medical SAS</v>
          </cell>
          <cell r="C2639" t="str">
            <v>FVE</v>
          </cell>
          <cell r="D2639">
            <v>110982</v>
          </cell>
          <cell r="E2639">
            <v>46133</v>
          </cell>
          <cell r="F2639">
            <v>46193</v>
          </cell>
          <cell r="G2639">
            <v>3245000</v>
          </cell>
          <cell r="H2639">
            <v>616550</v>
          </cell>
          <cell r="I2639">
            <v>3861550</v>
          </cell>
          <cell r="J2639" t="str">
            <v>033</v>
          </cell>
          <cell r="K2639" t="str">
            <v>Aceptacion Expresa</v>
          </cell>
        </row>
        <row r="2640">
          <cell r="A2640" t="str">
            <v>860031462</v>
          </cell>
          <cell r="B2640" t="str">
            <v>Nardiplast SAS</v>
          </cell>
          <cell r="C2640" t="str">
            <v>FVE</v>
          </cell>
          <cell r="D2640">
            <v>110993</v>
          </cell>
          <cell r="E2640">
            <v>46133</v>
          </cell>
          <cell r="F2640">
            <v>46163</v>
          </cell>
          <cell r="G2640">
            <v>7700000</v>
          </cell>
          <cell r="H2640">
            <v>1463000</v>
          </cell>
          <cell r="I2640">
            <v>9163000</v>
          </cell>
          <cell r="J2640" t="str">
            <v>033</v>
          </cell>
          <cell r="K2640" t="str">
            <v>Aceptacion Expresa</v>
          </cell>
        </row>
        <row r="2641">
          <cell r="A2641" t="str">
            <v>901371316</v>
          </cell>
          <cell r="B2641" t="str">
            <v>Onboard Logistics Colombia SAS</v>
          </cell>
          <cell r="C2641" t="str">
            <v>FVE</v>
          </cell>
          <cell r="D2641">
            <v>110969</v>
          </cell>
          <cell r="E2641">
            <v>46133</v>
          </cell>
          <cell r="F2641">
            <v>46163</v>
          </cell>
          <cell r="G2641">
            <v>1112000</v>
          </cell>
          <cell r="H2641">
            <v>211280</v>
          </cell>
          <cell r="I2641">
            <v>1323280</v>
          </cell>
          <cell r="J2641" t="str">
            <v>030</v>
          </cell>
          <cell r="K2641" t="str">
            <v>Acuse Recibo</v>
          </cell>
        </row>
        <row r="2642">
          <cell r="A2642" t="str">
            <v>830059734</v>
          </cell>
          <cell r="B2642" t="str">
            <v>Skynet De Colombia SAS ESP</v>
          </cell>
          <cell r="C2642" t="str">
            <v>FVE</v>
          </cell>
          <cell r="D2642">
            <v>110936</v>
          </cell>
          <cell r="E2642">
            <v>46133</v>
          </cell>
          <cell r="F2642">
            <v>46193</v>
          </cell>
          <cell r="G2642">
            <v>2748636</v>
          </cell>
          <cell r="H2642">
            <v>0</v>
          </cell>
          <cell r="I2642">
            <v>2748636</v>
          </cell>
          <cell r="J2642" t="str">
            <v>030</v>
          </cell>
          <cell r="K2642" t="str">
            <v>Acuse Recibo</v>
          </cell>
        </row>
        <row r="2643">
          <cell r="A2643" t="str">
            <v>901478504</v>
          </cell>
          <cell r="B2643" t="str">
            <v>Nm Fire Latin America SAS</v>
          </cell>
          <cell r="C2643" t="str">
            <v>FVE</v>
          </cell>
          <cell r="D2643">
            <v>110946</v>
          </cell>
          <cell r="E2643">
            <v>46133</v>
          </cell>
          <cell r="F2643">
            <v>46163</v>
          </cell>
          <cell r="G2643">
            <v>2116800</v>
          </cell>
          <cell r="H2643">
            <v>0</v>
          </cell>
          <cell r="I2643">
            <v>2116800</v>
          </cell>
          <cell r="J2643"/>
          <cell r="K2643" t="str">
            <v>Sin Evento</v>
          </cell>
        </row>
        <row r="2644">
          <cell r="A2644" t="str">
            <v>860007336</v>
          </cell>
          <cell r="B2644" t="str">
            <v>Caja Colombiana De Subsidio Familiar Colsubsidio</v>
          </cell>
          <cell r="C2644" t="str">
            <v>FVE</v>
          </cell>
          <cell r="D2644">
            <v>110915</v>
          </cell>
          <cell r="E2644">
            <v>46133</v>
          </cell>
          <cell r="F2644">
            <v>46178</v>
          </cell>
          <cell r="G2644">
            <v>165644</v>
          </cell>
          <cell r="H2644">
            <v>31472.36</v>
          </cell>
          <cell r="I2644">
            <v>197116.36</v>
          </cell>
          <cell r="J2644" t="str">
            <v>033</v>
          </cell>
          <cell r="K2644" t="str">
            <v>Aceptacion Expresa</v>
          </cell>
        </row>
        <row r="2645">
          <cell r="A2645" t="str">
            <v>860006815</v>
          </cell>
          <cell r="B2645" t="str">
            <v>Federacion Colombiana De Golf</v>
          </cell>
          <cell r="C2645" t="str">
            <v>FVE</v>
          </cell>
          <cell r="D2645">
            <v>110938</v>
          </cell>
          <cell r="E2645">
            <v>46133</v>
          </cell>
          <cell r="F2645">
            <v>46163</v>
          </cell>
          <cell r="G2645">
            <v>1275030</v>
          </cell>
          <cell r="H2645">
            <v>242255.7</v>
          </cell>
          <cell r="I2645">
            <v>1517285.7</v>
          </cell>
          <cell r="J2645" t="str">
            <v>030</v>
          </cell>
          <cell r="K2645" t="str">
            <v>Acuse Recibo</v>
          </cell>
        </row>
        <row r="2646">
          <cell r="A2646" t="str">
            <v>800081833</v>
          </cell>
          <cell r="B2646" t="str">
            <v>Lineas Tecnicas De Cargamentos SAS</v>
          </cell>
          <cell r="C2646" t="str">
            <v>FVE</v>
          </cell>
          <cell r="D2646">
            <v>110960</v>
          </cell>
          <cell r="E2646">
            <v>46133</v>
          </cell>
          <cell r="F2646">
            <v>46163</v>
          </cell>
          <cell r="G2646">
            <v>684000</v>
          </cell>
          <cell r="H2646">
            <v>129960</v>
          </cell>
          <cell r="I2646">
            <v>813960</v>
          </cell>
          <cell r="J2646" t="str">
            <v>030</v>
          </cell>
          <cell r="K2646" t="str">
            <v>Acuse Recibo</v>
          </cell>
        </row>
        <row r="2647">
          <cell r="A2647" t="str">
            <v>860066942</v>
          </cell>
          <cell r="B2647" t="str">
            <v>Caja De Compensacion Familiar Compensar</v>
          </cell>
          <cell r="C2647" t="str">
            <v>FVE</v>
          </cell>
          <cell r="D2647">
            <v>110929</v>
          </cell>
          <cell r="E2647">
            <v>46133</v>
          </cell>
          <cell r="F2647">
            <v>46178</v>
          </cell>
          <cell r="G2647">
            <v>445000</v>
          </cell>
          <cell r="H2647">
            <v>84550</v>
          </cell>
          <cell r="I2647">
            <v>529550</v>
          </cell>
          <cell r="J2647" t="str">
            <v>030</v>
          </cell>
          <cell r="K2647" t="str">
            <v>Acuse Recibo</v>
          </cell>
        </row>
        <row r="2648">
          <cell r="A2648" t="str">
            <v>900283577</v>
          </cell>
          <cell r="B2648" t="str">
            <v>Sinnetic SAS</v>
          </cell>
          <cell r="C2648" t="str">
            <v>FVE</v>
          </cell>
          <cell r="D2648">
            <v>110983</v>
          </cell>
          <cell r="E2648">
            <v>46133</v>
          </cell>
          <cell r="F2648">
            <v>46178</v>
          </cell>
          <cell r="G2648">
            <v>1069500</v>
          </cell>
          <cell r="H2648">
            <v>118775</v>
          </cell>
          <cell r="I2648">
            <v>1188275</v>
          </cell>
          <cell r="J2648"/>
          <cell r="K2648" t="str">
            <v>Sin Evento</v>
          </cell>
        </row>
        <row r="2649">
          <cell r="A2649" t="str">
            <v>830059734</v>
          </cell>
          <cell r="B2649" t="str">
            <v>Skynet De Colombia SAS ESP</v>
          </cell>
          <cell r="C2649" t="str">
            <v>FVE</v>
          </cell>
          <cell r="D2649">
            <v>110968</v>
          </cell>
          <cell r="E2649">
            <v>46133</v>
          </cell>
          <cell r="F2649">
            <v>46193</v>
          </cell>
          <cell r="G2649">
            <v>26627889</v>
          </cell>
          <cell r="H2649">
            <v>5059298.91</v>
          </cell>
          <cell r="I2649">
            <v>31687187.91</v>
          </cell>
          <cell r="J2649" t="str">
            <v>030</v>
          </cell>
          <cell r="K2649" t="str">
            <v>Acuse Recibo</v>
          </cell>
        </row>
        <row r="2650">
          <cell r="A2650" t="str">
            <v>860026123</v>
          </cell>
          <cell r="B2650" t="str">
            <v>Cooperativa Nacional De Droguistas Detallistas</v>
          </cell>
          <cell r="C2650" t="str">
            <v>FVE</v>
          </cell>
          <cell r="D2650">
            <v>110923</v>
          </cell>
          <cell r="E2650">
            <v>46133</v>
          </cell>
          <cell r="F2650">
            <v>46141</v>
          </cell>
          <cell r="G2650">
            <v>7889000</v>
          </cell>
          <cell r="H2650">
            <v>228760</v>
          </cell>
          <cell r="I2650">
            <v>8117760</v>
          </cell>
          <cell r="J2650" t="str">
            <v>033</v>
          </cell>
          <cell r="K2650" t="str">
            <v>Aceptacion Expresa</v>
          </cell>
        </row>
        <row r="2651">
          <cell r="A2651" t="str">
            <v>900389161</v>
          </cell>
          <cell r="B2651" t="str">
            <v>Trafigura De Colombia PTY SAS</v>
          </cell>
          <cell r="C2651" t="str">
            <v>FVE</v>
          </cell>
          <cell r="D2651">
            <v>110985</v>
          </cell>
          <cell r="E2651">
            <v>46133</v>
          </cell>
          <cell r="F2651">
            <v>46163</v>
          </cell>
          <cell r="G2651">
            <v>217414</v>
          </cell>
          <cell r="H2651">
            <v>41308.660000000003</v>
          </cell>
          <cell r="I2651">
            <v>258722.66</v>
          </cell>
          <cell r="J2651" t="str">
            <v>033</v>
          </cell>
          <cell r="K2651" t="str">
            <v>Aceptacion Expresa</v>
          </cell>
        </row>
        <row r="2652">
          <cell r="A2652" t="str">
            <v>860066942</v>
          </cell>
          <cell r="B2652" t="str">
            <v>Caja De Compensacion Familiar Compensar</v>
          </cell>
          <cell r="C2652" t="str">
            <v>FVE</v>
          </cell>
          <cell r="D2652">
            <v>110926</v>
          </cell>
          <cell r="E2652">
            <v>46133</v>
          </cell>
          <cell r="F2652">
            <v>46178</v>
          </cell>
          <cell r="G2652">
            <v>335000</v>
          </cell>
          <cell r="H2652">
            <v>63650</v>
          </cell>
          <cell r="I2652">
            <v>398650</v>
          </cell>
          <cell r="J2652" t="str">
            <v>030</v>
          </cell>
          <cell r="K2652" t="str">
            <v>Acuse Recibo</v>
          </cell>
        </row>
        <row r="2653">
          <cell r="A2653" t="str">
            <v>860066942</v>
          </cell>
          <cell r="B2653" t="str">
            <v>Caja De Compensacion Familiar Compensar</v>
          </cell>
          <cell r="C2653" t="str">
            <v>FVE</v>
          </cell>
          <cell r="D2653">
            <v>110925</v>
          </cell>
          <cell r="E2653">
            <v>46133</v>
          </cell>
          <cell r="F2653">
            <v>46178</v>
          </cell>
          <cell r="G2653">
            <v>636000</v>
          </cell>
          <cell r="H2653">
            <v>120840</v>
          </cell>
          <cell r="I2653">
            <v>756840</v>
          </cell>
          <cell r="J2653" t="str">
            <v>030</v>
          </cell>
          <cell r="K2653" t="str">
            <v>Acuse Recibo</v>
          </cell>
        </row>
        <row r="2654">
          <cell r="A2654" t="str">
            <v>800120681</v>
          </cell>
          <cell r="B2654" t="str">
            <v>Croydon Colombia SA</v>
          </cell>
          <cell r="C2654" t="str">
            <v>FVE</v>
          </cell>
          <cell r="D2654">
            <v>110951</v>
          </cell>
          <cell r="E2654">
            <v>46133</v>
          </cell>
          <cell r="F2654">
            <v>46178</v>
          </cell>
          <cell r="G2654">
            <v>2930300</v>
          </cell>
          <cell r="H2654">
            <v>556757</v>
          </cell>
          <cell r="I2654">
            <v>3487057</v>
          </cell>
          <cell r="J2654"/>
          <cell r="K2654" t="str">
            <v>Sin Evento</v>
          </cell>
        </row>
        <row r="2655">
          <cell r="A2655" t="str">
            <v>860533413</v>
          </cell>
          <cell r="B2655" t="str">
            <v>IRCC SAS Industria De Restaurantes Casuales SAS</v>
          </cell>
          <cell r="C2655" t="str">
            <v>FVE</v>
          </cell>
          <cell r="D2655">
            <v>110940</v>
          </cell>
          <cell r="E2655">
            <v>46133</v>
          </cell>
          <cell r="F2655">
            <v>46163</v>
          </cell>
          <cell r="G2655">
            <v>2325000</v>
          </cell>
          <cell r="H2655">
            <v>441750</v>
          </cell>
          <cell r="I2655">
            <v>2766750</v>
          </cell>
          <cell r="J2655" t="str">
            <v>030</v>
          </cell>
          <cell r="K2655" t="str">
            <v>Acuse Recibo</v>
          </cell>
        </row>
        <row r="2656">
          <cell r="A2656" t="str">
            <v>890106527</v>
          </cell>
          <cell r="B2656" t="str">
            <v>Procaps SA</v>
          </cell>
          <cell r="C2656" t="str">
            <v>FVE</v>
          </cell>
          <cell r="D2656">
            <v>110976</v>
          </cell>
          <cell r="E2656">
            <v>46133</v>
          </cell>
          <cell r="F2656">
            <v>46178</v>
          </cell>
          <cell r="G2656">
            <v>2000000</v>
          </cell>
          <cell r="H2656">
            <v>380000</v>
          </cell>
          <cell r="I2656">
            <v>2380000</v>
          </cell>
          <cell r="J2656"/>
          <cell r="K2656" t="str">
            <v>Sin Evento</v>
          </cell>
        </row>
        <row r="2657">
          <cell r="A2657" t="str">
            <v>830055467</v>
          </cell>
          <cell r="B2657" t="str">
            <v>Geodis Colombia LTDA</v>
          </cell>
          <cell r="C2657" t="str">
            <v>FVE</v>
          </cell>
          <cell r="D2657">
            <v>110999</v>
          </cell>
          <cell r="E2657">
            <v>46134</v>
          </cell>
          <cell r="F2657">
            <v>46164</v>
          </cell>
          <cell r="G2657">
            <v>968000</v>
          </cell>
          <cell r="H2657">
            <v>180371</v>
          </cell>
          <cell r="I2657">
            <v>1148371</v>
          </cell>
          <cell r="J2657"/>
          <cell r="K2657" t="str">
            <v>Sin Evento</v>
          </cell>
        </row>
        <row r="2658">
          <cell r="A2658" t="str">
            <v>860072279</v>
          </cell>
          <cell r="B2658" t="str">
            <v>Doble A Ingenieria SAS</v>
          </cell>
          <cell r="C2658" t="str">
            <v>FVE</v>
          </cell>
          <cell r="D2658">
            <v>110996</v>
          </cell>
          <cell r="E2658">
            <v>46134</v>
          </cell>
          <cell r="F2658">
            <v>46164</v>
          </cell>
          <cell r="G2658">
            <v>678090</v>
          </cell>
          <cell r="H2658">
            <v>84548.1</v>
          </cell>
          <cell r="I2658">
            <v>762638.1</v>
          </cell>
          <cell r="J2658"/>
          <cell r="K2658" t="str">
            <v>Sin Evento</v>
          </cell>
        </row>
        <row r="2659">
          <cell r="A2659" t="str">
            <v>900449844</v>
          </cell>
          <cell r="B2659" t="str">
            <v>Tecses SAS</v>
          </cell>
          <cell r="C2659" t="str">
            <v>FVE</v>
          </cell>
          <cell r="D2659">
            <v>111047</v>
          </cell>
          <cell r="E2659">
            <v>46134</v>
          </cell>
          <cell r="F2659">
            <v>46164</v>
          </cell>
          <cell r="G2659">
            <v>4633700</v>
          </cell>
          <cell r="H2659">
            <v>880403</v>
          </cell>
          <cell r="I2659">
            <v>5514103</v>
          </cell>
          <cell r="J2659"/>
          <cell r="K2659" t="str">
            <v>Sin Evento</v>
          </cell>
        </row>
        <row r="2660">
          <cell r="A2660" t="str">
            <v>901192317</v>
          </cell>
          <cell r="B2660" t="str">
            <v>Syscom Colombia SAS</v>
          </cell>
          <cell r="C2660" t="str">
            <v>FVE</v>
          </cell>
          <cell r="D2660">
            <v>111079</v>
          </cell>
          <cell r="E2660">
            <v>46134</v>
          </cell>
          <cell r="F2660">
            <v>46179</v>
          </cell>
          <cell r="G2660">
            <v>2813800</v>
          </cell>
          <cell r="H2660">
            <v>518662</v>
          </cell>
          <cell r="I2660">
            <v>3332462</v>
          </cell>
          <cell r="J2660"/>
          <cell r="K2660" t="str">
            <v>Sin Evento</v>
          </cell>
        </row>
        <row r="2661">
          <cell r="A2661" t="str">
            <v>860513970</v>
          </cell>
          <cell r="B2661" t="str">
            <v>Comercializadora Internacional Milpa SA</v>
          </cell>
          <cell r="C2661" t="str">
            <v>FVE</v>
          </cell>
          <cell r="D2661">
            <v>111069</v>
          </cell>
          <cell r="E2661">
            <v>46134</v>
          </cell>
          <cell r="F2661">
            <v>46179</v>
          </cell>
          <cell r="G2661">
            <v>179700</v>
          </cell>
          <cell r="H2661">
            <v>34143</v>
          </cell>
          <cell r="I2661">
            <v>213843</v>
          </cell>
          <cell r="J2661" t="str">
            <v>030</v>
          </cell>
          <cell r="K2661" t="str">
            <v>Acuse Recibo</v>
          </cell>
        </row>
        <row r="2662">
          <cell r="A2662" t="str">
            <v>900324784</v>
          </cell>
          <cell r="B2662" t="str">
            <v>Consultec International Sucursal Colombia</v>
          </cell>
          <cell r="C2662" t="str">
            <v>FVE</v>
          </cell>
          <cell r="D2662">
            <v>111036</v>
          </cell>
          <cell r="E2662">
            <v>46134</v>
          </cell>
          <cell r="F2662">
            <v>46164</v>
          </cell>
          <cell r="G2662">
            <v>560000</v>
          </cell>
          <cell r="H2662">
            <v>106400</v>
          </cell>
          <cell r="I2662">
            <v>666400</v>
          </cell>
          <cell r="J2662"/>
          <cell r="K2662" t="str">
            <v>Sin Evento</v>
          </cell>
        </row>
        <row r="2663">
          <cell r="A2663" t="str">
            <v>800090263</v>
          </cell>
          <cell r="B2663" t="str">
            <v>Centro Agropecuario E Insumos Los Pinos SAS</v>
          </cell>
          <cell r="C2663" t="str">
            <v>FVE</v>
          </cell>
          <cell r="D2663">
            <v>111080</v>
          </cell>
          <cell r="E2663">
            <v>46134</v>
          </cell>
          <cell r="F2663">
            <v>46164</v>
          </cell>
          <cell r="G2663">
            <v>4915000</v>
          </cell>
          <cell r="H2663">
            <v>933850</v>
          </cell>
          <cell r="I2663">
            <v>5848850</v>
          </cell>
          <cell r="J2663"/>
          <cell r="K2663" t="str">
            <v>Sin Evento</v>
          </cell>
        </row>
        <row r="2664">
          <cell r="A2664" t="str">
            <v>900860858</v>
          </cell>
          <cell r="B2664" t="str">
            <v>L&amp;D Equipos Y Fundaciones SAS</v>
          </cell>
          <cell r="C2664" t="str">
            <v>FVE</v>
          </cell>
          <cell r="D2664">
            <v>110995</v>
          </cell>
          <cell r="E2664">
            <v>46134</v>
          </cell>
          <cell r="F2664">
            <v>46164</v>
          </cell>
          <cell r="G2664">
            <v>204978</v>
          </cell>
          <cell r="H2664">
            <v>38945.82</v>
          </cell>
          <cell r="I2664">
            <v>243923.82</v>
          </cell>
          <cell r="J2664"/>
          <cell r="K2664" t="str">
            <v>Sin Evento</v>
          </cell>
        </row>
        <row r="2665">
          <cell r="A2665" t="str">
            <v>175109060</v>
          </cell>
          <cell r="B2665" t="str">
            <v>Hemmersbach GmbH &amp; Co KG</v>
          </cell>
          <cell r="C2665" t="str">
            <v>FVE</v>
          </cell>
          <cell r="D2665">
            <v>111005</v>
          </cell>
          <cell r="E2665">
            <v>46134</v>
          </cell>
          <cell r="F2665">
            <v>46164</v>
          </cell>
          <cell r="G2665">
            <v>69510430</v>
          </cell>
          <cell r="H2665">
            <v>13206981.699999999</v>
          </cell>
          <cell r="I2665">
            <v>82717411.700000003</v>
          </cell>
          <cell r="J2665"/>
          <cell r="K2665" t="str">
            <v>Sin Evento</v>
          </cell>
        </row>
        <row r="2666">
          <cell r="A2666" t="str">
            <v>860009107</v>
          </cell>
          <cell r="B2666" t="str">
            <v>Fundacion Colegio Anglo Colombiano</v>
          </cell>
          <cell r="C2666" t="str">
            <v>FVE</v>
          </cell>
          <cell r="D2666">
            <v>111054</v>
          </cell>
          <cell r="E2666">
            <v>46134</v>
          </cell>
          <cell r="F2666">
            <v>46164</v>
          </cell>
          <cell r="G2666">
            <v>375000</v>
          </cell>
          <cell r="H2666">
            <v>71250</v>
          </cell>
          <cell r="I2666">
            <v>446250</v>
          </cell>
          <cell r="J2666" t="str">
            <v>030</v>
          </cell>
          <cell r="K2666" t="str">
            <v>Acuse Recibo</v>
          </cell>
        </row>
        <row r="2667">
          <cell r="A2667" t="str">
            <v>860522056</v>
          </cell>
          <cell r="B2667" t="str">
            <v>Lamitech SAS</v>
          </cell>
          <cell r="C2667" t="str">
            <v>FVE</v>
          </cell>
          <cell r="D2667">
            <v>111031</v>
          </cell>
          <cell r="E2667">
            <v>46134</v>
          </cell>
          <cell r="F2667">
            <v>46164</v>
          </cell>
          <cell r="G2667">
            <v>225000</v>
          </cell>
          <cell r="H2667">
            <v>42750</v>
          </cell>
          <cell r="I2667">
            <v>267750</v>
          </cell>
          <cell r="J2667" t="str">
            <v>030</v>
          </cell>
          <cell r="K2667" t="str">
            <v>Acuse Recibo</v>
          </cell>
        </row>
        <row r="2668">
          <cell r="A2668" t="str">
            <v>817001672</v>
          </cell>
          <cell r="B2668" t="str">
            <v>Colinagro SA</v>
          </cell>
          <cell r="C2668" t="str">
            <v>FVE</v>
          </cell>
          <cell r="D2668">
            <v>111081</v>
          </cell>
          <cell r="E2668">
            <v>46134</v>
          </cell>
          <cell r="F2668">
            <v>46164</v>
          </cell>
          <cell r="G2668">
            <v>6980000</v>
          </cell>
          <cell r="H2668">
            <v>1326200</v>
          </cell>
          <cell r="I2668">
            <v>8306200</v>
          </cell>
          <cell r="J2668" t="str">
            <v>033</v>
          </cell>
          <cell r="K2668" t="str">
            <v>Aceptacion Expresa</v>
          </cell>
        </row>
        <row r="2669">
          <cell r="A2669" t="str">
            <v>860007214</v>
          </cell>
          <cell r="B2669" t="str">
            <v>Aeroclub De Colombia</v>
          </cell>
          <cell r="C2669" t="str">
            <v>FVE</v>
          </cell>
          <cell r="D2669">
            <v>111050</v>
          </cell>
          <cell r="E2669">
            <v>46134</v>
          </cell>
          <cell r="F2669">
            <v>46164</v>
          </cell>
          <cell r="G2669">
            <v>95980</v>
          </cell>
          <cell r="H2669">
            <v>18236.2</v>
          </cell>
          <cell r="I2669">
            <v>114216.2</v>
          </cell>
          <cell r="J2669"/>
          <cell r="K2669" t="str">
            <v>Sin Evento</v>
          </cell>
        </row>
        <row r="2670">
          <cell r="A2670" t="str">
            <v>860513970</v>
          </cell>
          <cell r="B2670" t="str">
            <v>Comercializadora Internacional Milpa SA</v>
          </cell>
          <cell r="C2670" t="str">
            <v>FVE</v>
          </cell>
          <cell r="D2670">
            <v>111042</v>
          </cell>
          <cell r="E2670">
            <v>46134</v>
          </cell>
          <cell r="F2670">
            <v>46179</v>
          </cell>
          <cell r="G2670">
            <v>188000</v>
          </cell>
          <cell r="H2670">
            <v>35720</v>
          </cell>
          <cell r="I2670">
            <v>223720</v>
          </cell>
          <cell r="J2670" t="str">
            <v>030</v>
          </cell>
          <cell r="K2670" t="str">
            <v>Acuse Recibo</v>
          </cell>
        </row>
        <row r="2671">
          <cell r="A2671" t="str">
            <v>830087030</v>
          </cell>
          <cell r="B2671" t="str">
            <v>S O S Soluciones De Oficina &amp; Suministros SAS</v>
          </cell>
          <cell r="C2671" t="str">
            <v>FVE</v>
          </cell>
          <cell r="D2671">
            <v>111006</v>
          </cell>
          <cell r="E2671">
            <v>46134</v>
          </cell>
          <cell r="F2671">
            <v>46134</v>
          </cell>
          <cell r="G2671">
            <v>20437500</v>
          </cell>
          <cell r="H2671">
            <v>3883125</v>
          </cell>
          <cell r="I2671">
            <v>24320625</v>
          </cell>
          <cell r="J2671"/>
          <cell r="K2671" t="str">
            <v>Sin Evento</v>
          </cell>
        </row>
        <row r="2672">
          <cell r="A2672" t="str">
            <v>8102386</v>
          </cell>
          <cell r="B2672" t="str">
            <v>Juan Camilo Velasquez Graciano</v>
          </cell>
          <cell r="C2672" t="str">
            <v>FVE</v>
          </cell>
          <cell r="D2672">
            <v>111001</v>
          </cell>
          <cell r="E2672">
            <v>46134</v>
          </cell>
          <cell r="F2672">
            <v>46134</v>
          </cell>
          <cell r="G2672">
            <v>3238980</v>
          </cell>
          <cell r="H2672">
            <v>615406.19999999995</v>
          </cell>
          <cell r="I2672">
            <v>3854386.2</v>
          </cell>
          <cell r="J2672"/>
          <cell r="K2672" t="str">
            <v>Sin Evento</v>
          </cell>
        </row>
        <row r="2673">
          <cell r="A2673" t="str">
            <v>901273335</v>
          </cell>
          <cell r="B2673" t="str">
            <v>Healthy Servicios De Catering S A S</v>
          </cell>
          <cell r="C2673" t="str">
            <v>FVE</v>
          </cell>
          <cell r="D2673">
            <v>111062</v>
          </cell>
          <cell r="E2673">
            <v>46134</v>
          </cell>
          <cell r="F2673">
            <v>46164</v>
          </cell>
          <cell r="G2673">
            <v>3102400</v>
          </cell>
          <cell r="H2673">
            <v>538460</v>
          </cell>
          <cell r="I2673">
            <v>3640860</v>
          </cell>
          <cell r="J2673"/>
          <cell r="K2673" t="str">
            <v>Sin Evento</v>
          </cell>
        </row>
        <row r="2674">
          <cell r="A2674" t="str">
            <v>175109060</v>
          </cell>
          <cell r="B2674" t="str">
            <v>Hemmersbach GmbH &amp; Co KG</v>
          </cell>
          <cell r="C2674" t="str">
            <v>FVE</v>
          </cell>
          <cell r="D2674">
            <v>111004</v>
          </cell>
          <cell r="E2674">
            <v>46134</v>
          </cell>
          <cell r="F2674">
            <v>46164</v>
          </cell>
          <cell r="G2674">
            <v>25276520</v>
          </cell>
          <cell r="H2674">
            <v>4802538.8</v>
          </cell>
          <cell r="I2674">
            <v>30079058.800000001</v>
          </cell>
          <cell r="J2674"/>
          <cell r="K2674" t="str">
            <v>Sin Evento</v>
          </cell>
        </row>
        <row r="2675">
          <cell r="A2675" t="str">
            <v>830092675</v>
          </cell>
          <cell r="B2675" t="str">
            <v>Axure Technologies SA</v>
          </cell>
          <cell r="C2675" t="str">
            <v>FVE</v>
          </cell>
          <cell r="D2675">
            <v>110998</v>
          </cell>
          <cell r="E2675">
            <v>46134</v>
          </cell>
          <cell r="F2675">
            <v>46194</v>
          </cell>
          <cell r="G2675">
            <v>7739960</v>
          </cell>
          <cell r="H2675">
            <v>1470592.4</v>
          </cell>
          <cell r="I2675">
            <v>9210552.4000000004</v>
          </cell>
          <cell r="J2675"/>
          <cell r="K2675" t="str">
            <v>Sin Evento</v>
          </cell>
        </row>
        <row r="2676">
          <cell r="A2676" t="str">
            <v>901371316</v>
          </cell>
          <cell r="B2676" t="str">
            <v>Onboard Logistics Colombia SAS</v>
          </cell>
          <cell r="C2676" t="str">
            <v>FVE</v>
          </cell>
          <cell r="D2676">
            <v>111015</v>
          </cell>
          <cell r="E2676">
            <v>46134</v>
          </cell>
          <cell r="F2676">
            <v>46164</v>
          </cell>
          <cell r="G2676">
            <v>522000</v>
          </cell>
          <cell r="H2676">
            <v>99180</v>
          </cell>
          <cell r="I2676">
            <v>621180</v>
          </cell>
          <cell r="J2676" t="str">
            <v>030</v>
          </cell>
          <cell r="K2676" t="str">
            <v>Acuse Recibo</v>
          </cell>
        </row>
        <row r="2677">
          <cell r="A2677" t="str">
            <v>900518732</v>
          </cell>
          <cell r="B2677" t="str">
            <v>Samsonite Colombia SAS</v>
          </cell>
          <cell r="C2677" t="str">
            <v>FVE</v>
          </cell>
          <cell r="D2677">
            <v>111029</v>
          </cell>
          <cell r="E2677">
            <v>46134</v>
          </cell>
          <cell r="F2677">
            <v>46194</v>
          </cell>
          <cell r="G2677">
            <v>155530</v>
          </cell>
          <cell r="H2677">
            <v>26396.7</v>
          </cell>
          <cell r="I2677">
            <v>181926.7</v>
          </cell>
          <cell r="J2677"/>
          <cell r="K2677" t="str">
            <v>Sin Evento</v>
          </cell>
        </row>
        <row r="2678">
          <cell r="A2678" t="str">
            <v>800210556</v>
          </cell>
          <cell r="B2678" t="str">
            <v>Pasar Express SAS</v>
          </cell>
          <cell r="C2678" t="str">
            <v>FVE</v>
          </cell>
          <cell r="D2678">
            <v>111049</v>
          </cell>
          <cell r="E2678">
            <v>46134</v>
          </cell>
          <cell r="F2678">
            <v>46194</v>
          </cell>
          <cell r="G2678">
            <v>7521224.5</v>
          </cell>
          <cell r="H2678">
            <v>1429032.5</v>
          </cell>
          <cell r="I2678">
            <v>8950257</v>
          </cell>
          <cell r="J2678"/>
          <cell r="K2678" t="str">
            <v>Sin Evento</v>
          </cell>
        </row>
        <row r="2679">
          <cell r="A2679" t="str">
            <v>900915689</v>
          </cell>
          <cell r="B2679" t="str">
            <v>Ingenieria Master SAS</v>
          </cell>
          <cell r="C2679" t="str">
            <v>FVE</v>
          </cell>
          <cell r="D2679">
            <v>111070</v>
          </cell>
          <cell r="E2679">
            <v>46134</v>
          </cell>
          <cell r="F2679">
            <v>46164</v>
          </cell>
          <cell r="G2679">
            <v>292600</v>
          </cell>
          <cell r="H2679">
            <v>55594</v>
          </cell>
          <cell r="I2679">
            <v>348194</v>
          </cell>
          <cell r="J2679"/>
          <cell r="K2679" t="str">
            <v>Sin Evento</v>
          </cell>
        </row>
        <row r="2680">
          <cell r="A2680" t="str">
            <v>900297153</v>
          </cell>
          <cell r="B2680" t="str">
            <v>Coaspharma SAS</v>
          </cell>
          <cell r="C2680" t="str">
            <v>FVE</v>
          </cell>
          <cell r="D2680">
            <v>111040</v>
          </cell>
          <cell r="E2680">
            <v>46134</v>
          </cell>
          <cell r="F2680">
            <v>46164</v>
          </cell>
          <cell r="G2680">
            <v>154505</v>
          </cell>
          <cell r="H2680">
            <v>29355.95</v>
          </cell>
          <cell r="I2680">
            <v>183860.95</v>
          </cell>
          <cell r="J2680" t="str">
            <v>030</v>
          </cell>
          <cell r="K2680" t="str">
            <v>Acuse Recibo</v>
          </cell>
        </row>
        <row r="2681">
          <cell r="A2681" t="str">
            <v>900128566</v>
          </cell>
          <cell r="B2681" t="str">
            <v>NTT Data Colombia SAS</v>
          </cell>
          <cell r="C2681" t="str">
            <v>FVE</v>
          </cell>
          <cell r="D2681">
            <v>111046</v>
          </cell>
          <cell r="E2681">
            <v>46134</v>
          </cell>
          <cell r="F2681">
            <v>46194</v>
          </cell>
          <cell r="G2681">
            <v>6191000</v>
          </cell>
          <cell r="H2681">
            <v>1176290</v>
          </cell>
          <cell r="I2681">
            <v>7367290</v>
          </cell>
          <cell r="J2681" t="str">
            <v>030</v>
          </cell>
          <cell r="K2681" t="str">
            <v>Acuse Recibo</v>
          </cell>
        </row>
        <row r="2682">
          <cell r="A2682" t="str">
            <v>860007336</v>
          </cell>
          <cell r="B2682" t="str">
            <v>Caja Colombiana De Subsidio Familiar Colsubsidio</v>
          </cell>
          <cell r="C2682" t="str">
            <v>FVE</v>
          </cell>
          <cell r="D2682">
            <v>111008</v>
          </cell>
          <cell r="E2682">
            <v>46134</v>
          </cell>
          <cell r="F2682">
            <v>46179</v>
          </cell>
          <cell r="G2682">
            <v>8282300</v>
          </cell>
          <cell r="H2682">
            <v>1573637</v>
          </cell>
          <cell r="I2682">
            <v>9855937</v>
          </cell>
          <cell r="J2682" t="str">
            <v>032</v>
          </cell>
          <cell r="K2682" t="str">
            <v>Recibo Bien y/o Servicio</v>
          </cell>
        </row>
        <row r="2683">
          <cell r="A2683" t="str">
            <v>901137873</v>
          </cell>
          <cell r="B2683" t="str">
            <v>Ch Mac Abogados  SAS</v>
          </cell>
          <cell r="C2683" t="str">
            <v>FVE</v>
          </cell>
          <cell r="D2683">
            <v>111060</v>
          </cell>
          <cell r="E2683">
            <v>46134</v>
          </cell>
          <cell r="F2683">
            <v>46164</v>
          </cell>
          <cell r="G2683">
            <v>3909000</v>
          </cell>
          <cell r="H2683">
            <v>742710</v>
          </cell>
          <cell r="I2683">
            <v>4651710</v>
          </cell>
          <cell r="J2683"/>
          <cell r="K2683" t="str">
            <v>Sin Evento</v>
          </cell>
        </row>
        <row r="2684">
          <cell r="A2684" t="str">
            <v>860007336</v>
          </cell>
          <cell r="B2684" t="str">
            <v>Caja Colombiana De Subsidio Familiar Colsubsidio</v>
          </cell>
          <cell r="C2684" t="str">
            <v>FVE</v>
          </cell>
          <cell r="D2684">
            <v>111009</v>
          </cell>
          <cell r="E2684">
            <v>46134</v>
          </cell>
          <cell r="F2684">
            <v>46179</v>
          </cell>
          <cell r="G2684">
            <v>1144650</v>
          </cell>
          <cell r="H2684">
            <v>217483.5</v>
          </cell>
          <cell r="I2684">
            <v>1362133.5</v>
          </cell>
          <cell r="J2684" t="str">
            <v>033</v>
          </cell>
          <cell r="K2684" t="str">
            <v>Aceptacion Expresa</v>
          </cell>
        </row>
        <row r="2685">
          <cell r="A2685" t="str">
            <v>900502435</v>
          </cell>
          <cell r="B2685" t="str">
            <v>Holland &amp; Knight Colombia SAS</v>
          </cell>
          <cell r="C2685" t="str">
            <v>FVE</v>
          </cell>
          <cell r="D2685">
            <v>111076</v>
          </cell>
          <cell r="E2685">
            <v>46134</v>
          </cell>
          <cell r="F2685">
            <v>46164</v>
          </cell>
          <cell r="G2685">
            <v>574052</v>
          </cell>
          <cell r="H2685">
            <v>93946.880000000005</v>
          </cell>
          <cell r="I2685">
            <v>667998.88</v>
          </cell>
          <cell r="J2685" t="str">
            <v>033</v>
          </cell>
          <cell r="K2685" t="str">
            <v>Aceptacion Expresa</v>
          </cell>
        </row>
        <row r="2686">
          <cell r="A2686" t="str">
            <v>860049363</v>
          </cell>
          <cell r="B2686" t="str">
            <v>Cooperativa De Empleados de Cafam</v>
          </cell>
          <cell r="C2686" t="str">
            <v>FVE</v>
          </cell>
          <cell r="D2686">
            <v>111023</v>
          </cell>
          <cell r="E2686">
            <v>46134</v>
          </cell>
          <cell r="F2686">
            <v>46164</v>
          </cell>
          <cell r="G2686">
            <v>2070246</v>
          </cell>
          <cell r="H2686">
            <v>393346.74</v>
          </cell>
          <cell r="I2686">
            <v>2463592.7400000002</v>
          </cell>
          <cell r="J2686"/>
          <cell r="K2686" t="str">
            <v>Sin Evento</v>
          </cell>
        </row>
        <row r="2687">
          <cell r="A2687" t="str">
            <v>900324784</v>
          </cell>
          <cell r="B2687" t="str">
            <v>Consultec International Sucursal Colombia</v>
          </cell>
          <cell r="C2687" t="str">
            <v>FVE</v>
          </cell>
          <cell r="D2687">
            <v>111039</v>
          </cell>
          <cell r="E2687">
            <v>46134</v>
          </cell>
          <cell r="F2687">
            <v>46164</v>
          </cell>
          <cell r="G2687">
            <v>660000</v>
          </cell>
          <cell r="H2687">
            <v>125400</v>
          </cell>
          <cell r="I2687">
            <v>785400</v>
          </cell>
          <cell r="J2687"/>
          <cell r="K2687" t="str">
            <v>Sin Evento</v>
          </cell>
        </row>
        <row r="2688">
          <cell r="A2688" t="str">
            <v>860513970</v>
          </cell>
          <cell r="B2688" t="str">
            <v>Comercializadora Internacional Milpa SA</v>
          </cell>
          <cell r="C2688" t="str">
            <v>FVE</v>
          </cell>
          <cell r="D2688">
            <v>111055</v>
          </cell>
          <cell r="E2688">
            <v>46134</v>
          </cell>
          <cell r="F2688">
            <v>46179</v>
          </cell>
          <cell r="G2688">
            <v>426245</v>
          </cell>
          <cell r="H2688">
            <v>80986.55</v>
          </cell>
          <cell r="I2688">
            <v>507231.55</v>
          </cell>
          <cell r="J2688" t="str">
            <v>030</v>
          </cell>
          <cell r="K2688" t="str">
            <v>Acuse Recibo</v>
          </cell>
        </row>
        <row r="2689">
          <cell r="A2689" t="str">
            <v>900324784</v>
          </cell>
          <cell r="B2689" t="str">
            <v>Consultec International Sucursal Colombia</v>
          </cell>
          <cell r="C2689" t="str">
            <v>FVE</v>
          </cell>
          <cell r="D2689">
            <v>111038</v>
          </cell>
          <cell r="E2689">
            <v>46134</v>
          </cell>
          <cell r="F2689">
            <v>46164</v>
          </cell>
          <cell r="G2689">
            <v>994286</v>
          </cell>
          <cell r="H2689">
            <v>188914.34</v>
          </cell>
          <cell r="I2689">
            <v>1183200.3400000001</v>
          </cell>
          <cell r="J2689"/>
          <cell r="K2689" t="str">
            <v>Sin Evento</v>
          </cell>
        </row>
        <row r="2690">
          <cell r="A2690" t="str">
            <v>860007336</v>
          </cell>
          <cell r="B2690" t="str">
            <v>Caja Colombiana De Subsidio Familiar Colsubsidio</v>
          </cell>
          <cell r="C2690" t="str">
            <v>FVE</v>
          </cell>
          <cell r="D2690">
            <v>111010</v>
          </cell>
          <cell r="E2690">
            <v>46134</v>
          </cell>
          <cell r="F2690">
            <v>46179</v>
          </cell>
          <cell r="G2690">
            <v>164634</v>
          </cell>
          <cell r="H2690">
            <v>31280.46</v>
          </cell>
          <cell r="I2690">
            <v>195914.46</v>
          </cell>
          <cell r="J2690" t="str">
            <v>033</v>
          </cell>
          <cell r="K2690" t="str">
            <v>Aceptacion Expresa</v>
          </cell>
        </row>
        <row r="2691">
          <cell r="A2691" t="str">
            <v>900474794</v>
          </cell>
          <cell r="B2691" t="str">
            <v>Price Res SAS</v>
          </cell>
          <cell r="C2691" t="str">
            <v>FVE</v>
          </cell>
          <cell r="D2691">
            <v>111000</v>
          </cell>
          <cell r="E2691">
            <v>46134</v>
          </cell>
          <cell r="F2691">
            <v>46164</v>
          </cell>
          <cell r="G2691">
            <v>317000</v>
          </cell>
          <cell r="H2691">
            <v>60230</v>
          </cell>
          <cell r="I2691">
            <v>377230</v>
          </cell>
          <cell r="J2691"/>
          <cell r="K2691" t="str">
            <v>Sin Evento</v>
          </cell>
        </row>
        <row r="2692">
          <cell r="A2692" t="str">
            <v>860450450</v>
          </cell>
          <cell r="B2692" t="str">
            <v>Nicomar Electronics SAS</v>
          </cell>
          <cell r="C2692" t="str">
            <v>FVE</v>
          </cell>
          <cell r="D2692">
            <v>111044</v>
          </cell>
          <cell r="E2692">
            <v>46134</v>
          </cell>
          <cell r="F2692">
            <v>46164</v>
          </cell>
          <cell r="G2692">
            <v>811900</v>
          </cell>
          <cell r="H2692">
            <v>4180</v>
          </cell>
          <cell r="I2692">
            <v>816080</v>
          </cell>
          <cell r="J2692"/>
          <cell r="K2692" t="str">
            <v>Sin Evento</v>
          </cell>
        </row>
        <row r="2693">
          <cell r="A2693" t="str">
            <v>901134016</v>
          </cell>
          <cell r="B2693" t="str">
            <v>Beauty International Brands SAS</v>
          </cell>
          <cell r="C2693" t="str">
            <v>FVE</v>
          </cell>
          <cell r="D2693">
            <v>111032</v>
          </cell>
          <cell r="E2693">
            <v>46134</v>
          </cell>
          <cell r="F2693">
            <v>46164</v>
          </cell>
          <cell r="G2693">
            <v>33000</v>
          </cell>
          <cell r="H2693">
            <v>6270</v>
          </cell>
          <cell r="I2693">
            <v>39270</v>
          </cell>
          <cell r="J2693"/>
          <cell r="K2693" t="str">
            <v>Sin Evento</v>
          </cell>
        </row>
        <row r="2694">
          <cell r="A2694" t="str">
            <v>860090721</v>
          </cell>
          <cell r="B2694" t="str">
            <v>Colviseg Colombiana De Vigilancia Y Seguridad Ltda</v>
          </cell>
          <cell r="C2694" t="str">
            <v>FVE</v>
          </cell>
          <cell r="D2694">
            <v>111059</v>
          </cell>
          <cell r="E2694">
            <v>46134</v>
          </cell>
          <cell r="F2694">
            <v>46194</v>
          </cell>
          <cell r="G2694">
            <v>350000</v>
          </cell>
          <cell r="H2694">
            <v>66500</v>
          </cell>
          <cell r="I2694">
            <v>416500</v>
          </cell>
          <cell r="J2694" t="str">
            <v>033</v>
          </cell>
          <cell r="K2694" t="str">
            <v>Aceptacion Expresa</v>
          </cell>
        </row>
        <row r="2695">
          <cell r="A2695" t="str">
            <v>800194600</v>
          </cell>
          <cell r="B2695" t="str">
            <v>La Corporacion Colombiana De Investigacion Agropecuaria Agrosavia</v>
          </cell>
          <cell r="C2695" t="str">
            <v>FVE</v>
          </cell>
          <cell r="D2695">
            <v>111002</v>
          </cell>
          <cell r="E2695">
            <v>46134</v>
          </cell>
          <cell r="F2695">
            <v>46179</v>
          </cell>
          <cell r="G2695">
            <v>1684000</v>
          </cell>
          <cell r="H2695">
            <v>319960</v>
          </cell>
          <cell r="I2695">
            <v>2003960</v>
          </cell>
          <cell r="J2695" t="str">
            <v>033</v>
          </cell>
          <cell r="K2695" t="str">
            <v>Aceptacion Expresa</v>
          </cell>
        </row>
        <row r="2696">
          <cell r="A2696" t="str">
            <v>901541749</v>
          </cell>
          <cell r="B2696" t="str">
            <v>Kala Colombia SAS</v>
          </cell>
          <cell r="C2696" t="str">
            <v>FVE</v>
          </cell>
          <cell r="D2696">
            <v>111077</v>
          </cell>
          <cell r="E2696">
            <v>46134</v>
          </cell>
          <cell r="F2696">
            <v>46179</v>
          </cell>
          <cell r="G2696">
            <v>19092995.82</v>
          </cell>
          <cell r="H2696">
            <v>0</v>
          </cell>
          <cell r="I2696">
            <v>19092995.82</v>
          </cell>
          <cell r="J2696"/>
          <cell r="K2696" t="str">
            <v>Sin Evento</v>
          </cell>
        </row>
        <row r="2697">
          <cell r="A2697" t="str">
            <v>900966568</v>
          </cell>
          <cell r="B2697" t="str">
            <v>Thomas Processing &amp; System SAS</v>
          </cell>
          <cell r="C2697" t="str">
            <v>FVE</v>
          </cell>
          <cell r="D2697">
            <v>111075</v>
          </cell>
          <cell r="E2697">
            <v>46134</v>
          </cell>
          <cell r="F2697">
            <v>46164</v>
          </cell>
          <cell r="G2697">
            <v>3600805</v>
          </cell>
          <cell r="H2697">
            <v>684152.95</v>
          </cell>
          <cell r="I2697">
            <v>4284957.95</v>
          </cell>
          <cell r="J2697"/>
          <cell r="K2697" t="str">
            <v>Sin Evento</v>
          </cell>
        </row>
        <row r="2698">
          <cell r="A2698" t="str">
            <v>900832652</v>
          </cell>
          <cell r="B2698" t="str">
            <v>Axn Colombia Networks SAS</v>
          </cell>
          <cell r="C2698" t="str">
            <v>FVE</v>
          </cell>
          <cell r="D2698">
            <v>111061</v>
          </cell>
          <cell r="E2698">
            <v>46134</v>
          </cell>
          <cell r="F2698">
            <v>46164</v>
          </cell>
          <cell r="G2698">
            <v>900000</v>
          </cell>
          <cell r="H2698">
            <v>171000</v>
          </cell>
          <cell r="I2698">
            <v>1071000</v>
          </cell>
          <cell r="J2698"/>
          <cell r="K2698" t="str">
            <v>Sin Evento</v>
          </cell>
        </row>
        <row r="2699">
          <cell r="A2699" t="str">
            <v>860007336</v>
          </cell>
          <cell r="B2699" t="str">
            <v>Caja Colombiana De Subsidio Familiar Colsubsidio</v>
          </cell>
          <cell r="C2699" t="str">
            <v>FVE</v>
          </cell>
          <cell r="D2699">
            <v>111014</v>
          </cell>
          <cell r="E2699">
            <v>46134</v>
          </cell>
          <cell r="F2699">
            <v>46179</v>
          </cell>
          <cell r="G2699">
            <v>911589</v>
          </cell>
          <cell r="H2699">
            <v>173201.91</v>
          </cell>
          <cell r="I2699">
            <v>1084790.9099999999</v>
          </cell>
          <cell r="J2699" t="str">
            <v>033</v>
          </cell>
          <cell r="K2699" t="str">
            <v>Aceptacion Expresa</v>
          </cell>
        </row>
        <row r="2700">
          <cell r="A2700" t="str">
            <v>900937674</v>
          </cell>
          <cell r="B2700" t="str">
            <v>95/24 Colombia SAS</v>
          </cell>
          <cell r="C2700" t="str">
            <v>FVE</v>
          </cell>
          <cell r="D2700">
            <v>111021</v>
          </cell>
          <cell r="E2700">
            <v>46134</v>
          </cell>
          <cell r="F2700">
            <v>46194</v>
          </cell>
          <cell r="G2700">
            <v>419800</v>
          </cell>
          <cell r="H2700">
            <v>79762</v>
          </cell>
          <cell r="I2700">
            <v>499562</v>
          </cell>
          <cell r="J2700"/>
          <cell r="K2700" t="str">
            <v>Sin Evento</v>
          </cell>
        </row>
        <row r="2701">
          <cell r="A2701" t="str">
            <v>860030839</v>
          </cell>
          <cell r="B2701" t="str">
            <v>Dorfan SAS</v>
          </cell>
          <cell r="C2701" t="str">
            <v>FVE</v>
          </cell>
          <cell r="D2701">
            <v>111020</v>
          </cell>
          <cell r="E2701">
            <v>46134</v>
          </cell>
          <cell r="F2701">
            <v>46164</v>
          </cell>
          <cell r="G2701">
            <v>216268</v>
          </cell>
          <cell r="H2701">
            <v>36514.04</v>
          </cell>
          <cell r="I2701">
            <v>252782.04</v>
          </cell>
          <cell r="J2701"/>
          <cell r="K2701" t="str">
            <v>Sin Evento</v>
          </cell>
        </row>
        <row r="2702">
          <cell r="A2702" t="str">
            <v>800159527</v>
          </cell>
          <cell r="B2702" t="str">
            <v>Amadeus It Group Colombia SAS</v>
          </cell>
          <cell r="C2702" t="str">
            <v>FVE</v>
          </cell>
          <cell r="D2702">
            <v>111007</v>
          </cell>
          <cell r="E2702">
            <v>46134</v>
          </cell>
          <cell r="F2702">
            <v>46164</v>
          </cell>
          <cell r="G2702">
            <v>246650</v>
          </cell>
          <cell r="H2702">
            <v>43063.5</v>
          </cell>
          <cell r="I2702">
            <v>289713.5</v>
          </cell>
          <cell r="J2702" t="str">
            <v>030</v>
          </cell>
          <cell r="K2702" t="str">
            <v>Acuse Recibo</v>
          </cell>
        </row>
        <row r="2703">
          <cell r="A2703" t="str">
            <v>860049921</v>
          </cell>
          <cell r="B2703" t="str">
            <v>SGS Colombia SAS</v>
          </cell>
          <cell r="C2703" t="str">
            <v>FVE</v>
          </cell>
          <cell r="D2703">
            <v>111025</v>
          </cell>
          <cell r="E2703">
            <v>46134</v>
          </cell>
          <cell r="F2703">
            <v>46194</v>
          </cell>
          <cell r="G2703">
            <v>16928534.359999999</v>
          </cell>
          <cell r="H2703">
            <v>0</v>
          </cell>
          <cell r="I2703">
            <v>16928534.359999999</v>
          </cell>
          <cell r="J2703"/>
          <cell r="K2703" t="str">
            <v>Sin Evento</v>
          </cell>
        </row>
        <row r="2704">
          <cell r="A2704" t="str">
            <v>900518732</v>
          </cell>
          <cell r="B2704" t="str">
            <v>Samsonite Colombia SAS</v>
          </cell>
          <cell r="C2704" t="str">
            <v>FVE</v>
          </cell>
          <cell r="D2704">
            <v>111030</v>
          </cell>
          <cell r="E2704">
            <v>46134</v>
          </cell>
          <cell r="F2704">
            <v>46194</v>
          </cell>
          <cell r="G2704">
            <v>1671541</v>
          </cell>
          <cell r="H2704">
            <v>259035.79</v>
          </cell>
          <cell r="I2704">
            <v>1930576.79</v>
          </cell>
          <cell r="J2704"/>
          <cell r="K2704" t="str">
            <v>Sin Evento</v>
          </cell>
        </row>
        <row r="2705">
          <cell r="A2705" t="str">
            <v>860503159</v>
          </cell>
          <cell r="B2705" t="str">
            <v>Pash SAS</v>
          </cell>
          <cell r="C2705" t="str">
            <v>FVE</v>
          </cell>
          <cell r="D2705">
            <v>111072</v>
          </cell>
          <cell r="E2705">
            <v>46134</v>
          </cell>
          <cell r="F2705">
            <v>46164</v>
          </cell>
          <cell r="G2705">
            <v>1330290.6000000001</v>
          </cell>
          <cell r="H2705">
            <v>252755.22</v>
          </cell>
          <cell r="I2705">
            <v>1583045.82</v>
          </cell>
          <cell r="J2705" t="str">
            <v>030</v>
          </cell>
          <cell r="K2705" t="str">
            <v>Acuse Recibo</v>
          </cell>
        </row>
        <row r="2706">
          <cell r="A2706" t="str">
            <v>900595161</v>
          </cell>
          <cell r="B2706" t="str">
            <v>Sacyr Concesiones Colombia S A S</v>
          </cell>
          <cell r="C2706" t="str">
            <v>FVE</v>
          </cell>
          <cell r="D2706">
            <v>111027</v>
          </cell>
          <cell r="E2706">
            <v>46134</v>
          </cell>
          <cell r="F2706">
            <v>46164</v>
          </cell>
          <cell r="G2706">
            <v>6054010</v>
          </cell>
          <cell r="H2706">
            <v>1150261.8999999999</v>
          </cell>
          <cell r="I2706">
            <v>7204271.9000000004</v>
          </cell>
          <cell r="J2706" t="str">
            <v>030</v>
          </cell>
          <cell r="K2706" t="str">
            <v>Acuse Recibo</v>
          </cell>
        </row>
        <row r="2707">
          <cell r="A2707" t="str">
            <v>860007627</v>
          </cell>
          <cell r="B2707" t="str">
            <v>Compañia De Jesus</v>
          </cell>
          <cell r="C2707" t="str">
            <v>FVE</v>
          </cell>
          <cell r="D2707">
            <v>111063</v>
          </cell>
          <cell r="E2707">
            <v>46134</v>
          </cell>
          <cell r="F2707">
            <v>46164</v>
          </cell>
          <cell r="G2707">
            <v>744412</v>
          </cell>
          <cell r="H2707">
            <v>141438.28</v>
          </cell>
          <cell r="I2707">
            <v>885850.28</v>
          </cell>
          <cell r="J2707"/>
          <cell r="K2707" t="str">
            <v>Sin Evento</v>
          </cell>
        </row>
        <row r="2708">
          <cell r="A2708" t="str">
            <v>900336316</v>
          </cell>
          <cell r="B2708" t="str">
            <v>Montt Colombia SAS</v>
          </cell>
          <cell r="C2708" t="str">
            <v>FVE</v>
          </cell>
          <cell r="D2708">
            <v>111065</v>
          </cell>
          <cell r="E2708">
            <v>46134</v>
          </cell>
          <cell r="F2708">
            <v>46179</v>
          </cell>
          <cell r="G2708">
            <v>1324100</v>
          </cell>
          <cell r="H2708">
            <v>140393</v>
          </cell>
          <cell r="I2708">
            <v>1464493</v>
          </cell>
          <cell r="J2708"/>
          <cell r="K2708" t="str">
            <v>Sin Evento</v>
          </cell>
        </row>
        <row r="2709">
          <cell r="A2709" t="str">
            <v>860031699</v>
          </cell>
          <cell r="B2709" t="str">
            <v>Vitro Colombia SAS</v>
          </cell>
          <cell r="C2709" t="str">
            <v>FVE</v>
          </cell>
          <cell r="D2709">
            <v>111073</v>
          </cell>
          <cell r="E2709">
            <v>46134</v>
          </cell>
          <cell r="F2709">
            <v>46194</v>
          </cell>
          <cell r="G2709">
            <v>265000</v>
          </cell>
          <cell r="H2709">
            <v>50350</v>
          </cell>
          <cell r="I2709">
            <v>315350</v>
          </cell>
          <cell r="J2709" t="str">
            <v>033</v>
          </cell>
          <cell r="K2709" t="str">
            <v>Aceptacion Expresa</v>
          </cell>
        </row>
        <row r="2710">
          <cell r="A2710" t="str">
            <v>1032363072</v>
          </cell>
          <cell r="B2710" t="str">
            <v>Edilson De Jesus Santa Ocampo</v>
          </cell>
          <cell r="C2710" t="str">
            <v>FVE</v>
          </cell>
          <cell r="D2710">
            <v>111058</v>
          </cell>
          <cell r="E2710">
            <v>46134</v>
          </cell>
          <cell r="F2710">
            <v>46134</v>
          </cell>
          <cell r="G2710">
            <v>3151000</v>
          </cell>
          <cell r="H2710">
            <v>598690</v>
          </cell>
          <cell r="I2710">
            <v>3749690</v>
          </cell>
          <cell r="J2710"/>
          <cell r="K2710" t="str">
            <v>Sin Evento</v>
          </cell>
        </row>
        <row r="2711">
          <cell r="A2711" t="str">
            <v>860005813</v>
          </cell>
          <cell r="B2711" t="str">
            <v>Deloitte &amp; Touche SAS</v>
          </cell>
          <cell r="C2711" t="str">
            <v>FVE</v>
          </cell>
          <cell r="D2711">
            <v>111071</v>
          </cell>
          <cell r="E2711">
            <v>46134</v>
          </cell>
          <cell r="F2711">
            <v>46179</v>
          </cell>
          <cell r="G2711">
            <v>1123590</v>
          </cell>
          <cell r="H2711">
            <v>88522.65</v>
          </cell>
          <cell r="I2711">
            <v>1212112.6499999999</v>
          </cell>
          <cell r="J2711"/>
          <cell r="K2711" t="str">
            <v>Sin Evento</v>
          </cell>
        </row>
        <row r="2712">
          <cell r="A2712" t="str">
            <v>830037582</v>
          </cell>
          <cell r="B2712" t="str">
            <v>Chalver Zona Franca SAS</v>
          </cell>
          <cell r="C2712" t="str">
            <v>FVE</v>
          </cell>
          <cell r="D2712">
            <v>111033</v>
          </cell>
          <cell r="E2712">
            <v>46134</v>
          </cell>
          <cell r="F2712">
            <v>46134</v>
          </cell>
          <cell r="G2712">
            <v>120000</v>
          </cell>
          <cell r="H2712">
            <v>22800</v>
          </cell>
          <cell r="I2712">
            <v>142800</v>
          </cell>
          <cell r="J2712"/>
          <cell r="K2712" t="str">
            <v>Sin Evento</v>
          </cell>
        </row>
        <row r="2713">
          <cell r="A2713" t="str">
            <v>901541749</v>
          </cell>
          <cell r="B2713" t="str">
            <v>Kala Colombia SAS</v>
          </cell>
          <cell r="C2713" t="str">
            <v>FVE</v>
          </cell>
          <cell r="D2713">
            <v>111064</v>
          </cell>
          <cell r="E2713">
            <v>46134</v>
          </cell>
          <cell r="F2713">
            <v>46179</v>
          </cell>
          <cell r="G2713">
            <v>421075</v>
          </cell>
          <cell r="H2713">
            <v>0</v>
          </cell>
          <cell r="I2713">
            <v>421075</v>
          </cell>
          <cell r="J2713"/>
          <cell r="K2713" t="str">
            <v>Sin Evento</v>
          </cell>
        </row>
        <row r="2714">
          <cell r="A2714" t="str">
            <v>900324784</v>
          </cell>
          <cell r="B2714" t="str">
            <v>Consultec International Sucursal Colombia</v>
          </cell>
          <cell r="C2714" t="str">
            <v>FVE</v>
          </cell>
          <cell r="D2714">
            <v>111037</v>
          </cell>
          <cell r="E2714">
            <v>46134</v>
          </cell>
          <cell r="F2714">
            <v>46164</v>
          </cell>
          <cell r="G2714">
            <v>1036786</v>
          </cell>
          <cell r="H2714">
            <v>196989.34</v>
          </cell>
          <cell r="I2714">
            <v>1233775.3400000001</v>
          </cell>
          <cell r="J2714"/>
          <cell r="K2714" t="str">
            <v>Sin Evento</v>
          </cell>
        </row>
        <row r="2715">
          <cell r="A2715" t="str">
            <v>900324784</v>
          </cell>
          <cell r="B2715" t="str">
            <v>Consultec International Sucursal Colombia</v>
          </cell>
          <cell r="C2715" t="str">
            <v>FVE</v>
          </cell>
          <cell r="D2715">
            <v>111035</v>
          </cell>
          <cell r="E2715">
            <v>46134</v>
          </cell>
          <cell r="F2715">
            <v>46164</v>
          </cell>
          <cell r="G2715">
            <v>1036786</v>
          </cell>
          <cell r="H2715">
            <v>196989.34</v>
          </cell>
          <cell r="I2715">
            <v>1233775.3400000001</v>
          </cell>
          <cell r="J2715"/>
          <cell r="K2715" t="str">
            <v>Sin Evento</v>
          </cell>
        </row>
        <row r="2716">
          <cell r="A2716" t="str">
            <v>860000452</v>
          </cell>
          <cell r="B2716" t="str">
            <v>Manufacturas Eliot SAS</v>
          </cell>
          <cell r="C2716" t="str">
            <v>FVE</v>
          </cell>
          <cell r="D2716">
            <v>111028</v>
          </cell>
          <cell r="E2716">
            <v>46134</v>
          </cell>
          <cell r="F2716">
            <v>46194</v>
          </cell>
          <cell r="G2716">
            <v>3482050</v>
          </cell>
          <cell r="H2716">
            <v>661589.5</v>
          </cell>
          <cell r="I2716">
            <v>4143639.5</v>
          </cell>
          <cell r="J2716" t="str">
            <v>033</v>
          </cell>
          <cell r="K2716" t="str">
            <v>Aceptacion Expresa</v>
          </cell>
        </row>
        <row r="2717">
          <cell r="A2717" t="str">
            <v>830079821</v>
          </cell>
          <cell r="B2717" t="str">
            <v>Inversiones Promega SAS</v>
          </cell>
          <cell r="C2717" t="str">
            <v>FVE</v>
          </cell>
          <cell r="D2717">
            <v>111078</v>
          </cell>
          <cell r="E2717">
            <v>46134</v>
          </cell>
          <cell r="F2717">
            <v>46164</v>
          </cell>
          <cell r="G2717">
            <v>73300</v>
          </cell>
          <cell r="H2717">
            <v>13927</v>
          </cell>
          <cell r="I2717">
            <v>87227</v>
          </cell>
          <cell r="J2717" t="str">
            <v>030</v>
          </cell>
          <cell r="K2717" t="str">
            <v>Acuse Recibo</v>
          </cell>
        </row>
        <row r="2718">
          <cell r="A2718" t="str">
            <v>860002180</v>
          </cell>
          <cell r="B2718" t="str">
            <v>Seguros Comerciales Bolivar SA</v>
          </cell>
          <cell r="C2718" t="str">
            <v>FVE</v>
          </cell>
          <cell r="D2718">
            <v>111026</v>
          </cell>
          <cell r="E2718">
            <v>46134</v>
          </cell>
          <cell r="F2718">
            <v>46164</v>
          </cell>
          <cell r="G2718">
            <v>6430226</v>
          </cell>
          <cell r="H2718">
            <v>1221742.94</v>
          </cell>
          <cell r="I2718">
            <v>7651968.9400000004</v>
          </cell>
          <cell r="J2718" t="str">
            <v>030</v>
          </cell>
          <cell r="K2718" t="str">
            <v>Acuse Recibo</v>
          </cell>
        </row>
        <row r="2719">
          <cell r="A2719" t="str">
            <v>900148177</v>
          </cell>
          <cell r="B2719" t="str">
            <v>Pear Solutions SA</v>
          </cell>
          <cell r="C2719" t="str">
            <v>FVE</v>
          </cell>
          <cell r="D2719">
            <v>111013</v>
          </cell>
          <cell r="E2719">
            <v>46134</v>
          </cell>
          <cell r="F2719">
            <v>46194</v>
          </cell>
          <cell r="G2719">
            <v>3246950</v>
          </cell>
          <cell r="H2719">
            <v>420920.5</v>
          </cell>
          <cell r="I2719">
            <v>3667870.5</v>
          </cell>
          <cell r="J2719"/>
          <cell r="K2719" t="str">
            <v>Sin Evento</v>
          </cell>
        </row>
        <row r="2720">
          <cell r="A2720" t="str">
            <v>860003437</v>
          </cell>
          <cell r="B2720" t="str">
            <v>Central SAS</v>
          </cell>
          <cell r="C2720" t="str">
            <v>FVE</v>
          </cell>
          <cell r="D2720">
            <v>111052</v>
          </cell>
          <cell r="E2720">
            <v>46134</v>
          </cell>
          <cell r="F2720">
            <v>46164</v>
          </cell>
          <cell r="G2720">
            <v>1276920</v>
          </cell>
          <cell r="H2720">
            <v>242614.8</v>
          </cell>
          <cell r="I2720">
            <v>1519534.8</v>
          </cell>
          <cell r="J2720"/>
          <cell r="K2720" t="str">
            <v>Sin Evento</v>
          </cell>
        </row>
        <row r="2721">
          <cell r="A2721" t="str">
            <v>900297153</v>
          </cell>
          <cell r="B2721" t="str">
            <v>Coaspharma SAS</v>
          </cell>
          <cell r="C2721" t="str">
            <v>FVE</v>
          </cell>
          <cell r="D2721">
            <v>111048</v>
          </cell>
          <cell r="E2721">
            <v>46134</v>
          </cell>
          <cell r="F2721">
            <v>46164</v>
          </cell>
          <cell r="G2721">
            <v>39724452</v>
          </cell>
          <cell r="H2721">
            <v>7547645.8799999999</v>
          </cell>
          <cell r="I2721">
            <v>47272097.880000003</v>
          </cell>
          <cell r="J2721" t="str">
            <v>030</v>
          </cell>
          <cell r="K2721" t="str">
            <v>Acuse Recibo</v>
          </cell>
        </row>
        <row r="2722">
          <cell r="A2722" t="str">
            <v>902045838</v>
          </cell>
          <cell r="B2722" t="str">
            <v>Fundacion Counterpart International Colombia</v>
          </cell>
          <cell r="C2722" t="str">
            <v>FVE</v>
          </cell>
          <cell r="D2722">
            <v>111056</v>
          </cell>
          <cell r="E2722">
            <v>46134</v>
          </cell>
          <cell r="F2722">
            <v>46134</v>
          </cell>
          <cell r="G2722">
            <v>34357700</v>
          </cell>
          <cell r="H2722">
            <v>6527963</v>
          </cell>
          <cell r="I2722">
            <v>40885663</v>
          </cell>
          <cell r="J2722"/>
          <cell r="K2722" t="str">
            <v>Sin Evento</v>
          </cell>
        </row>
        <row r="2723">
          <cell r="A2723" t="str">
            <v>860007336</v>
          </cell>
          <cell r="B2723" t="str">
            <v>Caja Colombiana De Subsidio Familiar Colsubsidio</v>
          </cell>
          <cell r="C2723" t="str">
            <v>FVE</v>
          </cell>
          <cell r="D2723">
            <v>111011</v>
          </cell>
          <cell r="E2723">
            <v>46134</v>
          </cell>
          <cell r="F2723">
            <v>46179</v>
          </cell>
          <cell r="G2723">
            <v>841416</v>
          </cell>
          <cell r="H2723">
            <v>159869.04</v>
          </cell>
          <cell r="I2723">
            <v>1001285.04</v>
          </cell>
          <cell r="J2723" t="str">
            <v>033</v>
          </cell>
          <cell r="K2723" t="str">
            <v>Aceptacion Expresa</v>
          </cell>
        </row>
        <row r="2724">
          <cell r="A2724" t="str">
            <v>830083714</v>
          </cell>
          <cell r="B2724" t="str">
            <v>Novomatic Gaming Colombia SAS</v>
          </cell>
          <cell r="C2724" t="str">
            <v>FVE</v>
          </cell>
          <cell r="D2724">
            <v>111045</v>
          </cell>
          <cell r="E2724">
            <v>46134</v>
          </cell>
          <cell r="F2724">
            <v>46164</v>
          </cell>
          <cell r="G2724">
            <v>46779318</v>
          </cell>
          <cell r="H2724">
            <v>0</v>
          </cell>
          <cell r="I2724">
            <v>46779318</v>
          </cell>
          <cell r="J2724" t="str">
            <v>030</v>
          </cell>
          <cell r="K2724" t="str">
            <v>Acuse Recibo</v>
          </cell>
        </row>
        <row r="2725">
          <cell r="A2725" t="str">
            <v>900324784</v>
          </cell>
          <cell r="B2725" t="str">
            <v>Consultec International Sucursal Colombia</v>
          </cell>
          <cell r="C2725" t="str">
            <v>FVE</v>
          </cell>
          <cell r="D2725">
            <v>111053</v>
          </cell>
          <cell r="E2725">
            <v>46134</v>
          </cell>
          <cell r="F2725">
            <v>46164</v>
          </cell>
          <cell r="G2725">
            <v>63500</v>
          </cell>
          <cell r="H2725">
            <v>12065</v>
          </cell>
          <cell r="I2725">
            <v>75565</v>
          </cell>
          <cell r="J2725"/>
          <cell r="K2725" t="str">
            <v>Sin Evento</v>
          </cell>
        </row>
        <row r="2726">
          <cell r="A2726" t="str">
            <v>900015278</v>
          </cell>
          <cell r="B2726" t="str">
            <v>Colombiana De Asistencia SAS</v>
          </cell>
          <cell r="C2726" t="str">
            <v>FVE</v>
          </cell>
          <cell r="D2726">
            <v>111016</v>
          </cell>
          <cell r="E2726">
            <v>46134</v>
          </cell>
          <cell r="F2726">
            <v>46164</v>
          </cell>
          <cell r="G2726">
            <v>950000</v>
          </cell>
          <cell r="H2726">
            <v>180500</v>
          </cell>
          <cell r="I2726">
            <v>1130500</v>
          </cell>
          <cell r="J2726"/>
          <cell r="K2726" t="str">
            <v>Sin Evento</v>
          </cell>
        </row>
        <row r="2727">
          <cell r="A2727" t="str">
            <v>860056070</v>
          </cell>
          <cell r="B2727" t="str">
            <v>Universidad Antonio Nariño</v>
          </cell>
          <cell r="C2727" t="str">
            <v>FVE</v>
          </cell>
          <cell r="D2727">
            <v>110997</v>
          </cell>
          <cell r="E2727">
            <v>46134</v>
          </cell>
          <cell r="F2727">
            <v>46164</v>
          </cell>
          <cell r="G2727">
            <v>987000</v>
          </cell>
          <cell r="H2727">
            <v>187530</v>
          </cell>
          <cell r="I2727">
            <v>1174530</v>
          </cell>
          <cell r="J2727"/>
          <cell r="K2727" t="str">
            <v>Sin Evento</v>
          </cell>
        </row>
        <row r="2728">
          <cell r="A2728" t="str">
            <v>830050228</v>
          </cell>
          <cell r="B2728" t="str">
            <v>Adecco Servicios Colombia S A</v>
          </cell>
          <cell r="C2728" t="str">
            <v>FVE</v>
          </cell>
          <cell r="D2728">
            <v>111084</v>
          </cell>
          <cell r="E2728">
            <v>46134</v>
          </cell>
          <cell r="F2728">
            <v>46164</v>
          </cell>
          <cell r="G2728">
            <v>184112000</v>
          </cell>
          <cell r="H2728">
            <v>27781040</v>
          </cell>
          <cell r="I2728">
            <v>211893040</v>
          </cell>
          <cell r="J2728" t="str">
            <v>033</v>
          </cell>
          <cell r="K2728" t="str">
            <v>Aceptacion Expresa</v>
          </cell>
        </row>
        <row r="2729">
          <cell r="A2729" t="str">
            <v>830054539</v>
          </cell>
          <cell r="B2729" t="str">
            <v>Patrimonios Autonomos Fiduciaria Bancolombia SA Sociedad Fiduciaria</v>
          </cell>
          <cell r="C2729" t="str">
            <v>FVE</v>
          </cell>
          <cell r="D2729">
            <v>111066</v>
          </cell>
          <cell r="E2729">
            <v>46134</v>
          </cell>
          <cell r="F2729">
            <v>46164</v>
          </cell>
          <cell r="G2729">
            <v>2015000</v>
          </cell>
          <cell r="H2729">
            <v>382850</v>
          </cell>
          <cell r="I2729">
            <v>2397850</v>
          </cell>
          <cell r="J2729"/>
          <cell r="K2729" t="str">
            <v>Sin Evento</v>
          </cell>
        </row>
        <row r="2730">
          <cell r="A2730" t="str">
            <v>835000149</v>
          </cell>
          <cell r="B2730" t="str">
            <v>Sociedad Puerto Industrial Aguadulce SA</v>
          </cell>
          <cell r="C2730" t="str">
            <v>FVE</v>
          </cell>
          <cell r="D2730">
            <v>111082</v>
          </cell>
          <cell r="E2730">
            <v>46134</v>
          </cell>
          <cell r="F2730">
            <v>46179</v>
          </cell>
          <cell r="G2730">
            <v>4771204</v>
          </cell>
          <cell r="H2730">
            <v>0</v>
          </cell>
          <cell r="I2730">
            <v>4771204</v>
          </cell>
          <cell r="J2730"/>
          <cell r="K2730" t="str">
            <v>Sin Evento</v>
          </cell>
        </row>
        <row r="2731">
          <cell r="A2731" t="str">
            <v>175109060</v>
          </cell>
          <cell r="B2731" t="str">
            <v>Hemmersbach GmbH &amp; Co KG</v>
          </cell>
          <cell r="C2731" t="str">
            <v>FVE</v>
          </cell>
          <cell r="D2731">
            <v>111003</v>
          </cell>
          <cell r="E2731">
            <v>46134</v>
          </cell>
          <cell r="F2731">
            <v>46164</v>
          </cell>
          <cell r="G2731">
            <v>6241888</v>
          </cell>
          <cell r="H2731">
            <v>1185958.72</v>
          </cell>
          <cell r="I2731">
            <v>7427846.7199999997</v>
          </cell>
          <cell r="J2731"/>
          <cell r="K2731" t="str">
            <v>Sin Evento</v>
          </cell>
        </row>
        <row r="2732">
          <cell r="A2732" t="str">
            <v>860524163</v>
          </cell>
          <cell r="B2732" t="str">
            <v>Flores De Serrezuela SAS</v>
          </cell>
          <cell r="C2732" t="str">
            <v>FVE</v>
          </cell>
          <cell r="D2732">
            <v>111051</v>
          </cell>
          <cell r="E2732">
            <v>46134</v>
          </cell>
          <cell r="F2732">
            <v>46179</v>
          </cell>
          <cell r="G2732">
            <v>375050</v>
          </cell>
          <cell r="H2732">
            <v>63447.5</v>
          </cell>
          <cell r="I2732">
            <v>438497.5</v>
          </cell>
          <cell r="J2732"/>
          <cell r="K2732" t="str">
            <v>Sin Evento</v>
          </cell>
        </row>
        <row r="2733">
          <cell r="A2733" t="str">
            <v>900324784</v>
          </cell>
          <cell r="B2733" t="str">
            <v>Consultec International Sucursal Colombia</v>
          </cell>
          <cell r="C2733" t="str">
            <v>FVE</v>
          </cell>
          <cell r="D2733">
            <v>111034</v>
          </cell>
          <cell r="E2733">
            <v>46134</v>
          </cell>
          <cell r="F2733">
            <v>46164</v>
          </cell>
          <cell r="G2733">
            <v>1229285</v>
          </cell>
          <cell r="H2733">
            <v>233564.15</v>
          </cell>
          <cell r="I2733">
            <v>1462849.15</v>
          </cell>
          <cell r="J2733"/>
          <cell r="K2733" t="str">
            <v>Sin Evento</v>
          </cell>
        </row>
        <row r="2734">
          <cell r="A2734" t="str">
            <v>860039884</v>
          </cell>
          <cell r="B2734" t="str">
            <v>Club Militar De Golf</v>
          </cell>
          <cell r="C2734" t="str">
            <v>FVE</v>
          </cell>
          <cell r="D2734">
            <v>111017</v>
          </cell>
          <cell r="E2734">
            <v>46134</v>
          </cell>
          <cell r="F2734">
            <v>46164</v>
          </cell>
          <cell r="G2734">
            <v>11080000</v>
          </cell>
          <cell r="H2734">
            <v>2105200</v>
          </cell>
          <cell r="I2734">
            <v>13185200</v>
          </cell>
          <cell r="J2734"/>
          <cell r="K2734" t="str">
            <v>Sin Evento</v>
          </cell>
        </row>
        <row r="2735">
          <cell r="A2735" t="str">
            <v>900200435</v>
          </cell>
          <cell r="B2735" t="str">
            <v>Cardif Colombia Seguros Generales SA</v>
          </cell>
          <cell r="C2735" t="str">
            <v>FVE</v>
          </cell>
          <cell r="D2735">
            <v>111022</v>
          </cell>
          <cell r="E2735">
            <v>46134</v>
          </cell>
          <cell r="F2735">
            <v>46164</v>
          </cell>
          <cell r="G2735">
            <v>1529253</v>
          </cell>
          <cell r="H2735">
            <v>290558.07</v>
          </cell>
          <cell r="I2735">
            <v>1819811.07</v>
          </cell>
          <cell r="J2735" t="str">
            <v>033</v>
          </cell>
          <cell r="K2735" t="str">
            <v>Aceptacion Expresa</v>
          </cell>
        </row>
        <row r="2736">
          <cell r="A2736" t="str">
            <v>900466858</v>
          </cell>
          <cell r="B2736" t="str">
            <v>Surenergy SAS ESP</v>
          </cell>
          <cell r="C2736" t="str">
            <v>FVE</v>
          </cell>
          <cell r="D2736">
            <v>111018</v>
          </cell>
          <cell r="E2736">
            <v>46134</v>
          </cell>
          <cell r="F2736">
            <v>46194</v>
          </cell>
          <cell r="G2736">
            <v>8304300</v>
          </cell>
          <cell r="H2736">
            <v>1577817</v>
          </cell>
          <cell r="I2736">
            <v>9882117</v>
          </cell>
          <cell r="J2736"/>
          <cell r="K2736" t="str">
            <v>Sin Evento</v>
          </cell>
        </row>
        <row r="2737">
          <cell r="A2737" t="str">
            <v>900466858</v>
          </cell>
          <cell r="B2737" t="str">
            <v>Surenergy SAS ESP</v>
          </cell>
          <cell r="C2737" t="str">
            <v>FVE</v>
          </cell>
          <cell r="D2737">
            <v>111083</v>
          </cell>
          <cell r="E2737">
            <v>46134</v>
          </cell>
          <cell r="F2737">
            <v>46194</v>
          </cell>
          <cell r="G2737">
            <v>387000</v>
          </cell>
          <cell r="H2737">
            <v>73530</v>
          </cell>
          <cell r="I2737">
            <v>460530</v>
          </cell>
          <cell r="J2737"/>
          <cell r="K2737" t="str">
            <v>Sin Evento</v>
          </cell>
        </row>
        <row r="2738">
          <cell r="A2738" t="str">
            <v>900422533</v>
          </cell>
          <cell r="B2738" t="str">
            <v>Nutrabiotics SAS</v>
          </cell>
          <cell r="C2738" t="str">
            <v>FVE</v>
          </cell>
          <cell r="D2738">
            <v>111043</v>
          </cell>
          <cell r="E2738">
            <v>46134</v>
          </cell>
          <cell r="F2738">
            <v>46179</v>
          </cell>
          <cell r="G2738">
            <v>563290</v>
          </cell>
          <cell r="H2738">
            <v>107025.1</v>
          </cell>
          <cell r="I2738">
            <v>670315.1</v>
          </cell>
          <cell r="J2738"/>
          <cell r="K2738" t="str">
            <v>Sin Evento</v>
          </cell>
        </row>
        <row r="2739">
          <cell r="A2739" t="str">
            <v>860008018</v>
          </cell>
          <cell r="B2739" t="str">
            <v>Estudios Tecnicos SAS</v>
          </cell>
          <cell r="C2739" t="str">
            <v>FVE</v>
          </cell>
          <cell r="D2739">
            <v>111024</v>
          </cell>
          <cell r="E2739">
            <v>46134</v>
          </cell>
          <cell r="F2739">
            <v>46194</v>
          </cell>
          <cell r="G2739">
            <v>1344840</v>
          </cell>
          <cell r="H2739">
            <v>255519.6</v>
          </cell>
          <cell r="I2739">
            <v>1600359.6</v>
          </cell>
          <cell r="J2739"/>
          <cell r="K2739" t="str">
            <v>Sin Evento</v>
          </cell>
        </row>
        <row r="2740">
          <cell r="A2740" t="str">
            <v>902017521</v>
          </cell>
          <cell r="B2740" t="str">
            <v>Consorcio Nazaret</v>
          </cell>
          <cell r="C2740" t="str">
            <v>FVE</v>
          </cell>
          <cell r="D2740">
            <v>111057</v>
          </cell>
          <cell r="E2740">
            <v>46134</v>
          </cell>
          <cell r="F2740">
            <v>46134</v>
          </cell>
          <cell r="G2740">
            <v>14982890</v>
          </cell>
          <cell r="H2740">
            <v>444199.1</v>
          </cell>
          <cell r="I2740">
            <v>15427089.1</v>
          </cell>
          <cell r="J2740"/>
          <cell r="K2740" t="str">
            <v>Sin Evento</v>
          </cell>
        </row>
        <row r="2741">
          <cell r="A2741" t="str">
            <v>900297153</v>
          </cell>
          <cell r="B2741" t="str">
            <v>Coaspharma SAS</v>
          </cell>
          <cell r="C2741" t="str">
            <v>FVE</v>
          </cell>
          <cell r="D2741">
            <v>111068</v>
          </cell>
          <cell r="E2741">
            <v>46134</v>
          </cell>
          <cell r="F2741">
            <v>46164</v>
          </cell>
          <cell r="G2741">
            <v>3890000</v>
          </cell>
          <cell r="H2741">
            <v>0</v>
          </cell>
          <cell r="I2741">
            <v>3890000</v>
          </cell>
          <cell r="J2741" t="str">
            <v>030</v>
          </cell>
          <cell r="K2741" t="str">
            <v>Acuse Recibo</v>
          </cell>
        </row>
        <row r="2742">
          <cell r="A2742" t="str">
            <v>900128566</v>
          </cell>
          <cell r="B2742" t="str">
            <v>NTT Data Colombia SAS</v>
          </cell>
          <cell r="C2742" t="str">
            <v>FVE</v>
          </cell>
          <cell r="D2742">
            <v>111019</v>
          </cell>
          <cell r="E2742">
            <v>46134</v>
          </cell>
          <cell r="F2742">
            <v>46194</v>
          </cell>
          <cell r="G2742">
            <v>395000</v>
          </cell>
          <cell r="H2742">
            <v>75050</v>
          </cell>
          <cell r="I2742">
            <v>470050</v>
          </cell>
          <cell r="J2742" t="str">
            <v>030</v>
          </cell>
          <cell r="K2742" t="str">
            <v>Acuse Recibo</v>
          </cell>
        </row>
        <row r="2743">
          <cell r="A2743" t="str">
            <v>830014825</v>
          </cell>
          <cell r="B2743" t="str">
            <v>Papeles Primavera S A S</v>
          </cell>
          <cell r="C2743" t="str">
            <v>FVE</v>
          </cell>
          <cell r="D2743">
            <v>111095</v>
          </cell>
          <cell r="E2743">
            <v>46135</v>
          </cell>
          <cell r="F2743">
            <v>46195</v>
          </cell>
          <cell r="G2743">
            <v>981000</v>
          </cell>
          <cell r="H2743">
            <v>186390</v>
          </cell>
          <cell r="I2743">
            <v>1167390</v>
          </cell>
          <cell r="J2743"/>
          <cell r="K2743" t="str">
            <v>Sin Evento</v>
          </cell>
        </row>
        <row r="2744">
          <cell r="A2744" t="str">
            <v>830047411</v>
          </cell>
          <cell r="B2744" t="str">
            <v>Kata SAS</v>
          </cell>
          <cell r="C2744" t="str">
            <v>FVE</v>
          </cell>
          <cell r="D2744">
            <v>111118</v>
          </cell>
          <cell r="E2744">
            <v>46135</v>
          </cell>
          <cell r="F2744">
            <v>46165</v>
          </cell>
          <cell r="G2744">
            <v>131200</v>
          </cell>
          <cell r="H2744">
            <v>24928</v>
          </cell>
          <cell r="I2744">
            <v>156128</v>
          </cell>
          <cell r="J2744"/>
          <cell r="K2744" t="str">
            <v>Sin Evento</v>
          </cell>
        </row>
        <row r="2745">
          <cell r="A2745" t="str">
            <v>830033494</v>
          </cell>
          <cell r="B2745" t="str">
            <v>Heel Colombia Ltda</v>
          </cell>
          <cell r="C2745" t="str">
            <v>FVE</v>
          </cell>
          <cell r="D2745">
            <v>111099</v>
          </cell>
          <cell r="E2745">
            <v>46135</v>
          </cell>
          <cell r="F2745">
            <v>46195</v>
          </cell>
          <cell r="G2745">
            <v>2727356</v>
          </cell>
          <cell r="H2745">
            <v>393434.48</v>
          </cell>
          <cell r="I2745">
            <v>3120790.48</v>
          </cell>
          <cell r="J2745" t="str">
            <v>030</v>
          </cell>
          <cell r="K2745" t="str">
            <v>Acuse Recibo</v>
          </cell>
        </row>
        <row r="2746">
          <cell r="A2746" t="str">
            <v>830022556</v>
          </cell>
          <cell r="B2746" t="str">
            <v>Edificio Calle 79 Oficinas Propiedad Horizontal</v>
          </cell>
          <cell r="C2746" t="str">
            <v>FVE</v>
          </cell>
          <cell r="D2746">
            <v>111125</v>
          </cell>
          <cell r="E2746">
            <v>46135</v>
          </cell>
          <cell r="F2746">
            <v>46138</v>
          </cell>
          <cell r="G2746">
            <v>223830</v>
          </cell>
          <cell r="H2746">
            <v>42527.7</v>
          </cell>
          <cell r="I2746">
            <v>266357.7</v>
          </cell>
          <cell r="J2746"/>
          <cell r="K2746" t="str">
            <v>Sin Evento</v>
          </cell>
        </row>
        <row r="2747">
          <cell r="A2747" t="str">
            <v>830046757</v>
          </cell>
          <cell r="B2747" t="str">
            <v>Compañia Internacional De Alimentos Agropecuarios Cialta SAS</v>
          </cell>
          <cell r="C2747" t="str">
            <v>FVE</v>
          </cell>
          <cell r="D2747">
            <v>111136</v>
          </cell>
          <cell r="E2747">
            <v>46135</v>
          </cell>
          <cell r="F2747">
            <v>46180</v>
          </cell>
          <cell r="G2747">
            <v>210000</v>
          </cell>
          <cell r="H2747">
            <v>39900</v>
          </cell>
          <cell r="I2747">
            <v>249900</v>
          </cell>
          <cell r="J2747"/>
          <cell r="K2747" t="str">
            <v>Sin Evento</v>
          </cell>
        </row>
        <row r="2748">
          <cell r="A2748" t="str">
            <v>900132714</v>
          </cell>
          <cell r="B2748" t="str">
            <v>Domat SAS</v>
          </cell>
          <cell r="C2748" t="str">
            <v>FVE</v>
          </cell>
          <cell r="D2748">
            <v>111116</v>
          </cell>
          <cell r="E2748">
            <v>46135</v>
          </cell>
          <cell r="F2748">
            <v>46165</v>
          </cell>
          <cell r="G2748">
            <v>2774000</v>
          </cell>
          <cell r="H2748">
            <v>527060</v>
          </cell>
          <cell r="I2748">
            <v>3301060</v>
          </cell>
          <cell r="J2748"/>
          <cell r="K2748" t="str">
            <v>Sin Evento</v>
          </cell>
        </row>
        <row r="2749">
          <cell r="A2749" t="str">
            <v>860006806</v>
          </cell>
          <cell r="B2749" t="str">
            <v>Fundacion Universidad De America</v>
          </cell>
          <cell r="C2749" t="str">
            <v>FVE</v>
          </cell>
          <cell r="D2749">
            <v>111106</v>
          </cell>
          <cell r="E2749">
            <v>46135</v>
          </cell>
          <cell r="F2749">
            <v>46165</v>
          </cell>
          <cell r="G2749">
            <v>598732</v>
          </cell>
          <cell r="H2749">
            <v>113759.08</v>
          </cell>
          <cell r="I2749">
            <v>712491.08</v>
          </cell>
          <cell r="J2749"/>
          <cell r="K2749" t="str">
            <v>Sin Evento</v>
          </cell>
        </row>
        <row r="2750">
          <cell r="A2750" t="str">
            <v>860025639</v>
          </cell>
          <cell r="B2750" t="str">
            <v>Mitsubishi Electric De Colombia Limitada</v>
          </cell>
          <cell r="C2750" t="str">
            <v>FVE</v>
          </cell>
          <cell r="D2750">
            <v>111103</v>
          </cell>
          <cell r="E2750">
            <v>46135</v>
          </cell>
          <cell r="F2750">
            <v>46165</v>
          </cell>
          <cell r="G2750">
            <v>1548000</v>
          </cell>
          <cell r="H2750">
            <v>294120</v>
          </cell>
          <cell r="I2750">
            <v>1842120</v>
          </cell>
          <cell r="J2750" t="str">
            <v>030</v>
          </cell>
          <cell r="K2750" t="str">
            <v>Acuse Recibo</v>
          </cell>
        </row>
        <row r="2751">
          <cell r="A2751" t="str">
            <v>900067125</v>
          </cell>
          <cell r="B2751" t="str">
            <v>Frigorificos Ganaderos De Colombia SA En Reorganizacion</v>
          </cell>
          <cell r="C2751" t="str">
            <v>FVE</v>
          </cell>
          <cell r="D2751">
            <v>111100</v>
          </cell>
          <cell r="E2751">
            <v>46135</v>
          </cell>
          <cell r="F2751">
            <v>46145</v>
          </cell>
          <cell r="G2751">
            <v>102000</v>
          </cell>
          <cell r="H2751">
            <v>19380</v>
          </cell>
          <cell r="I2751">
            <v>121380</v>
          </cell>
          <cell r="J2751" t="str">
            <v>030</v>
          </cell>
          <cell r="K2751" t="str">
            <v>Acuse Recibo</v>
          </cell>
        </row>
        <row r="2752">
          <cell r="A2752" t="str">
            <v>901900493</v>
          </cell>
          <cell r="B2752" t="str">
            <v>Let´S Movil SAS</v>
          </cell>
          <cell r="C2752" t="str">
            <v>FVE</v>
          </cell>
          <cell r="D2752">
            <v>111149</v>
          </cell>
          <cell r="E2752">
            <v>46135</v>
          </cell>
          <cell r="F2752">
            <v>46165</v>
          </cell>
          <cell r="G2752">
            <v>5097000</v>
          </cell>
          <cell r="H2752">
            <v>968430</v>
          </cell>
          <cell r="I2752">
            <v>6065430</v>
          </cell>
          <cell r="J2752"/>
          <cell r="K2752" t="str">
            <v>Sin Evento</v>
          </cell>
        </row>
        <row r="2753">
          <cell r="A2753" t="str">
            <v>900206483</v>
          </cell>
          <cell r="B2753" t="str">
            <v>Ingetec Gerencia &amp; Supervision S A S</v>
          </cell>
          <cell r="C2753" t="str">
            <v>FVE</v>
          </cell>
          <cell r="D2753">
            <v>111126</v>
          </cell>
          <cell r="E2753">
            <v>46135</v>
          </cell>
          <cell r="F2753">
            <v>46165</v>
          </cell>
          <cell r="G2753">
            <v>1187615</v>
          </cell>
          <cell r="H2753">
            <v>225646.85</v>
          </cell>
          <cell r="I2753">
            <v>1413261.85</v>
          </cell>
          <cell r="J2753"/>
          <cell r="K2753" t="str">
            <v>Sin Evento</v>
          </cell>
        </row>
        <row r="2754">
          <cell r="A2754" t="str">
            <v>830076652</v>
          </cell>
          <cell r="B2754" t="str">
            <v>Cardionet Ltda</v>
          </cell>
          <cell r="C2754" t="str">
            <v>FVE</v>
          </cell>
          <cell r="D2754">
            <v>111117</v>
          </cell>
          <cell r="E2754">
            <v>46135</v>
          </cell>
          <cell r="F2754">
            <v>46165</v>
          </cell>
          <cell r="G2754">
            <v>203000</v>
          </cell>
          <cell r="H2754">
            <v>38570</v>
          </cell>
          <cell r="I2754">
            <v>241570</v>
          </cell>
          <cell r="J2754"/>
          <cell r="K2754" t="str">
            <v>Sin Evento</v>
          </cell>
        </row>
        <row r="2755">
          <cell r="A2755" t="str">
            <v>830051573</v>
          </cell>
          <cell r="B2755" t="str">
            <v>Medios Y Servicios Integrados  M I S Ltda</v>
          </cell>
          <cell r="C2755" t="str">
            <v>FVE</v>
          </cell>
          <cell r="D2755">
            <v>111109</v>
          </cell>
          <cell r="E2755">
            <v>46135</v>
          </cell>
          <cell r="F2755">
            <v>46165</v>
          </cell>
          <cell r="G2755">
            <v>4591580</v>
          </cell>
          <cell r="H2755">
            <v>850168.2</v>
          </cell>
          <cell r="I2755">
            <v>5441748.2000000002</v>
          </cell>
          <cell r="J2755" t="str">
            <v>030</v>
          </cell>
          <cell r="K2755" t="str">
            <v>Acuse Recibo</v>
          </cell>
        </row>
        <row r="2756">
          <cell r="A2756" t="str">
            <v>800136505</v>
          </cell>
          <cell r="B2756" t="str">
            <v>Datecsa S.A</v>
          </cell>
          <cell r="C2756" t="str">
            <v>FVE</v>
          </cell>
          <cell r="D2756">
            <v>111114</v>
          </cell>
          <cell r="E2756">
            <v>46135</v>
          </cell>
          <cell r="F2756">
            <v>46165</v>
          </cell>
          <cell r="G2756">
            <v>418011</v>
          </cell>
          <cell r="H2756">
            <v>79422.09</v>
          </cell>
          <cell r="I2756">
            <v>497433.09</v>
          </cell>
          <cell r="J2756" t="str">
            <v>033</v>
          </cell>
          <cell r="K2756" t="str">
            <v>Aceptacion Expresa</v>
          </cell>
        </row>
        <row r="2757">
          <cell r="A2757" t="str">
            <v>900597369</v>
          </cell>
          <cell r="B2757" t="str">
            <v>ByD Motor Colombia SAS</v>
          </cell>
          <cell r="C2757" t="str">
            <v>FVE</v>
          </cell>
          <cell r="D2757">
            <v>111139</v>
          </cell>
          <cell r="E2757">
            <v>46135</v>
          </cell>
          <cell r="F2757">
            <v>46165</v>
          </cell>
          <cell r="G2757">
            <v>3674000</v>
          </cell>
          <cell r="H2757">
            <v>698060</v>
          </cell>
          <cell r="I2757">
            <v>4372060</v>
          </cell>
          <cell r="J2757" t="str">
            <v>030</v>
          </cell>
          <cell r="K2757" t="str">
            <v>Acuse Recibo</v>
          </cell>
        </row>
        <row r="2758">
          <cell r="A2758" t="str">
            <v>860501145</v>
          </cell>
          <cell r="B2758" t="str">
            <v>Duquesa SAS BIC</v>
          </cell>
          <cell r="C2758" t="str">
            <v>FVE</v>
          </cell>
          <cell r="D2758">
            <v>111104</v>
          </cell>
          <cell r="E2758">
            <v>46135</v>
          </cell>
          <cell r="F2758">
            <v>46195</v>
          </cell>
          <cell r="G2758">
            <v>2150000</v>
          </cell>
          <cell r="H2758">
            <v>0</v>
          </cell>
          <cell r="I2758">
            <v>2150000</v>
          </cell>
          <cell r="J2758" t="str">
            <v>033</v>
          </cell>
          <cell r="K2758" t="str">
            <v>Aceptacion Expresa</v>
          </cell>
        </row>
        <row r="2759">
          <cell r="A2759" t="str">
            <v>830106265</v>
          </cell>
          <cell r="B2759" t="str">
            <v>Carboinsa SAS</v>
          </cell>
          <cell r="C2759" t="str">
            <v>FVE</v>
          </cell>
          <cell r="D2759">
            <v>111086</v>
          </cell>
          <cell r="E2759">
            <v>46135</v>
          </cell>
          <cell r="F2759">
            <v>46165</v>
          </cell>
          <cell r="G2759">
            <v>1720165</v>
          </cell>
          <cell r="H2759">
            <v>326831.34999999998</v>
          </cell>
          <cell r="I2759">
            <v>2046996.35</v>
          </cell>
          <cell r="J2759" t="str">
            <v>030</v>
          </cell>
          <cell r="K2759" t="str">
            <v>Acuse Recibo</v>
          </cell>
        </row>
        <row r="2760">
          <cell r="A2760" t="str">
            <v>900132714</v>
          </cell>
          <cell r="B2760" t="str">
            <v>Domat SAS</v>
          </cell>
          <cell r="C2760" t="str">
            <v>FVE</v>
          </cell>
          <cell r="D2760">
            <v>111115</v>
          </cell>
          <cell r="E2760">
            <v>46135</v>
          </cell>
          <cell r="F2760">
            <v>46165</v>
          </cell>
          <cell r="G2760">
            <v>649412</v>
          </cell>
          <cell r="H2760">
            <v>123388.28</v>
          </cell>
          <cell r="I2760">
            <v>772800.28</v>
          </cell>
          <cell r="J2760"/>
          <cell r="K2760" t="str">
            <v>Sin Evento</v>
          </cell>
        </row>
        <row r="2761">
          <cell r="A2761" t="str">
            <v>900255472</v>
          </cell>
          <cell r="B2761" t="str">
            <v>Maurel &amp; Prom Colombia Sociedad Limitada Sucursal En Colombia</v>
          </cell>
          <cell r="C2761" t="str">
            <v>FVE</v>
          </cell>
          <cell r="D2761">
            <v>111108</v>
          </cell>
          <cell r="E2761">
            <v>46135</v>
          </cell>
          <cell r="F2761">
            <v>46165</v>
          </cell>
          <cell r="G2761">
            <v>1008000</v>
          </cell>
          <cell r="H2761">
            <v>191520</v>
          </cell>
          <cell r="I2761">
            <v>1199520</v>
          </cell>
          <cell r="J2761"/>
          <cell r="K2761" t="str">
            <v>Sin Evento</v>
          </cell>
        </row>
        <row r="2762">
          <cell r="A2762" t="str">
            <v>830060858</v>
          </cell>
          <cell r="B2762" t="str">
            <v>Ambientti Constructora Inmobiliaria SAS</v>
          </cell>
          <cell r="C2762" t="str">
            <v>FVE</v>
          </cell>
          <cell r="D2762">
            <v>111096</v>
          </cell>
          <cell r="E2762">
            <v>46135</v>
          </cell>
          <cell r="F2762">
            <v>46165</v>
          </cell>
          <cell r="G2762">
            <v>360000</v>
          </cell>
          <cell r="H2762">
            <v>68400</v>
          </cell>
          <cell r="I2762">
            <v>428400</v>
          </cell>
          <cell r="J2762" t="str">
            <v>030</v>
          </cell>
          <cell r="K2762" t="str">
            <v>Acuse Recibo</v>
          </cell>
        </row>
        <row r="2763">
          <cell r="A2763" t="str">
            <v>830513769</v>
          </cell>
          <cell r="B2763" t="str">
            <v>Imc Cargo International SAS</v>
          </cell>
          <cell r="C2763" t="str">
            <v>FVE</v>
          </cell>
          <cell r="D2763">
            <v>111128</v>
          </cell>
          <cell r="E2763">
            <v>46135</v>
          </cell>
          <cell r="F2763">
            <v>46165</v>
          </cell>
          <cell r="G2763">
            <v>505253.46</v>
          </cell>
          <cell r="H2763">
            <v>0</v>
          </cell>
          <cell r="I2763">
            <v>505253.46</v>
          </cell>
          <cell r="J2763" t="str">
            <v>033</v>
          </cell>
          <cell r="K2763" t="str">
            <v>Aceptacion Expresa</v>
          </cell>
        </row>
        <row r="2764">
          <cell r="A2764" t="str">
            <v>860024041</v>
          </cell>
          <cell r="B2764" t="str">
            <v>Aldeas Infantiles SOS Colombia</v>
          </cell>
          <cell r="C2764" t="str">
            <v>FVE</v>
          </cell>
          <cell r="D2764">
            <v>111132</v>
          </cell>
          <cell r="E2764">
            <v>46135</v>
          </cell>
          <cell r="F2764">
            <v>46165</v>
          </cell>
          <cell r="G2764">
            <v>730000</v>
          </cell>
          <cell r="H2764">
            <v>0</v>
          </cell>
          <cell r="I2764">
            <v>730000</v>
          </cell>
          <cell r="J2764"/>
          <cell r="K2764" t="str">
            <v>Sin Evento</v>
          </cell>
        </row>
        <row r="2765">
          <cell r="A2765" t="str">
            <v>899999017</v>
          </cell>
          <cell r="B2765" t="str">
            <v>Sociedad De Cirugia De Bogota Hospital De San Jose</v>
          </cell>
          <cell r="C2765" t="str">
            <v>FVE</v>
          </cell>
          <cell r="D2765">
            <v>111134</v>
          </cell>
          <cell r="E2765">
            <v>46135</v>
          </cell>
          <cell r="F2765">
            <v>46135</v>
          </cell>
          <cell r="G2765">
            <v>1494000</v>
          </cell>
          <cell r="H2765">
            <v>283860</v>
          </cell>
          <cell r="I2765">
            <v>1777860</v>
          </cell>
          <cell r="J2765"/>
          <cell r="K2765" t="str">
            <v>Sin Evento</v>
          </cell>
        </row>
        <row r="2766">
          <cell r="A2766" t="str">
            <v>800130907</v>
          </cell>
          <cell r="B2766" t="str">
            <v>Salud Total Entidad Promotora De Salud Del Regimen Contributivo Y Del Regimen Subsidiado SA</v>
          </cell>
          <cell r="C2766" t="str">
            <v>FVE</v>
          </cell>
          <cell r="D2766">
            <v>111147</v>
          </cell>
          <cell r="E2766">
            <v>46135</v>
          </cell>
          <cell r="F2766">
            <v>46165</v>
          </cell>
          <cell r="G2766">
            <v>600000</v>
          </cell>
          <cell r="H2766">
            <v>0</v>
          </cell>
          <cell r="I2766">
            <v>600000</v>
          </cell>
          <cell r="J2766"/>
          <cell r="K2766" t="str">
            <v>Sin Evento</v>
          </cell>
        </row>
        <row r="2767">
          <cell r="A2767" t="str">
            <v>815000863</v>
          </cell>
          <cell r="B2767" t="str">
            <v>Avidesa De Occidente SA</v>
          </cell>
          <cell r="C2767" t="str">
            <v>FVE</v>
          </cell>
          <cell r="D2767">
            <v>111143</v>
          </cell>
          <cell r="E2767">
            <v>46135</v>
          </cell>
          <cell r="F2767">
            <v>46180</v>
          </cell>
          <cell r="G2767">
            <v>6286600</v>
          </cell>
          <cell r="H2767">
            <v>1194454</v>
          </cell>
          <cell r="I2767">
            <v>7481054</v>
          </cell>
          <cell r="J2767" t="str">
            <v>030</v>
          </cell>
          <cell r="K2767" t="str">
            <v>Acuse Recibo</v>
          </cell>
        </row>
        <row r="2768">
          <cell r="A2768" t="str">
            <v>830077866</v>
          </cell>
          <cell r="B2768" t="str">
            <v>Fondo Para La Accion Ambiental Y La Niñez</v>
          </cell>
          <cell r="C2768" t="str">
            <v>FVE</v>
          </cell>
          <cell r="D2768">
            <v>111088</v>
          </cell>
          <cell r="E2768">
            <v>46135</v>
          </cell>
          <cell r="F2768">
            <v>46150</v>
          </cell>
          <cell r="G2768">
            <v>690000</v>
          </cell>
          <cell r="H2768">
            <v>0</v>
          </cell>
          <cell r="I2768">
            <v>690000</v>
          </cell>
          <cell r="J2768"/>
          <cell r="K2768" t="str">
            <v>Sin Evento</v>
          </cell>
        </row>
        <row r="2769">
          <cell r="A2769" t="str">
            <v>900148177</v>
          </cell>
          <cell r="B2769" t="str">
            <v>Pear Solutions SA</v>
          </cell>
          <cell r="C2769" t="str">
            <v>FVE</v>
          </cell>
          <cell r="D2769">
            <v>111085</v>
          </cell>
          <cell r="E2769">
            <v>46135</v>
          </cell>
          <cell r="F2769">
            <v>46195</v>
          </cell>
          <cell r="G2769">
            <v>3640400</v>
          </cell>
          <cell r="H2769">
            <v>691676</v>
          </cell>
          <cell r="I2769">
            <v>4332076</v>
          </cell>
          <cell r="J2769"/>
          <cell r="K2769" t="str">
            <v>Sin Evento</v>
          </cell>
        </row>
        <row r="2770">
          <cell r="A2770" t="str">
            <v>800130907</v>
          </cell>
          <cell r="B2770" t="str">
            <v>Salud Total Entidad Promotora De Salud Del Regimen Contributivo Y Del Regimen Subsidiado SA</v>
          </cell>
          <cell r="C2770" t="str">
            <v>FVE</v>
          </cell>
          <cell r="D2770">
            <v>111146</v>
          </cell>
          <cell r="E2770">
            <v>46135</v>
          </cell>
          <cell r="F2770">
            <v>46165</v>
          </cell>
          <cell r="G2770">
            <v>160000</v>
          </cell>
          <cell r="H2770">
            <v>0</v>
          </cell>
          <cell r="I2770">
            <v>160000</v>
          </cell>
          <cell r="J2770"/>
          <cell r="K2770" t="str">
            <v>Sin Evento</v>
          </cell>
        </row>
        <row r="2771">
          <cell r="A2771" t="str">
            <v>815000863</v>
          </cell>
          <cell r="B2771" t="str">
            <v>Avidesa De Occidente SA</v>
          </cell>
          <cell r="C2771" t="str">
            <v>FVE</v>
          </cell>
          <cell r="D2771">
            <v>111129</v>
          </cell>
          <cell r="E2771">
            <v>46135</v>
          </cell>
          <cell r="F2771">
            <v>46180</v>
          </cell>
          <cell r="G2771">
            <v>705600</v>
          </cell>
          <cell r="H2771">
            <v>134064</v>
          </cell>
          <cell r="I2771">
            <v>839664</v>
          </cell>
          <cell r="J2771" t="str">
            <v>030</v>
          </cell>
          <cell r="K2771" t="str">
            <v>Acuse Recibo</v>
          </cell>
        </row>
        <row r="2772">
          <cell r="A2772" t="str">
            <v>860518673</v>
          </cell>
          <cell r="B2772" t="str">
            <v>Palmeras Del Llano SAS Bic</v>
          </cell>
          <cell r="C2772" t="str">
            <v>FVE</v>
          </cell>
          <cell r="D2772">
            <v>111131</v>
          </cell>
          <cell r="E2772">
            <v>46135</v>
          </cell>
          <cell r="F2772">
            <v>46195</v>
          </cell>
          <cell r="G2772">
            <v>65000</v>
          </cell>
          <cell r="H2772">
            <v>12350</v>
          </cell>
          <cell r="I2772">
            <v>77350</v>
          </cell>
          <cell r="J2772" t="str">
            <v>030</v>
          </cell>
          <cell r="K2772" t="str">
            <v>Acuse Recibo</v>
          </cell>
        </row>
        <row r="2773">
          <cell r="A2773" t="str">
            <v>800169519</v>
          </cell>
          <cell r="B2773" t="str">
            <v>Tourexito SAS</v>
          </cell>
          <cell r="C2773" t="str">
            <v>FVE</v>
          </cell>
          <cell r="D2773">
            <v>111097</v>
          </cell>
          <cell r="E2773">
            <v>46135</v>
          </cell>
          <cell r="F2773">
            <v>46165</v>
          </cell>
          <cell r="G2773">
            <v>3497504</v>
          </cell>
          <cell r="H2773">
            <v>664525.76</v>
          </cell>
          <cell r="I2773">
            <v>4162029.76</v>
          </cell>
          <cell r="J2773"/>
          <cell r="K2773" t="str">
            <v>Sin Evento</v>
          </cell>
        </row>
        <row r="2774">
          <cell r="A2774" t="str">
            <v>900597369</v>
          </cell>
          <cell r="B2774" t="str">
            <v>ByD Motor Colombia SAS</v>
          </cell>
          <cell r="C2774" t="str">
            <v>FVE</v>
          </cell>
          <cell r="D2774">
            <v>111141</v>
          </cell>
          <cell r="E2774">
            <v>46135</v>
          </cell>
          <cell r="F2774">
            <v>46165</v>
          </cell>
          <cell r="G2774">
            <v>3674000</v>
          </cell>
          <cell r="H2774">
            <v>698060</v>
          </cell>
          <cell r="I2774">
            <v>4372060</v>
          </cell>
          <cell r="J2774" t="str">
            <v>030</v>
          </cell>
          <cell r="K2774" t="str">
            <v>Acuse Recibo</v>
          </cell>
        </row>
        <row r="2775">
          <cell r="A2775" t="str">
            <v>860025639</v>
          </cell>
          <cell r="B2775" t="str">
            <v>Mitsubishi Electric De Colombia Limitada</v>
          </cell>
          <cell r="C2775" t="str">
            <v>FVE</v>
          </cell>
          <cell r="D2775">
            <v>111102</v>
          </cell>
          <cell r="E2775">
            <v>46135</v>
          </cell>
          <cell r="F2775">
            <v>46165</v>
          </cell>
          <cell r="G2775">
            <v>1504000</v>
          </cell>
          <cell r="H2775">
            <v>285760</v>
          </cell>
          <cell r="I2775">
            <v>1789760</v>
          </cell>
          <cell r="J2775" t="str">
            <v>030</v>
          </cell>
          <cell r="K2775" t="str">
            <v>Acuse Recibo</v>
          </cell>
        </row>
        <row r="2776">
          <cell r="A2776" t="str">
            <v>900391130</v>
          </cell>
          <cell r="B2776" t="str">
            <v>Ip Ingenieria De Produccion SAS</v>
          </cell>
          <cell r="C2776" t="str">
            <v>FVE</v>
          </cell>
          <cell r="D2776">
            <v>111124</v>
          </cell>
          <cell r="E2776">
            <v>46135</v>
          </cell>
          <cell r="F2776">
            <v>46165</v>
          </cell>
          <cell r="G2776">
            <v>1272045</v>
          </cell>
          <cell r="H2776">
            <v>127798</v>
          </cell>
          <cell r="I2776">
            <v>1399843</v>
          </cell>
          <cell r="J2776"/>
          <cell r="K2776" t="str">
            <v>Sin Evento</v>
          </cell>
        </row>
        <row r="2777">
          <cell r="A2777" t="str">
            <v>900148177</v>
          </cell>
          <cell r="B2777" t="str">
            <v>Pear Solutions SA</v>
          </cell>
          <cell r="C2777" t="str">
            <v>FVE</v>
          </cell>
          <cell r="D2777">
            <v>111112</v>
          </cell>
          <cell r="E2777">
            <v>46135</v>
          </cell>
          <cell r="F2777">
            <v>46195</v>
          </cell>
          <cell r="G2777">
            <v>2279700</v>
          </cell>
          <cell r="H2777">
            <v>433143</v>
          </cell>
          <cell r="I2777">
            <v>2712843</v>
          </cell>
          <cell r="J2777"/>
          <cell r="K2777" t="str">
            <v>Sin Evento</v>
          </cell>
        </row>
        <row r="2778">
          <cell r="A2778" t="str">
            <v>860007336</v>
          </cell>
          <cell r="B2778" t="str">
            <v>Caja Colombiana De Subsidio Familiar Colsubsidio</v>
          </cell>
          <cell r="C2778" t="str">
            <v>FVE</v>
          </cell>
          <cell r="D2778">
            <v>111090</v>
          </cell>
          <cell r="E2778">
            <v>46135</v>
          </cell>
          <cell r="F2778">
            <v>46180</v>
          </cell>
          <cell r="G2778">
            <v>1017722</v>
          </cell>
          <cell r="H2778">
            <v>193367.18</v>
          </cell>
          <cell r="I2778">
            <v>1211089.18</v>
          </cell>
          <cell r="J2778" t="str">
            <v>033</v>
          </cell>
          <cell r="K2778" t="str">
            <v>Aceptacion Expresa</v>
          </cell>
        </row>
        <row r="2779">
          <cell r="A2779" t="str">
            <v>800130426</v>
          </cell>
          <cell r="B2779" t="str">
            <v>G Y J Ferreterias SA</v>
          </cell>
          <cell r="C2779" t="str">
            <v>FVE</v>
          </cell>
          <cell r="D2779">
            <v>111145</v>
          </cell>
          <cell r="E2779">
            <v>46135</v>
          </cell>
          <cell r="F2779">
            <v>46165</v>
          </cell>
          <cell r="G2779">
            <v>7477272</v>
          </cell>
          <cell r="H2779">
            <v>1420681.68</v>
          </cell>
          <cell r="I2779">
            <v>8897953.6799999997</v>
          </cell>
          <cell r="J2779" t="str">
            <v>030</v>
          </cell>
          <cell r="K2779" t="str">
            <v>Acuse Recibo</v>
          </cell>
        </row>
        <row r="2780">
          <cell r="A2780" t="str">
            <v>901441486</v>
          </cell>
          <cell r="B2780" t="str">
            <v>Zmo Fontibon V SAS</v>
          </cell>
          <cell r="C2780" t="str">
            <v>FVE</v>
          </cell>
          <cell r="D2780">
            <v>111151</v>
          </cell>
          <cell r="E2780">
            <v>46135</v>
          </cell>
          <cell r="F2780">
            <v>46165</v>
          </cell>
          <cell r="G2780">
            <v>136000</v>
          </cell>
          <cell r="H2780">
            <v>25840</v>
          </cell>
          <cell r="I2780">
            <v>161840</v>
          </cell>
          <cell r="J2780" t="str">
            <v>033</v>
          </cell>
          <cell r="K2780" t="str">
            <v>Aceptacion Expresa</v>
          </cell>
        </row>
        <row r="2781">
          <cell r="A2781" t="str">
            <v>900373104</v>
          </cell>
          <cell r="B2781" t="str">
            <v>Delta Light Colombia SAS</v>
          </cell>
          <cell r="C2781" t="str">
            <v>FVE</v>
          </cell>
          <cell r="D2781">
            <v>111133</v>
          </cell>
          <cell r="E2781">
            <v>46135</v>
          </cell>
          <cell r="F2781">
            <v>46165</v>
          </cell>
          <cell r="G2781">
            <v>2919600</v>
          </cell>
          <cell r="H2781">
            <v>554724</v>
          </cell>
          <cell r="I2781">
            <v>3474324</v>
          </cell>
          <cell r="J2781"/>
          <cell r="K2781" t="str">
            <v>Sin Evento</v>
          </cell>
        </row>
        <row r="2782">
          <cell r="A2782" t="str">
            <v>860015737</v>
          </cell>
          <cell r="B2782" t="str">
            <v>Rodamientos De Colombia SAS</v>
          </cell>
          <cell r="C2782" t="str">
            <v>FVE</v>
          </cell>
          <cell r="D2782">
            <v>111120</v>
          </cell>
          <cell r="E2782">
            <v>46135</v>
          </cell>
          <cell r="F2782">
            <v>46165</v>
          </cell>
          <cell r="G2782">
            <v>100700</v>
          </cell>
          <cell r="H2782">
            <v>19133</v>
          </cell>
          <cell r="I2782">
            <v>119833</v>
          </cell>
          <cell r="J2782"/>
          <cell r="K2782" t="str">
            <v>Sin Evento</v>
          </cell>
        </row>
        <row r="2783">
          <cell r="A2783" t="str">
            <v>900682841</v>
          </cell>
          <cell r="B2783" t="str">
            <v>Educactiva SAS</v>
          </cell>
          <cell r="C2783" t="str">
            <v>FVE</v>
          </cell>
          <cell r="D2783">
            <v>111110</v>
          </cell>
          <cell r="E2783">
            <v>46135</v>
          </cell>
          <cell r="F2783">
            <v>46195</v>
          </cell>
          <cell r="G2783">
            <v>2239028</v>
          </cell>
          <cell r="H2783">
            <v>425415.32</v>
          </cell>
          <cell r="I2783">
            <v>2664443.3199999998</v>
          </cell>
          <cell r="J2783" t="str">
            <v>030</v>
          </cell>
          <cell r="K2783" t="str">
            <v>Acuse Recibo</v>
          </cell>
        </row>
        <row r="2784">
          <cell r="A2784" t="str">
            <v>901441488</v>
          </cell>
          <cell r="B2784" t="str">
            <v>Zmo Fontibon III SAS</v>
          </cell>
          <cell r="C2784" t="str">
            <v>FVE</v>
          </cell>
          <cell r="D2784">
            <v>111152</v>
          </cell>
          <cell r="E2784">
            <v>46135</v>
          </cell>
          <cell r="F2784">
            <v>46165</v>
          </cell>
          <cell r="G2784">
            <v>136000</v>
          </cell>
          <cell r="H2784">
            <v>25840</v>
          </cell>
          <cell r="I2784">
            <v>161840</v>
          </cell>
          <cell r="J2784" t="str">
            <v>033</v>
          </cell>
          <cell r="K2784" t="str">
            <v>Aceptacion Expresa</v>
          </cell>
        </row>
        <row r="2785">
          <cell r="A2785" t="str">
            <v>800149149</v>
          </cell>
          <cell r="B2785" t="str">
            <v>Alimentos Balanceados Tequendama SA Albateq SA</v>
          </cell>
          <cell r="C2785" t="str">
            <v>FVE</v>
          </cell>
          <cell r="D2785">
            <v>111130</v>
          </cell>
          <cell r="E2785">
            <v>46135</v>
          </cell>
          <cell r="F2785">
            <v>46165</v>
          </cell>
          <cell r="G2785">
            <v>1037616</v>
          </cell>
          <cell r="H2785">
            <v>197147.04</v>
          </cell>
          <cell r="I2785">
            <v>1234763.04</v>
          </cell>
          <cell r="J2785" t="str">
            <v>030</v>
          </cell>
          <cell r="K2785" t="str">
            <v>Acuse Recibo</v>
          </cell>
        </row>
        <row r="2786">
          <cell r="A2786" t="str">
            <v>901441486</v>
          </cell>
          <cell r="B2786" t="str">
            <v>Zmo Fontibon V SAS</v>
          </cell>
          <cell r="C2786" t="str">
            <v>FVE</v>
          </cell>
          <cell r="D2786">
            <v>111150</v>
          </cell>
          <cell r="E2786">
            <v>46135</v>
          </cell>
          <cell r="F2786">
            <v>46165</v>
          </cell>
          <cell r="G2786">
            <v>360000</v>
          </cell>
          <cell r="H2786">
            <v>68400</v>
          </cell>
          <cell r="I2786">
            <v>428400</v>
          </cell>
          <cell r="J2786" t="str">
            <v>033</v>
          </cell>
          <cell r="K2786" t="str">
            <v>Aceptacion Expresa</v>
          </cell>
        </row>
        <row r="2787">
          <cell r="A2787" t="str">
            <v>830022818</v>
          </cell>
          <cell r="B2787" t="str">
            <v>Data File SA</v>
          </cell>
          <cell r="C2787" t="str">
            <v>FVE</v>
          </cell>
          <cell r="D2787">
            <v>111098</v>
          </cell>
          <cell r="E2787">
            <v>46135</v>
          </cell>
          <cell r="F2787">
            <v>46165</v>
          </cell>
          <cell r="G2787">
            <v>1995000</v>
          </cell>
          <cell r="H2787">
            <v>379050</v>
          </cell>
          <cell r="I2787">
            <v>2374050</v>
          </cell>
          <cell r="J2787" t="str">
            <v>033</v>
          </cell>
          <cell r="K2787" t="str">
            <v>Aceptacion Expresa</v>
          </cell>
        </row>
        <row r="2788">
          <cell r="A2788" t="str">
            <v>860509514</v>
          </cell>
          <cell r="B2788" t="str">
            <v>Autogermana SAS</v>
          </cell>
          <cell r="C2788" t="str">
            <v>FVE</v>
          </cell>
          <cell r="D2788">
            <v>111091</v>
          </cell>
          <cell r="E2788">
            <v>46135</v>
          </cell>
          <cell r="F2788">
            <v>46165</v>
          </cell>
          <cell r="G2788">
            <v>3566290</v>
          </cell>
          <cell r="H2788">
            <v>677595.1</v>
          </cell>
          <cell r="I2788">
            <v>4243885.0999999996</v>
          </cell>
          <cell r="J2788" t="str">
            <v>030</v>
          </cell>
          <cell r="K2788" t="str">
            <v>Acuse Recibo</v>
          </cell>
        </row>
        <row r="2789">
          <cell r="A2789" t="str">
            <v>900682841</v>
          </cell>
          <cell r="B2789" t="str">
            <v>Educactiva SAS</v>
          </cell>
          <cell r="C2789" t="str">
            <v>FVE</v>
          </cell>
          <cell r="D2789">
            <v>111111</v>
          </cell>
          <cell r="E2789">
            <v>46135</v>
          </cell>
          <cell r="F2789">
            <v>46195</v>
          </cell>
          <cell r="G2789">
            <v>4478056</v>
          </cell>
          <cell r="H2789">
            <v>850830.64</v>
          </cell>
          <cell r="I2789">
            <v>5328886.6399999997</v>
          </cell>
          <cell r="J2789"/>
          <cell r="K2789" t="str">
            <v>Sin Evento</v>
          </cell>
        </row>
        <row r="2790">
          <cell r="A2790" t="str">
            <v>900195994</v>
          </cell>
          <cell r="B2790" t="str">
            <v>Dagelec Ltda</v>
          </cell>
          <cell r="C2790" t="str">
            <v>FVE</v>
          </cell>
          <cell r="D2790">
            <v>111137</v>
          </cell>
          <cell r="E2790">
            <v>46135</v>
          </cell>
          <cell r="F2790">
            <v>46135</v>
          </cell>
          <cell r="G2790">
            <v>303270</v>
          </cell>
          <cell r="H2790">
            <v>57621.3</v>
          </cell>
          <cell r="I2790">
            <v>360891.3</v>
          </cell>
          <cell r="J2790"/>
          <cell r="K2790" t="str">
            <v>Sin Evento</v>
          </cell>
        </row>
        <row r="2791">
          <cell r="A2791" t="str">
            <v>900297009</v>
          </cell>
          <cell r="B2791" t="str">
            <v>Fresenius Medical Care Andina SAS</v>
          </cell>
          <cell r="C2791" t="str">
            <v>FVE</v>
          </cell>
          <cell r="D2791">
            <v>111135</v>
          </cell>
          <cell r="E2791">
            <v>46135</v>
          </cell>
          <cell r="F2791">
            <v>46195</v>
          </cell>
          <cell r="G2791">
            <v>1324384</v>
          </cell>
          <cell r="H2791">
            <v>251632.96</v>
          </cell>
          <cell r="I2791">
            <v>1576016.96</v>
          </cell>
          <cell r="J2791"/>
          <cell r="K2791" t="str">
            <v>Sin Evento</v>
          </cell>
        </row>
        <row r="2792">
          <cell r="A2792" t="str">
            <v>800181114</v>
          </cell>
          <cell r="B2792" t="str">
            <v>Puerto Pimsa SA</v>
          </cell>
          <cell r="C2792" t="str">
            <v>FVE</v>
          </cell>
          <cell r="D2792">
            <v>111092</v>
          </cell>
          <cell r="E2792">
            <v>46135</v>
          </cell>
          <cell r="F2792">
            <v>46165</v>
          </cell>
          <cell r="G2792">
            <v>3741297</v>
          </cell>
          <cell r="H2792">
            <v>710846.43</v>
          </cell>
          <cell r="I2792">
            <v>4452143.43</v>
          </cell>
          <cell r="J2792" t="str">
            <v>030</v>
          </cell>
          <cell r="K2792" t="str">
            <v>Acuse Recibo</v>
          </cell>
        </row>
        <row r="2793">
          <cell r="A2793" t="str">
            <v>832006599</v>
          </cell>
          <cell r="B2793" t="str">
            <v>Inzignia Construction SA</v>
          </cell>
          <cell r="C2793" t="str">
            <v>FVE</v>
          </cell>
          <cell r="D2793">
            <v>111107</v>
          </cell>
          <cell r="E2793">
            <v>46135</v>
          </cell>
          <cell r="F2793">
            <v>46165</v>
          </cell>
          <cell r="G2793">
            <v>5611000</v>
          </cell>
          <cell r="H2793">
            <v>1066090</v>
          </cell>
          <cell r="I2793">
            <v>6677090</v>
          </cell>
          <cell r="J2793"/>
          <cell r="K2793" t="str">
            <v>Sin Evento</v>
          </cell>
        </row>
        <row r="2794">
          <cell r="A2794" t="str">
            <v>860000656</v>
          </cell>
          <cell r="B2794" t="str">
            <v>Hmv Ingenieros Ltda</v>
          </cell>
          <cell r="C2794" t="str">
            <v>FVE</v>
          </cell>
          <cell r="D2794">
            <v>111113</v>
          </cell>
          <cell r="E2794">
            <v>46135</v>
          </cell>
          <cell r="F2794">
            <v>46165</v>
          </cell>
          <cell r="G2794">
            <v>2340000</v>
          </cell>
          <cell r="H2794">
            <v>444600</v>
          </cell>
          <cell r="I2794">
            <v>2784600</v>
          </cell>
          <cell r="J2794"/>
          <cell r="K2794" t="str">
            <v>Sin Evento</v>
          </cell>
        </row>
        <row r="2795">
          <cell r="A2795" t="str">
            <v>800241469</v>
          </cell>
          <cell r="B2795" t="str">
            <v>Transborder SAS</v>
          </cell>
          <cell r="C2795" t="str">
            <v>FVE</v>
          </cell>
          <cell r="D2795">
            <v>111089</v>
          </cell>
          <cell r="E2795">
            <v>46135</v>
          </cell>
          <cell r="F2795">
            <v>46195</v>
          </cell>
          <cell r="G2795">
            <v>80000</v>
          </cell>
          <cell r="H2795">
            <v>15200</v>
          </cell>
          <cell r="I2795">
            <v>95200</v>
          </cell>
          <cell r="J2795" t="str">
            <v>033</v>
          </cell>
          <cell r="K2795" t="str">
            <v>Aceptacion Expresa</v>
          </cell>
        </row>
        <row r="2796">
          <cell r="A2796" t="str">
            <v>900597369</v>
          </cell>
          <cell r="B2796" t="str">
            <v>ByD Motor Colombia SAS</v>
          </cell>
          <cell r="C2796" t="str">
            <v>FVE</v>
          </cell>
          <cell r="D2796">
            <v>111140</v>
          </cell>
          <cell r="E2796">
            <v>46135</v>
          </cell>
          <cell r="F2796">
            <v>46165</v>
          </cell>
          <cell r="G2796">
            <v>3674000</v>
          </cell>
          <cell r="H2796">
            <v>698060</v>
          </cell>
          <cell r="I2796">
            <v>4372060</v>
          </cell>
          <cell r="J2796" t="str">
            <v>030</v>
          </cell>
          <cell r="K2796" t="str">
            <v>Acuse Recibo</v>
          </cell>
        </row>
        <row r="2797">
          <cell r="A2797" t="str">
            <v>901613213</v>
          </cell>
          <cell r="B2797" t="str">
            <v>Electronic Services Securitas Colombia S A S</v>
          </cell>
          <cell r="C2797" t="str">
            <v>FVE</v>
          </cell>
          <cell r="D2797">
            <v>111093</v>
          </cell>
          <cell r="E2797">
            <v>46135</v>
          </cell>
          <cell r="F2797">
            <v>46165</v>
          </cell>
          <cell r="G2797">
            <v>4153000</v>
          </cell>
          <cell r="H2797">
            <v>789070</v>
          </cell>
          <cell r="I2797">
            <v>4942070</v>
          </cell>
          <cell r="J2797" t="str">
            <v>030</v>
          </cell>
          <cell r="K2797" t="str">
            <v>Acuse Recibo</v>
          </cell>
        </row>
        <row r="2798">
          <cell r="A2798" t="str">
            <v>800161633</v>
          </cell>
          <cell r="B2798" t="str">
            <v>Constructora Las Galias SAS</v>
          </cell>
          <cell r="C2798" t="str">
            <v>FVE</v>
          </cell>
          <cell r="D2798">
            <v>111154</v>
          </cell>
          <cell r="E2798">
            <v>46135</v>
          </cell>
          <cell r="F2798">
            <v>46165</v>
          </cell>
          <cell r="G2798">
            <v>326854</v>
          </cell>
          <cell r="H2798">
            <v>58946.74</v>
          </cell>
          <cell r="I2798">
            <v>385800.74</v>
          </cell>
          <cell r="J2798" t="str">
            <v>030</v>
          </cell>
          <cell r="K2798" t="str">
            <v>Acuse Recibo</v>
          </cell>
        </row>
        <row r="2799">
          <cell r="A2799" t="str">
            <v>860039333</v>
          </cell>
          <cell r="B2799" t="str">
            <v>Procibernetica SA</v>
          </cell>
          <cell r="C2799" t="str">
            <v>FVE</v>
          </cell>
          <cell r="D2799">
            <v>111122</v>
          </cell>
          <cell r="E2799">
            <v>46135</v>
          </cell>
          <cell r="F2799">
            <v>46165</v>
          </cell>
          <cell r="G2799">
            <v>973650</v>
          </cell>
          <cell r="H2799">
            <v>178203.5</v>
          </cell>
          <cell r="I2799">
            <v>1151853.5</v>
          </cell>
          <cell r="J2799"/>
          <cell r="K2799" t="str">
            <v>Sin Evento</v>
          </cell>
        </row>
        <row r="2800">
          <cell r="A2800" t="str">
            <v>800129680</v>
          </cell>
          <cell r="B2800" t="str">
            <v>Flores El Futuro SA</v>
          </cell>
          <cell r="C2800" t="str">
            <v>FVE</v>
          </cell>
          <cell r="D2800">
            <v>111105</v>
          </cell>
          <cell r="E2800">
            <v>46135</v>
          </cell>
          <cell r="F2800">
            <v>46195</v>
          </cell>
          <cell r="G2800">
            <v>130000</v>
          </cell>
          <cell r="H2800">
            <v>24700</v>
          </cell>
          <cell r="I2800">
            <v>154700</v>
          </cell>
          <cell r="J2800"/>
          <cell r="K2800" t="str">
            <v>Sin Evento</v>
          </cell>
        </row>
        <row r="2801">
          <cell r="A2801" t="str">
            <v>815000863</v>
          </cell>
          <cell r="B2801" t="str">
            <v>Avidesa De Occidente SA</v>
          </cell>
          <cell r="C2801" t="str">
            <v>FVE</v>
          </cell>
          <cell r="D2801">
            <v>111144</v>
          </cell>
          <cell r="E2801">
            <v>46135</v>
          </cell>
          <cell r="F2801">
            <v>46180</v>
          </cell>
          <cell r="G2801">
            <v>4714950</v>
          </cell>
          <cell r="H2801">
            <v>895840.5</v>
          </cell>
          <cell r="I2801">
            <v>5610790.5</v>
          </cell>
          <cell r="J2801" t="str">
            <v>030</v>
          </cell>
          <cell r="K2801" t="str">
            <v>Acuse Recibo</v>
          </cell>
        </row>
        <row r="2802">
          <cell r="A2802" t="str">
            <v>800091012</v>
          </cell>
          <cell r="B2802" t="str">
            <v>Embajada Del Reino De Los Paises Bajos</v>
          </cell>
          <cell r="C2802" t="str">
            <v>FVE</v>
          </cell>
          <cell r="D2802">
            <v>111094</v>
          </cell>
          <cell r="E2802">
            <v>46135</v>
          </cell>
          <cell r="F2802">
            <v>46165</v>
          </cell>
          <cell r="G2802">
            <v>908490</v>
          </cell>
          <cell r="H2802">
            <v>151238.1</v>
          </cell>
          <cell r="I2802">
            <v>1059728.1000000001</v>
          </cell>
          <cell r="J2802"/>
          <cell r="K2802" t="str">
            <v>Sin Evento</v>
          </cell>
        </row>
        <row r="2803">
          <cell r="A2803" t="str">
            <v>830051928</v>
          </cell>
          <cell r="B2803" t="str">
            <v>Don Maiz SAS</v>
          </cell>
          <cell r="C2803" t="str">
            <v>FVE</v>
          </cell>
          <cell r="D2803">
            <v>111127</v>
          </cell>
          <cell r="E2803">
            <v>46135</v>
          </cell>
          <cell r="F2803">
            <v>46180</v>
          </cell>
          <cell r="G2803">
            <v>134332</v>
          </cell>
          <cell r="H2803">
            <v>25523.08</v>
          </cell>
          <cell r="I2803">
            <v>159855.07999999999</v>
          </cell>
          <cell r="J2803" t="str">
            <v>030</v>
          </cell>
          <cell r="K2803" t="str">
            <v>Acuse Recibo</v>
          </cell>
        </row>
        <row r="2804">
          <cell r="A2804" t="str">
            <v>860511911</v>
          </cell>
          <cell r="B2804" t="str">
            <v>Series SAS</v>
          </cell>
          <cell r="C2804" t="str">
            <v>FVE</v>
          </cell>
          <cell r="D2804">
            <v>111123</v>
          </cell>
          <cell r="E2804">
            <v>46135</v>
          </cell>
          <cell r="F2804">
            <v>46180</v>
          </cell>
          <cell r="G2804">
            <v>1071120</v>
          </cell>
          <cell r="H2804">
            <v>53556</v>
          </cell>
          <cell r="I2804">
            <v>1124676</v>
          </cell>
          <cell r="J2804"/>
          <cell r="K2804" t="str">
            <v>Sin Evento</v>
          </cell>
        </row>
        <row r="2805">
          <cell r="A2805" t="str">
            <v>830001445</v>
          </cell>
          <cell r="B2805" t="str">
            <v>Agroinsumos Alfa SAS</v>
          </cell>
          <cell r="C2805" t="str">
            <v>FVE</v>
          </cell>
          <cell r="D2805">
            <v>111142</v>
          </cell>
          <cell r="E2805">
            <v>46135</v>
          </cell>
          <cell r="F2805">
            <v>46195</v>
          </cell>
          <cell r="G2805">
            <v>800000</v>
          </cell>
          <cell r="H2805">
            <v>152000</v>
          </cell>
          <cell r="I2805">
            <v>952000</v>
          </cell>
          <cell r="J2805" t="str">
            <v>030</v>
          </cell>
          <cell r="K2805" t="str">
            <v>Acuse Recibo</v>
          </cell>
        </row>
        <row r="2806">
          <cell r="A2806" t="str">
            <v>900059238</v>
          </cell>
          <cell r="B2806" t="str">
            <v>Makro Supermayorista SAS</v>
          </cell>
          <cell r="C2806" t="str">
            <v>FVE</v>
          </cell>
          <cell r="D2806">
            <v>111153</v>
          </cell>
          <cell r="E2806">
            <v>46135</v>
          </cell>
          <cell r="F2806">
            <v>46165</v>
          </cell>
          <cell r="G2806">
            <v>138000</v>
          </cell>
          <cell r="H2806">
            <v>26220</v>
          </cell>
          <cell r="I2806">
            <v>164220</v>
          </cell>
          <cell r="J2806" t="str">
            <v>030</v>
          </cell>
          <cell r="K2806" t="str">
            <v>Acuse Recibo</v>
          </cell>
        </row>
        <row r="2807">
          <cell r="A2807" t="str">
            <v>901043512</v>
          </cell>
          <cell r="B2807" t="str">
            <v>Plasdecor SAS</v>
          </cell>
          <cell r="C2807" t="str">
            <v>FVE</v>
          </cell>
          <cell r="D2807">
            <v>111101</v>
          </cell>
          <cell r="E2807">
            <v>46135</v>
          </cell>
          <cell r="F2807">
            <v>46165</v>
          </cell>
          <cell r="G2807">
            <v>342900</v>
          </cell>
          <cell r="H2807">
            <v>30921</v>
          </cell>
          <cell r="I2807">
            <v>373821</v>
          </cell>
          <cell r="J2807"/>
          <cell r="K2807" t="str">
            <v>Sin Evento</v>
          </cell>
        </row>
        <row r="2808">
          <cell r="A2808" t="str">
            <v>860516431</v>
          </cell>
          <cell r="B2808" t="str">
            <v>Gran Tierra Energy Colombia Gmbh Sucursal Colombia</v>
          </cell>
          <cell r="C2808" t="str">
            <v>FVE</v>
          </cell>
          <cell r="D2808">
            <v>111121</v>
          </cell>
          <cell r="E2808">
            <v>46135</v>
          </cell>
          <cell r="F2808">
            <v>46165</v>
          </cell>
          <cell r="G2808">
            <v>10144467</v>
          </cell>
          <cell r="H2808">
            <v>1870539.13</v>
          </cell>
          <cell r="I2808">
            <v>12015006.130000001</v>
          </cell>
          <cell r="J2808" t="str">
            <v>030</v>
          </cell>
          <cell r="K2808" t="str">
            <v>Acuse Recibo</v>
          </cell>
        </row>
        <row r="2809">
          <cell r="A2809" t="str">
            <v>860510863</v>
          </cell>
          <cell r="B2809" t="str">
            <v>Inverleoka SAS</v>
          </cell>
          <cell r="C2809" t="str">
            <v>FVE</v>
          </cell>
          <cell r="D2809">
            <v>111119</v>
          </cell>
          <cell r="E2809">
            <v>46135</v>
          </cell>
          <cell r="F2809">
            <v>46165</v>
          </cell>
          <cell r="G2809">
            <v>341605</v>
          </cell>
          <cell r="H2809">
            <v>60237.599999999999</v>
          </cell>
          <cell r="I2809">
            <v>401842.6</v>
          </cell>
          <cell r="J2809" t="str">
            <v>032</v>
          </cell>
          <cell r="K2809" t="str">
            <v>Recibo Bien y/o Servicio</v>
          </cell>
        </row>
        <row r="2810">
          <cell r="A2810" t="str">
            <v>830047497</v>
          </cell>
          <cell r="B2810" t="str">
            <v>Invergran Sociedad Por Acciones Simplificada</v>
          </cell>
          <cell r="C2810" t="str">
            <v>FVE</v>
          </cell>
          <cell r="D2810">
            <v>111138</v>
          </cell>
          <cell r="E2810">
            <v>46135</v>
          </cell>
          <cell r="F2810">
            <v>46165</v>
          </cell>
          <cell r="G2810">
            <v>2287000</v>
          </cell>
          <cell r="H2810">
            <v>434530</v>
          </cell>
          <cell r="I2810">
            <v>2721530</v>
          </cell>
          <cell r="J2810"/>
          <cell r="K2810" t="str">
            <v>Sin Evento</v>
          </cell>
        </row>
        <row r="2811">
          <cell r="A2811" t="str">
            <v>860006754</v>
          </cell>
          <cell r="B2811" t="str">
            <v>Corporacion Cultural Alexander Von Humboldt Deutscher Schulverein</v>
          </cell>
          <cell r="C2811" t="str">
            <v>FVE</v>
          </cell>
          <cell r="D2811">
            <v>111148</v>
          </cell>
          <cell r="E2811">
            <v>46135</v>
          </cell>
          <cell r="F2811">
            <v>46165</v>
          </cell>
          <cell r="G2811">
            <v>389000</v>
          </cell>
          <cell r="H2811">
            <v>73910</v>
          </cell>
          <cell r="I2811">
            <v>462910</v>
          </cell>
          <cell r="J2811" t="str">
            <v>030</v>
          </cell>
          <cell r="K2811" t="str">
            <v>Acuse Recibo</v>
          </cell>
        </row>
        <row r="2812">
          <cell r="A2812" t="str">
            <v>900138425</v>
          </cell>
          <cell r="B2812" t="str">
            <v>Laboratorios Sophia De Colombia Ltda</v>
          </cell>
          <cell r="C2812" t="str">
            <v>FVE</v>
          </cell>
          <cell r="D2812">
            <v>111186</v>
          </cell>
          <cell r="E2812">
            <v>46136</v>
          </cell>
          <cell r="F2812">
            <v>46166</v>
          </cell>
          <cell r="G2812">
            <v>81400</v>
          </cell>
          <cell r="H2812">
            <v>15466</v>
          </cell>
          <cell r="I2812">
            <v>96866</v>
          </cell>
          <cell r="J2812"/>
          <cell r="K2812" t="str">
            <v>Sin Evento</v>
          </cell>
        </row>
        <row r="2813">
          <cell r="A2813" t="str">
            <v>901904304</v>
          </cell>
          <cell r="B2813" t="str">
            <v>Scatec Solutions Colombia SAS</v>
          </cell>
          <cell r="C2813" t="str">
            <v>FVE</v>
          </cell>
          <cell r="D2813">
            <v>111178</v>
          </cell>
          <cell r="E2813">
            <v>46136</v>
          </cell>
          <cell r="F2813">
            <v>46196</v>
          </cell>
          <cell r="G2813">
            <v>7197000</v>
          </cell>
          <cell r="H2813">
            <v>1367430</v>
          </cell>
          <cell r="I2813">
            <v>8564430</v>
          </cell>
          <cell r="J2813"/>
          <cell r="K2813" t="str">
            <v>Sin Evento</v>
          </cell>
        </row>
        <row r="2814">
          <cell r="A2814" t="str">
            <v>901146434</v>
          </cell>
          <cell r="B2814" t="str">
            <v>Area Limpia Distrito Capital SAS ESP</v>
          </cell>
          <cell r="C2814" t="str">
            <v>FVE</v>
          </cell>
          <cell r="D2814">
            <v>111189</v>
          </cell>
          <cell r="E2814">
            <v>46136</v>
          </cell>
          <cell r="F2814">
            <v>46196</v>
          </cell>
          <cell r="G2814">
            <v>810000</v>
          </cell>
          <cell r="H2814">
            <v>153900</v>
          </cell>
          <cell r="I2814">
            <v>963900</v>
          </cell>
          <cell r="J2814"/>
          <cell r="K2814" t="str">
            <v>Sin Evento</v>
          </cell>
        </row>
        <row r="2815">
          <cell r="A2815" t="str">
            <v>800159527</v>
          </cell>
          <cell r="B2815" t="str">
            <v>Amadeus It Group Colombia SAS</v>
          </cell>
          <cell r="C2815" t="str">
            <v>FVE</v>
          </cell>
          <cell r="D2815">
            <v>111167</v>
          </cell>
          <cell r="E2815">
            <v>46136</v>
          </cell>
          <cell r="F2815">
            <v>46166</v>
          </cell>
          <cell r="G2815">
            <v>350000</v>
          </cell>
          <cell r="H2815">
            <v>66500</v>
          </cell>
          <cell r="I2815">
            <v>416500</v>
          </cell>
          <cell r="J2815"/>
          <cell r="K2815" t="str">
            <v>Sin Evento</v>
          </cell>
        </row>
        <row r="2816">
          <cell r="A2816" t="str">
            <v>830144405</v>
          </cell>
          <cell r="B2816" t="str">
            <v>Sony Music Publishing Colombia Ltda</v>
          </cell>
          <cell r="C2816" t="str">
            <v>FVE</v>
          </cell>
          <cell r="D2816">
            <v>111221</v>
          </cell>
          <cell r="E2816">
            <v>46136</v>
          </cell>
          <cell r="F2816">
            <v>46166</v>
          </cell>
          <cell r="G2816">
            <v>445000</v>
          </cell>
          <cell r="H2816">
            <v>84550</v>
          </cell>
          <cell r="I2816">
            <v>529550</v>
          </cell>
          <cell r="J2816"/>
          <cell r="K2816" t="str">
            <v>Sin Evento</v>
          </cell>
        </row>
        <row r="2817">
          <cell r="A2817" t="str">
            <v>860029924</v>
          </cell>
          <cell r="B2817" t="str">
            <v>Universidad Cooperativa De Colombia</v>
          </cell>
          <cell r="C2817" t="str">
            <v>FVE</v>
          </cell>
          <cell r="D2817">
            <v>111158</v>
          </cell>
          <cell r="E2817">
            <v>46136</v>
          </cell>
          <cell r="F2817">
            <v>46166</v>
          </cell>
          <cell r="G2817">
            <v>4137400</v>
          </cell>
          <cell r="H2817">
            <v>786106</v>
          </cell>
          <cell r="I2817">
            <v>4923506</v>
          </cell>
          <cell r="J2817"/>
          <cell r="K2817" t="str">
            <v>Sin Evento</v>
          </cell>
        </row>
        <row r="2818">
          <cell r="A2818" t="str">
            <v>800180553</v>
          </cell>
          <cell r="B2818" t="str">
            <v>Fundacion Neumologica Colombiana</v>
          </cell>
          <cell r="C2818" t="str">
            <v>FVE</v>
          </cell>
          <cell r="D2818">
            <v>111169</v>
          </cell>
          <cell r="E2818">
            <v>46136</v>
          </cell>
          <cell r="F2818">
            <v>46136</v>
          </cell>
          <cell r="G2818">
            <v>66444000</v>
          </cell>
          <cell r="H2818">
            <v>12624360</v>
          </cell>
          <cell r="I2818">
            <v>79068360</v>
          </cell>
          <cell r="J2818"/>
          <cell r="K2818" t="str">
            <v>Sin Evento</v>
          </cell>
        </row>
        <row r="2819">
          <cell r="A2819" t="str">
            <v>901116616</v>
          </cell>
          <cell r="B2819" t="str">
            <v>Colombian Shared Services SAS</v>
          </cell>
          <cell r="C2819" t="str">
            <v>FVE</v>
          </cell>
          <cell r="D2819">
            <v>111222</v>
          </cell>
          <cell r="E2819">
            <v>46136</v>
          </cell>
          <cell r="F2819">
            <v>46196</v>
          </cell>
          <cell r="G2819">
            <v>1036000</v>
          </cell>
          <cell r="H2819">
            <v>196840</v>
          </cell>
          <cell r="I2819">
            <v>1232840</v>
          </cell>
          <cell r="J2819" t="str">
            <v>032</v>
          </cell>
          <cell r="K2819" t="str">
            <v>Recibo Bien y/o Servicio</v>
          </cell>
        </row>
        <row r="2820">
          <cell r="A2820" t="str">
            <v>900021547</v>
          </cell>
          <cell r="B2820" t="str">
            <v>Logiztik Alliance Group SAS</v>
          </cell>
          <cell r="C2820" t="str">
            <v>FVE</v>
          </cell>
          <cell r="D2820">
            <v>111218</v>
          </cell>
          <cell r="E2820">
            <v>46136</v>
          </cell>
          <cell r="F2820">
            <v>46166</v>
          </cell>
          <cell r="G2820">
            <v>80000</v>
          </cell>
          <cell r="H2820">
            <v>15200</v>
          </cell>
          <cell r="I2820">
            <v>95200</v>
          </cell>
          <cell r="J2820"/>
          <cell r="K2820" t="str">
            <v>Sin Evento</v>
          </cell>
        </row>
        <row r="2821">
          <cell r="A2821" t="str">
            <v>900396965</v>
          </cell>
          <cell r="B2821" t="str">
            <v>Agroindustrial De Palma Aceitera SA Sucursal Colombia</v>
          </cell>
          <cell r="C2821" t="str">
            <v>FVE</v>
          </cell>
          <cell r="D2821">
            <v>111211</v>
          </cell>
          <cell r="E2821">
            <v>46136</v>
          </cell>
          <cell r="F2821">
            <v>46166</v>
          </cell>
          <cell r="G2821">
            <v>58124091</v>
          </cell>
          <cell r="H2821">
            <v>5646013.5899999999</v>
          </cell>
          <cell r="I2821">
            <v>63770104.590000004</v>
          </cell>
          <cell r="J2821"/>
          <cell r="K2821" t="str">
            <v>Sin Evento</v>
          </cell>
        </row>
        <row r="2822">
          <cell r="A2822" t="str">
            <v>901290132</v>
          </cell>
          <cell r="B2822" t="str">
            <v>Ix Comercio Colombia SAS</v>
          </cell>
          <cell r="C2822" t="str">
            <v>FVE</v>
          </cell>
          <cell r="D2822">
            <v>111210</v>
          </cell>
          <cell r="E2822">
            <v>46136</v>
          </cell>
          <cell r="F2822">
            <v>46166</v>
          </cell>
          <cell r="G2822">
            <v>4649000</v>
          </cell>
          <cell r="H2822">
            <v>883310</v>
          </cell>
          <cell r="I2822">
            <v>5532310</v>
          </cell>
          <cell r="J2822" t="str">
            <v>030</v>
          </cell>
          <cell r="K2822" t="str">
            <v>Acuse Recibo</v>
          </cell>
        </row>
        <row r="2823">
          <cell r="A2823" t="str">
            <v>800180553</v>
          </cell>
          <cell r="B2823" t="str">
            <v>Fundacion Neumologica Colombiana</v>
          </cell>
          <cell r="C2823" t="str">
            <v>FVE</v>
          </cell>
          <cell r="D2823">
            <v>111168</v>
          </cell>
          <cell r="E2823">
            <v>46136</v>
          </cell>
          <cell r="F2823">
            <v>46136</v>
          </cell>
          <cell r="G2823">
            <v>193711200</v>
          </cell>
          <cell r="H2823">
            <v>36805128</v>
          </cell>
          <cell r="I2823">
            <v>230516328</v>
          </cell>
          <cell r="J2823"/>
          <cell r="K2823" t="str">
            <v>Sin Evento</v>
          </cell>
        </row>
        <row r="2824">
          <cell r="A2824" t="str">
            <v>860007759</v>
          </cell>
          <cell r="B2824" t="str">
            <v>Colegio Mayor De Nuestra Señora Del Rosario</v>
          </cell>
          <cell r="C2824" t="str">
            <v>FVE</v>
          </cell>
          <cell r="D2824">
            <v>111183</v>
          </cell>
          <cell r="E2824">
            <v>46136</v>
          </cell>
          <cell r="F2824">
            <v>46196</v>
          </cell>
          <cell r="G2824">
            <v>440000</v>
          </cell>
          <cell r="H2824">
            <v>83600</v>
          </cell>
          <cell r="I2824">
            <v>523600</v>
          </cell>
          <cell r="J2824"/>
          <cell r="K2824" t="str">
            <v>Sin Evento</v>
          </cell>
        </row>
        <row r="2825">
          <cell r="A2825" t="str">
            <v>830034723</v>
          </cell>
          <cell r="B2825" t="str">
            <v>Mercantil Colpatria SA</v>
          </cell>
          <cell r="C2825" t="str">
            <v>FVE</v>
          </cell>
          <cell r="D2825">
            <v>111207</v>
          </cell>
          <cell r="E2825">
            <v>46136</v>
          </cell>
          <cell r="F2825">
            <v>46166</v>
          </cell>
          <cell r="G2825">
            <v>222700</v>
          </cell>
          <cell r="H2825">
            <v>40831</v>
          </cell>
          <cell r="I2825">
            <v>263531</v>
          </cell>
          <cell r="J2825"/>
          <cell r="K2825" t="str">
            <v>Sin Evento</v>
          </cell>
        </row>
        <row r="2826">
          <cell r="A2826" t="str">
            <v>900067125</v>
          </cell>
          <cell r="B2826" t="str">
            <v>Frigorificos Ganaderos De Colombia SA En Reorganizacion</v>
          </cell>
          <cell r="C2826" t="str">
            <v>FVE</v>
          </cell>
          <cell r="D2826">
            <v>111204</v>
          </cell>
          <cell r="E2826">
            <v>46136</v>
          </cell>
          <cell r="F2826">
            <v>46146</v>
          </cell>
          <cell r="G2826">
            <v>300000</v>
          </cell>
          <cell r="H2826">
            <v>57000</v>
          </cell>
          <cell r="I2826">
            <v>357000</v>
          </cell>
          <cell r="J2826" t="str">
            <v>030</v>
          </cell>
          <cell r="K2826" t="str">
            <v>Acuse Recibo</v>
          </cell>
        </row>
        <row r="2827">
          <cell r="A2827" t="str">
            <v>891855089</v>
          </cell>
          <cell r="B2827" t="str">
            <v>Gyj Ramirez SA</v>
          </cell>
          <cell r="C2827" t="str">
            <v>FVE</v>
          </cell>
          <cell r="D2827">
            <v>111199</v>
          </cell>
          <cell r="E2827">
            <v>46136</v>
          </cell>
          <cell r="F2827">
            <v>46144</v>
          </cell>
          <cell r="G2827">
            <v>200000</v>
          </cell>
          <cell r="H2827">
            <v>38000</v>
          </cell>
          <cell r="I2827">
            <v>238000</v>
          </cell>
          <cell r="J2827"/>
          <cell r="K2827" t="str">
            <v>Sin Evento</v>
          </cell>
        </row>
        <row r="2828">
          <cell r="A2828" t="str">
            <v>830074144</v>
          </cell>
          <cell r="B2828" t="str">
            <v>Global Wine &amp; Spirits SAS</v>
          </cell>
          <cell r="C2828" t="str">
            <v>FVE</v>
          </cell>
          <cell r="D2828">
            <v>111180</v>
          </cell>
          <cell r="E2828">
            <v>46136</v>
          </cell>
          <cell r="F2828">
            <v>46196</v>
          </cell>
          <cell r="G2828">
            <v>1840000</v>
          </cell>
          <cell r="H2828">
            <v>349600</v>
          </cell>
          <cell r="I2828">
            <v>2189600</v>
          </cell>
          <cell r="J2828"/>
          <cell r="K2828" t="str">
            <v>Sin Evento</v>
          </cell>
        </row>
        <row r="2829">
          <cell r="A2829" t="str">
            <v>860000656</v>
          </cell>
          <cell r="B2829" t="str">
            <v>Hmv Ingenieros Ltda</v>
          </cell>
          <cell r="C2829" t="str">
            <v>FVE</v>
          </cell>
          <cell r="D2829">
            <v>111162</v>
          </cell>
          <cell r="E2829">
            <v>46136</v>
          </cell>
          <cell r="F2829">
            <v>46166</v>
          </cell>
          <cell r="G2829">
            <v>1490000</v>
          </cell>
          <cell r="H2829">
            <v>283100</v>
          </cell>
          <cell r="I2829">
            <v>1773100</v>
          </cell>
          <cell r="J2829"/>
          <cell r="K2829" t="str">
            <v>Sin Evento</v>
          </cell>
        </row>
        <row r="2830">
          <cell r="A2830" t="str">
            <v>901689684</v>
          </cell>
          <cell r="B2830" t="str">
            <v>Fresenius Medical Care SAS</v>
          </cell>
          <cell r="C2830" t="str">
            <v>FVE</v>
          </cell>
          <cell r="D2830">
            <v>111192</v>
          </cell>
          <cell r="E2830">
            <v>46136</v>
          </cell>
          <cell r="F2830">
            <v>46196</v>
          </cell>
          <cell r="G2830">
            <v>179487</v>
          </cell>
          <cell r="H2830">
            <v>34102.53</v>
          </cell>
          <cell r="I2830">
            <v>213589.53</v>
          </cell>
          <cell r="J2830"/>
          <cell r="K2830" t="str">
            <v>Sin Evento</v>
          </cell>
        </row>
        <row r="2831">
          <cell r="A2831" t="str">
            <v>901541749</v>
          </cell>
          <cell r="B2831" t="str">
            <v>Kala Colombia SAS</v>
          </cell>
          <cell r="C2831" t="str">
            <v>FVE</v>
          </cell>
          <cell r="D2831">
            <v>111163</v>
          </cell>
          <cell r="E2831">
            <v>46136</v>
          </cell>
          <cell r="F2831">
            <v>46181</v>
          </cell>
          <cell r="G2831">
            <v>2364000</v>
          </cell>
          <cell r="H2831">
            <v>449160</v>
          </cell>
          <cell r="I2831">
            <v>2813160</v>
          </cell>
          <cell r="J2831"/>
          <cell r="K2831" t="str">
            <v>Sin Evento</v>
          </cell>
        </row>
        <row r="2832">
          <cell r="A2832" t="str">
            <v>860062703</v>
          </cell>
          <cell r="B2832" t="str">
            <v>Texsa De Colombia SA</v>
          </cell>
          <cell r="C2832" t="str">
            <v>FVE</v>
          </cell>
          <cell r="D2832">
            <v>111171</v>
          </cell>
          <cell r="E2832">
            <v>46136</v>
          </cell>
          <cell r="F2832">
            <v>46166</v>
          </cell>
          <cell r="G2832">
            <v>1890780</v>
          </cell>
          <cell r="H2832">
            <v>332110.5</v>
          </cell>
          <cell r="I2832">
            <v>2222890.5</v>
          </cell>
          <cell r="J2832"/>
          <cell r="K2832" t="str">
            <v>Sin Evento</v>
          </cell>
        </row>
        <row r="2833">
          <cell r="A2833" t="str">
            <v>901145808</v>
          </cell>
          <cell r="B2833" t="str">
            <v>Promoambiental Distrito SAS ESP</v>
          </cell>
          <cell r="C2833" t="str">
            <v>FVE</v>
          </cell>
          <cell r="D2833">
            <v>111172</v>
          </cell>
          <cell r="E2833">
            <v>46136</v>
          </cell>
          <cell r="F2833">
            <v>46166</v>
          </cell>
          <cell r="G2833">
            <v>8114924</v>
          </cell>
          <cell r="H2833">
            <v>1541835.56</v>
          </cell>
          <cell r="I2833">
            <v>9656759.5600000005</v>
          </cell>
          <cell r="J2833" t="str">
            <v>030</v>
          </cell>
          <cell r="K2833" t="str">
            <v>Acuse Recibo</v>
          </cell>
        </row>
        <row r="2834">
          <cell r="A2834" t="str">
            <v>860508392</v>
          </cell>
          <cell r="B2834" t="str">
            <v>Servioptica SAS</v>
          </cell>
          <cell r="C2834" t="str">
            <v>FVE</v>
          </cell>
          <cell r="D2834">
            <v>111193</v>
          </cell>
          <cell r="E2834">
            <v>46136</v>
          </cell>
          <cell r="F2834">
            <v>46181</v>
          </cell>
          <cell r="G2834">
            <v>275000</v>
          </cell>
          <cell r="H2834">
            <v>52250</v>
          </cell>
          <cell r="I2834">
            <v>327250</v>
          </cell>
          <cell r="J2834" t="str">
            <v>030</v>
          </cell>
          <cell r="K2834" t="str">
            <v>Acuse Recibo</v>
          </cell>
        </row>
        <row r="2835">
          <cell r="A2835" t="str">
            <v>860508392</v>
          </cell>
          <cell r="B2835" t="str">
            <v>Servioptica SAS</v>
          </cell>
          <cell r="C2835" t="str">
            <v>FVE</v>
          </cell>
          <cell r="D2835">
            <v>111191</v>
          </cell>
          <cell r="E2835">
            <v>46136</v>
          </cell>
          <cell r="F2835">
            <v>46181</v>
          </cell>
          <cell r="G2835">
            <v>170000</v>
          </cell>
          <cell r="H2835">
            <v>32300</v>
          </cell>
          <cell r="I2835">
            <v>202300</v>
          </cell>
          <cell r="J2835" t="str">
            <v>030</v>
          </cell>
          <cell r="K2835" t="str">
            <v>Acuse Recibo</v>
          </cell>
        </row>
        <row r="2836">
          <cell r="A2836" t="str">
            <v>813000008</v>
          </cell>
          <cell r="B2836" t="str">
            <v>Atp Ingenieria SAS En Reorganizacion</v>
          </cell>
          <cell r="C2836" t="str">
            <v>FVE</v>
          </cell>
          <cell r="D2836">
            <v>111200</v>
          </cell>
          <cell r="E2836">
            <v>46136</v>
          </cell>
          <cell r="F2836">
            <v>46181</v>
          </cell>
          <cell r="G2836">
            <v>703000</v>
          </cell>
          <cell r="H2836">
            <v>133570</v>
          </cell>
          <cell r="I2836">
            <v>836570</v>
          </cell>
          <cell r="J2836"/>
          <cell r="K2836" t="str">
            <v>Sin Evento</v>
          </cell>
        </row>
        <row r="2837">
          <cell r="A2837" t="str">
            <v>860001576</v>
          </cell>
          <cell r="B2837" t="str">
            <v>Marcali SA</v>
          </cell>
          <cell r="C2837" t="str">
            <v>FVE</v>
          </cell>
          <cell r="D2837">
            <v>111219</v>
          </cell>
          <cell r="E2837">
            <v>46136</v>
          </cell>
          <cell r="F2837">
            <v>46166</v>
          </cell>
          <cell r="G2837">
            <v>49000</v>
          </cell>
          <cell r="H2837">
            <v>9310</v>
          </cell>
          <cell r="I2837">
            <v>58310</v>
          </cell>
          <cell r="J2837"/>
          <cell r="K2837" t="str">
            <v>Sin Evento</v>
          </cell>
        </row>
        <row r="2838">
          <cell r="A2838" t="str">
            <v>900389161</v>
          </cell>
          <cell r="B2838" t="str">
            <v>Trafigura De Colombia PTY SAS</v>
          </cell>
          <cell r="C2838" t="str">
            <v>FVE</v>
          </cell>
          <cell r="D2838">
            <v>111181</v>
          </cell>
          <cell r="E2838">
            <v>46136</v>
          </cell>
          <cell r="F2838">
            <v>46166</v>
          </cell>
          <cell r="G2838">
            <v>501000</v>
          </cell>
          <cell r="H2838">
            <v>95190</v>
          </cell>
          <cell r="I2838">
            <v>596190</v>
          </cell>
          <cell r="J2838" t="str">
            <v>030</v>
          </cell>
          <cell r="K2838" t="str">
            <v>Acuse Recibo</v>
          </cell>
        </row>
        <row r="2839">
          <cell r="A2839" t="str">
            <v>900203461</v>
          </cell>
          <cell r="B2839" t="str">
            <v>Comercializadora Colombiana De Carbones Y Coques SAS CI</v>
          </cell>
          <cell r="C2839" t="str">
            <v>FVE</v>
          </cell>
          <cell r="D2839">
            <v>111157</v>
          </cell>
          <cell r="E2839">
            <v>46136</v>
          </cell>
          <cell r="F2839">
            <v>46166</v>
          </cell>
          <cell r="G2839">
            <v>1160000</v>
          </cell>
          <cell r="H2839">
            <v>220400</v>
          </cell>
          <cell r="I2839">
            <v>1380400</v>
          </cell>
          <cell r="J2839" t="str">
            <v>030</v>
          </cell>
          <cell r="K2839" t="str">
            <v>Acuse Recibo</v>
          </cell>
        </row>
        <row r="2840">
          <cell r="A2840" t="str">
            <v>813000008</v>
          </cell>
          <cell r="B2840" t="str">
            <v>Atp Ingenieria SAS En Reorganizacion</v>
          </cell>
          <cell r="C2840" t="str">
            <v>FVE</v>
          </cell>
          <cell r="D2840">
            <v>111196</v>
          </cell>
          <cell r="E2840">
            <v>46136</v>
          </cell>
          <cell r="F2840">
            <v>46181</v>
          </cell>
          <cell r="G2840">
            <v>560000</v>
          </cell>
          <cell r="H2840">
            <v>106400</v>
          </cell>
          <cell r="I2840">
            <v>666400</v>
          </cell>
          <cell r="J2840"/>
          <cell r="K2840" t="str">
            <v>Sin Evento</v>
          </cell>
        </row>
        <row r="2841">
          <cell r="A2841" t="str">
            <v>800084728</v>
          </cell>
          <cell r="B2841" t="str">
            <v>Distribuidora Mayorista De Automoviles Madiautos SAS</v>
          </cell>
          <cell r="C2841" t="str">
            <v>FVE</v>
          </cell>
          <cell r="D2841">
            <v>111214</v>
          </cell>
          <cell r="E2841">
            <v>46136</v>
          </cell>
          <cell r="F2841">
            <v>46166</v>
          </cell>
          <cell r="G2841">
            <v>388000</v>
          </cell>
          <cell r="H2841">
            <v>73720</v>
          </cell>
          <cell r="I2841">
            <v>461720</v>
          </cell>
          <cell r="J2841"/>
          <cell r="K2841" t="str">
            <v>Sin Evento</v>
          </cell>
        </row>
        <row r="2842">
          <cell r="A2842" t="str">
            <v>830034723</v>
          </cell>
          <cell r="B2842" t="str">
            <v>Mercantil Colpatria SA</v>
          </cell>
          <cell r="C2842" t="str">
            <v>FVE</v>
          </cell>
          <cell r="D2842">
            <v>111205</v>
          </cell>
          <cell r="E2842">
            <v>46136</v>
          </cell>
          <cell r="F2842">
            <v>46166</v>
          </cell>
          <cell r="G2842">
            <v>35000</v>
          </cell>
          <cell r="H2842">
            <v>0</v>
          </cell>
          <cell r="I2842">
            <v>35000</v>
          </cell>
          <cell r="J2842"/>
          <cell r="K2842" t="str">
            <v>Sin Evento</v>
          </cell>
        </row>
        <row r="2843">
          <cell r="A2843" t="str">
            <v>860063830</v>
          </cell>
          <cell r="B2843" t="str">
            <v>Estilo Ingenieria SA</v>
          </cell>
          <cell r="C2843" t="str">
            <v>FVE</v>
          </cell>
          <cell r="D2843">
            <v>111177</v>
          </cell>
          <cell r="E2843">
            <v>46136</v>
          </cell>
          <cell r="F2843">
            <v>46166</v>
          </cell>
          <cell r="G2843">
            <v>7338999</v>
          </cell>
          <cell r="H2843">
            <v>1394409.81</v>
          </cell>
          <cell r="I2843">
            <v>8733408.8100000005</v>
          </cell>
          <cell r="J2843" t="str">
            <v>033</v>
          </cell>
          <cell r="K2843" t="str">
            <v>Aceptacion Expresa</v>
          </cell>
        </row>
        <row r="2844">
          <cell r="A2844" t="str">
            <v>860024746</v>
          </cell>
          <cell r="B2844" t="str">
            <v>Universidad Central</v>
          </cell>
          <cell r="C2844" t="str">
            <v>FVE</v>
          </cell>
          <cell r="D2844">
            <v>111164</v>
          </cell>
          <cell r="E2844">
            <v>46136</v>
          </cell>
          <cell r="F2844">
            <v>46166</v>
          </cell>
          <cell r="G2844">
            <v>265000</v>
          </cell>
          <cell r="H2844">
            <v>50350</v>
          </cell>
          <cell r="I2844">
            <v>315350</v>
          </cell>
          <cell r="J2844"/>
          <cell r="K2844" t="str">
            <v>Sin Evento</v>
          </cell>
        </row>
        <row r="2845">
          <cell r="A2845" t="str">
            <v>899999063</v>
          </cell>
          <cell r="B2845" t="str">
            <v>Universidad Nacional De Colombia</v>
          </cell>
          <cell r="C2845" t="str">
            <v>FVE</v>
          </cell>
          <cell r="D2845">
            <v>111170</v>
          </cell>
          <cell r="E2845">
            <v>46136</v>
          </cell>
          <cell r="F2845">
            <v>46166</v>
          </cell>
          <cell r="G2845">
            <v>5878400</v>
          </cell>
          <cell r="H2845">
            <v>1116896</v>
          </cell>
          <cell r="I2845">
            <v>6995296</v>
          </cell>
          <cell r="J2845" t="str">
            <v>030</v>
          </cell>
          <cell r="K2845" t="str">
            <v>Acuse Recibo</v>
          </cell>
        </row>
        <row r="2846">
          <cell r="A2846" t="str">
            <v>900396967</v>
          </cell>
          <cell r="B2846" t="str">
            <v>Industrial Aceitera Del Casanare SA Sucursal Colombia</v>
          </cell>
          <cell r="C2846" t="str">
            <v>FVE</v>
          </cell>
          <cell r="D2846">
            <v>111213</v>
          </cell>
          <cell r="E2846">
            <v>46136</v>
          </cell>
          <cell r="F2846">
            <v>46166</v>
          </cell>
          <cell r="G2846">
            <v>27641200</v>
          </cell>
          <cell r="H2846">
            <v>3666088</v>
          </cell>
          <cell r="I2846">
            <v>31307288</v>
          </cell>
          <cell r="J2846"/>
          <cell r="K2846" t="str">
            <v>Sin Evento</v>
          </cell>
        </row>
        <row r="2847">
          <cell r="A2847" t="str">
            <v>830034723</v>
          </cell>
          <cell r="B2847" t="str">
            <v>Mercantil Colpatria SA</v>
          </cell>
          <cell r="C2847" t="str">
            <v>FVE</v>
          </cell>
          <cell r="D2847">
            <v>111208</v>
          </cell>
          <cell r="E2847">
            <v>46136</v>
          </cell>
          <cell r="F2847">
            <v>46166</v>
          </cell>
          <cell r="G2847">
            <v>792950</v>
          </cell>
          <cell r="H2847">
            <v>110594.5</v>
          </cell>
          <cell r="I2847">
            <v>903544.5</v>
          </cell>
          <cell r="J2847"/>
          <cell r="K2847" t="str">
            <v>Sin Evento</v>
          </cell>
        </row>
        <row r="2848">
          <cell r="A2848" t="str">
            <v>900326523</v>
          </cell>
          <cell r="B2848" t="str">
            <v>Precisagro SAS</v>
          </cell>
          <cell r="C2848" t="str">
            <v>FVE</v>
          </cell>
          <cell r="D2848">
            <v>111160</v>
          </cell>
          <cell r="E2848">
            <v>46136</v>
          </cell>
          <cell r="F2848">
            <v>46166</v>
          </cell>
          <cell r="G2848">
            <v>1380000</v>
          </cell>
          <cell r="H2848">
            <v>262200</v>
          </cell>
          <cell r="I2848">
            <v>1642200</v>
          </cell>
          <cell r="J2848"/>
          <cell r="K2848" t="str">
            <v>Sin Evento</v>
          </cell>
        </row>
        <row r="2849">
          <cell r="A2849" t="str">
            <v>860001576</v>
          </cell>
          <cell r="B2849" t="str">
            <v>Marcali SA</v>
          </cell>
          <cell r="C2849" t="str">
            <v>FVE</v>
          </cell>
          <cell r="D2849">
            <v>111220</v>
          </cell>
          <cell r="E2849">
            <v>46136</v>
          </cell>
          <cell r="F2849">
            <v>46166</v>
          </cell>
          <cell r="G2849">
            <v>245800</v>
          </cell>
          <cell r="H2849">
            <v>46702</v>
          </cell>
          <cell r="I2849">
            <v>292502</v>
          </cell>
          <cell r="J2849"/>
          <cell r="K2849" t="str">
            <v>Sin Evento</v>
          </cell>
        </row>
        <row r="2850">
          <cell r="A2850" t="str">
            <v>830022462</v>
          </cell>
          <cell r="B2850" t="str">
            <v>Orica Colombia SAS</v>
          </cell>
          <cell r="C2850" t="str">
            <v>FVE</v>
          </cell>
          <cell r="D2850">
            <v>111216</v>
          </cell>
          <cell r="E2850">
            <v>46136</v>
          </cell>
          <cell r="F2850">
            <v>46181</v>
          </cell>
          <cell r="G2850">
            <v>500000</v>
          </cell>
          <cell r="H2850">
            <v>95000</v>
          </cell>
          <cell r="I2850">
            <v>595000</v>
          </cell>
          <cell r="J2850" t="str">
            <v>030</v>
          </cell>
          <cell r="K2850" t="str">
            <v>Acuse Recibo</v>
          </cell>
        </row>
        <row r="2851">
          <cell r="A2851" t="str">
            <v>860513970</v>
          </cell>
          <cell r="B2851" t="str">
            <v>Comercializadora Internacional Milpa SA</v>
          </cell>
          <cell r="C2851" t="str">
            <v>FVE</v>
          </cell>
          <cell r="D2851">
            <v>111215</v>
          </cell>
          <cell r="E2851">
            <v>46136</v>
          </cell>
          <cell r="F2851">
            <v>46181</v>
          </cell>
          <cell r="G2851">
            <v>2168000</v>
          </cell>
          <cell r="H2851">
            <v>411920</v>
          </cell>
          <cell r="I2851">
            <v>2579920</v>
          </cell>
          <cell r="J2851" t="str">
            <v>030</v>
          </cell>
          <cell r="K2851" t="str">
            <v>Acuse Recibo</v>
          </cell>
        </row>
        <row r="2852">
          <cell r="A2852" t="str">
            <v>800018359</v>
          </cell>
          <cell r="B2852" t="str">
            <v>Bel Star SA</v>
          </cell>
          <cell r="C2852" t="str">
            <v>FVE</v>
          </cell>
          <cell r="D2852">
            <v>111217</v>
          </cell>
          <cell r="E2852">
            <v>46136</v>
          </cell>
          <cell r="F2852">
            <v>46181</v>
          </cell>
          <cell r="G2852">
            <v>6726500</v>
          </cell>
          <cell r="H2852">
            <v>1278035</v>
          </cell>
          <cell r="I2852">
            <v>8004535</v>
          </cell>
          <cell r="J2852" t="str">
            <v>030</v>
          </cell>
          <cell r="K2852" t="str">
            <v>Acuse Recibo</v>
          </cell>
        </row>
        <row r="2853">
          <cell r="A2853" t="str">
            <v>900412013</v>
          </cell>
          <cell r="B2853" t="str">
            <v>Atp Integridad Y Corrosion SAS</v>
          </cell>
          <cell r="C2853" t="str">
            <v>FVE</v>
          </cell>
          <cell r="D2853">
            <v>111209</v>
          </cell>
          <cell r="E2853">
            <v>46136</v>
          </cell>
          <cell r="F2853">
            <v>46181</v>
          </cell>
          <cell r="G2853">
            <v>750000</v>
          </cell>
          <cell r="H2853">
            <v>0</v>
          </cell>
          <cell r="I2853">
            <v>750000</v>
          </cell>
          <cell r="J2853"/>
          <cell r="K2853" t="str">
            <v>Sin Evento</v>
          </cell>
        </row>
        <row r="2854">
          <cell r="A2854" t="str">
            <v>830126784</v>
          </cell>
          <cell r="B2854" t="str">
            <v>Madeformas SAS</v>
          </cell>
          <cell r="C2854" t="str">
            <v>FVE</v>
          </cell>
          <cell r="D2854">
            <v>111176</v>
          </cell>
          <cell r="E2854">
            <v>46136</v>
          </cell>
          <cell r="F2854">
            <v>46166</v>
          </cell>
          <cell r="G2854">
            <v>270000</v>
          </cell>
          <cell r="H2854">
            <v>51300</v>
          </cell>
          <cell r="I2854">
            <v>321300</v>
          </cell>
          <cell r="J2854"/>
          <cell r="K2854" t="str">
            <v>Sin Evento</v>
          </cell>
        </row>
        <row r="2855">
          <cell r="A2855" t="str">
            <v>860523795</v>
          </cell>
          <cell r="B2855" t="str">
            <v>Suministros E Impresos SAS</v>
          </cell>
          <cell r="C2855" t="str">
            <v>FVE</v>
          </cell>
          <cell r="D2855">
            <v>111188</v>
          </cell>
          <cell r="E2855">
            <v>46136</v>
          </cell>
          <cell r="F2855">
            <v>46196</v>
          </cell>
          <cell r="G2855">
            <v>150000</v>
          </cell>
          <cell r="H2855">
            <v>7500</v>
          </cell>
          <cell r="I2855">
            <v>157500</v>
          </cell>
          <cell r="J2855" t="str">
            <v>030</v>
          </cell>
          <cell r="K2855" t="str">
            <v>Acuse Recibo</v>
          </cell>
        </row>
        <row r="2856">
          <cell r="A2856" t="str">
            <v>800194600</v>
          </cell>
          <cell r="B2856" t="str">
            <v>La Corporacion Colombiana De Investigacion Agropecuaria Agrosavia</v>
          </cell>
          <cell r="C2856" t="str">
            <v>FVE</v>
          </cell>
          <cell r="D2856">
            <v>111159</v>
          </cell>
          <cell r="E2856">
            <v>46136</v>
          </cell>
          <cell r="F2856">
            <v>46181</v>
          </cell>
          <cell r="G2856">
            <v>7640000</v>
          </cell>
          <cell r="H2856">
            <v>1451600</v>
          </cell>
          <cell r="I2856">
            <v>9091600</v>
          </cell>
          <cell r="J2856" t="str">
            <v>033</v>
          </cell>
          <cell r="K2856" t="str">
            <v>Aceptacion Expresa</v>
          </cell>
        </row>
        <row r="2857">
          <cell r="A2857" t="str">
            <v>901154681</v>
          </cell>
          <cell r="B2857" t="str">
            <v>Vmc Cloud SAS</v>
          </cell>
          <cell r="C2857" t="str">
            <v>FVE</v>
          </cell>
          <cell r="D2857">
            <v>111202</v>
          </cell>
          <cell r="E2857">
            <v>46136</v>
          </cell>
          <cell r="F2857">
            <v>46166</v>
          </cell>
          <cell r="G2857">
            <v>3323000</v>
          </cell>
          <cell r="H2857">
            <v>631370</v>
          </cell>
          <cell r="I2857">
            <v>3954370</v>
          </cell>
          <cell r="J2857"/>
          <cell r="K2857" t="str">
            <v>Sin Evento</v>
          </cell>
        </row>
        <row r="2858">
          <cell r="A2858" t="str">
            <v>901386993</v>
          </cell>
          <cell r="B2858" t="str">
            <v>Zaneo SAS</v>
          </cell>
          <cell r="C2858" t="str">
            <v>FVE</v>
          </cell>
          <cell r="D2858">
            <v>111212</v>
          </cell>
          <cell r="E2858">
            <v>46136</v>
          </cell>
          <cell r="F2858">
            <v>46166</v>
          </cell>
          <cell r="G2858">
            <v>757250</v>
          </cell>
          <cell r="H2858">
            <v>120364.5</v>
          </cell>
          <cell r="I2858">
            <v>877614.5</v>
          </cell>
          <cell r="J2858"/>
          <cell r="K2858" t="str">
            <v>Sin Evento</v>
          </cell>
        </row>
        <row r="2859">
          <cell r="A2859" t="str">
            <v>901146434</v>
          </cell>
          <cell r="B2859" t="str">
            <v>Area Limpia Distrito Capital SAS ESP</v>
          </cell>
          <cell r="C2859" t="str">
            <v>FVE</v>
          </cell>
          <cell r="D2859">
            <v>111195</v>
          </cell>
          <cell r="E2859">
            <v>46136</v>
          </cell>
          <cell r="F2859">
            <v>46196</v>
          </cell>
          <cell r="G2859">
            <v>1437500</v>
          </cell>
          <cell r="H2859">
            <v>273125</v>
          </cell>
          <cell r="I2859">
            <v>1710625</v>
          </cell>
          <cell r="J2859"/>
          <cell r="K2859" t="str">
            <v>Sin Evento</v>
          </cell>
        </row>
        <row r="2860">
          <cell r="A2860" t="str">
            <v>860020058</v>
          </cell>
          <cell r="B2860" t="str">
            <v>Distribuidora Toyota SAS</v>
          </cell>
          <cell r="C2860" t="str">
            <v>FVE</v>
          </cell>
          <cell r="D2860">
            <v>111179</v>
          </cell>
          <cell r="E2860">
            <v>46136</v>
          </cell>
          <cell r="F2860">
            <v>46196</v>
          </cell>
          <cell r="G2860">
            <v>2200000</v>
          </cell>
          <cell r="H2860">
            <v>418000</v>
          </cell>
          <cell r="I2860">
            <v>2618000</v>
          </cell>
          <cell r="J2860" t="str">
            <v>030</v>
          </cell>
          <cell r="K2860" t="str">
            <v>Acuse Recibo</v>
          </cell>
        </row>
        <row r="2861">
          <cell r="A2861" t="str">
            <v>860015536</v>
          </cell>
          <cell r="B2861" t="str">
            <v>Hospital Universitario San Ignacio</v>
          </cell>
          <cell r="C2861" t="str">
            <v>FVE</v>
          </cell>
          <cell r="D2861">
            <v>111198</v>
          </cell>
          <cell r="E2861">
            <v>46136</v>
          </cell>
          <cell r="F2861">
            <v>46196</v>
          </cell>
          <cell r="G2861">
            <v>769000</v>
          </cell>
          <cell r="H2861">
            <v>0</v>
          </cell>
          <cell r="I2861">
            <v>769000</v>
          </cell>
          <cell r="J2861" t="str">
            <v>030</v>
          </cell>
          <cell r="K2861" t="str">
            <v>Acuse Recibo</v>
          </cell>
        </row>
        <row r="2862">
          <cell r="A2862" t="str">
            <v>860007336</v>
          </cell>
          <cell r="B2862" t="str">
            <v>Caja Colombiana De Subsidio Familiar Colsubsidio</v>
          </cell>
          <cell r="C2862" t="str">
            <v>FVE</v>
          </cell>
          <cell r="D2862">
            <v>111185</v>
          </cell>
          <cell r="E2862">
            <v>46136</v>
          </cell>
          <cell r="F2862">
            <v>46181</v>
          </cell>
          <cell r="G2862">
            <v>1201854</v>
          </cell>
          <cell r="H2862">
            <v>228352.26</v>
          </cell>
          <cell r="I2862">
            <v>1430206.26</v>
          </cell>
          <cell r="J2862" t="str">
            <v>032</v>
          </cell>
          <cell r="K2862" t="str">
            <v>Recibo Bien y/o Servicio</v>
          </cell>
        </row>
        <row r="2863">
          <cell r="A2863" t="str">
            <v>890112475</v>
          </cell>
          <cell r="B2863" t="str">
            <v>Ci Energia Solar SAS Es Windows</v>
          </cell>
          <cell r="C2863" t="str">
            <v>FVE</v>
          </cell>
          <cell r="D2863">
            <v>111182</v>
          </cell>
          <cell r="E2863">
            <v>46136</v>
          </cell>
          <cell r="F2863">
            <v>46181</v>
          </cell>
          <cell r="G2863">
            <v>5238029</v>
          </cell>
          <cell r="H2863">
            <v>995225.51</v>
          </cell>
          <cell r="I2863">
            <v>6233254.5099999998</v>
          </cell>
          <cell r="J2863" t="str">
            <v>030</v>
          </cell>
          <cell r="K2863" t="str">
            <v>Acuse Recibo</v>
          </cell>
        </row>
        <row r="2864">
          <cell r="A2864" t="str">
            <v>901979340</v>
          </cell>
          <cell r="B2864" t="str">
            <v>Fromtek SAS</v>
          </cell>
          <cell r="C2864" t="str">
            <v>FVE</v>
          </cell>
          <cell r="D2864">
            <v>111175</v>
          </cell>
          <cell r="E2864">
            <v>46136</v>
          </cell>
          <cell r="F2864">
            <v>46136</v>
          </cell>
          <cell r="G2864">
            <v>7050764</v>
          </cell>
          <cell r="H2864">
            <v>1339645.1599999999</v>
          </cell>
          <cell r="I2864">
            <v>8390409.1600000001</v>
          </cell>
          <cell r="J2864"/>
          <cell r="K2864" t="str">
            <v>Sin Evento</v>
          </cell>
        </row>
        <row r="2865">
          <cell r="A2865" t="str">
            <v>860015536</v>
          </cell>
          <cell r="B2865" t="str">
            <v>Hospital Universitario San Ignacio</v>
          </cell>
          <cell r="C2865" t="str">
            <v>FVE</v>
          </cell>
          <cell r="D2865">
            <v>111201</v>
          </cell>
          <cell r="E2865">
            <v>46136</v>
          </cell>
          <cell r="F2865">
            <v>46196</v>
          </cell>
          <cell r="G2865">
            <v>192000</v>
          </cell>
          <cell r="H2865">
            <v>36480</v>
          </cell>
          <cell r="I2865">
            <v>228480</v>
          </cell>
          <cell r="J2865" t="str">
            <v>030</v>
          </cell>
          <cell r="K2865" t="str">
            <v>Acuse Recibo</v>
          </cell>
        </row>
        <row r="2866">
          <cell r="A2866" t="str">
            <v>830034723</v>
          </cell>
          <cell r="B2866" t="str">
            <v>Mercantil Colpatria SA</v>
          </cell>
          <cell r="C2866" t="str">
            <v>FVE</v>
          </cell>
          <cell r="D2866">
            <v>111203</v>
          </cell>
          <cell r="E2866">
            <v>46136</v>
          </cell>
          <cell r="F2866">
            <v>46166</v>
          </cell>
          <cell r="G2866">
            <v>627854</v>
          </cell>
          <cell r="H2866">
            <v>119292.26</v>
          </cell>
          <cell r="I2866">
            <v>747146.26</v>
          </cell>
          <cell r="J2866"/>
          <cell r="K2866" t="str">
            <v>Sin Evento</v>
          </cell>
        </row>
        <row r="2867">
          <cell r="A2867" t="str">
            <v>830039329</v>
          </cell>
          <cell r="B2867" t="str">
            <v>Image Quality Outsourcing SAS</v>
          </cell>
          <cell r="C2867" t="str">
            <v>FVE</v>
          </cell>
          <cell r="D2867">
            <v>111161</v>
          </cell>
          <cell r="E2867">
            <v>46136</v>
          </cell>
          <cell r="F2867">
            <v>46166</v>
          </cell>
          <cell r="G2867">
            <v>21608800</v>
          </cell>
          <cell r="H2867">
            <v>4105672</v>
          </cell>
          <cell r="I2867">
            <v>25714472</v>
          </cell>
          <cell r="J2867"/>
          <cell r="K2867" t="str">
            <v>Sin Evento</v>
          </cell>
        </row>
        <row r="2868">
          <cell r="A2868" t="str">
            <v>860006628</v>
          </cell>
          <cell r="B2868" t="str">
            <v>Mccann Erickson Corporation SA</v>
          </cell>
          <cell r="C2868" t="str">
            <v>FVE</v>
          </cell>
          <cell r="D2868">
            <v>111194</v>
          </cell>
          <cell r="E2868">
            <v>46136</v>
          </cell>
          <cell r="F2868">
            <v>46166</v>
          </cell>
          <cell r="G2868">
            <v>1568000</v>
          </cell>
          <cell r="H2868">
            <v>297920</v>
          </cell>
          <cell r="I2868">
            <v>1865920</v>
          </cell>
          <cell r="J2868"/>
          <cell r="K2868" t="str">
            <v>Sin Evento</v>
          </cell>
        </row>
        <row r="2869">
          <cell r="A2869" t="str">
            <v>830120215</v>
          </cell>
          <cell r="B2869" t="str">
            <v>S3 Simple Smart Speedy SAS</v>
          </cell>
          <cell r="C2869" t="str">
            <v>FVE</v>
          </cell>
          <cell r="D2869">
            <v>111156</v>
          </cell>
          <cell r="E2869">
            <v>46136</v>
          </cell>
          <cell r="F2869">
            <v>46181</v>
          </cell>
          <cell r="G2869">
            <v>9687176</v>
          </cell>
          <cell r="H2869">
            <v>1840563.44</v>
          </cell>
          <cell r="I2869">
            <v>11527739.439999999</v>
          </cell>
          <cell r="J2869"/>
          <cell r="K2869" t="str">
            <v>Sin Evento</v>
          </cell>
        </row>
        <row r="2870">
          <cell r="A2870" t="str">
            <v>900977303</v>
          </cell>
          <cell r="B2870" t="str">
            <v>Modum SAS</v>
          </cell>
          <cell r="C2870" t="str">
            <v>FVE</v>
          </cell>
          <cell r="D2870">
            <v>111187</v>
          </cell>
          <cell r="E2870">
            <v>46136</v>
          </cell>
          <cell r="F2870">
            <v>46166</v>
          </cell>
          <cell r="G2870">
            <v>520750</v>
          </cell>
          <cell r="H2870">
            <v>41094.5</v>
          </cell>
          <cell r="I2870">
            <v>561844.5</v>
          </cell>
          <cell r="J2870"/>
          <cell r="K2870" t="str">
            <v>Sin Evento</v>
          </cell>
        </row>
        <row r="2871">
          <cell r="A2871" t="str">
            <v>860024986</v>
          </cell>
          <cell r="B2871" t="str">
            <v>Plasticos Tecnicos SAS Pero Podra Emplear El Nombre Plastitec SAS</v>
          </cell>
          <cell r="C2871" t="str">
            <v>FVE</v>
          </cell>
          <cell r="D2871">
            <v>111184</v>
          </cell>
          <cell r="E2871">
            <v>46136</v>
          </cell>
          <cell r="F2871">
            <v>46166</v>
          </cell>
          <cell r="G2871">
            <v>1160000</v>
          </cell>
          <cell r="H2871">
            <v>220400</v>
          </cell>
          <cell r="I2871">
            <v>1380400</v>
          </cell>
          <cell r="J2871" t="str">
            <v>030</v>
          </cell>
          <cell r="K2871" t="str">
            <v>Acuse Recibo</v>
          </cell>
        </row>
        <row r="2872">
          <cell r="A2872" t="str">
            <v>901622250</v>
          </cell>
          <cell r="B2872" t="str">
            <v>Manufacturas Mitchell SAS</v>
          </cell>
          <cell r="C2872" t="str">
            <v>FVE</v>
          </cell>
          <cell r="D2872">
            <v>111197</v>
          </cell>
          <cell r="E2872">
            <v>46136</v>
          </cell>
          <cell r="F2872">
            <v>46136</v>
          </cell>
          <cell r="G2872">
            <v>202900</v>
          </cell>
          <cell r="H2872">
            <v>38551</v>
          </cell>
          <cell r="I2872">
            <v>241451</v>
          </cell>
          <cell r="J2872"/>
          <cell r="K2872" t="str">
            <v>Sin Evento</v>
          </cell>
        </row>
        <row r="2873">
          <cell r="A2873" t="str">
            <v>830022818</v>
          </cell>
          <cell r="B2873" t="str">
            <v>Data File SA</v>
          </cell>
          <cell r="C2873" t="str">
            <v>FVE</v>
          </cell>
          <cell r="D2873">
            <v>111190</v>
          </cell>
          <cell r="E2873">
            <v>46136</v>
          </cell>
          <cell r="F2873">
            <v>46166</v>
          </cell>
          <cell r="G2873">
            <v>236000</v>
          </cell>
          <cell r="H2873">
            <v>44840</v>
          </cell>
          <cell r="I2873">
            <v>280840</v>
          </cell>
          <cell r="J2873"/>
          <cell r="K2873" t="str">
            <v>Sin Evento</v>
          </cell>
        </row>
        <row r="2874">
          <cell r="A2874" t="str">
            <v>830087030</v>
          </cell>
          <cell r="B2874" t="str">
            <v>S O S Soluciones De Oficina &amp; Suministros SAS</v>
          </cell>
          <cell r="C2874" t="str">
            <v>FVE</v>
          </cell>
          <cell r="D2874">
            <v>111165</v>
          </cell>
          <cell r="E2874">
            <v>46136</v>
          </cell>
          <cell r="F2874">
            <v>46136</v>
          </cell>
          <cell r="G2874">
            <v>17959374</v>
          </cell>
          <cell r="H2874">
            <v>3412281.06</v>
          </cell>
          <cell r="I2874">
            <v>21371655.059999999</v>
          </cell>
          <cell r="J2874"/>
          <cell r="K2874" t="str">
            <v>Sin Evento</v>
          </cell>
        </row>
        <row r="2875">
          <cell r="A2875" t="str">
            <v>800185939</v>
          </cell>
          <cell r="B2875" t="str">
            <v>Dimpor SAS</v>
          </cell>
          <cell r="C2875" t="str">
            <v>FVE</v>
          </cell>
          <cell r="D2875">
            <v>111174</v>
          </cell>
          <cell r="E2875">
            <v>46136</v>
          </cell>
          <cell r="F2875">
            <v>46166</v>
          </cell>
          <cell r="G2875">
            <v>384000</v>
          </cell>
          <cell r="H2875">
            <v>72960</v>
          </cell>
          <cell r="I2875">
            <v>456960</v>
          </cell>
          <cell r="J2875"/>
          <cell r="K2875" t="str">
            <v>Sin Evento</v>
          </cell>
        </row>
        <row r="2876">
          <cell r="A2876" t="str">
            <v>900110590</v>
          </cell>
          <cell r="B2876" t="str">
            <v>General Rigs Services SAS</v>
          </cell>
          <cell r="C2876" t="str">
            <v>FVE</v>
          </cell>
          <cell r="D2876">
            <v>111173</v>
          </cell>
          <cell r="E2876">
            <v>46136</v>
          </cell>
          <cell r="F2876">
            <v>46196</v>
          </cell>
          <cell r="G2876">
            <v>3683000</v>
          </cell>
          <cell r="H2876">
            <v>699770</v>
          </cell>
          <cell r="I2876">
            <v>4382770</v>
          </cell>
          <cell r="J2876"/>
          <cell r="K2876" t="str">
            <v>Sin Evento</v>
          </cell>
        </row>
        <row r="2877">
          <cell r="A2877" t="str">
            <v>830034723</v>
          </cell>
          <cell r="B2877" t="str">
            <v>Mercantil Colpatria SA</v>
          </cell>
          <cell r="C2877" t="str">
            <v>FVE</v>
          </cell>
          <cell r="D2877">
            <v>111206</v>
          </cell>
          <cell r="E2877">
            <v>46136</v>
          </cell>
          <cell r="F2877">
            <v>46166</v>
          </cell>
          <cell r="G2877">
            <v>640993</v>
          </cell>
          <cell r="H2877">
            <v>118183.67</v>
          </cell>
          <cell r="I2877">
            <v>759176.67</v>
          </cell>
          <cell r="J2877"/>
          <cell r="K2877" t="str">
            <v>Sin Evento</v>
          </cell>
        </row>
        <row r="2878">
          <cell r="A2878" t="str">
            <v>800241469</v>
          </cell>
          <cell r="B2878" t="str">
            <v>Transborder SAS</v>
          </cell>
          <cell r="C2878" t="str">
            <v>FVE</v>
          </cell>
          <cell r="D2878">
            <v>111166</v>
          </cell>
          <cell r="E2878">
            <v>46136</v>
          </cell>
          <cell r="F2878">
            <v>46196</v>
          </cell>
          <cell r="G2878">
            <v>595000</v>
          </cell>
          <cell r="H2878">
            <v>113050</v>
          </cell>
          <cell r="I2878">
            <v>708050</v>
          </cell>
          <cell r="J2878" t="str">
            <v>033</v>
          </cell>
          <cell r="K2878" t="str">
            <v>Aceptacion Expresa</v>
          </cell>
        </row>
        <row r="2879">
          <cell r="A2879" t="str">
            <v>800085796</v>
          </cell>
          <cell r="B2879" t="str">
            <v>Confecciones Industriales Suramerica SAS</v>
          </cell>
          <cell r="C2879" t="str">
            <v>FVE</v>
          </cell>
          <cell r="D2879">
            <v>111223</v>
          </cell>
          <cell r="E2879">
            <v>46139</v>
          </cell>
          <cell r="F2879">
            <v>46169</v>
          </cell>
          <cell r="G2879">
            <v>1110420</v>
          </cell>
          <cell r="H2879">
            <v>203474.8</v>
          </cell>
          <cell r="I2879">
            <v>1313894.8</v>
          </cell>
          <cell r="J2879"/>
          <cell r="K2879" t="str">
            <v>Sin Evento</v>
          </cell>
        </row>
        <row r="2880">
          <cell r="A2880" t="str">
            <v>900597369</v>
          </cell>
          <cell r="B2880" t="str">
            <v>ByD Motor Colombia SAS</v>
          </cell>
          <cell r="C2880" t="str">
            <v>FVE</v>
          </cell>
          <cell r="D2880">
            <v>111224</v>
          </cell>
          <cell r="E2880">
            <v>46139</v>
          </cell>
          <cell r="F2880">
            <v>46169</v>
          </cell>
          <cell r="G2880">
            <v>3674000</v>
          </cell>
          <cell r="H2880">
            <v>698060</v>
          </cell>
          <cell r="I2880">
            <v>4372060</v>
          </cell>
          <cell r="J2880"/>
          <cell r="K2880" t="str">
            <v>Sin Evento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5.426319444443" createdVersion="8" refreshedVersion="8" minRefreshableVersion="3" recordCount="2039" xr:uid="{97CCAA8A-FAE5-4F10-8F27-5000C146D48A}">
  <cacheSource type="worksheet">
    <worksheetSource name="Tabla1"/>
  </cacheSource>
  <cacheFields count="23">
    <cacheField name="Tipo de documento" numFmtId="0">
      <sharedItems containsBlank="1"/>
    </cacheField>
    <cacheField name="CUFE/CUDE" numFmtId="0">
      <sharedItems containsBlank="1"/>
    </cacheField>
    <cacheField name="Folio" numFmtId="0">
      <sharedItems containsBlank="1" containsMixedTypes="1" containsNumber="1" containsInteger="1" minValue="86149" maxValue="109280" count="3516">
        <s v="107597"/>
        <s v="107598"/>
        <s v="107599"/>
        <s v="107600"/>
        <s v="107601"/>
        <s v="107602"/>
        <s v="107603"/>
        <s v="107604"/>
        <s v="107605"/>
        <s v="107606"/>
        <s v="107607"/>
        <s v="107608"/>
        <s v="107609"/>
        <s v="107610"/>
        <s v="107611"/>
        <s v="107612"/>
        <s v="107613"/>
        <s v="107614"/>
        <s v="107615"/>
        <s v="107616"/>
        <s v="107617"/>
        <s v="107618"/>
        <s v="107619"/>
        <s v="107620"/>
        <s v="107621"/>
        <s v="107622"/>
        <s v="107623"/>
        <s v="107624"/>
        <s v="107625"/>
        <s v="107626"/>
        <s v="107627"/>
        <s v="107628"/>
        <s v="107629"/>
        <s v="107630"/>
        <s v="107631"/>
        <s v="107632"/>
        <s v="107633"/>
        <s v="107634"/>
        <s v="107635"/>
        <s v="107636"/>
        <s v="107637"/>
        <s v="107638"/>
        <s v="107639"/>
        <s v="107640"/>
        <s v="107641"/>
        <s v="107642"/>
        <s v="107643"/>
        <s v="107644"/>
        <s v="107645"/>
        <s v="107646"/>
        <s v="107647"/>
        <s v="107648"/>
        <s v="107649"/>
        <s v="107650"/>
        <s v="107651"/>
        <s v="107652"/>
        <s v="107653"/>
        <s v="107654"/>
        <s v="107655"/>
        <s v="107656"/>
        <s v="107657"/>
        <s v="107658"/>
        <s v="107659"/>
        <s v="107660"/>
        <s v="107661"/>
        <s v="107662"/>
        <s v="107663"/>
        <s v="107664"/>
        <s v="107665"/>
        <s v="107666"/>
        <s v="107667"/>
        <s v="107668"/>
        <s v="107669"/>
        <s v="107670"/>
        <s v="107671"/>
        <s v="107672"/>
        <s v="107673"/>
        <s v="107674"/>
        <s v="107675"/>
        <s v="107676"/>
        <s v="107677"/>
        <s v="107678"/>
        <s v="107679"/>
        <s v="107680"/>
        <s v="107681"/>
        <s v="107682"/>
        <s v="107683"/>
        <s v="107684"/>
        <s v="107685"/>
        <s v="107686"/>
        <s v="107687"/>
        <s v="107688"/>
        <s v="107689"/>
        <s v="107690"/>
        <s v="107691"/>
        <s v="107692"/>
        <s v="107693"/>
        <s v="107694"/>
        <s v="107695"/>
        <s v="107696"/>
        <s v="107697"/>
        <s v="107698"/>
        <s v="107699"/>
        <s v="107700"/>
        <s v="107701"/>
        <s v="107702"/>
        <s v="107703"/>
        <s v="107704"/>
        <s v="107705"/>
        <s v="107706"/>
        <s v="107707"/>
        <s v="107708"/>
        <s v="107709"/>
        <s v="107710"/>
        <s v="107711"/>
        <s v="107712"/>
        <s v="107713"/>
        <s v="107714"/>
        <s v="107715"/>
        <s v="107716"/>
        <s v="107717"/>
        <s v="107718"/>
        <s v="107719"/>
        <s v="107720"/>
        <s v="107721"/>
        <s v="107722"/>
        <s v="107723"/>
        <s v="107724"/>
        <s v="107725"/>
        <s v="107726"/>
        <s v="107727"/>
        <s v="107728"/>
        <s v="107729"/>
        <s v="107730"/>
        <s v="107731"/>
        <s v="107732"/>
        <s v="107733"/>
        <s v="107734"/>
        <s v="107735"/>
        <s v="107736"/>
        <s v="107737"/>
        <s v="107738"/>
        <s v="107739"/>
        <s v="107740"/>
        <s v="107741"/>
        <s v="107742"/>
        <s v="107743"/>
        <s v="107744"/>
        <s v="107745"/>
        <s v="107746"/>
        <s v="107747"/>
        <s v="107748"/>
        <s v="107749"/>
        <s v="107750"/>
        <s v="107751"/>
        <s v="107752"/>
        <s v="107753"/>
        <s v="107754"/>
        <s v="107755"/>
        <s v="107756"/>
        <s v="107757"/>
        <s v="107758"/>
        <s v="107759"/>
        <s v="107760"/>
        <s v="107761"/>
        <s v="107762"/>
        <s v="107763"/>
        <s v="107764"/>
        <s v="107765"/>
        <s v="107766"/>
        <s v="107767"/>
        <s v="107768"/>
        <s v="107769"/>
        <s v="107770"/>
        <s v="107771"/>
        <s v="107772"/>
        <s v="107773"/>
        <s v="107774"/>
        <s v="107775"/>
        <s v="107776"/>
        <s v="107777"/>
        <s v="107778"/>
        <s v="107779"/>
        <s v="107780"/>
        <s v="107781"/>
        <s v="107782"/>
        <s v="107783"/>
        <s v="107784"/>
        <s v="107785"/>
        <s v="107786"/>
        <s v="107787"/>
        <s v="107788"/>
        <s v="107789"/>
        <s v="107790"/>
        <s v="107791"/>
        <s v="107792"/>
        <s v="107793"/>
        <s v="107794"/>
        <s v="107795"/>
        <s v="107796"/>
        <s v="107797"/>
        <s v="107798"/>
        <s v="107799"/>
        <s v="107800"/>
        <s v="107801"/>
        <s v="107802"/>
        <s v="107803"/>
        <s v="107804"/>
        <s v="107805"/>
        <s v="107806"/>
        <s v="107807"/>
        <s v="107808"/>
        <s v="107809"/>
        <s v="107810"/>
        <s v="107811"/>
        <s v="107812"/>
        <s v="107813"/>
        <s v="107814"/>
        <s v="107815"/>
        <s v="107816"/>
        <s v="107817"/>
        <s v="107818"/>
        <s v="107819"/>
        <s v="107820"/>
        <s v="107821"/>
        <s v="107822"/>
        <s v="107823"/>
        <s v="107824"/>
        <s v="107825"/>
        <s v="107826"/>
        <s v="107827"/>
        <s v="107828"/>
        <s v="107829"/>
        <s v="107830"/>
        <s v="107831"/>
        <s v="107832"/>
        <s v="107833"/>
        <s v="107834"/>
        <s v="107835"/>
        <s v="107836"/>
        <s v="107837"/>
        <s v="107838"/>
        <s v="107839"/>
        <s v="107840"/>
        <s v="107841"/>
        <s v="107842"/>
        <s v="107843"/>
        <s v="107844"/>
        <s v="107845"/>
        <s v="107846"/>
        <s v="107847"/>
        <s v="107848"/>
        <s v="107849"/>
        <s v="107850"/>
        <s v="107851"/>
        <s v="107852"/>
        <s v="107853"/>
        <s v="107854"/>
        <s v="107855"/>
        <s v="107856"/>
        <s v="107857"/>
        <s v="107858"/>
        <s v="107859"/>
        <s v="107860"/>
        <s v="107861"/>
        <s v="107862"/>
        <s v="107863"/>
        <s v="107864"/>
        <s v="107865"/>
        <s v="107866"/>
        <s v="107867"/>
        <s v="107868"/>
        <s v="107869"/>
        <s v="107870"/>
        <s v="107871"/>
        <s v="107872"/>
        <s v="107873"/>
        <s v="107874"/>
        <s v="107875"/>
        <s v="107876"/>
        <s v="107877"/>
        <s v="107878"/>
        <s v="107879"/>
        <s v="107880"/>
        <s v="107881"/>
        <s v="107882"/>
        <s v="107883"/>
        <s v="107884"/>
        <s v="107885"/>
        <s v="107886"/>
        <s v="107887"/>
        <s v="107888"/>
        <s v="107889"/>
        <s v="107890"/>
        <s v="107891"/>
        <s v="107892"/>
        <s v="107893"/>
        <s v="107894"/>
        <s v="107895"/>
        <s v="107896"/>
        <s v="107897"/>
        <s v="107898"/>
        <s v="107899"/>
        <s v="107900"/>
        <s v="107901"/>
        <s v="107902"/>
        <s v="107903"/>
        <s v="107904"/>
        <s v="107905"/>
        <s v="107906"/>
        <s v="107907"/>
        <s v="107908"/>
        <s v="107909"/>
        <s v="107910"/>
        <s v="107911"/>
        <s v="107912"/>
        <s v="107913"/>
        <s v="107914"/>
        <s v="107915"/>
        <s v="107916"/>
        <s v="107917"/>
        <s v="107918"/>
        <s v="107919"/>
        <s v="107920"/>
        <s v="107921"/>
        <s v="107922"/>
        <s v="107923"/>
        <s v="107924"/>
        <s v="107925"/>
        <s v="107926"/>
        <s v="107927"/>
        <s v="107928"/>
        <s v="107929"/>
        <s v="107930"/>
        <s v="107931"/>
        <s v="107932"/>
        <s v="107933"/>
        <s v="107934"/>
        <s v="107935"/>
        <s v="107936"/>
        <s v="107937"/>
        <s v="107938"/>
        <s v="107939"/>
        <s v="107940"/>
        <s v="107941"/>
        <s v="107942"/>
        <s v="107943"/>
        <s v="107944"/>
        <s v="107945"/>
        <s v="107946"/>
        <s v="107947"/>
        <s v="107948"/>
        <s v="107949"/>
        <s v="107950"/>
        <s v="107951"/>
        <s v="107952"/>
        <s v="107953"/>
        <s v="107954"/>
        <s v="107955"/>
        <s v="107956"/>
        <s v="107957"/>
        <s v="107958"/>
        <s v="107959"/>
        <s v="107960"/>
        <s v="107961"/>
        <s v="107962"/>
        <s v="107963"/>
        <s v="107964"/>
        <s v="107965"/>
        <s v="107966"/>
        <s v="107967"/>
        <s v="107968"/>
        <s v="107969"/>
        <s v="107970"/>
        <s v="107971"/>
        <s v="107972"/>
        <s v="107973"/>
        <s v="107974"/>
        <s v="107975"/>
        <s v="107976"/>
        <s v="107977"/>
        <s v="107978"/>
        <s v="107979"/>
        <s v="107980"/>
        <s v="107981"/>
        <s v="107982"/>
        <s v="107983"/>
        <s v="107984"/>
        <s v="107985"/>
        <s v="107986"/>
        <s v="107987"/>
        <s v="107988"/>
        <s v="107989"/>
        <s v="107990"/>
        <s v="107991"/>
        <s v="107992"/>
        <s v="107993"/>
        <s v="107994"/>
        <s v="107995"/>
        <s v="107996"/>
        <s v="107997"/>
        <s v="107998"/>
        <s v="107999"/>
        <s v="108000"/>
        <s v="108001"/>
        <s v="108002"/>
        <s v="108003"/>
        <s v="108004"/>
        <s v="108005"/>
        <s v="108006"/>
        <s v="108007"/>
        <s v="108008"/>
        <s v="108009"/>
        <s v="108010"/>
        <s v="108011"/>
        <s v="108012"/>
        <s v="108013"/>
        <s v="108014"/>
        <s v="108015"/>
        <s v="108016"/>
        <s v="108017"/>
        <s v="108018"/>
        <s v="108019"/>
        <s v="108020"/>
        <s v="108021"/>
        <s v="108022"/>
        <s v="108023"/>
        <s v="108024"/>
        <s v="108025"/>
        <s v="108026"/>
        <s v="108027"/>
        <s v="108028"/>
        <s v="108029"/>
        <s v="108030"/>
        <s v="108031"/>
        <s v="108032"/>
        <s v="108033"/>
        <s v="108034"/>
        <s v="108035"/>
        <s v="108036"/>
        <s v="108037"/>
        <s v="108038"/>
        <s v="108039"/>
        <s v="108040"/>
        <s v="108041"/>
        <s v="108042"/>
        <s v="108043"/>
        <s v="108044"/>
        <s v="108045"/>
        <s v="108046"/>
        <s v="108047"/>
        <s v="108048"/>
        <s v="108049"/>
        <s v="108050"/>
        <s v="108051"/>
        <s v="108052"/>
        <s v="108053"/>
        <s v="108054"/>
        <s v="108055"/>
        <s v="108056"/>
        <s v="108057"/>
        <s v="108058"/>
        <s v="108059"/>
        <s v="108060"/>
        <s v="108061"/>
        <s v="108062"/>
        <s v="108063"/>
        <s v="108064"/>
        <s v="108065"/>
        <s v="108066"/>
        <s v="108067"/>
        <s v="108068"/>
        <s v="108069"/>
        <s v="108070"/>
        <s v="108071"/>
        <s v="108072"/>
        <s v="108073"/>
        <s v="108074"/>
        <s v="108075"/>
        <s v="108076"/>
        <s v="108077"/>
        <s v="108078"/>
        <s v="108079"/>
        <s v="108080"/>
        <s v="108081"/>
        <s v="108082"/>
        <s v="108083"/>
        <s v="108084"/>
        <s v="108085"/>
        <s v="108086"/>
        <s v="108087"/>
        <s v="108088"/>
        <s v="108089"/>
        <s v="108090"/>
        <s v="108091"/>
        <s v="108092"/>
        <s v="108093"/>
        <s v="108094"/>
        <s v="108095"/>
        <s v="108096"/>
        <s v="108097"/>
        <s v="108098"/>
        <s v="108099"/>
        <s v="108100"/>
        <s v="108101"/>
        <s v="108102"/>
        <s v="108103"/>
        <s v="108104"/>
        <s v="108105"/>
        <s v="108106"/>
        <s v="108107"/>
        <s v="108108"/>
        <s v="108109"/>
        <s v="108110"/>
        <s v="108111"/>
        <s v="108112"/>
        <s v="108113"/>
        <s v="108114"/>
        <s v="108115"/>
        <s v="108116"/>
        <s v="108117"/>
        <s v="108118"/>
        <s v="108119"/>
        <s v="108120"/>
        <s v="108121"/>
        <s v="108122"/>
        <s v="108123"/>
        <s v="108124"/>
        <s v="108125"/>
        <s v="108126"/>
        <s v="108127"/>
        <s v="108128"/>
        <s v="108129"/>
        <s v="108130"/>
        <s v="108131"/>
        <s v="108132"/>
        <s v="108133"/>
        <s v="108134"/>
        <s v="108135"/>
        <s v="108136"/>
        <s v="108137"/>
        <s v="108138"/>
        <s v="108139"/>
        <s v="108140"/>
        <s v="108141"/>
        <s v="108142"/>
        <s v="108143"/>
        <s v="108144"/>
        <s v="108145"/>
        <s v="108146"/>
        <s v="108147"/>
        <s v="108148"/>
        <s v="108149"/>
        <s v="108150"/>
        <s v="108151"/>
        <s v="108152"/>
        <s v="108153"/>
        <s v="108154"/>
        <s v="108155"/>
        <s v="108156"/>
        <s v="108157"/>
        <s v="108158"/>
        <s v="108159"/>
        <s v="108160"/>
        <s v="108161"/>
        <s v="108162"/>
        <s v="108163"/>
        <s v="108164"/>
        <s v="108165"/>
        <s v="108166"/>
        <s v="108167"/>
        <s v="108168"/>
        <s v="108169"/>
        <s v="108170"/>
        <s v="108171"/>
        <s v="108172"/>
        <s v="108173"/>
        <s v="108174"/>
        <s v="108175"/>
        <s v="108176"/>
        <s v="108177"/>
        <s v="108178"/>
        <s v="108179"/>
        <s v="108180"/>
        <s v="108181"/>
        <s v="108182"/>
        <s v="108183"/>
        <s v="108184"/>
        <s v="108185"/>
        <s v="108186"/>
        <s v="108187"/>
        <s v="108188"/>
        <s v="108189"/>
        <s v="108190"/>
        <s v="108191"/>
        <s v="108192"/>
        <s v="108193"/>
        <s v="108194"/>
        <s v="108195"/>
        <s v="108196"/>
        <s v="108197"/>
        <s v="108198"/>
        <s v="108199"/>
        <s v="108200"/>
        <s v="108201"/>
        <s v="108202"/>
        <s v="108203"/>
        <s v="108204"/>
        <s v="108205"/>
        <s v="108206"/>
        <s v="108207"/>
        <s v="108208"/>
        <s v="108209"/>
        <s v="108210"/>
        <s v="108211"/>
        <s v="108212"/>
        <s v="108213"/>
        <s v="108214"/>
        <s v="108215"/>
        <s v="108216"/>
        <s v="108217"/>
        <s v="108218"/>
        <s v="108219"/>
        <s v="108220"/>
        <s v="108221"/>
        <s v="108222"/>
        <s v="108223"/>
        <s v="108224"/>
        <s v="108225"/>
        <s v="108226"/>
        <s v="108227"/>
        <s v="108228"/>
        <s v="108229"/>
        <s v="108230"/>
        <s v="108231"/>
        <s v="108232"/>
        <s v="108233"/>
        <s v="108234"/>
        <s v="108235"/>
        <s v="108236"/>
        <s v="108237"/>
        <s v="108238"/>
        <s v="108239"/>
        <s v="108240"/>
        <s v="108241"/>
        <s v="108242"/>
        <s v="108243"/>
        <s v="108244"/>
        <s v="108245"/>
        <s v="108246"/>
        <s v="108247"/>
        <s v="108248"/>
        <s v="108249"/>
        <s v="108250"/>
        <s v="108251"/>
        <s v="108252"/>
        <s v="108253"/>
        <s v="108254"/>
        <s v="108255"/>
        <s v="108256"/>
        <s v="108257"/>
        <s v="108258"/>
        <s v="108259"/>
        <s v="108260"/>
        <s v="108261"/>
        <s v="108262"/>
        <s v="108263"/>
        <s v="108264"/>
        <s v="108265"/>
        <s v="108266"/>
        <s v="108267"/>
        <s v="108268"/>
        <s v="108269"/>
        <s v="108270"/>
        <s v="108271"/>
        <s v="108272"/>
        <s v="108273"/>
        <s v="108274"/>
        <s v="108275"/>
        <s v="108276"/>
        <s v="108277"/>
        <s v="108278"/>
        <s v="108279"/>
        <s v="108280"/>
        <s v="108281"/>
        <s v="108282"/>
        <s v="108283"/>
        <s v="108284"/>
        <s v="108285"/>
        <s v="108286"/>
        <s v="108287"/>
        <s v="108288"/>
        <s v="108289"/>
        <s v="108290"/>
        <s v="108291"/>
        <s v="108292"/>
        <s v="108293"/>
        <s v="108294"/>
        <s v="108295"/>
        <s v="108296"/>
        <s v="108297"/>
        <s v="108298"/>
        <s v="108299"/>
        <s v="108300"/>
        <s v="108301"/>
        <s v="108302"/>
        <s v="108303"/>
        <s v="108304"/>
        <s v="108305"/>
        <s v="108306"/>
        <s v="108307"/>
        <s v="108308"/>
        <s v="108309"/>
        <s v="108310"/>
        <s v="108311"/>
        <s v="108312"/>
        <s v="108313"/>
        <s v="108314"/>
        <s v="108315"/>
        <s v="108316"/>
        <s v="108317"/>
        <s v="108318"/>
        <s v="108319"/>
        <s v="108320"/>
        <s v="108321"/>
        <s v="108322"/>
        <s v="108323"/>
        <s v="108324"/>
        <s v="108325"/>
        <s v="108326"/>
        <s v="108327"/>
        <s v="108328"/>
        <s v="108329"/>
        <s v="108330"/>
        <s v="108331"/>
        <s v="108332"/>
        <s v="108333"/>
        <s v="108334"/>
        <s v="108335"/>
        <s v="108336"/>
        <s v="108337"/>
        <s v="108338"/>
        <s v="108339"/>
        <s v="108340"/>
        <s v="108341"/>
        <s v="108342"/>
        <s v="108343"/>
        <s v="108344"/>
        <s v="108345"/>
        <s v="108346"/>
        <s v="108347"/>
        <s v="108348"/>
        <s v="108349"/>
        <s v="108350"/>
        <s v="108351"/>
        <s v="108352"/>
        <s v="108353"/>
        <s v="108354"/>
        <s v="108355"/>
        <s v="108356"/>
        <s v="108357"/>
        <s v="108358"/>
        <s v="108359"/>
        <s v="108360"/>
        <s v="108361"/>
        <s v="108362"/>
        <s v="108363"/>
        <s v="108364"/>
        <s v="108365"/>
        <s v="108366"/>
        <s v="108367"/>
        <s v="108368"/>
        <s v="108369"/>
        <s v="108370"/>
        <s v="108371"/>
        <s v="108372"/>
        <s v="108373"/>
        <s v="108374"/>
        <s v="108375"/>
        <s v="108376"/>
        <s v="108377"/>
        <s v="108378"/>
        <s v="108379"/>
        <s v="108380"/>
        <s v="108381"/>
        <s v="108382"/>
        <s v="108383"/>
        <s v="108384"/>
        <s v="108385"/>
        <s v="108386"/>
        <s v="108387"/>
        <s v="108388"/>
        <s v="108389"/>
        <s v="108390"/>
        <s v="108391"/>
        <s v="108392"/>
        <s v="108393"/>
        <s v="108394"/>
        <s v="108395"/>
        <s v="108396"/>
        <s v="108397"/>
        <s v="108398"/>
        <s v="108399"/>
        <s v="108400"/>
        <s v="108401"/>
        <s v="108402"/>
        <s v="108403"/>
        <s v="108404"/>
        <s v="108405"/>
        <s v="108406"/>
        <s v="108407"/>
        <s v="108408"/>
        <s v="108409"/>
        <s v="108410"/>
        <s v="108411"/>
        <s v="108412"/>
        <s v="108413"/>
        <s v="108414"/>
        <s v="108415"/>
        <s v="108416"/>
        <s v="108417"/>
        <s v="108418"/>
        <s v="108419"/>
        <s v="108420"/>
        <s v="108421"/>
        <s v="108422"/>
        <s v="108423"/>
        <s v="108424"/>
        <s v="108425"/>
        <s v="108426"/>
        <s v="108427"/>
        <s v="108428"/>
        <s v="108429"/>
        <s v="108430"/>
        <s v="108431"/>
        <s v="108432"/>
        <s v="108433"/>
        <s v="108434"/>
        <s v="108435"/>
        <s v="108436"/>
        <s v="108437"/>
        <s v="108438"/>
        <s v="108439"/>
        <s v="108440"/>
        <s v="108441"/>
        <s v="108442"/>
        <s v="108443"/>
        <s v="108444"/>
        <s v="108445"/>
        <s v="108446"/>
        <s v="108447"/>
        <s v="108448"/>
        <s v="108449"/>
        <s v="108450"/>
        <s v="108451"/>
        <s v="108452"/>
        <s v="108453"/>
        <s v="108454"/>
        <s v="108455"/>
        <s v="108456"/>
        <s v="108457"/>
        <s v="108458"/>
        <s v="108459"/>
        <s v="108460"/>
        <s v="108461"/>
        <s v="108462"/>
        <s v="108463"/>
        <s v="108464"/>
        <s v="108465"/>
        <s v="108466"/>
        <s v="108467"/>
        <s v="108468"/>
        <s v="108469"/>
        <s v="108470"/>
        <s v="108471"/>
        <s v="108472"/>
        <s v="108473"/>
        <s v="108474"/>
        <s v="108475"/>
        <s v="108476"/>
        <s v="108477"/>
        <s v="108478"/>
        <s v="108479"/>
        <s v="108480"/>
        <s v="108481"/>
        <s v="108482"/>
        <s v="108483"/>
        <s v="108484"/>
        <s v="108485"/>
        <s v="108486"/>
        <s v="108487"/>
        <s v="108488"/>
        <s v="108489"/>
        <s v="108490"/>
        <s v="108491"/>
        <s v="108492"/>
        <s v="108493"/>
        <s v="108494"/>
        <s v="108495"/>
        <s v="108496"/>
        <s v="108497"/>
        <s v="108498"/>
        <s v="108499"/>
        <s v="108500"/>
        <s v="108501"/>
        <s v="108502"/>
        <s v="108503"/>
        <s v="108504"/>
        <s v="108505"/>
        <s v="108506"/>
        <s v="108507"/>
        <s v="108508"/>
        <s v="108509"/>
        <s v="108510"/>
        <s v="108511"/>
        <s v="108512"/>
        <s v="108513"/>
        <s v="108514"/>
        <s v="108515"/>
        <s v="108516"/>
        <s v="108517"/>
        <s v="108518"/>
        <s v="108519"/>
        <s v="108520"/>
        <s v="108521"/>
        <s v="108522"/>
        <s v="108523"/>
        <s v="108524"/>
        <s v="108525"/>
        <s v="108526"/>
        <s v="108527"/>
        <s v="108528"/>
        <s v="108529"/>
        <s v="108530"/>
        <s v="108531"/>
        <s v="108532"/>
        <s v="108533"/>
        <s v="108534"/>
        <s v="108535"/>
        <s v="108536"/>
        <s v="108537"/>
        <s v="108538"/>
        <s v="108539"/>
        <s v="108540"/>
        <s v="108541"/>
        <s v="108542"/>
        <s v="108543"/>
        <s v="108544"/>
        <s v="108545"/>
        <s v="108546"/>
        <s v="108547"/>
        <s v="108548"/>
        <s v="108549"/>
        <s v="108550"/>
        <s v="108551"/>
        <s v="108552"/>
        <s v="108553"/>
        <s v="108554"/>
        <s v="108555"/>
        <s v="108556"/>
        <s v="108557"/>
        <s v="108558"/>
        <s v="108559"/>
        <s v="108560"/>
        <s v="108561"/>
        <s v="108562"/>
        <s v="108563"/>
        <s v="108564"/>
        <s v="108565"/>
        <s v="108566"/>
        <s v="108567"/>
        <s v="108568"/>
        <s v="108569"/>
        <s v="108570"/>
        <s v="108571"/>
        <s v="108572"/>
        <s v="108573"/>
        <s v="108574"/>
        <s v="108575"/>
        <s v="108576"/>
        <s v="108577"/>
        <s v="108578"/>
        <s v="108579"/>
        <s v="108580"/>
        <s v="108581"/>
        <s v="108582"/>
        <s v="108583"/>
        <s v="108584"/>
        <s v="108585"/>
        <s v="108586"/>
        <s v="108587"/>
        <s v="108588"/>
        <s v="108589"/>
        <s v="108590"/>
        <s v="108591"/>
        <s v="108592"/>
        <s v="108593"/>
        <s v="108594"/>
        <s v="108595"/>
        <s v="108596"/>
        <s v="108597"/>
        <s v="108598"/>
        <s v="108599"/>
        <s v="108600"/>
        <s v="108601"/>
        <s v="108602"/>
        <s v="108603"/>
        <s v="108604"/>
        <s v="108605"/>
        <s v="108606"/>
        <s v="108607"/>
        <s v="108608"/>
        <s v="108609"/>
        <s v="108610"/>
        <s v="108611"/>
        <s v="108612"/>
        <s v="108613"/>
        <s v="108614"/>
        <s v="108615"/>
        <s v="108616"/>
        <s v="108617"/>
        <s v="108618"/>
        <s v="108619"/>
        <s v="108620"/>
        <s v="108621"/>
        <s v="108622"/>
        <s v="108623"/>
        <s v="108624"/>
        <s v="108625"/>
        <s v="108626"/>
        <s v="108627"/>
        <s v="108628"/>
        <s v="108629"/>
        <s v="108630"/>
        <s v="108631"/>
        <s v="108632"/>
        <s v="108633"/>
        <s v="108634"/>
        <s v="108635"/>
        <s v="108636"/>
        <s v="108637"/>
        <s v="108638"/>
        <s v="108639"/>
        <s v="108640"/>
        <s v="108641"/>
        <s v="108642"/>
        <s v="108643"/>
        <s v="108644"/>
        <s v="108645"/>
        <s v="108646"/>
        <s v="108647"/>
        <s v="108648"/>
        <s v="108649"/>
        <s v="108650"/>
        <s v="108651"/>
        <s v="108652"/>
        <s v="108653"/>
        <s v="108654"/>
        <s v="108655"/>
        <s v="108656"/>
        <s v="108657"/>
        <s v="108658"/>
        <s v="108659"/>
        <s v="108660"/>
        <s v="108661"/>
        <s v="108662"/>
        <s v="108663"/>
        <s v="108664"/>
        <s v="108665"/>
        <s v="108666"/>
        <s v="108667"/>
        <s v="108668"/>
        <s v="108669"/>
        <s v="108670"/>
        <s v="108671"/>
        <s v="108672"/>
        <s v="108673"/>
        <s v="108674"/>
        <s v="108675"/>
        <s v="108676"/>
        <s v="108677"/>
        <s v="108678"/>
        <s v="108679"/>
        <s v="108680"/>
        <s v="108681"/>
        <s v="108682"/>
        <s v="108683"/>
        <s v="108684"/>
        <s v="108685"/>
        <s v="108686"/>
        <s v="108687"/>
        <s v="108688"/>
        <s v="108689"/>
        <s v="108690"/>
        <s v="108691"/>
        <s v="108692"/>
        <s v="108693"/>
        <s v="108694"/>
        <s v="108695"/>
        <s v="108696"/>
        <s v="108697"/>
        <s v="108698"/>
        <s v="108699"/>
        <s v="108700"/>
        <s v="108701"/>
        <s v="108702"/>
        <s v="108703"/>
        <s v="108704"/>
        <s v="108705"/>
        <s v="108706"/>
        <s v="108707"/>
        <s v="108708"/>
        <s v="108709"/>
        <s v="108710"/>
        <s v="108711"/>
        <s v="108712"/>
        <s v="108713"/>
        <s v="108714"/>
        <s v="108715"/>
        <s v="108716"/>
        <s v="108717"/>
        <s v="108718"/>
        <s v="108719"/>
        <s v="108720"/>
        <s v="108721"/>
        <s v="108722"/>
        <s v="108723"/>
        <s v="108724"/>
        <s v="108725"/>
        <s v="108726"/>
        <s v="108727"/>
        <s v="108728"/>
        <s v="108729"/>
        <s v="108730"/>
        <s v="108731"/>
        <s v="108732"/>
        <s v="108733"/>
        <s v="108734"/>
        <s v="108735"/>
        <s v="108736"/>
        <s v="108737"/>
        <s v="108738"/>
        <s v="108739"/>
        <s v="108740"/>
        <s v="108741"/>
        <s v="108742"/>
        <s v="108743"/>
        <s v="108744"/>
        <s v="108745"/>
        <s v="108746"/>
        <s v="108747"/>
        <s v="108748"/>
        <s v="108749"/>
        <s v="108750"/>
        <s v="108751"/>
        <s v="108752"/>
        <s v="108753"/>
        <s v="108754"/>
        <s v="108755"/>
        <s v="108756"/>
        <s v="108757"/>
        <s v="108758"/>
        <s v="108759"/>
        <s v="108760"/>
        <s v="108761"/>
        <s v="108762"/>
        <s v="108763"/>
        <s v="108764"/>
        <s v="108765"/>
        <s v="108766"/>
        <s v="108767"/>
        <s v="108768"/>
        <s v="108769"/>
        <s v="108770"/>
        <n v="108771"/>
        <n v="108772"/>
        <n v="108773"/>
        <n v="108774"/>
        <n v="108775"/>
        <n v="108776"/>
        <n v="108777"/>
        <n v="108778"/>
        <n v="108779"/>
        <n v="108780"/>
        <n v="108781"/>
        <n v="108782"/>
        <n v="108783"/>
        <n v="108784"/>
        <n v="108785"/>
        <n v="108786"/>
        <n v="108787"/>
        <n v="108788"/>
        <n v="108789"/>
        <n v="108790"/>
        <n v="108791"/>
        <n v="108792"/>
        <n v="108793"/>
        <n v="108794"/>
        <n v="108795"/>
        <n v="108796"/>
        <n v="108797"/>
        <n v="108798"/>
        <n v="108799"/>
        <n v="108800"/>
        <n v="108801"/>
        <n v="108802"/>
        <n v="108803"/>
        <n v="108804"/>
        <n v="108805"/>
        <n v="108806"/>
        <n v="108807"/>
        <n v="108808"/>
        <n v="108809"/>
        <n v="108810"/>
        <n v="108811"/>
        <n v="108812"/>
        <n v="108813"/>
        <n v="108814"/>
        <n v="108815"/>
        <n v="108816"/>
        <n v="108817"/>
        <n v="108818"/>
        <n v="108819"/>
        <n v="108820"/>
        <n v="108821"/>
        <n v="108822"/>
        <n v="108823"/>
        <n v="108824"/>
        <n v="108825"/>
        <n v="108826"/>
        <n v="108827"/>
        <n v="108828"/>
        <n v="108829"/>
        <n v="108830"/>
        <n v="108831"/>
        <n v="108832"/>
        <n v="108833"/>
        <n v="108834"/>
        <n v="108835"/>
        <n v="108836"/>
        <n v="108837"/>
        <n v="108838"/>
        <n v="108839"/>
        <n v="108840"/>
        <n v="108841"/>
        <n v="108842"/>
        <n v="108843"/>
        <n v="108844"/>
        <n v="108845"/>
        <n v="108846"/>
        <n v="108847"/>
        <n v="108848"/>
        <n v="108849"/>
        <n v="108850"/>
        <n v="108851"/>
        <n v="108852"/>
        <n v="108853"/>
        <n v="108854"/>
        <n v="108855"/>
        <n v="108856"/>
        <n v="108857"/>
        <n v="108858"/>
        <n v="108859"/>
        <n v="108860"/>
        <n v="108861"/>
        <n v="108862"/>
        <n v="108863"/>
        <n v="108864"/>
        <n v="108865"/>
        <n v="108866"/>
        <n v="108867"/>
        <n v="108868"/>
        <n v="108869"/>
        <n v="108870"/>
        <n v="108871"/>
        <n v="108872"/>
        <n v="108873"/>
        <n v="108874"/>
        <n v="108875"/>
        <n v="108876"/>
        <n v="108877"/>
        <n v="108878"/>
        <n v="108879"/>
        <n v="108880"/>
        <n v="108881"/>
        <n v="108882"/>
        <n v="108883"/>
        <n v="108884"/>
        <n v="108885"/>
        <n v="108886"/>
        <n v="108887"/>
        <n v="108888"/>
        <n v="108889"/>
        <n v="108890"/>
        <n v="108891"/>
        <n v="108892"/>
        <n v="108893"/>
        <n v="108894"/>
        <n v="108895"/>
        <n v="108896"/>
        <n v="108897"/>
        <n v="108898"/>
        <n v="108899"/>
        <n v="108900"/>
        <n v="108901"/>
        <n v="108902"/>
        <n v="108903"/>
        <n v="108904"/>
        <n v="108905"/>
        <n v="108906"/>
        <n v="108907"/>
        <n v="108908"/>
        <n v="108909"/>
        <n v="108910"/>
        <n v="108911"/>
        <n v="108912"/>
        <n v="108913"/>
        <n v="108914"/>
        <n v="108915"/>
        <n v="108916"/>
        <n v="108917"/>
        <n v="108918"/>
        <n v="108919"/>
        <n v="108920"/>
        <n v="108921"/>
        <n v="108922"/>
        <n v="108923"/>
        <n v="108924"/>
        <n v="108925"/>
        <n v="108926"/>
        <n v="108927"/>
        <n v="108928"/>
        <n v="108929"/>
        <n v="108930"/>
        <n v="108931"/>
        <n v="108932"/>
        <n v="108933"/>
        <n v="108934"/>
        <n v="108935"/>
        <n v="108936"/>
        <n v="108937"/>
        <n v="108938"/>
        <n v="108939"/>
        <n v="108940"/>
        <n v="108941"/>
        <n v="108942"/>
        <n v="108943"/>
        <n v="108944"/>
        <n v="108945"/>
        <n v="108946"/>
        <n v="108947"/>
        <n v="108948"/>
        <n v="108949"/>
        <n v="108950"/>
        <n v="108951"/>
        <n v="108952"/>
        <n v="108953"/>
        <n v="108954"/>
        <n v="108955"/>
        <n v="108956"/>
        <n v="108957"/>
        <n v="108958"/>
        <n v="108959"/>
        <n v="108960"/>
        <n v="108961"/>
        <n v="108962"/>
        <n v="108963"/>
        <n v="108964"/>
        <n v="108965"/>
        <n v="108966"/>
        <n v="108967"/>
        <n v="108968"/>
        <n v="108969"/>
        <n v="108970"/>
        <n v="108971"/>
        <n v="108972"/>
        <n v="108973"/>
        <n v="108974"/>
        <n v="108975"/>
        <n v="108976"/>
        <n v="108977"/>
        <n v="108978"/>
        <n v="108979"/>
        <n v="108980"/>
        <n v="108981"/>
        <n v="108982"/>
        <n v="108983"/>
        <n v="108984"/>
        <n v="108985"/>
        <n v="108986"/>
        <n v="108987"/>
        <n v="108988"/>
        <n v="108989"/>
        <n v="108990"/>
        <n v="108991"/>
        <n v="108992"/>
        <n v="108993"/>
        <n v="108994"/>
        <n v="108995"/>
        <n v="108996"/>
        <n v="108997"/>
        <n v="108998"/>
        <n v="108999"/>
        <n v="109000"/>
        <n v="109001"/>
        <n v="109002"/>
        <n v="109003"/>
        <n v="109004"/>
        <n v="109005"/>
        <n v="109006"/>
        <n v="109007"/>
        <n v="109008"/>
        <n v="109009"/>
        <n v="109010"/>
        <n v="109011"/>
        <n v="109012"/>
        <n v="109013"/>
        <n v="109014"/>
        <n v="109015"/>
        <n v="109016"/>
        <n v="109017"/>
        <n v="109018"/>
        <n v="109019"/>
        <n v="109020"/>
        <n v="109021"/>
        <n v="109022"/>
        <n v="109023"/>
        <n v="109024"/>
        <n v="109025"/>
        <n v="109026"/>
        <n v="109027"/>
        <n v="109028"/>
        <n v="109029"/>
        <n v="109030"/>
        <n v="109031"/>
        <n v="109032"/>
        <n v="109033"/>
        <n v="109034"/>
        <n v="109035"/>
        <n v="109036"/>
        <n v="109037"/>
        <n v="109038"/>
        <n v="109039"/>
        <n v="109040"/>
        <n v="109041"/>
        <n v="109042"/>
        <n v="109043"/>
        <n v="109044"/>
        <n v="109045"/>
        <n v="109046"/>
        <n v="109047"/>
        <n v="109048"/>
        <n v="109049"/>
        <n v="109050"/>
        <n v="109051"/>
        <n v="109052"/>
        <n v="109053"/>
        <n v="109054"/>
        <n v="109055"/>
        <n v="109056"/>
        <n v="109057"/>
        <n v="109058"/>
        <n v="109059"/>
        <n v="109060"/>
        <n v="109061"/>
        <n v="109062"/>
        <n v="109063"/>
        <n v="109064"/>
        <n v="109065"/>
        <n v="109066"/>
        <n v="109067"/>
        <n v="109068"/>
        <n v="109069"/>
        <n v="109070"/>
        <n v="109071"/>
        <n v="109072"/>
        <n v="109073"/>
        <n v="109074"/>
        <n v="109075"/>
        <n v="109076"/>
        <n v="109077"/>
        <n v="109078"/>
        <n v="109079"/>
        <n v="109080"/>
        <n v="109081"/>
        <n v="109082"/>
        <n v="109083"/>
        <n v="109084"/>
        <n v="109085"/>
        <n v="109086"/>
        <n v="109087"/>
        <n v="109088"/>
        <n v="109089"/>
        <n v="109090"/>
        <n v="109091"/>
        <n v="109092"/>
        <n v="109093"/>
        <n v="109094"/>
        <n v="109095"/>
        <n v="109096"/>
        <n v="109097"/>
        <n v="109098"/>
        <n v="109099"/>
        <n v="109100"/>
        <n v="109101"/>
        <n v="109102"/>
        <n v="109103"/>
        <n v="109104"/>
        <n v="109105"/>
        <n v="109106"/>
        <n v="109107"/>
        <n v="109108"/>
        <n v="109109"/>
        <n v="109110"/>
        <n v="109111"/>
        <n v="109112"/>
        <n v="109113"/>
        <n v="109114"/>
        <n v="109115"/>
        <n v="109116"/>
        <n v="109117"/>
        <n v="109118"/>
        <n v="109119"/>
        <n v="109120"/>
        <n v="109121"/>
        <n v="109122"/>
        <n v="109123"/>
        <n v="109124"/>
        <n v="109125"/>
        <n v="109126"/>
        <n v="109127"/>
        <n v="109128"/>
        <n v="109129"/>
        <n v="109130"/>
        <n v="109131"/>
        <n v="109132"/>
        <n v="109133"/>
        <n v="109134"/>
        <n v="109135"/>
        <n v="109136"/>
        <n v="109137"/>
        <n v="109138"/>
        <n v="109139"/>
        <n v="109140"/>
        <n v="109141"/>
        <n v="109142"/>
        <n v="109143"/>
        <n v="109144"/>
        <n v="109145"/>
        <n v="109146"/>
        <n v="109147"/>
        <n v="109148"/>
        <n v="109149"/>
        <n v="109150"/>
        <n v="109151"/>
        <n v="109152"/>
        <n v="109153"/>
        <n v="109154"/>
        <n v="109155"/>
        <n v="109156"/>
        <n v="109157"/>
        <n v="109158"/>
        <n v="109159"/>
        <n v="109160"/>
        <n v="109161"/>
        <n v="109162"/>
        <n v="109163"/>
        <n v="109164"/>
        <n v="109165"/>
        <n v="109166"/>
        <n v="109167"/>
        <n v="109168"/>
        <n v="109169"/>
        <n v="109170"/>
        <n v="109171"/>
        <n v="109172"/>
        <n v="109173"/>
        <n v="109174"/>
        <n v="109175"/>
        <n v="109176"/>
        <n v="109177"/>
        <n v="109178"/>
        <n v="109179"/>
        <n v="109180"/>
        <n v="109181"/>
        <n v="109182"/>
        <n v="109183"/>
        <n v="109184"/>
        <n v="109185"/>
        <n v="109186"/>
        <n v="109187"/>
        <n v="109188"/>
        <n v="109189"/>
        <n v="109190"/>
        <n v="109191"/>
        <n v="109192"/>
        <n v="109193"/>
        <n v="109194"/>
        <n v="109195"/>
        <n v="109196"/>
        <n v="109197"/>
        <n v="109198"/>
        <n v="109199"/>
        <n v="109200"/>
        <n v="109201"/>
        <n v="109202"/>
        <n v="109203"/>
        <n v="109204"/>
        <n v="109205"/>
        <n v="109206"/>
        <n v="109207"/>
        <n v="109208"/>
        <n v="109209"/>
        <n v="109210"/>
        <n v="109211"/>
        <n v="109212"/>
        <n v="109213"/>
        <n v="109214"/>
        <n v="109215"/>
        <n v="109216"/>
        <n v="109217"/>
        <n v="109218"/>
        <n v="109219"/>
        <n v="109220"/>
        <n v="109221"/>
        <n v="109222"/>
        <n v="109223"/>
        <n v="109224"/>
        <n v="109225"/>
        <n v="109226"/>
        <n v="109227"/>
        <n v="109228"/>
        <n v="109229"/>
        <n v="109230"/>
        <n v="109231"/>
        <n v="109232"/>
        <n v="109233"/>
        <n v="109234"/>
        <n v="109235"/>
        <n v="109236"/>
        <n v="109237"/>
        <n v="109238"/>
        <n v="109239"/>
        <n v="109240"/>
        <n v="109241"/>
        <n v="109242"/>
        <n v="109243"/>
        <n v="109244"/>
        <n v="109245"/>
        <n v="109246"/>
        <n v="109247"/>
        <n v="109248"/>
        <n v="109249"/>
        <n v="109250"/>
        <n v="109251"/>
        <n v="109252"/>
        <n v="109253"/>
        <n v="109254"/>
        <n v="109255"/>
        <n v="109256"/>
        <n v="109257"/>
        <n v="109258"/>
        <n v="109259"/>
        <n v="109260"/>
        <n v="109261"/>
        <n v="109262"/>
        <n v="109263"/>
        <n v="109264"/>
        <n v="109265"/>
        <n v="109266"/>
        <n v="109267"/>
        <n v="109268"/>
        <n v="109269"/>
        <n v="109270"/>
        <n v="109271"/>
        <n v="109272"/>
        <n v="109273"/>
        <n v="109274"/>
        <n v="109275"/>
        <n v="109276"/>
        <n v="109277"/>
        <n v="109278"/>
        <n v="109279"/>
        <n v="109280"/>
        <m/>
        <n v="86149" u="1"/>
        <n v="86204" u="1"/>
        <n v="86205" u="1"/>
        <n v="86206" u="1"/>
        <n v="86207" u="1"/>
        <n v="86208" u="1"/>
        <n v="86209" u="1"/>
        <n v="86210" u="1"/>
        <n v="86211" u="1"/>
        <n v="86212" u="1"/>
        <n v="86213" u="1"/>
        <n v="86214" u="1"/>
        <n v="86215" u="1"/>
        <n v="86216" u="1"/>
        <n v="86217" u="1"/>
        <n v="86218" u="1"/>
        <n v="86219" u="1"/>
        <n v="86220" u="1"/>
        <n v="86221" u="1"/>
        <n v="86222" u="1"/>
        <n v="86223" u="1"/>
        <n v="86224" u="1"/>
        <n v="86225" u="1"/>
        <n v="86226" u="1"/>
        <n v="86227" u="1"/>
        <n v="86228" u="1"/>
        <n v="86229" u="1"/>
        <n v="86230" u="1"/>
        <n v="86231" u="1"/>
        <n v="86232" u="1"/>
        <n v="86233" u="1"/>
        <n v="86234" u="1"/>
        <n v="86235" u="1"/>
        <n v="86236" u="1"/>
        <n v="86237" u="1"/>
        <n v="86238" u="1"/>
        <n v="86239" u="1"/>
        <n v="86240" u="1"/>
        <n v="86241" u="1"/>
        <n v="86242" u="1"/>
        <n v="86243" u="1"/>
        <n v="86244" u="1"/>
        <n v="86245" u="1"/>
        <n v="86246" u="1"/>
        <n v="86247" u="1"/>
        <n v="86248" u="1"/>
        <n v="86249" u="1"/>
        <n v="86250" u="1"/>
        <n v="86251" u="1"/>
        <n v="86252" u="1"/>
        <n v="86253" u="1"/>
        <n v="86254" u="1"/>
        <n v="86255" u="1"/>
        <n v="86256" u="1"/>
        <n v="86257" u="1"/>
        <n v="86258" u="1"/>
        <n v="86259" u="1"/>
        <n v="86260" u="1"/>
        <n v="86261" u="1"/>
        <n v="86262" u="1"/>
        <n v="86263" u="1"/>
        <n v="86264" u="1"/>
        <n v="86265" u="1"/>
        <n v="86266" u="1"/>
        <n v="86267" u="1"/>
        <n v="86268" u="1"/>
        <n v="86269" u="1"/>
        <n v="86270" u="1"/>
        <n v="86271" u="1"/>
        <n v="86272" u="1"/>
        <n v="86273" u="1"/>
        <n v="86274" u="1"/>
        <n v="86275" u="1"/>
        <n v="86276" u="1"/>
        <n v="86277" u="1"/>
        <n v="86278" u="1"/>
        <n v="86279" u="1"/>
        <n v="86280" u="1"/>
        <n v="86281" u="1"/>
        <n v="86282" u="1"/>
        <n v="86283" u="1"/>
        <n v="86284" u="1"/>
        <n v="86285" u="1"/>
        <n v="86286" u="1"/>
        <n v="86287" u="1"/>
        <n v="86288" u="1"/>
        <n v="86289" u="1"/>
        <n v="86290" u="1"/>
        <n v="86291" u="1"/>
        <n v="86292" u="1"/>
        <n v="86293" u="1"/>
        <n v="86294" u="1"/>
        <n v="86295" u="1"/>
        <n v="86296" u="1"/>
        <n v="86297" u="1"/>
        <n v="86298" u="1"/>
        <n v="86299" u="1"/>
        <n v="86300" u="1"/>
        <n v="86301" u="1"/>
        <n v="86302" u="1"/>
        <n v="86303" u="1"/>
        <n v="86304" u="1"/>
        <n v="86305" u="1"/>
        <n v="86306" u="1"/>
        <n v="86307" u="1"/>
        <n v="86308" u="1"/>
        <n v="86309" u="1"/>
        <n v="86310" u="1"/>
        <n v="86311" u="1"/>
        <n v="86312" u="1"/>
        <n v="86313" u="1"/>
        <n v="86314" u="1"/>
        <n v="86315" u="1"/>
        <n v="86316" u="1"/>
        <n v="86317" u="1"/>
        <n v="86318" u="1"/>
        <n v="86319" u="1"/>
        <n v="86320" u="1"/>
        <n v="86321" u="1"/>
        <n v="86322" u="1"/>
        <n v="86323" u="1"/>
        <n v="86324" u="1"/>
        <n v="86325" u="1"/>
        <n v="86326" u="1"/>
        <n v="86327" u="1"/>
        <n v="86328" u="1"/>
        <n v="86329" u="1"/>
        <n v="86330" u="1"/>
        <n v="86331" u="1"/>
        <n v="86332" u="1"/>
        <n v="86333" u="1"/>
        <n v="86334" u="1"/>
        <n v="86335" u="1"/>
        <n v="86336" u="1"/>
        <n v="86337" u="1"/>
        <n v="86338" u="1"/>
        <n v="86339" u="1"/>
        <n v="86340" u="1"/>
        <n v="86341" u="1"/>
        <n v="86342" u="1"/>
        <n v="86343" u="1"/>
        <n v="86344" u="1"/>
        <n v="86345" u="1"/>
        <n v="86346" u="1"/>
        <n v="86347" u="1"/>
        <n v="86348" u="1"/>
        <n v="86349" u="1"/>
        <n v="86350" u="1"/>
        <n v="86351" u="1"/>
        <n v="86352" u="1"/>
        <n v="86353" u="1"/>
        <n v="86354" u="1"/>
        <n v="86355" u="1"/>
        <n v="86356" u="1"/>
        <n v="86357" u="1"/>
        <n v="86358" u="1"/>
        <n v="86359" u="1"/>
        <n v="86360" u="1"/>
        <n v="86361" u="1"/>
        <n v="86362" u="1"/>
        <n v="86363" u="1"/>
        <n v="86364" u="1"/>
        <n v="86365" u="1"/>
        <n v="86366" u="1"/>
        <n v="86367" u="1"/>
        <n v="86368" u="1"/>
        <n v="86369" u="1"/>
        <n v="86370" u="1"/>
        <n v="86371" u="1"/>
        <n v="86372" u="1"/>
        <n v="86373" u="1"/>
        <n v="86374" u="1"/>
        <n v="86375" u="1"/>
        <n v="86376" u="1"/>
        <n v="86377" u="1"/>
        <n v="86378" u="1"/>
        <n v="86379" u="1"/>
        <n v="86380" u="1"/>
        <n v="86381" u="1"/>
        <n v="86382" u="1"/>
        <n v="86383" u="1"/>
        <n v="86384" u="1"/>
        <n v="86385" u="1"/>
        <n v="86386" u="1"/>
        <n v="86387" u="1"/>
        <n v="86388" u="1"/>
        <n v="86389" u="1"/>
        <n v="86390" u="1"/>
        <n v="86391" u="1"/>
        <n v="86392" u="1"/>
        <n v="86393" u="1"/>
        <n v="86394" u="1"/>
        <n v="86395" u="1"/>
        <n v="86396" u="1"/>
        <n v="86397" u="1"/>
        <n v="86398" u="1"/>
        <n v="86399" u="1"/>
        <n v="86400" u="1"/>
        <n v="86401" u="1"/>
        <n v="86402" u="1"/>
        <n v="86403" u="1"/>
        <n v="86404" u="1"/>
        <n v="86405" u="1"/>
        <n v="86406" u="1"/>
        <n v="86407" u="1"/>
        <n v="86408" u="1"/>
        <n v="86409" u="1"/>
        <n v="86410" u="1"/>
        <n v="86411" u="1"/>
        <n v="86412" u="1"/>
        <n v="86413" u="1"/>
        <n v="86414" u="1"/>
        <n v="86415" u="1"/>
        <n v="86416" u="1"/>
        <n v="86417" u="1"/>
        <n v="86418" u="1"/>
        <n v="86419" u="1"/>
        <n v="86420" u="1"/>
        <n v="86421" u="1"/>
        <n v="86422" u="1"/>
        <n v="86423" u="1"/>
        <n v="86424" u="1"/>
        <n v="86425" u="1"/>
        <n v="86426" u="1"/>
        <n v="86427" u="1"/>
        <n v="86428" u="1"/>
        <n v="86429" u="1"/>
        <n v="86430" u="1"/>
        <n v="86431" u="1"/>
        <n v="86432" u="1"/>
        <n v="86433" u="1"/>
        <n v="86434" u="1"/>
        <n v="86435" u="1"/>
        <n v="86436" u="1"/>
        <n v="86437" u="1"/>
        <n v="86438" u="1"/>
        <n v="86439" u="1"/>
        <n v="86440" u="1"/>
        <n v="86441" u="1"/>
        <n v="86442" u="1"/>
        <n v="86443" u="1"/>
        <n v="86444" u="1"/>
        <n v="86445" u="1"/>
        <n v="86446" u="1"/>
        <n v="86447" u="1"/>
        <n v="86448" u="1"/>
        <n v="86449" u="1"/>
        <n v="86450" u="1"/>
        <n v="86451" u="1"/>
        <n v="86452" u="1"/>
        <n v="86453" u="1"/>
        <n v="86454" u="1"/>
        <n v="86455" u="1"/>
        <n v="86456" u="1"/>
        <n v="86457" u="1"/>
        <n v="86458" u="1"/>
        <n v="86459" u="1"/>
        <n v="86460" u="1"/>
        <n v="86461" u="1"/>
        <n v="86462" u="1"/>
        <n v="86463" u="1"/>
        <n v="86464" u="1"/>
        <n v="86465" u="1"/>
        <n v="86466" u="1"/>
        <n v="86467" u="1"/>
        <n v="86468" u="1"/>
        <n v="86469" u="1"/>
        <n v="86470" u="1"/>
        <n v="86471" u="1"/>
        <n v="86472" u="1"/>
        <n v="86473" u="1"/>
        <n v="86474" u="1"/>
        <n v="86475" u="1"/>
        <n v="86476" u="1"/>
        <n v="86477" u="1"/>
        <n v="86478" u="1"/>
        <n v="86479" u="1"/>
        <n v="86480" u="1"/>
        <n v="86481" u="1"/>
        <n v="86482" u="1"/>
        <n v="86483" u="1"/>
        <n v="86484" u="1"/>
        <n v="86485" u="1"/>
        <n v="86486" u="1"/>
        <n v="86487" u="1"/>
        <n v="86488" u="1"/>
        <n v="86489" u="1"/>
        <n v="86490" u="1"/>
        <n v="86491" u="1"/>
        <n v="86492" u="1"/>
        <n v="86493" u="1"/>
        <n v="86494" u="1"/>
        <n v="86495" u="1"/>
        <n v="86496" u="1"/>
        <n v="86497" u="1"/>
        <n v="86498" u="1"/>
        <n v="86499" u="1"/>
        <n v="86500" u="1"/>
        <n v="86501" u="1"/>
        <n v="86502" u="1"/>
        <n v="86503" u="1"/>
        <n v="86504" u="1"/>
        <n v="86505" u="1"/>
        <n v="86506" u="1"/>
        <n v="86507" u="1"/>
        <n v="86508" u="1"/>
        <n v="86509" u="1"/>
        <n v="86510" u="1"/>
        <n v="86511" u="1"/>
        <n v="86512" u="1"/>
        <n v="86513" u="1"/>
        <n v="86514" u="1"/>
        <n v="86515" u="1"/>
        <n v="86516" u="1"/>
        <n v="86517" u="1"/>
        <n v="86518" u="1"/>
        <n v="86519" u="1"/>
        <n v="86520" u="1"/>
        <n v="86521" u="1"/>
        <n v="86522" u="1"/>
        <n v="86523" u="1"/>
        <n v="86524" u="1"/>
        <n v="86525" u="1"/>
        <n v="86526" u="1"/>
        <n v="86527" u="1"/>
        <n v="86528" u="1"/>
        <n v="86529" u="1"/>
        <n v="86530" u="1"/>
        <n v="86531" u="1"/>
        <n v="86532" u="1"/>
        <n v="86533" u="1"/>
        <n v="86534" u="1"/>
        <n v="86535" u="1"/>
        <n v="86536" u="1"/>
        <n v="86537" u="1"/>
        <n v="86538" u="1"/>
        <n v="86539" u="1"/>
        <n v="86540" u="1"/>
        <n v="86541" u="1"/>
        <n v="86542" u="1"/>
        <n v="86543" u="1"/>
        <n v="86544" u="1"/>
        <n v="86545" u="1"/>
        <n v="86546" u="1"/>
        <n v="86547" u="1"/>
        <n v="86548" u="1"/>
        <n v="86549" u="1"/>
        <n v="86550" u="1"/>
        <n v="86551" u="1"/>
        <n v="86552" u="1"/>
        <n v="86553" u="1"/>
        <n v="86554" u="1"/>
        <n v="86555" u="1"/>
        <n v="86556" u="1"/>
        <n v="86557" u="1"/>
        <n v="86558" u="1"/>
        <n v="86559" u="1"/>
        <n v="86560" u="1"/>
        <n v="86561" u="1"/>
        <n v="86562" u="1"/>
        <n v="86563" u="1"/>
        <n v="86564" u="1"/>
        <n v="86565" u="1"/>
        <n v="86566" u="1"/>
        <n v="86567" u="1"/>
        <n v="86568" u="1"/>
        <n v="86569" u="1"/>
        <n v="86570" u="1"/>
        <n v="86571" u="1"/>
        <n v="86572" u="1"/>
        <n v="86573" u="1"/>
        <n v="86574" u="1"/>
        <n v="86575" u="1"/>
        <n v="86576" u="1"/>
        <n v="86577" u="1"/>
        <n v="86578" u="1"/>
        <n v="86579" u="1"/>
        <n v="86580" u="1"/>
        <n v="86581" u="1"/>
        <n v="86582" u="1"/>
        <n v="86583" u="1"/>
        <n v="86584" u="1"/>
        <n v="86585" u="1"/>
        <n v="86586" u="1"/>
        <n v="86587" u="1"/>
        <n v="86588" u="1"/>
        <n v="86589" u="1"/>
        <n v="86590" u="1"/>
        <n v="86591" u="1"/>
        <n v="86592" u="1"/>
        <n v="86593" u="1"/>
        <n v="86594" u="1"/>
        <n v="86595" u="1"/>
        <n v="86596" u="1"/>
        <n v="86597" u="1"/>
        <n v="86598" u="1"/>
        <n v="86599" u="1"/>
        <n v="86600" u="1"/>
        <n v="86601" u="1"/>
        <n v="86602" u="1"/>
        <n v="86603" u="1"/>
        <n v="86604" u="1"/>
        <n v="86605" u="1"/>
        <n v="86606" u="1"/>
        <n v="86607" u="1"/>
        <n v="86608" u="1"/>
        <n v="86609" u="1"/>
        <n v="86610" u="1"/>
        <n v="86611" u="1"/>
        <n v="86612" u="1"/>
        <n v="86613" u="1"/>
        <n v="86614" u="1"/>
        <n v="86615" u="1"/>
        <n v="86616" u="1"/>
        <n v="86617" u="1"/>
        <n v="86618" u="1"/>
        <n v="86619" u="1"/>
        <n v="86620" u="1"/>
        <n v="86621" u="1"/>
        <n v="86622" u="1"/>
        <n v="86623" u="1"/>
        <n v="86624" u="1"/>
        <n v="86625" u="1"/>
        <n v="86626" u="1"/>
        <n v="86627" u="1"/>
        <n v="86628" u="1"/>
        <n v="86629" u="1"/>
        <n v="86630" u="1"/>
        <n v="86631" u="1"/>
        <n v="86632" u="1"/>
        <n v="86633" u="1"/>
        <n v="86634" u="1"/>
        <n v="86635" u="1"/>
        <n v="86636" u="1"/>
        <n v="86637" u="1"/>
        <n v="86638" u="1"/>
        <n v="86639" u="1"/>
        <n v="86640" u="1"/>
        <n v="86641" u="1"/>
        <n v="86642" u="1"/>
        <n v="86643" u="1"/>
        <n v="86644" u="1"/>
        <n v="86645" u="1"/>
        <n v="86646" u="1"/>
        <n v="86647" u="1"/>
        <n v="86648" u="1"/>
        <n v="86649" u="1"/>
        <n v="86650" u="1"/>
        <n v="86651" u="1"/>
        <n v="86652" u="1"/>
        <n v="86653" u="1"/>
        <n v="86654" u="1"/>
        <n v="86655" u="1"/>
        <n v="86656" u="1"/>
        <n v="86657" u="1"/>
        <n v="86658" u="1"/>
        <n v="86659" u="1"/>
        <n v="86660" u="1"/>
        <n v="86661" u="1"/>
        <n v="86662" u="1"/>
        <n v="86663" u="1"/>
        <n v="86664" u="1"/>
        <n v="86665" u="1"/>
        <n v="86666" u="1"/>
        <n v="86667" u="1"/>
        <n v="86668" u="1"/>
        <n v="86669" u="1"/>
        <n v="86670" u="1"/>
        <n v="86671" u="1"/>
        <n v="86672" u="1"/>
        <n v="86673" u="1"/>
        <n v="86674" u="1"/>
        <n v="86675" u="1"/>
        <n v="86676" u="1"/>
        <n v="86677" u="1"/>
        <n v="86678" u="1"/>
        <n v="86679" u="1"/>
        <n v="86680" u="1"/>
        <n v="86681" u="1"/>
        <n v="86682" u="1"/>
        <n v="86683" u="1"/>
        <n v="86684" u="1"/>
        <n v="86685" u="1"/>
        <n v="86686" u="1"/>
        <n v="86687" u="1"/>
        <n v="86688" u="1"/>
        <n v="86689" u="1"/>
        <n v="86690" u="1"/>
        <n v="86691" u="1"/>
        <n v="86692" u="1"/>
        <n v="86693" u="1"/>
        <n v="86694" u="1"/>
        <n v="86695" u="1"/>
        <n v="86696" u="1"/>
        <n v="86697" u="1"/>
        <n v="86698" u="1"/>
        <n v="86699" u="1"/>
        <n v="86700" u="1"/>
        <n v="86701" u="1"/>
        <n v="86702" u="1"/>
        <n v="86703" u="1"/>
        <n v="86704" u="1"/>
        <n v="86705" u="1"/>
        <n v="86706" u="1"/>
        <n v="86707" u="1"/>
        <n v="86708" u="1"/>
        <n v="86709" u="1"/>
        <n v="86710" u="1"/>
        <n v="86711" u="1"/>
        <n v="86712" u="1"/>
        <n v="86713" u="1"/>
        <n v="86714" u="1"/>
        <n v="86715" u="1"/>
        <n v="86716" u="1"/>
        <n v="86717" u="1"/>
        <n v="86718" u="1"/>
        <n v="86719" u="1"/>
        <n v="86720" u="1"/>
        <n v="86721" u="1"/>
        <n v="86722" u="1"/>
        <n v="86723" u="1"/>
        <n v="86724" u="1"/>
        <n v="86725" u="1"/>
        <n v="86726" u="1"/>
        <n v="86727" u="1"/>
        <n v="86728" u="1"/>
        <n v="86729" u="1"/>
        <n v="86730" u="1"/>
        <n v="86731" u="1"/>
        <n v="86732" u="1"/>
        <n v="86733" u="1"/>
        <n v="86734" u="1"/>
        <n v="86735" u="1"/>
        <n v="86736" u="1"/>
        <n v="86737" u="1"/>
        <n v="86738" u="1"/>
        <n v="86739" u="1"/>
        <n v="86740" u="1"/>
        <n v="86741" u="1"/>
        <n v="86742" u="1"/>
        <n v="86743" u="1"/>
        <n v="86744" u="1"/>
        <n v="86745" u="1"/>
        <n v="86746" u="1"/>
        <n v="86747" u="1"/>
        <n v="86748" u="1"/>
        <n v="86749" u="1"/>
        <n v="86750" u="1"/>
        <n v="86751" u="1"/>
        <n v="86752" u="1"/>
        <n v="86753" u="1"/>
        <n v="86754" u="1"/>
        <n v="86755" u="1"/>
        <n v="86756" u="1"/>
        <n v="86757" u="1"/>
        <n v="86758" u="1"/>
        <n v="86759" u="1"/>
        <n v="86760" u="1"/>
        <n v="86761" u="1"/>
        <n v="86762" u="1"/>
        <n v="86763" u="1"/>
        <n v="86764" u="1"/>
        <n v="86765" u="1"/>
        <n v="86766" u="1"/>
        <n v="86767" u="1"/>
        <n v="86768" u="1"/>
        <n v="86769" u="1"/>
        <n v="86770" u="1"/>
        <n v="86771" u="1"/>
        <n v="86772" u="1"/>
        <n v="86773" u="1"/>
        <n v="86774" u="1"/>
        <n v="86775" u="1"/>
        <n v="86776" u="1"/>
        <n v="86777" u="1"/>
        <n v="86778" u="1"/>
        <n v="86779" u="1"/>
        <n v="86780" u="1"/>
        <n v="86781" u="1"/>
        <n v="86782" u="1"/>
        <n v="86783" u="1"/>
        <n v="86784" u="1"/>
        <n v="86785" u="1"/>
        <n v="86786" u="1"/>
        <n v="86787" u="1"/>
        <n v="86788" u="1"/>
        <n v="86789" u="1"/>
        <n v="86790" u="1"/>
        <n v="86791" u="1"/>
        <n v="86792" u="1"/>
        <n v="86793" u="1"/>
        <n v="86794" u="1"/>
        <n v="86795" u="1"/>
        <n v="86796" u="1"/>
        <n v="86797" u="1"/>
        <n v="86798" u="1"/>
        <n v="86799" u="1"/>
        <n v="86800" u="1"/>
        <n v="86801" u="1"/>
        <n v="86802" u="1"/>
        <n v="86803" u="1"/>
        <n v="86804" u="1"/>
        <n v="86805" u="1"/>
        <n v="86806" u="1"/>
        <n v="86807" u="1"/>
        <n v="86808" u="1"/>
        <n v="86809" u="1"/>
        <n v="86810" u="1"/>
        <n v="86811" u="1"/>
        <n v="86812" u="1"/>
        <n v="86813" u="1"/>
        <n v="86814" u="1"/>
        <n v="86815" u="1"/>
        <n v="86816" u="1"/>
        <n v="86817" u="1"/>
        <n v="86818" u="1"/>
        <n v="86819" u="1"/>
        <n v="86820" u="1"/>
        <n v="86821" u="1"/>
        <n v="86822" u="1"/>
        <n v="86823" u="1"/>
        <n v="86824" u="1"/>
        <n v="86825" u="1"/>
        <n v="86826" u="1"/>
        <n v="86827" u="1"/>
        <n v="86828" u="1"/>
        <n v="86829" u="1"/>
        <n v="86830" u="1"/>
        <n v="86831" u="1"/>
        <n v="86832" u="1"/>
        <n v="86833" u="1"/>
        <n v="86834" u="1"/>
        <n v="86835" u="1"/>
        <n v="86836" u="1"/>
        <n v="86837" u="1"/>
        <n v="86838" u="1"/>
        <n v="86839" u="1"/>
        <n v="86840" u="1"/>
        <n v="86841" u="1"/>
        <n v="86842" u="1"/>
        <n v="86843" u="1"/>
        <n v="86844" u="1"/>
        <n v="86845" u="1"/>
        <n v="86846" u="1"/>
        <n v="86847" u="1"/>
        <n v="86848" u="1"/>
        <n v="86849" u="1"/>
        <n v="86850" u="1"/>
        <n v="86851" u="1"/>
        <n v="86852" u="1"/>
        <n v="86853" u="1"/>
        <n v="86854" u="1"/>
        <n v="86855" u="1"/>
        <n v="86856" u="1"/>
        <n v="86857" u="1"/>
        <n v="86858" u="1"/>
        <n v="86859" u="1"/>
        <n v="86860" u="1"/>
        <n v="86861" u="1"/>
        <n v="86862" u="1"/>
        <n v="86863" u="1"/>
        <n v="86864" u="1"/>
        <n v="86865" u="1"/>
        <n v="86866" u="1"/>
        <n v="86867" u="1"/>
        <n v="86868" u="1"/>
        <n v="86869" u="1"/>
        <n v="86870" u="1"/>
        <n v="86871" u="1"/>
        <n v="86872" u="1"/>
        <n v="86873" u="1"/>
        <n v="86874" u="1"/>
        <n v="86875" u="1"/>
        <n v="86876" u="1"/>
        <n v="86877" u="1"/>
        <n v="86878" u="1"/>
        <n v="86879" u="1"/>
        <n v="86880" u="1"/>
        <n v="86881" u="1"/>
        <n v="86882" u="1"/>
        <n v="86883" u="1"/>
        <n v="86884" u="1"/>
        <n v="86885" u="1"/>
        <n v="86886" u="1"/>
        <n v="86887" u="1"/>
        <n v="86888" u="1"/>
        <n v="86889" u="1"/>
        <n v="86890" u="1"/>
        <n v="86891" u="1"/>
        <n v="86892" u="1"/>
        <n v="86893" u="1"/>
        <n v="86894" u="1"/>
        <n v="86895" u="1"/>
        <n v="86896" u="1"/>
        <n v="86897" u="1"/>
        <n v="86898" u="1"/>
        <n v="86899" u="1"/>
        <n v="86900" u="1"/>
        <n v="86901" u="1"/>
        <n v="86902" u="1"/>
        <n v="86903" u="1"/>
        <n v="86904" u="1"/>
        <n v="86905" u="1"/>
        <n v="86906" u="1"/>
        <n v="86907" u="1"/>
        <n v="86908" u="1"/>
        <n v="86909" u="1"/>
        <n v="86910" u="1"/>
        <n v="86911" u="1"/>
        <n v="86912" u="1"/>
        <n v="86913" u="1"/>
        <n v="86914" u="1"/>
        <n v="86915" u="1"/>
        <n v="86916" u="1"/>
        <n v="86917" u="1"/>
        <n v="86918" u="1"/>
        <n v="86919" u="1"/>
        <n v="86920" u="1"/>
        <n v="86921" u="1"/>
        <n v="86922" u="1"/>
        <n v="86923" u="1"/>
        <n v="86924" u="1"/>
        <n v="86925" u="1"/>
        <n v="86926" u="1"/>
        <n v="86927" u="1"/>
        <n v="86928" u="1"/>
        <n v="86929" u="1"/>
        <n v="86930" u="1"/>
        <n v="86931" u="1"/>
        <n v="86932" u="1"/>
        <n v="86933" u="1"/>
        <n v="86934" u="1"/>
        <n v="86935" u="1"/>
        <n v="86936" u="1"/>
        <n v="86937" u="1"/>
        <n v="86938" u="1"/>
        <n v="86939" u="1"/>
        <n v="86940" u="1"/>
        <n v="86941" u="1"/>
        <n v="86942" u="1"/>
        <n v="86943" u="1"/>
        <n v="86944" u="1"/>
        <n v="86945" u="1"/>
        <n v="86946" u="1"/>
        <n v="86947" u="1"/>
        <n v="86948" u="1"/>
        <n v="86949" u="1"/>
        <n v="86950" u="1"/>
        <n v="86951" u="1"/>
        <n v="86952" u="1"/>
        <n v="86953" u="1"/>
        <n v="86954" u="1"/>
        <n v="86955" u="1"/>
        <n v="86956" u="1"/>
        <n v="86957" u="1"/>
        <n v="86958" u="1"/>
        <n v="86959" u="1"/>
        <n v="86960" u="1"/>
        <n v="86961" u="1"/>
        <n v="86962" u="1"/>
        <n v="86963" u="1"/>
        <n v="86964" u="1"/>
        <n v="86965" u="1"/>
        <n v="86966" u="1"/>
        <n v="86967" u="1"/>
        <n v="86968" u="1"/>
        <n v="86969" u="1"/>
        <n v="86970" u="1"/>
        <n v="86971" u="1"/>
        <n v="86972" u="1"/>
        <n v="86973" u="1"/>
        <n v="86974" u="1"/>
        <n v="86975" u="1"/>
        <n v="86976" u="1"/>
        <n v="86977" u="1"/>
        <n v="86978" u="1"/>
        <n v="86979" u="1"/>
        <n v="86980" u="1"/>
        <n v="86981" u="1"/>
        <n v="86982" u="1"/>
        <n v="86983" u="1"/>
        <n v="86984" u="1"/>
        <n v="86985" u="1"/>
        <n v="86986" u="1"/>
        <n v="86987" u="1"/>
        <n v="86988" u="1"/>
        <n v="86989" u="1"/>
        <n v="86990" u="1"/>
        <n v="86991" u="1"/>
        <n v="86992" u="1"/>
        <n v="86993" u="1"/>
        <n v="86994" u="1"/>
        <n v="86995" u="1"/>
        <n v="86996" u="1"/>
        <n v="86997" u="1"/>
        <n v="86998" u="1"/>
        <n v="86999" u="1"/>
        <n v="87000" u="1"/>
        <n v="87001" u="1"/>
        <n v="87002" u="1"/>
        <n v="87003" u="1"/>
        <n v="87004" u="1"/>
        <n v="87005" u="1"/>
        <n v="87006" u="1"/>
        <n v="87007" u="1"/>
        <n v="87008" u="1"/>
        <n v="87009" u="1"/>
        <n v="87010" u="1"/>
        <n v="87011" u="1"/>
        <n v="87012" u="1"/>
        <n v="87013" u="1"/>
        <n v="87014" u="1"/>
        <n v="87015" u="1"/>
        <n v="87016" u="1"/>
        <n v="87017" u="1"/>
        <n v="87018" u="1"/>
        <n v="87019" u="1"/>
        <n v="87020" u="1"/>
        <n v="87021" u="1"/>
        <n v="87022" u="1"/>
        <n v="87023" u="1"/>
        <n v="87024" u="1"/>
        <n v="87025" u="1"/>
        <n v="87026" u="1"/>
        <n v="87027" u="1"/>
        <n v="87028" u="1"/>
        <n v="87029" u="1"/>
        <n v="87030" u="1"/>
        <n v="87031" u="1"/>
        <n v="87032" u="1"/>
        <n v="87033" u="1"/>
        <n v="87034" u="1"/>
        <n v="87035" u="1"/>
        <n v="87036" u="1"/>
        <n v="87037" u="1"/>
        <n v="87038" u="1"/>
        <n v="87039" u="1"/>
        <n v="87040" u="1"/>
        <n v="87041" u="1"/>
        <n v="87042" u="1"/>
        <n v="87043" u="1"/>
        <n v="87044" u="1"/>
        <n v="87045" u="1"/>
        <n v="87046" u="1"/>
        <n v="87047" u="1"/>
        <n v="87048" u="1"/>
        <n v="87049" u="1"/>
        <n v="87050" u="1"/>
        <n v="87051" u="1"/>
        <n v="87052" u="1"/>
        <n v="87053" u="1"/>
        <n v="87054" u="1"/>
        <n v="87055" u="1"/>
        <n v="87056" u="1"/>
        <n v="87057" u="1"/>
        <n v="87058" u="1"/>
        <n v="87059" u="1"/>
        <n v="87060" u="1"/>
        <n v="87061" u="1"/>
        <n v="87062" u="1"/>
        <n v="87063" u="1"/>
        <n v="87064" u="1"/>
        <n v="87065" u="1"/>
        <n v="87066" u="1"/>
        <n v="87067" u="1"/>
        <n v="87068" u="1"/>
        <n v="87069" u="1"/>
        <n v="87070" u="1"/>
        <n v="87071" u="1"/>
        <n v="87072" u="1"/>
        <n v="87073" u="1"/>
        <n v="87074" u="1"/>
        <n v="87075" u="1"/>
        <n v="87076" u="1"/>
        <n v="87077" u="1"/>
        <n v="87078" u="1"/>
        <n v="87079" u="1"/>
        <n v="87080" u="1"/>
        <n v="87081" u="1"/>
        <n v="87082" u="1"/>
        <n v="87083" u="1"/>
        <n v="87084" u="1"/>
        <n v="87085" u="1"/>
        <n v="87086" u="1"/>
        <n v="87087" u="1"/>
        <n v="87088" u="1"/>
        <n v="87089" u="1"/>
        <n v="87090" u="1"/>
        <n v="87091" u="1"/>
        <n v="87092" u="1"/>
        <n v="87093" u="1"/>
        <n v="87094" u="1"/>
        <n v="87095" u="1"/>
        <n v="87096" u="1"/>
        <n v="87097" u="1"/>
        <n v="87098" u="1"/>
        <n v="87099" u="1"/>
        <n v="87100" u="1"/>
        <n v="87101" u="1"/>
        <n v="87102" u="1"/>
        <n v="87103" u="1"/>
        <n v="87104" u="1"/>
        <n v="87105" u="1"/>
        <n v="87106" u="1"/>
        <n v="87107" u="1"/>
        <n v="87108" u="1"/>
        <n v="87109" u="1"/>
        <n v="87110" u="1"/>
        <n v="87111" u="1"/>
        <n v="87112" u="1"/>
        <n v="87113" u="1"/>
        <n v="87114" u="1"/>
        <n v="87115" u="1"/>
        <n v="87116" u="1"/>
        <n v="87117" u="1"/>
        <n v="87118" u="1"/>
        <n v="87119" u="1"/>
        <n v="87120" u="1"/>
        <n v="87121" u="1"/>
        <n v="87122" u="1"/>
        <n v="87123" u="1"/>
        <n v="87124" u="1"/>
        <n v="87125" u="1"/>
        <n v="87126" u="1"/>
        <n v="87127" u="1"/>
        <n v="87128" u="1"/>
        <n v="87129" u="1"/>
        <n v="87130" u="1"/>
        <n v="87131" u="1"/>
        <n v="87132" u="1"/>
        <n v="87133" u="1"/>
        <n v="87134" u="1"/>
        <n v="87135" u="1"/>
        <n v="87136" u="1"/>
        <n v="87137" u="1"/>
        <n v="87138" u="1"/>
        <n v="87139" u="1"/>
        <n v="87140" u="1"/>
        <n v="87141" u="1"/>
        <n v="87142" u="1"/>
        <n v="87143" u="1"/>
        <n v="87144" u="1"/>
        <n v="87145" u="1"/>
        <n v="87146" u="1"/>
        <n v="87147" u="1"/>
        <n v="87148" u="1"/>
        <n v="87149" u="1"/>
        <n v="87150" u="1"/>
        <n v="87151" u="1"/>
        <n v="87152" u="1"/>
        <n v="87153" u="1"/>
        <n v="87154" u="1"/>
        <n v="87155" u="1"/>
        <n v="87156" u="1"/>
        <n v="87157" u="1"/>
        <n v="87158" u="1"/>
        <n v="87159" u="1"/>
        <n v="87160" u="1"/>
        <n v="87161" u="1"/>
        <n v="87162" u="1"/>
        <n v="87163" u="1"/>
        <n v="87164" u="1"/>
        <n v="87165" u="1"/>
        <n v="87166" u="1"/>
        <n v="87167" u="1"/>
        <n v="87168" u="1"/>
        <n v="87169" u="1"/>
        <n v="87170" u="1"/>
        <n v="87171" u="1"/>
        <n v="87172" u="1"/>
        <n v="87173" u="1"/>
        <n v="87174" u="1"/>
        <n v="87175" u="1"/>
        <n v="87176" u="1"/>
        <n v="87177" u="1"/>
        <n v="87178" u="1"/>
        <n v="87179" u="1"/>
        <n v="87180" u="1"/>
        <n v="87181" u="1"/>
        <n v="87182" u="1"/>
        <n v="87183" u="1"/>
        <n v="87184" u="1"/>
        <n v="87185" u="1"/>
        <n v="87186" u="1"/>
        <n v="87187" u="1"/>
        <n v="87188" u="1"/>
        <n v="87189" u="1"/>
        <n v="87190" u="1"/>
        <n v="87191" u="1"/>
        <n v="87192" u="1"/>
        <n v="87193" u="1"/>
        <n v="87194" u="1"/>
        <n v="87195" u="1"/>
        <n v="87196" u="1"/>
        <n v="87197" u="1"/>
        <n v="87198" u="1"/>
        <n v="87199" u="1"/>
        <n v="87200" u="1"/>
        <n v="87201" u="1"/>
        <n v="87202" u="1"/>
        <n v="87203" u="1"/>
        <n v="87204" u="1"/>
        <n v="87205" u="1"/>
        <n v="87206" u="1"/>
        <n v="87207" u="1"/>
        <n v="87208" u="1"/>
        <n v="87209" u="1"/>
        <n v="87210" u="1"/>
        <n v="87211" u="1"/>
        <n v="87212" u="1"/>
        <n v="87213" u="1"/>
        <n v="87214" u="1"/>
        <n v="87215" u="1"/>
        <n v="87216" u="1"/>
        <n v="87217" u="1"/>
        <n v="87218" u="1"/>
        <n v="87219" u="1"/>
        <n v="87220" u="1"/>
        <n v="87221" u="1"/>
        <n v="87222" u="1"/>
        <n v="87223" u="1"/>
        <n v="87224" u="1"/>
        <n v="87225" u="1"/>
        <n v="87226" u="1"/>
        <n v="87227" u="1"/>
        <n v="87228" u="1"/>
        <n v="87229" u="1"/>
        <n v="87230" u="1"/>
        <n v="87231" u="1"/>
        <n v="87232" u="1"/>
        <n v="87233" u="1"/>
        <n v="87234" u="1"/>
        <n v="87235" u="1"/>
        <n v="87236" u="1"/>
        <n v="87237" u="1"/>
        <n v="87238" u="1"/>
        <n v="87239" u="1"/>
        <n v="87240" u="1"/>
        <n v="87241" u="1"/>
        <n v="87242" u="1"/>
        <n v="87243" u="1"/>
        <n v="87244" u="1"/>
        <n v="87245" u="1"/>
        <n v="87246" u="1"/>
        <n v="87247" u="1"/>
        <n v="87248" u="1"/>
        <n v="87249" u="1"/>
        <n v="87250" u="1"/>
        <n v="87251" u="1"/>
        <n v="87252" u="1"/>
        <n v="87253" u="1"/>
        <n v="87254" u="1"/>
        <n v="87255" u="1"/>
        <n v="87256" u="1"/>
        <n v="87257" u="1"/>
        <n v="87258" u="1"/>
        <n v="87259" u="1"/>
        <n v="87260" u="1"/>
        <n v="87261" u="1"/>
        <n v="87262" u="1"/>
        <n v="87263" u="1"/>
        <n v="87264" u="1"/>
        <n v="87265" u="1"/>
        <n v="87266" u="1"/>
        <n v="87267" u="1"/>
        <n v="87268" u="1"/>
        <n v="87269" u="1"/>
        <n v="87270" u="1"/>
        <n v="87271" u="1"/>
        <n v="87272" u="1"/>
        <n v="87273" u="1"/>
        <n v="87274" u="1"/>
        <n v="87275" u="1"/>
        <n v="87276" u="1"/>
        <n v="87277" u="1"/>
        <n v="87278" u="1"/>
        <n v="87279" u="1"/>
        <n v="87280" u="1"/>
        <n v="87281" u="1"/>
        <n v="87282" u="1"/>
        <n v="87283" u="1"/>
        <n v="87284" u="1"/>
        <n v="87285" u="1"/>
        <n v="87286" u="1"/>
        <n v="87287" u="1"/>
        <n v="87288" u="1"/>
        <n v="87289" u="1"/>
        <n v="87290" u="1"/>
        <n v="87291" u="1"/>
        <n v="87292" u="1"/>
        <n v="87293" u="1"/>
        <n v="87294" u="1"/>
        <n v="87295" u="1"/>
        <n v="87296" u="1"/>
        <n v="87297" u="1"/>
        <n v="87298" u="1"/>
        <n v="87299" u="1"/>
        <n v="87300" u="1"/>
        <n v="87301" u="1"/>
        <n v="87302" u="1"/>
        <n v="87303" u="1"/>
        <n v="87304" u="1"/>
        <n v="87305" u="1"/>
        <n v="87306" u="1"/>
        <n v="87307" u="1"/>
        <n v="87308" u="1"/>
        <n v="87309" u="1"/>
        <n v="87310" u="1"/>
        <n v="87311" u="1"/>
        <n v="87312" u="1"/>
        <n v="87313" u="1"/>
        <n v="87314" u="1"/>
        <n v="87315" u="1"/>
        <n v="87316" u="1"/>
        <n v="87317" u="1"/>
        <n v="87318" u="1"/>
        <n v="87319" u="1"/>
        <n v="87320" u="1"/>
        <n v="87321" u="1"/>
        <n v="87322" u="1"/>
        <n v="87323" u="1"/>
        <n v="87324" u="1"/>
        <n v="87325" u="1"/>
        <n v="87326" u="1"/>
        <n v="87327" u="1"/>
        <n v="87328" u="1"/>
        <n v="87329" u="1"/>
        <n v="87330" u="1"/>
        <n v="87331" u="1"/>
        <n v="87332" u="1"/>
        <n v="87333" u="1"/>
        <n v="87334" u="1"/>
        <n v="87335" u="1"/>
        <n v="87336" u="1"/>
        <n v="87337" u="1"/>
        <n v="87338" u="1"/>
        <n v="87339" u="1"/>
        <n v="87340" u="1"/>
        <n v="87341" u="1"/>
        <n v="87342" u="1"/>
        <n v="87343" u="1"/>
        <n v="87344" u="1"/>
        <n v="87345" u="1"/>
        <n v="87346" u="1"/>
        <n v="87347" u="1"/>
        <n v="87348" u="1"/>
        <n v="87349" u="1"/>
        <n v="87350" u="1"/>
        <n v="87351" u="1"/>
        <n v="87352" u="1"/>
        <n v="87353" u="1"/>
        <n v="87354" u="1"/>
        <n v="87355" u="1"/>
        <n v="87356" u="1"/>
        <n v="87357" u="1"/>
        <n v="87358" u="1"/>
        <n v="87359" u="1"/>
        <n v="87360" u="1"/>
        <n v="87361" u="1"/>
        <n v="87362" u="1"/>
        <n v="87363" u="1"/>
        <n v="87364" u="1"/>
        <n v="87365" u="1"/>
        <n v="87366" u="1"/>
        <n v="87367" u="1"/>
        <n v="87368" u="1"/>
        <n v="87369" u="1"/>
        <n v="87370" u="1"/>
        <n v="87371" u="1"/>
        <n v="87372" u="1"/>
        <n v="87373" u="1"/>
        <n v="87374" u="1"/>
        <n v="87375" u="1"/>
        <n v="87376" u="1"/>
        <n v="87377" u="1"/>
        <n v="87378" u="1"/>
        <n v="87379" u="1"/>
        <n v="87380" u="1"/>
        <n v="87381" u="1"/>
        <n v="87382" u="1"/>
        <n v="87383" u="1"/>
        <n v="87384" u="1"/>
        <n v="87385" u="1"/>
        <n v="87386" u="1"/>
        <n v="87387" u="1"/>
        <n v="87388" u="1"/>
        <n v="87389" u="1"/>
        <n v="87390" u="1"/>
        <n v="87391" u="1"/>
        <n v="87392" u="1"/>
        <n v="87393" u="1"/>
        <n v="87394" u="1"/>
        <n v="87395" u="1"/>
        <n v="87396" u="1"/>
        <n v="87397" u="1"/>
        <n v="87398" u="1"/>
        <n v="87399" u="1"/>
        <n v="87400" u="1"/>
        <n v="87401" u="1"/>
        <n v="87402" u="1"/>
        <n v="87403" u="1"/>
        <n v="87404" u="1"/>
        <n v="87405" u="1"/>
        <n v="87406" u="1"/>
        <n v="87407" u="1"/>
        <n v="87408" u="1"/>
        <n v="87409" u="1"/>
        <n v="87410" u="1"/>
        <n v="87411" u="1"/>
        <n v="87412" u="1"/>
        <n v="87413" u="1"/>
        <n v="87414" u="1"/>
        <n v="87415" u="1"/>
        <n v="87416" u="1"/>
        <n v="87417" u="1"/>
        <n v="87418" u="1"/>
        <n v="87419" u="1"/>
        <n v="87420" u="1"/>
        <n v="87421" u="1"/>
        <n v="87422" u="1"/>
        <n v="87423" u="1"/>
        <n v="87424" u="1"/>
        <n v="87425" u="1"/>
        <n v="87426" u="1"/>
        <n v="87427" u="1"/>
        <n v="87428" u="1"/>
        <n v="87429" u="1"/>
        <n v="87430" u="1"/>
        <n v="87431" u="1"/>
        <n v="87432" u="1"/>
        <n v="87433" u="1"/>
        <n v="87434" u="1"/>
        <n v="87435" u="1"/>
        <n v="87436" u="1"/>
        <n v="87437" u="1"/>
        <n v="87438" u="1"/>
        <n v="87439" u="1"/>
        <n v="87440" u="1"/>
        <n v="87441" u="1"/>
        <n v="87442" u="1"/>
        <n v="87443" u="1"/>
        <n v="87444" u="1"/>
        <n v="87445" u="1"/>
        <n v="87446" u="1"/>
        <n v="87447" u="1"/>
        <n v="87448" u="1"/>
        <n v="87449" u="1"/>
        <n v="87450" u="1"/>
        <n v="87451" u="1"/>
        <n v="87452" u="1"/>
        <n v="87453" u="1"/>
        <n v="87454" u="1"/>
        <n v="87455" u="1"/>
        <n v="87456" u="1"/>
        <n v="87457" u="1"/>
        <n v="87458" u="1"/>
        <n v="87459" u="1"/>
        <n v="87460" u="1"/>
        <n v="87461" u="1"/>
        <n v="87462" u="1"/>
        <n v="87463" u="1"/>
        <n v="87464" u="1"/>
        <n v="87465" u="1"/>
        <n v="87466" u="1"/>
        <n v="87467" u="1"/>
        <n v="87468" u="1"/>
        <n v="87469" u="1"/>
        <n v="87470" u="1"/>
        <n v="87471" u="1"/>
        <n v="87472" u="1"/>
        <n v="87473" u="1"/>
        <n v="87474" u="1"/>
        <n v="87475" u="1"/>
        <n v="87476" u="1"/>
        <n v="87477" u="1"/>
        <n v="87478" u="1"/>
        <n v="87479" u="1"/>
        <n v="87480" u="1"/>
        <n v="87481" u="1"/>
        <n v="87482" u="1"/>
        <n v="87483" u="1"/>
        <n v="87484" u="1"/>
        <n v="87485" u="1"/>
        <n v="87486" u="1"/>
        <n v="87487" u="1"/>
        <n v="87488" u="1"/>
        <n v="87489" u="1"/>
        <n v="87490" u="1"/>
        <n v="87491" u="1"/>
        <n v="87492" u="1"/>
        <n v="87493" u="1"/>
        <n v="87494" u="1"/>
        <n v="87495" u="1"/>
        <n v="87496" u="1"/>
        <n v="87497" u="1"/>
        <n v="87498" u="1"/>
        <n v="87499" u="1"/>
        <n v="87500" u="1"/>
        <n v="87501" u="1"/>
        <n v="87502" u="1"/>
        <n v="87503" u="1"/>
        <n v="87504" u="1"/>
        <n v="87505" u="1"/>
        <n v="87506" u="1"/>
        <n v="87507" u="1"/>
        <n v="87508" u="1"/>
        <n v="87509" u="1"/>
        <n v="87510" u="1"/>
        <n v="87511" u="1"/>
        <n v="87512" u="1"/>
        <n v="87513" u="1"/>
        <n v="87514" u="1"/>
        <n v="87515" u="1"/>
        <n v="87516" u="1"/>
        <n v="87517" u="1"/>
        <n v="87518" u="1"/>
        <n v="87519" u="1"/>
        <n v="87520" u="1"/>
        <n v="87521" u="1"/>
        <n v="87522" u="1"/>
        <n v="87523" u="1"/>
        <n v="87524" u="1"/>
        <n v="87525" u="1"/>
        <n v="87526" u="1"/>
        <n v="87527" u="1"/>
        <n v="87528" u="1"/>
        <n v="87529" u="1"/>
        <n v="87530" u="1"/>
        <n v="87531" u="1"/>
        <n v="87532" u="1"/>
        <n v="87533" u="1"/>
        <n v="87534" u="1"/>
        <n v="87535" u="1"/>
        <n v="87536" u="1"/>
        <n v="87537" u="1"/>
        <n v="87538" u="1"/>
        <n v="87539" u="1"/>
        <n v="87540" u="1"/>
        <n v="87541" u="1"/>
        <n v="87542" u="1"/>
        <n v="87543" u="1"/>
        <n v="87544" u="1"/>
        <n v="87545" u="1"/>
        <n v="87546" u="1"/>
        <n v="87547" u="1"/>
        <n v="87548" u="1"/>
        <n v="87549" u="1"/>
        <n v="87550" u="1"/>
        <n v="87551" u="1"/>
        <n v="87552" u="1"/>
        <n v="87553" u="1"/>
        <n v="87554" u="1"/>
        <n v="87555" u="1"/>
        <n v="87556" u="1"/>
        <n v="87557" u="1"/>
        <n v="87558" u="1"/>
        <n v="87559" u="1"/>
        <n v="87560" u="1"/>
        <n v="87561" u="1"/>
        <n v="87562" u="1"/>
        <n v="87563" u="1"/>
        <n v="87564" u="1"/>
        <n v="87565" u="1"/>
        <n v="87566" u="1"/>
        <n v="87567" u="1"/>
        <n v="87568" u="1"/>
        <n v="87569" u="1"/>
        <n v="87570" u="1"/>
        <n v="87571" u="1"/>
        <n v="87572" u="1"/>
        <n v="87573" u="1"/>
        <n v="87574" u="1"/>
        <n v="87575" u="1"/>
        <n v="87576" u="1"/>
        <n v="87577" u="1"/>
        <n v="87578" u="1"/>
        <n v="87579" u="1"/>
        <n v="87580" u="1"/>
        <n v="87581" u="1"/>
        <n v="87582" u="1"/>
        <n v="87583" u="1"/>
        <n v="87584" u="1"/>
        <n v="87585" u="1"/>
        <n v="87586" u="1"/>
        <n v="87587" u="1"/>
        <n v="87588" u="1"/>
        <n v="87589" u="1"/>
        <n v="87590" u="1"/>
        <n v="87591" u="1"/>
        <n v="87592" u="1"/>
        <n v="87593" u="1"/>
        <n v="87594" u="1"/>
        <n v="87595" u="1"/>
        <n v="87596" u="1"/>
        <n v="87597" u="1"/>
        <n v="87598" u="1"/>
        <n v="87599" u="1"/>
        <n v="87600" u="1"/>
        <n v="87601" u="1"/>
        <n v="87602" u="1"/>
        <n v="87603" u="1"/>
        <n v="87604" u="1"/>
        <n v="87605" u="1"/>
        <n v="87606" u="1"/>
        <n v="87607" u="1"/>
        <n v="87608" u="1"/>
        <n v="87609" u="1"/>
        <n v="87610" u="1"/>
        <n v="87611" u="1"/>
        <n v="87612" u="1"/>
        <n v="87613" u="1"/>
        <n v="87614" u="1"/>
        <n v="87615" u="1"/>
        <n v="87616" u="1"/>
        <n v="87617" u="1"/>
        <n v="87618" u="1"/>
        <n v="87619" u="1"/>
        <n v="87620" u="1"/>
        <n v="87621" u="1"/>
        <n v="87622" u="1"/>
        <n v="87623" u="1"/>
        <n v="87624" u="1"/>
        <n v="87625" u="1"/>
        <n v="87626" u="1"/>
        <n v="87627" u="1"/>
        <n v="87628" u="1"/>
        <n v="87629" u="1"/>
        <n v="87630" u="1"/>
        <n v="87631" u="1"/>
        <n v="87632" u="1"/>
        <n v="87633" u="1"/>
        <n v="87634" u="1"/>
        <n v="87635" u="1"/>
        <n v="87636" u="1"/>
        <n v="87637" u="1"/>
        <n v="87638" u="1"/>
        <n v="87639" u="1"/>
        <n v="87640" u="1"/>
        <n v="87641" u="1"/>
        <n v="87642" u="1"/>
        <n v="87643" u="1"/>
        <n v="87644" u="1"/>
        <n v="87645" u="1"/>
        <n v="87646" u="1"/>
        <n v="87647" u="1"/>
        <n v="87648" u="1"/>
        <n v="87649" u="1"/>
        <n v="87650" u="1"/>
        <n v="87651" u="1"/>
        <n v="87652" u="1"/>
        <n v="87653" u="1"/>
        <n v="87654" u="1"/>
        <n v="87655" u="1"/>
        <n v="87656" u="1"/>
        <n v="87657" u="1"/>
        <n v="87658" u="1"/>
        <n v="87659" u="1"/>
        <n v="87660" u="1"/>
        <n v="87661" u="1"/>
        <n v="87662" u="1"/>
        <n v="87663" u="1"/>
        <n v="87664" u="1"/>
        <n v="87665" u="1"/>
        <n v="87666" u="1"/>
        <n v="87667" u="1"/>
        <n v="87668" u="1"/>
        <n v="87669" u="1"/>
        <n v="87670" u="1"/>
        <n v="87671" u="1"/>
        <n v="87672" u="1"/>
        <n v="87673" u="1"/>
        <n v="87674" u="1"/>
        <n v="87675" u="1"/>
        <n v="87676" u="1"/>
        <n v="87677" u="1"/>
        <n v="87678" u="1"/>
        <n v="87679" u="1"/>
        <n v="87680" u="1"/>
        <n v="87681" u="1"/>
        <n v="87682" u="1"/>
        <n v="87683" u="1"/>
        <n v="87684" u="1"/>
        <n v="87685" u="1"/>
        <n v="87686" u="1"/>
        <n v="87687" u="1"/>
        <n v="87688" u="1"/>
        <n v="87689" u="1"/>
        <n v="87690" u="1"/>
        <n v="87691" u="1"/>
        <n v="87692" u="1"/>
        <n v="87693" u="1"/>
        <n v="87694" u="1"/>
        <n v="87695" u="1"/>
        <n v="87696" u="1"/>
        <n v="87697" u="1"/>
        <n v="87698" u="1"/>
        <n v="87699" u="1"/>
        <n v="87700" u="1"/>
        <n v="87701" u="1"/>
        <n v="87702" u="1"/>
        <n v="87703" u="1"/>
        <n v="87704" u="1"/>
        <n v="87705" u="1"/>
        <n v="87706" u="1"/>
        <n v="87707" u="1"/>
        <n v="87708" u="1"/>
        <n v="87709" u="1"/>
        <n v="87710" u="1"/>
        <n v="87711" u="1"/>
        <n v="87712" u="1"/>
        <n v="87713" u="1"/>
        <n v="87714" u="1"/>
        <n v="87715" u="1"/>
        <n v="87716" u="1"/>
        <n v="87717" u="1"/>
        <n v="87718" u="1"/>
        <n v="87719" u="1"/>
        <n v="87720" u="1"/>
        <n v="87721" u="1"/>
        <n v="87722" u="1"/>
        <n v="87723" u="1"/>
        <n v="87724" u="1"/>
        <n v="87725" u="1"/>
        <n v="87726" u="1"/>
        <n v="87727" u="1"/>
        <n v="87728" u="1"/>
        <n v="87729" u="1"/>
        <n v="87730" u="1"/>
        <n v="87731" u="1"/>
        <n v="87732" u="1"/>
        <n v="87733" u="1"/>
        <n v="87734" u="1"/>
        <n v="87735" u="1"/>
        <n v="87736" u="1"/>
        <n v="87737" u="1"/>
        <n v="87738" u="1"/>
        <n v="87739" u="1"/>
        <n v="87740" u="1"/>
        <n v="87741" u="1"/>
        <n v="87742" u="1"/>
        <n v="87743" u="1"/>
        <n v="87744" u="1"/>
        <n v="87745" u="1"/>
        <n v="87746" u="1"/>
        <n v="87747" u="1"/>
        <n v="87748" u="1"/>
        <n v="87749" u="1"/>
        <n v="87750" u="1"/>
        <n v="87751" u="1"/>
        <n v="87752" u="1"/>
        <n v="87753" u="1"/>
        <n v="87754" u="1"/>
        <n v="87755" u="1"/>
        <n v="87756" u="1"/>
        <n v="87757" u="1"/>
        <n v="87758" u="1"/>
        <n v="87759" u="1"/>
        <n v="87760" u="1"/>
        <n v="87761" u="1"/>
        <n v="87762" u="1"/>
        <n v="87763" u="1"/>
        <n v="87764" u="1"/>
        <n v="87765" u="1"/>
        <n v="87766" u="1"/>
        <n v="87767" u="1"/>
        <n v="87768" u="1"/>
        <n v="87769" u="1"/>
        <n v="87770" u="1"/>
        <n v="87771" u="1"/>
        <n v="87772" u="1"/>
        <n v="87773" u="1"/>
        <n v="87774" u="1"/>
        <n v="87775" u="1"/>
        <n v="87776" u="1"/>
        <n v="87777" u="1"/>
        <n v="87778" u="1"/>
        <n v="87779" u="1"/>
        <n v="87780" u="1"/>
        <n v="87781" u="1"/>
        <n v="87782" u="1"/>
        <n v="87783" u="1"/>
        <n v="87784" u="1"/>
        <n v="87785" u="1"/>
        <n v="87786" u="1"/>
        <n v="87787" u="1"/>
        <n v="87788" u="1"/>
        <n v="87789" u="1"/>
        <n v="87790" u="1"/>
        <n v="87791" u="1"/>
        <n v="87792" u="1"/>
        <n v="87793" u="1"/>
        <n v="87794" u="1"/>
        <n v="87795" u="1"/>
        <n v="87796" u="1"/>
        <n v="87797" u="1"/>
        <n v="87798" u="1"/>
        <n v="87799" u="1"/>
        <n v="87800" u="1"/>
        <n v="87801" u="1"/>
        <n v="87802" u="1"/>
        <n v="87803" u="1"/>
        <n v="87804" u="1"/>
        <n v="87805" u="1"/>
        <n v="87806" u="1"/>
        <n v="87807" u="1"/>
        <n v="87808" u="1"/>
        <n v="87809" u="1"/>
        <n v="87810" u="1"/>
        <n v="87811" u="1"/>
        <n v="87812" u="1"/>
        <n v="87813" u="1"/>
        <n v="87814" u="1"/>
        <n v="87815" u="1"/>
        <n v="87816" u="1"/>
        <n v="87817" u="1"/>
        <n v="87818" u="1"/>
        <n v="87819" u="1"/>
        <n v="87820" u="1"/>
        <n v="87821" u="1"/>
        <n v="87822" u="1"/>
        <n v="87823" u="1"/>
        <n v="87824" u="1"/>
        <n v="87825" u="1"/>
        <n v="87826" u="1"/>
        <n v="87827" u="1"/>
        <n v="87828" u="1"/>
        <n v="87829" u="1"/>
        <n v="87830" u="1"/>
        <n v="87831" u="1"/>
        <n v="87832" u="1"/>
        <n v="87833" u="1"/>
        <n v="87834" u="1"/>
        <n v="87835" u="1"/>
        <n v="87836" u="1"/>
        <n v="87837" u="1"/>
        <n v="87838" u="1"/>
        <n v="87839" u="1"/>
        <n v="87840" u="1"/>
        <n v="87841" u="1"/>
        <n v="87842" u="1"/>
        <n v="87843" u="1"/>
        <n v="87844" u="1"/>
        <n v="87845" u="1"/>
        <n v="87846" u="1"/>
        <n v="87847" u="1"/>
        <n v="87848" u="1"/>
        <n v="87849" u="1"/>
        <n v="87850" u="1"/>
        <n v="87851" u="1"/>
        <n v="87852" u="1"/>
        <n v="87853" u="1"/>
        <n v="87854" u="1"/>
        <n v="87855" u="1"/>
        <n v="87856" u="1"/>
        <n v="87857" u="1"/>
        <n v="87858" u="1"/>
        <n v="87859" u="1"/>
        <n v="87860" u="1"/>
        <n v="87861" u="1"/>
        <n v="87862" u="1"/>
        <n v="87863" u="1"/>
        <n v="87864" u="1"/>
        <n v="87865" u="1"/>
        <n v="87866" u="1"/>
        <n v="87867" u="1"/>
        <n v="87868" u="1"/>
        <n v="87869" u="1"/>
        <n v="87870" u="1"/>
        <n v="87871" u="1"/>
        <n v="87872" u="1"/>
        <n v="87873" u="1"/>
        <n v="87874" u="1"/>
        <n v="87875" u="1"/>
        <n v="87876" u="1"/>
        <n v="87877" u="1"/>
        <n v="87878" u="1"/>
        <n v="87879" u="1"/>
        <n v="87880" u="1"/>
        <n v="87881" u="1"/>
        <n v="87882" u="1"/>
        <n v="87883" u="1"/>
        <n v="87884" u="1"/>
        <n v="87885" u="1"/>
        <n v="87886" u="1"/>
        <n v="87887" u="1"/>
        <n v="87888" u="1"/>
        <n v="87889" u="1"/>
        <n v="87890" u="1"/>
        <n v="87891" u="1"/>
        <n v="87892" u="1"/>
        <n v="87893" u="1"/>
        <n v="87894" u="1"/>
        <n v="87895" u="1"/>
        <n v="87896" u="1"/>
        <n v="87897" u="1"/>
        <n v="87898" u="1"/>
        <n v="87899" u="1"/>
        <n v="87900" u="1"/>
        <n v="87901" u="1"/>
        <n v="87902" u="1"/>
        <n v="87903" u="1"/>
        <n v="87904" u="1"/>
        <n v="87905" u="1"/>
        <n v="87906" u="1"/>
        <n v="87907" u="1"/>
        <n v="87908" u="1"/>
        <n v="87909" u="1"/>
        <n v="87910" u="1"/>
        <n v="87911" u="1"/>
        <n v="87912" u="1"/>
        <n v="87913" u="1"/>
        <n v="87914" u="1"/>
        <n v="87915" u="1"/>
        <n v="87916" u="1"/>
        <n v="87917" u="1"/>
        <n v="87918" u="1"/>
        <n v="87919" u="1"/>
        <n v="87920" u="1"/>
        <n v="87921" u="1"/>
        <n v="87922" u="1"/>
        <n v="87923" u="1"/>
        <n v="87924" u="1"/>
        <n v="87925" u="1"/>
        <n v="87926" u="1"/>
        <n v="87927" u="1"/>
        <n v="87928" u="1"/>
        <n v="87929" u="1"/>
        <n v="87930" u="1"/>
        <n v="87931" u="1"/>
        <n v="87932" u="1"/>
        <n v="87933" u="1"/>
        <n v="87934" u="1"/>
        <n v="87935" u="1"/>
        <n v="87936" u="1"/>
        <n v="87937" u="1"/>
        <n v="87938" u="1"/>
        <n v="87939" u="1"/>
        <n v="87940" u="1"/>
        <n v="87941" u="1"/>
        <n v="87942" u="1"/>
        <n v="87943" u="1"/>
        <n v="87944" u="1"/>
        <n v="87945" u="1"/>
        <n v="87946" u="1"/>
        <n v="87947" u="1"/>
        <n v="87948" u="1"/>
        <n v="87949" u="1"/>
        <n v="87950" u="1"/>
        <n v="87951" u="1"/>
        <n v="87952" u="1"/>
        <n v="87953" u="1"/>
        <n v="87954" u="1"/>
        <n v="87955" u="1"/>
        <n v="87956" u="1"/>
        <n v="87957" u="1"/>
        <n v="87958" u="1"/>
        <n v="87959" u="1"/>
        <n v="87960" u="1"/>
        <n v="87961" u="1"/>
        <n v="87962" u="1"/>
        <n v="87963" u="1"/>
        <n v="87964" u="1"/>
        <n v="87965" u="1"/>
        <n v="87966" u="1"/>
        <n v="87967" u="1"/>
        <n v="87968" u="1"/>
        <n v="87969" u="1"/>
        <n v="87970" u="1"/>
        <n v="87971" u="1"/>
        <n v="87972" u="1"/>
        <n v="87973" u="1"/>
        <n v="87974" u="1"/>
        <n v="87975" u="1"/>
        <n v="87976" u="1"/>
        <n v="87977" u="1"/>
        <n v="87978" u="1"/>
        <n v="87979" u="1"/>
        <n v="87980" u="1"/>
        <n v="87981" u="1"/>
        <n v="87982" u="1"/>
        <n v="87983" u="1"/>
        <n v="87984" u="1"/>
        <n v="87985" u="1"/>
        <n v="87986" u="1"/>
        <n v="87987" u="1"/>
        <n v="87988" u="1"/>
        <n v="87989" u="1"/>
        <n v="87990" u="1"/>
        <n v="87991" u="1"/>
        <n v="87992" u="1"/>
        <n v="87993" u="1"/>
        <n v="87994" u="1"/>
        <n v="87995" u="1"/>
        <n v="87996" u="1"/>
        <n v="87997" u="1"/>
        <n v="87998" u="1"/>
        <n v="87999" u="1"/>
        <n v="88000" u="1"/>
        <n v="88001" u="1"/>
        <n v="88002" u="1"/>
        <n v="88003" u="1"/>
        <n v="88004" u="1"/>
        <n v="88005" u="1"/>
        <n v="88006" u="1"/>
        <n v="88007" u="1"/>
        <n v="88008" u="1"/>
        <n v="88009" u="1"/>
        <n v="88010" u="1"/>
        <n v="88011" u="1"/>
        <n v="88012" u="1"/>
        <n v="88013" u="1"/>
        <n v="88014" u="1"/>
        <n v="88015" u="1"/>
        <n v="88016" u="1"/>
        <n v="88017" u="1"/>
        <n v="88018" u="1"/>
        <n v="88019" u="1"/>
        <n v="88020" u="1"/>
        <n v="88021" u="1"/>
        <n v="88022" u="1"/>
        <n v="88023" u="1"/>
        <n v="88024" u="1"/>
        <n v="88025" u="1"/>
        <n v="88026" u="1"/>
        <n v="88027" u="1"/>
        <n v="88028" u="1"/>
        <n v="88029" u="1"/>
        <n v="88030" u="1"/>
        <n v="88031" u="1"/>
        <n v="88032" u="1"/>
        <n v="88033" u="1"/>
      </sharedItems>
    </cacheField>
    <cacheField name="Columna1" numFmtId="0">
      <sharedItems containsSemiMixedTypes="0" containsString="0" containsNumber="1" containsInteger="1" minValue="-1" maxValue="109280"/>
    </cacheField>
    <cacheField name="Prefijo" numFmtId="0">
      <sharedItems containsBlank="1"/>
    </cacheField>
    <cacheField name="Fecha Emisión" numFmtId="0">
      <sharedItems containsDate="1" containsBlank="1" containsMixedTypes="1" minDate="2026-03-13T00:00:00" maxDate="2026-03-25T00:00:00"/>
    </cacheField>
    <cacheField name="Fecha Recepción" numFmtId="0">
      <sharedItems containsDate="1" containsBlank="1" containsMixedTypes="1" minDate="2026-03-13T16:35:38" maxDate="2026-03-24T09:42:21"/>
    </cacheField>
    <cacheField name="NIT Emisor" numFmtId="0">
      <sharedItems containsBlank="1" containsMixedTypes="1" containsNumber="1" containsInteger="1" minValue="900800595" maxValue="900800595"/>
    </cacheField>
    <cacheField name="Nombre Emisor" numFmtId="0">
      <sharedItems containsBlank="1"/>
    </cacheField>
    <cacheField name="NIT Receptor" numFmtId="0">
      <sharedItems containsBlank="1" containsMixedTypes="1" containsNumber="1" containsInteger="1" minValue="11202747" maxValue="1073510389"/>
    </cacheField>
    <cacheField name="Nombre Receptor" numFmtId="0">
      <sharedItems containsBlank="1" count="1172">
        <s v="Siderurgica Del Occidente SAS Sidoc SAS"/>
        <s v="Newsat SAS"/>
        <s v="Vitro Colombia SAS"/>
        <s v="Agroindustrial De Palma Aceitera SA Sucursal Colombia"/>
        <s v="Securitas Colombia SA"/>
        <s v="Panamericana Outsourcing SA"/>
        <s v="Automundial SA"/>
        <s v="Cooperativa De Ahorro Y Credito Crediflores"/>
        <s v="Comercializadora Internacional Milpa SA"/>
        <s v="Otto Bock Healthcare Andina SAS"/>
        <s v="Ingetec Ingenieria &amp; Diseños SAS"/>
        <s v="Challenger SAS"/>
        <s v="Caja Colombiana De Subsidio Familiar Colsubsidio"/>
        <s v="IA4 SAS"/>
        <s v="Asesorias Servicios Ecologicos E Industriales SAS"/>
        <s v="Grupo Empresarial En Linea S.A."/>
        <s v="Banco Mundo Mujer SA O Mundo Mujer El Banco De La Comunidad O Mundo Mujer"/>
        <s v="Evertec Colombia SAS"/>
        <s v="Ecologia Y Entorno SAS  E.S.P Ecoentorno"/>
        <s v="Ecologistica SAS Empresa De Servicios Publicos Ecologistica SAS ESP"/>
        <s v="La Equidad Seguros Generales Organismo Cooperativo "/>
        <s v="Bip Colombia SAS"/>
        <s v="Cushman &amp; WaKefield Colombia SAS"/>
        <s v="Constructora Obreval SA"/>
        <s v="Minex Compañia Internacional Sociedad Por Acciones Simplificada C I"/>
        <s v="Agunsa Colombia SAS"/>
        <s v="Lamitech SAS"/>
        <s v="Colegio Mayor De Nuestra Señora Del Rosario"/>
        <s v="Mullen Lowe Ssp3 SAS"/>
        <s v="Global Motor SAS"/>
        <s v="LM Instruments SA"/>
        <s v="Heel Colombia Ltda"/>
        <s v="Cementos Tequendama SAS"/>
        <s v="Banco Jpmorgan Colombia SA"/>
        <s v="Isi Emerging Markets Colombia SAS"/>
        <s v="Sky Forwarder SAS"/>
        <s v="Sky Logistica Integral S A S"/>
        <s v="Sky Industrial SAS"/>
        <s v="Sinnetic SAS"/>
        <s v="Gran Tierra Energy Colombia Gmbh Sucursal Colombia"/>
        <s v="Saenz Fety S A S"/>
        <s v="Puerto Pimsa SA"/>
        <s v="Rua Group CIB SAS"/>
        <s v="Quantum Data Processing De Colombia SAS"/>
        <s v="Inemec SAS"/>
        <s v="Servioptica SAS"/>
        <s v="Editorial Santillana SAS"/>
        <s v="Improve Learning SAS"/>
        <s v="Agencia De Aduanas Siaco SAS Nivel 1"/>
        <s v="Keralty SAS "/>
        <s v="Compañia De Medicina Prepagada Colsanitas SA"/>
        <s v="Centros Medicos Colsanitas S A S"/>
        <s v="Clinica Colsanitas SA"/>
        <s v="Compañia De Seguros Colsanitas SA"/>
        <s v="Fundacion Universitaria Sanitas"/>
        <s v="Colfondos SA Pensiones Y Cesantias"/>
        <s v="Andimoda SAS"/>
        <s v="Industria Nacional De Gaseosas SA"/>
        <s v="Consultoria &amp; Estrategia Pùblica SAS"/>
        <s v="Banco Bilbao Vizcaya Argentaria Colombia SA"/>
        <s v="Difermoda S A S"/>
        <s v="Gaseosas Lux SAS"/>
        <s v="Legion Technology SAS"/>
        <s v="Jasbleidy Johana Mojica Muñoz"/>
        <s v="Conjunto Residencial Castilla Imperial - Propiedad Horizontal"/>
        <s v="Fundacion Universitaria San Martin"/>
        <s v="Epam Systems Colombia SAS"/>
        <s v="Casahidalgo Constructores SAS"/>
        <s v="Algranel SA"/>
        <s v="Palmas De Tumaco SAS"/>
        <s v="ByD Motor Colombia SAS"/>
        <s v="Alpopular Almacen General De Depositos SA Alpopular SA"/>
        <s v="Wsp Ingenieria Colombia SAS"/>
        <s v="Wsp Consultoria SA"/>
        <s v="Salitre Plaza Centro Comercial Propiedad Horizontal "/>
        <s v="Laboratorios Sophia De Colombia Ltda"/>
        <s v="Hino Motors Manufacturing Colombia SAS"/>
        <s v="SBS Seguros Colombia SA"/>
        <s v="Vass Consultoria De Sistemas Colombia SAS"/>
        <s v="Hire Horatio Co S A S"/>
        <s v="Inter Expo SA"/>
        <s v="Fractalia Colombia SAS"/>
        <s v="Fractalia Ciberalarma Systems Colombia SAS"/>
        <s v="P J Col SAS"/>
        <s v="Gi Group Staffing SAS"/>
        <s v="Applus Norcontrol Colombia Limitada"/>
        <s v="Indra Colombia SAS"/>
        <s v="K2 Ingenieria SAS"/>
        <s v="Industria Ambiental SAS"/>
        <s v="Congregacion De Los Hermanos De Las Escuelas Cristianas"/>
        <s v="Linktic SAS"/>
        <s v="Sociedad Salesiana Inspectoria De Bogota"/>
        <s v="Axa Colpatria Seguros SA"/>
        <s v="Educactiva Ediciones SAS"/>
        <s v="Habitel S.A.S"/>
        <s v="Cooperativa Del Magisterio Codema"/>
        <s v="Hellmann Worldwide Logistics SAS"/>
        <s v="C I Union De Bananeros De Uraba SA Uniban"/>
        <s v="Distribuidora Y Editora Richmond SAS"/>
        <s v="Educactiva SAS"/>
        <s v="Versania Primera Infancia SAS"/>
        <s v="Versania Psicosocial Ita SAS"/>
        <s v="Calle Corp SAS"/>
        <s v="Federacion De Aseguradores Colombianos FASECOLDA"/>
        <s v="Universidad De La Sabana"/>
        <s v="Congregacion De Dominicas De Santa Catalina De Sena "/>
        <s v="Indigo Park Colombia SAS"/>
        <s v="Ifx Networks Colombia S A S "/>
        <s v="Quad Graphics Colombia SAS"/>
        <s v="Bogota Limpia SAS ESP"/>
        <s v="Fitness24seven Colombia S A S"/>
        <s v="Clinicos Programas De Atencion Integral SAS IPS"/>
        <s v="Flota La Macarena SA"/>
        <s v="Ferricentros SAS"/>
        <s v="Nardiplast SAS"/>
        <s v="Risk Consulting Colombia SAS"/>
        <s v="Datalaft SAS"/>
        <s v="Miniso Colombia SAS"/>
        <s v="Pear Solutions SA"/>
        <s v="Transborder SAS"/>
        <s v="Centro De Gerenciamiento De Residuos Doña Juana SA ESP"/>
        <s v="Csp De Colombia Ltda"/>
        <s v="Confipetrol SAS"/>
        <s v="Geodis Colombia LTDA"/>
        <s v="Recordati Rare Diseases Colombia SAS"/>
        <s v="Stefanini Colombia SAS"/>
        <s v="Comercializadora Arturo Calle SAS"/>
        <s v="Plazoleta Bazzani SAS"/>
        <s v="Hapag Lloyd Quality Service Center Bogota SAS"/>
        <s v="Bmi Colombia Compañia De Seguros De Vida SA"/>
        <s v="Constructora Las Galias S A S"/>
        <s v="Corporacion Universitaria Unitec"/>
        <s v="Endpoints Corp"/>
        <s v="Farmatodo Colombia SAS"/>
        <s v="Atech Bpo Slu Sucursal Colombia"/>
        <s v="Soenergy International Colombia SAS"/>
        <s v="Axon Group Limitada"/>
        <s v="Chevyplan SA Sociedad Administradora De Planes De Autofinanciamiento Comercial"/>
        <s v="Universidad Central"/>
        <s v="Fundacion Universidad Del Norte"/>
        <s v="Dichter Neira Colombia SAS"/>
        <s v="Ecologicas Group Empresarial S A S"/>
        <s v="Cameleco SAS"/>
        <s v="Oval Consultoria Gerencial SAS"/>
        <s v="Boydorr SAS"/>
        <s v="Pollo Olimpico SA"/>
        <s v="Agencia De Aduanas Valley Customs SAS Nivel 1"/>
        <s v="Delta Light Colombia SAS"/>
        <s v="Valley Cargo SAS"/>
        <s v="Titularizadora Colombiana SA Hitos"/>
        <s v="Lipesa Colombia SAS"/>
        <s v="Pcs For All SAS"/>
        <s v="Colinagro SA"/>
        <s v="Hikvision Colombia SAS"/>
        <s v="Euro Marcali SAS"/>
        <s v="Marcali Internacional SA"/>
        <s v="Marcali SA"/>
        <s v="Supermastick SAS "/>
        <s v="Plasticos Tecnicos SAS Pero Podra Emplear El Nombre Plastitec SAS"/>
        <s v="Transportes Humadea SAS"/>
        <s v="Lineas Tecnicas De Cargamentos SAS"/>
        <s v="Centro Agropecuario E Insumos Los Pinos SAS"/>
        <s v="Publicaciones Semana SA"/>
        <s v="Idom Consulting Engineering Architecture SAU"/>
        <s v="Coopervision Colombia SAS"/>
        <s v="Mexichem Servicios Colombia SAS"/>
        <s v="Inversiones Viale 26 SAS"/>
        <s v="Jupi Jump San Rafael SAS"/>
        <s v="Productos El Tomatico SAS"/>
        <s v="Sunrise Cargo SAS"/>
        <s v="Idear Negocios SAS"/>
        <s v="Am Medical SAS"/>
        <s v="Ceramica San Lorenzo Industrial De Colombia SA"/>
        <s v="Universidad El Bosque"/>
        <s v="Cadena Comercial Oxxo Colombia SAS"/>
        <s v="Belltech Colombia SA"/>
        <s v="Manuelhmoreno SAS"/>
        <s v="Colombian Shared Services SAS"/>
        <s v="Arkos Sistemas Arquitectonicos SA"/>
        <s v="Compañia Ganadera Del Oeste SA"/>
        <s v="Ambientti Constructora Inmobiliaria S A S"/>
        <s v="Superpolo SAS"/>
        <s v="Fresenius Medical Care Andina SAS"/>
        <s v="Breakfast Tbl SAS"/>
        <s v="Restart USA Inc"/>
        <s v="Thomas Processing &amp; System SAS"/>
        <s v="Universidad Antonio Nariño"/>
        <s v="Alkhorayef Zona Franca SAS"/>
        <s v="Aldeas Infantiles SOS Colombia"/>
        <s v="Banco Falabella SA"/>
        <s v="Corporacion Centro De Investigacion En Palma De Aceite Cenipalma"/>
        <s v="E-Somos Alimentacion SAS"/>
        <s v="Turbana Foods SAS"/>
        <s v="Fondo Para La Accion Ambiental Y La Niñez"/>
        <s v="Teleset SAS"/>
        <s v="Onboard Logistics Colombia SAS"/>
        <s v="Hmv Ingenieros Ltda"/>
        <s v="Logistica Ferretera SAS"/>
        <s v="Aquamech Systems SAS"/>
        <s v="Kaizen Group Ingenieria SAS"/>
        <s v="Carat Colombia SAS"/>
        <s v="Croydon Colombia SA"/>
        <s v="Endress+Hauser Colombia SAS"/>
        <s v="Ikusi Redes Colombia SAS"/>
        <s v="Kantar Worldpanel Peru SA Sucursal Colombia"/>
        <s v="Universidad De La Salle"/>
        <s v="Qmax Solutions Colombia"/>
        <s v="Makro Supermayorista SAS"/>
        <s v="Administradora Country SAS"/>
        <s v="Idemia Identity &amp; Security Sucursal Colombia"/>
        <s v="Universidad Mariana"/>
        <s v="Rocket Multiservices SAS"/>
        <s v="Correcol Corredores Colombianos De Seguros Corredores De Seguros SA"/>
        <s v="Maria Alejandra Zambrano Suarez"/>
        <s v="Doble A Ingenieria SAS"/>
        <s v="Comercializadora Internacional Bananeros Unidos De Santa Martha SAS"/>
        <s v="Meltec Comunicaciones SAS"/>
        <s v="IRCC SAS Industria De Restaurantes Casuales SAS"/>
        <s v="Intexus S A S"/>
        <s v="Syntofarma S A "/>
        <s v="Casa De Contenidos K SAS"/>
        <s v="Acf Technologies Colombia SAS"/>
        <s v="Biotechnis SAS"/>
        <s v="Tecnologia Plastica Tecnosa SAS"/>
        <s v="Fundacion Hematologica Colombia"/>
        <s v="Green Emerald Mining Services SAS"/>
        <s v="Marcali Sakura SAS"/>
        <s v="Ecomedics SAS"/>
        <s v="Yanbal De Colombia SAS"/>
        <s v="Adecco Servicios Colombia S A"/>
        <s v="Credibanco SA"/>
        <s v="Tivit Colombia Tecnologia S A S "/>
        <s v="Sistemas Integrales De Manejo Ambiental Sima Ltda"/>
        <s v="Fundacion Amigos Del Teatro Mayor"/>
        <s v="Industrial Hotelera Y Alimentos SAS Dialimentos SAS"/>
        <s v="Compañia Internacional De Alimentos Agropecuarios Cialta SAS"/>
        <s v="Asociados Del Gremio Medico Cooperativa De Trabajo Asociado"/>
        <s v="Multipagas SAS"/>
        <s v="Recaudos De Valores SAS"/>
        <s v="Policlinico Social Del Norte LTDA"/>
        <s v="Fundacion Panamericana Para El Desarrollo Colombia Fupad Col"/>
        <s v="Brink´S Incorporated Sucursal Colombia"/>
        <s v="Impacta Btl S A S"/>
        <s v="Salud Total Entidad Promotora De Salud Del Regimen Contributivo Y Del Regimen Subsidiado SA"/>
        <s v="Image Quality Outsourcing SAS"/>
        <s v="Actual Colombia Inmobiliaria SAS"/>
        <s v="Thunder Production SAS"/>
        <s v="Pinturas Tito Pabon SAS"/>
        <s v="Corporacion Cultural Alexander Von Humboldt Deutscher Schulverein"/>
        <s v="Corporacion Universitaria De Asturias "/>
        <s v="General Business Machines De Colombia SAS"/>
        <s v="Consultec International Sucursal Colombia "/>
        <s v="Asistencias Y Servicios Automatizados Ya SAS"/>
        <s v="Finanzauto SA BIC"/>
        <s v="PromoteC LTDA Agencia De Seguros"/>
        <s v="Ortiz Construcciones Y Proyectos SA Sucursal Colombia"/>
        <s v="Alambres Y Mallas SAS"/>
        <s v="Elite Facility Management SAS"/>
        <s v="Istituzione Leonardo Da Vinci"/>
        <s v="Suministros Industriales De Colombia SAS"/>
        <s v="Inversuap SAS"/>
        <s v="Instituto Barraquer De America"/>
        <s v="Robertet Andina S A S"/>
        <s v="Acumuladores Duncan SAS"/>
        <s v="FCL Impart SAS"/>
        <s v="Duty Free Americas San Andres SAS"/>
        <s v="Prosegur Vigilancia Y Seguridad Privada LTDA"/>
        <s v="Mondi Cartagena SAS"/>
        <s v="Soldaduras West Arco SAS"/>
        <s v="Efectimedios SAS"/>
        <s v="Cabarria IQA SAS"/>
        <s v="Central De Insumos Y Materias Primas Para La Industria Alimentaria SAS"/>
        <s v="Awp Colombia SAS"/>
        <s v="Buk Col SAS"/>
        <s v="Hilton Worldwide Manage Branchco Limited"/>
        <s v="Compañia Colombiana De Seguridad Transbank LTDA"/>
        <s v="Knauf De Colombia SAS"/>
        <s v="Knauf Distribuidora SAS"/>
        <s v="Paneltec SAS"/>
        <s v="Caja De Compensacion Familiar Compensar"/>
        <s v="Data File SA"/>
        <s v="Sten Colombia Sistemas Tecnicos De Encofrados SAS"/>
        <s v="Sociedad Colombiana De Pediatria"/>
        <s v="Integral SA"/>
        <s v="Grupo Trinity SAS"/>
        <s v="Consultec Offshore Zona Franca SAS"/>
        <s v="Quironprevencion Colombia SAS"/>
        <s v="Cooperativa Nacional De Droguistas Detallistas "/>
        <s v="Expreso Viajes Y Turismo Expreso SAS"/>
        <s v="Placecol SA"/>
        <s v="Adecco Colombia S A"/>
        <s v="Newrest Services Colombia SA"/>
        <s v="Colegio Colombo Ingles Del Huila Y Cia Ltda"/>
        <s v="Politecnico Grancolombiano"/>
        <s v="Operador Alia Sas"/>
        <s v="Vado Combustibles SAS"/>
        <s v="Partequipos S A S"/>
        <s v="Avidesa De Occidente SA"/>
        <s v="Pc Quick SAS"/>
        <s v="Asociacion Para La Enseñanza Aspaen"/>
        <s v="Embotelladora Capri Ltda"/>
        <s v="Domat SAS"/>
        <s v="Goddard Catering Group Bogota SAS"/>
        <s v="Goddard Catering Group Colombia SAS"/>
        <s v="Power Systems Services Global SAS"/>
        <s v="Hachcolombia SAS"/>
        <s v="Emermedica SA Servicios De Ambulancia Prepagados"/>
        <s v="Industria Nacional De Agregados Reciclados SAS"/>
        <s v="24K Global Logistics SAS"/>
        <s v="Exlservice Colombia SAS"/>
        <s v="Bymedia SAS"/>
        <s v="NTT Data Colombia SAS"/>
        <s v="Worley Colombia SAS"/>
        <s v="Inverleoka SAS"/>
        <s v="Kata SAS"/>
        <s v="Jargu SA Corredores De Seguros"/>
        <s v="Informa Colombia SA"/>
        <s v="Mts Consultoria + Gestion SAS"/>
        <s v="Corporacion Colombia Crea Talento "/>
        <s v="Agencia De Aduanas Asociacion Aduanera Internacional SAS Nivel 2"/>
        <s v="Preflex SAS"/>
        <s v="Oftalmos SA"/>
        <s v="Covinoc S A "/>
        <s v="Regional Business Colombia SAS"/>
        <s v="Xcb De Colombia Limited Sucursal Colombiana "/>
        <s v="Sociedad Integral De Especialistas En Salud SAS"/>
        <s v="Representaciones Del Mundo SAS Repremundo"/>
        <s v="Marketing Oil Company SAS"/>
        <s v="Robert Bosch Ltda"/>
        <s v="Financiera Juriscoop SA Compañia De Financiamiento"/>
        <s v="L&amp;C SAS"/>
        <s v="Petroservices Company SAS"/>
        <s v="Banaorganico SAS"/>
        <s v="Reditos Empresariales SA"/>
        <s v="Comite De Estudios Medicos  SAS"/>
        <s v="Productos Doña Dicha SAS"/>
        <s v="Inversiones Libra SA"/>
        <s v="Centro Medico Oftalmologico Y Laboratorio Clinico Andrade Narvaez Sociedad Por Acciones Simplificada"/>
        <s v="Novasoft S A S"/>
        <s v="Eminss SAS"/>
        <s v="Yara Colombia SA"/>
        <s v="Marketing Services De Colombia SAS"/>
        <s v="Logytech Mobile SAS"/>
        <s v="Distribuidora Toyota SAS"/>
        <s v="Asociacion Nacional De Comercio Exterior"/>
        <s v="Inversiones Mcn SAS"/>
        <s v="Scania Colombia SAS"/>
        <s v="Winner Group SA"/>
        <s v="Uni2 Microcredito S A S "/>
        <s v="Titan Group SAS"/>
        <s v="Dalog Americas SAS"/>
        <s v="Soldepye Soluciones De Potencia E Ingenieria SAS"/>
        <s v="Ultra Seguridad Limitada"/>
        <s v="Angela Mercedes Paris Beltran"/>
        <s v="Transforma Mejora Y Tecnologia SAS"/>
        <s v="Basic Farm SAS"/>
        <s v="Plasdecor SAS"/>
        <s v="Schneider Electric De Colombia S A S"/>
        <s v="Sed International De Colombia S.A.S"/>
        <s v="Industrias La Coruña SAS"/>
        <s v="Mb Tech De Colombia SAS"/>
        <s v="CYC Trading SAS"/>
        <s v="Kaeser Compresores De Colombia SAS"/>
        <s v="Monterra Productora Y Comercializadora Agroindustrial Colombiana SAS"/>
        <s v="La Corporacion Colombiana De Investigacion Agropecuaria Agrosavia"/>
        <s v="Duflo Servicios Integrales SAS"/>
        <s v="Assisprex SAS"/>
        <s v="I T C Soluciones Tecnologicas SAS"/>
        <s v="Visual Point SAS"/>
        <s v="Proteccion Agropecuaria De Colombia SAS"/>
        <s v="Pidamos Marketing Total S A S "/>
        <s v="U Fit SAS"/>
        <s v="Clinica Nuestra Señora De La Paz"/>
        <s v="Wpp Colombia SAS"/>
        <s v="VML Group Colombia SAS"/>
        <s v="Joyco SAS"/>
        <s v="Cavelier Abogados S A S"/>
        <s v="Administradora Clinica La Colina S A S"/>
        <s v="Inetum Colombia SAS"/>
        <s v="Inetum España SA Sucursal Colombia"/>
        <s v="Business People Unlimited SAS"/>
        <s v="Casa De La Valvula SAS"/>
        <s v="Pasar Express SAS"/>
        <s v="Digital Copy Soluciones Digitales SAS"/>
        <s v="Saufer Soluciones SAS"/>
        <s v="Fundacion Colegio Anglo Colombiano "/>
        <s v="Torre Amadeus PH"/>
        <s v="Helios Technology &amp; Innovation SAS"/>
        <s v="Inzignia Construction SA"/>
        <s v="Don Maiz SAS"/>
        <s v="Neocol Distribuidor SAS"/>
        <s v="Pamacol Technologies SAS"/>
        <s v="HY Cite Enterprises Colombia SAS"/>
        <s v="Confederacion Colombiana De Camaras De Comercio Confecamaras"/>
        <s v="Patrimonios Autonomos Fiduciaria Bancolombia SA Sociedad Fiduciaria"/>
        <s v="Vmc Cloud S A S"/>
        <s v="Confederacion Colombiana Del Algodon Conalgodon"/>
        <s v="Colviseg Colombiana De Vigilancia Y Seguridad Ltda"/>
        <s v="Mercantil Colpatria SA"/>
        <s v="Ingenieria Y Telecomunicaciones SAS"/>
        <s v="Area Limpia Distrito Capital SAS E.S.P"/>
        <s v="Electronic For You Security And Entertainment SAS"/>
        <s v="Club Campestre El Rancho"/>
        <s v="Sikorsky Material Services LLC Sucursal Colombia"/>
        <s v="Ajecolombia SAS"/>
        <s v="Atp Ingenieria SAS En Reorganizacion"/>
        <s v="Godoy Cordoba Abogados SAS"/>
        <s v="P&amp;P Systems Colombia SAS En Reorganizacion "/>
        <s v="Howden Corredores De Seguros SA"/>
        <s v="Nutrabiotics SAS"/>
        <s v="Cwt Travel Services Colombia SAS"/>
        <s v="Alimentos Balanceados Tequendama SA Albateq SA"/>
        <s v="Triguisar De Colombia SA"/>
        <s v="Conjunto Residencial Sierras Del Este Propiedad Horizontal"/>
        <s v="Neogreen Construction SAS"/>
        <s v="Quimicos Integrales SAS"/>
        <s v="Centro De Control De Cancer SAS"/>
        <s v="Promotora Caledonia SAS"/>
        <s v="BR Group SA"/>
        <s v="C I Importex SA"/>
        <s v="Compañia De Jesus "/>
        <s v="Grupo Empresarial Oikos SAS"/>
        <s v="Consorcio Ruta 40"/>
        <s v="Laboratorios De Especialidades Cosmeticas Esko Ltda"/>
        <s v="Maz Proyectos Inmobiliarios SAS"/>
        <s v="Ospinas Y Cia SA"/>
        <s v="Iuvity Colombia LTDA"/>
        <s v="Cardif Colombia Seguros Generales SA"/>
        <s v="Dorfan SAS"/>
        <s v="Estudios Tecnicos SAS"/>
        <s v="Ingenieros Consultores Civiles Y Electricos SAS"/>
        <s v="SGS Colombia SAS"/>
        <s v="Comercializadora Colombiana De Carbones Y Coques SAS C I"/>
        <s v="Industrias Ivor SA Casa Inglesa"/>
        <s v="Gi-In Positiva 2024"/>
        <s v="Phd Colombia SAS"/>
        <s v="Mediawise Solutions SAS"/>
        <s v="Omd Colombia SAS"/>
        <s v="Grupo De Entretenimiento La Unica SAS"/>
        <s v="Hospital Universitario San Ignacio "/>
        <s v="Asociacion Colombiana De Aviadores Civiles ACDAC"/>
        <s v="Deloitte Asesores Y Consultores SAS"/>
        <s v="Multinexa SAS"/>
        <s v="Cas Colombo American School SAS"/>
        <s v="Pricewaterhousecoopers Information Services SAS"/>
        <s v="Pricewaterhousecoopers Asesores Gerenciales SAS"/>
        <s v="Pwc Contadores Y Auditores SAS"/>
        <s v="Pricewaterhousecoopers Servicios Legales Y Tributarios SAS"/>
        <s v="MDV Distribuidora SAS"/>
        <s v="Cooperativa De Profesionales Sanitas "/>
        <s v="Pash SAS"/>
        <s v="Valrex SAS"/>
        <s v="Congregacion De Hermanas De Caridad Dominicas De La Representacion De La Santisima Virgen"/>
        <s v="Zeven Logistics SAS"/>
        <s v="Sony Music Entertainment Colombia SAS"/>
        <s v="Logistica Repremundo SAS"/>
        <s v="Thomas Seguridad Integral Ltda"/>
        <s v="Aecsa SAS"/>
        <s v="Consorcio Sisben SV 2024"/>
        <s v="Provenzal SAS"/>
        <s v="Nateevo Digital SAS"/>
        <s v="Grupo Mok Colombia SAS"/>
        <s v="Consorcio Vial JJ-ACI"/>
        <s v="Boticario Colombia S A S"/>
        <s v="Freddy Andres Peña Sanchez"/>
        <s v="Inversiones Ventura SAS"/>
        <s v="Asociacion De Egresados De La Universidad De Los Andes Uniandinos"/>
        <s v="Industrias De Refrigeracion Comercial SA Indufrial SA Reorganizacion Empresarial"/>
        <s v="Express Luck Colombia SAS"/>
        <s v="Soluciones En Enfermeria Clinica SAS"/>
        <s v="Cambridge LLC Sucursal Colombia"/>
        <s v="AON Reinsurance Colombia Limitada Corredores De Reaseguros"/>
        <s v="Ricova SAS"/>
        <s v="Santiago Velez &amp; Asociados Corredores De Seguros SA"/>
        <s v="Ultramel SA "/>
        <s v="Natura Cosmeticos LTDA"/>
        <s v="Epiroc Colombia SAS"/>
        <s v="Consorcio Datafile Procesos Y Servicios"/>
        <s v="Scatec Solutions Colombia SAS"/>
        <s v="Papeles Primavera S A S"/>
        <s v="Corpoeducacion"/>
        <s v="Excellence Logging Latin America Limited, Sucursal Colombiana"/>
        <s v="Agropecuaria Tarqui SAS"/>
        <s v="Rematec SAS"/>
        <s v="Omnitempus Limitada"/>
        <s v="Varichem De Colombia G Environmental Proteccion Service SAS"/>
        <s v="Consorcio Inter - Cp "/>
        <s v="Consorcio Intersede 2022"/>
        <s v="Gigas Hosting Colombia SAS"/>
        <s v="Centro Comercial Plaza De Las Americas-Propiedad Horizontal"/>
        <s v="Fundacion Instituto Alberto Merani I A M"/>
        <s v="Coaspharma SAS"/>
        <s v="Deloitte &amp; Touche SAS"/>
        <s v="Interasesores Asesores Empresariales Administrativos SA"/>
        <s v="Ccla Development Colombia SAS"/>
        <s v="White Services SAS"/>
        <s v="Covisian Colombia S A S "/>
        <s v="Fundacion Universitaria De Ciencias De La Salud"/>
        <s v="Entelgy Colombia SAS"/>
        <s v="Castillo Y Asociados Ingenieria SAS"/>
        <s v="Grupo Babel Colombia SAS"/>
        <s v="Bythewave SAS"/>
        <s v="Dilma Constanza Cuesta Rubiano"/>
        <s v="Expeditors De Colombia Limitada"/>
        <s v="Axa Asistencia Colombia SA"/>
        <s v="Axity Colombia Sociedad Por Acciones Simplificada"/>
        <s v="Terminales Automotrices SA En Reorganizacion"/>
        <s v="Centak Export Zf SAS"/>
        <s v="Sew Eurodrive Colombia Ltda"/>
        <s v="Baterias Willard SA"/>
        <s v="Comunidad Franciscana Provincia De La Santa Fe "/>
        <s v="Construcciones Arrecife SAS"/>
        <s v="Consorcio Generacion Ituango"/>
        <s v="Cooperativa Empresarial Multiactiva Popular"/>
        <s v="Inversiones Rueda Angel Limitada "/>
        <s v="Club Militar De Golf "/>
        <s v="Cotel SAS"/>
        <s v="Hp Colombia SAS"/>
        <s v="Gamboa &amp; Chalela SAS"/>
        <s v="Gavinco Ingenieros Consultores SAS"/>
        <s v="Consorcio Inter - Pas"/>
        <s v="Ropim SAS"/>
        <s v="Creative Colors SA"/>
        <s v="Curquin SAS"/>
        <s v="Infinitoo Services SAS"/>
        <s v="Apicom SAS"/>
        <s v="Boydorr Nutrition SAS"/>
        <s v="Ingeniería Y Tecnología De Servicios SAS"/>
        <s v="Lincoln Soldaduras De Colombia Ltda"/>
        <s v="Arme SAS"/>
        <s v="Ayesa Ingenieria Y Arquitectura S A U Sucursal Colombia"/>
        <s v="Overnia S A S"/>
        <s v="Zaneo SAS"/>
        <s v="Dagelec Ltda"/>
        <s v="Smart Training Society SAS"/>
        <s v="Champion Air Cargo De Colombia Ltda"/>
        <s v="Agrointegral Andina SAS"/>
        <s v="Agricultura Y Servicios S A S"/>
        <s v="Cicsa Colombia SAS"/>
        <s v="Tabasco Oc Llc Sucursal Colombia"/>
        <s v="Messer Colombia SA"/>
        <s v="Acaire"/>
        <s v="Industrial Aceitera Del Casanare SA Sucursal Colombia"/>
        <s v="Soberana SAS"/>
        <s v="Holland &amp; Knight Colombia SAS"/>
        <s v="Ascensores Schindler De Colombia SAS"/>
        <s v="Axure Technologies SA"/>
        <s v="Campo Alto Acesalud SAS"/>
        <s v="Invet SAS"/>
        <s v="Corporacion Organizacion El Minuto De Dios-OMD-"/>
        <s v="Duquesa SAS BIC"/>
        <s v="General Rigs Services SAS"/>
        <s v="Esmeraldas Mining Services SAS"/>
        <s v="Criya SAS"/>
        <s v="Incomineria SAS"/>
        <s v="Business And Quality Services SAS"/>
        <s v="Fundacion Universidad De Bogota Jorge Tadeo Lozano"/>
        <s v="Weg Colombia SAS"/>
        <s v="Interval International De Colombia SAS"/>
        <s v="E C Cargo S A S"/>
        <s v="Oftalmosanitas Cali SAS"/>
        <s v="Entidad Promotora De Salud Sanitas SAS"/>
        <s v="Rms Diseños Y Construccion SAS"/>
        <s v="Licencias On Line SAS"/>
        <s v="Manufacturas Eliot SAS"/>
        <s v="Acciones Y Valores SA Comisionista De Bolsa"/>
        <s v="MPS Mayorista De Colombia SA"/>
        <s v="Longport Colombia Ltda"/>
        <s v="Takai SAS"/>
        <s v="CPO SA"/>
        <s v="Novatec Solutions Ltda"/>
        <s v="C I Conquers World Trade SAS"/>
        <s v="Distribuidora Kiramar SAS"/>
        <s v="Fideicomisos Sociedad Fiduciaria De Occidente SA"/>
        <s v="Grupo Gaviria SAS"/>
        <s v="Atcg De Colombia SAS"/>
        <s v="Mitsubishi Electric De Colombia Limitada"/>
        <s v="Vehitotal SAS"/>
        <s v="Telemark Business Center Co SAS"/>
        <s v="Angela Rocio Torres Matallana"/>
        <s v="Permoda Ltda"/>
        <s v="Fajobe SAS"/>
        <s v="Grupo Cenagro SAS"/>
        <s v="Servigral Praderas SAS"/>
        <s v="Norlab SAS"/>
        <s v="Federacion Colombiana De Golf"/>
        <s v="Señales Ltda"/>
        <s v="Interoc S A Sucursal Colombia"/>
        <s v="Idemia Colombia SAS"/>
        <s v="Nexsys De Colombia SAS"/>
        <s v="Cooperativa De Empleados de Cafam"/>
        <s v="Mallas Equipos Y Construcciones Maeco SAS"/>
        <s v="Nicomar Electronics SAS"/>
        <s v="Aquia SAS"/>
        <s v="Astaf Auditores Y Consultores Contables SAS"/>
        <s v="Morand Servicios Legales Y De Impuestos SAS"/>
        <s v="Lington  Linares Linares"/>
        <s v="ACI Proyectos SAS"/>
        <s v="Ingenieria Y Diseño Ingedisa SA"/>
        <s v="Empaques Industriales De Colombia SAS"/>
        <s v="Apiros SAS"/>
        <s v="Weston SAS"/>
        <s v="Inversiones Vive Agro SAS"/>
        <s v="Nor Quimicos SAS"/>
        <s v="Fundacion Nacional De Orquestas Sinfonicas Juveniles E Infantiles Batuta Fundacion Nacional Batuta"/>
        <s v="Gestor Capital Infra SAS"/>
        <s v="Grupo Decor SAS"/>
        <s v="Precisagro SAS"/>
        <s v="Ingram Micro S.A.S"/>
        <s v="Bolivar Salud Ips SAS"/>
        <s v="Investigaciones Y Cobranzas El Libertador S A"/>
        <s v="Cooperativa Especializada De Servicios De Vigilancia Cooservi CTA"/>
        <s v="Inversiones Palmarosa SAS"/>
        <s v="Logimat S A S"/>
        <s v="Series SAS"/>
        <s v="Cheil Colombia"/>
        <s v="Colegio Ciedi SAS"/>
        <s v="Ecu Worldwide (Colombia) SAS"/>
        <s v="Consorcio Rivera Ing"/>
        <s v="Inmel Ingenieria SAS"/>
        <s v="G L A Education SAS"/>
        <s v="Fundacion Uniban"/>
        <s v="Carboinsa SAS"/>
        <s v="Inter Rapidisimo SA"/>
        <s v="Deutsche Welle"/>
        <s v="Gallo Rosa SAS"/>
        <s v="Diaco SA"/>
        <s v="Servimeters SAS"/>
        <s v="Deltagas SAS"/>
        <s v="Resonancia Magnetica Del Country SAS"/>
        <s v="Sec Latam Comunicaciones Estrategicas SAS"/>
        <s v="Editorial Nomos SA"/>
        <s v="Coala Arquitectura Y Construccion SAS"/>
        <s v="Cocinas Nicol SAS"/>
        <s v="Terminal Terrestre De Carga De Bogota Oikos Ok"/>
        <s v="Ip Ingenieria De Produccion SAS"/>
        <s v="Buscalibre Colombia S A S"/>
        <s v="Racafe &amp; Cia SCA"/>
        <s v="Itmcol SAS"/>
        <s v="Risk &amp; Solutions Group Limitada"/>
        <s v="Pluxee Colombia SAS"/>
        <s v="Digital Profit Colombia SAS"/>
        <s v="Logistica De Carga Especializada Multimodal ( LOGICEM) SAS"/>
        <s v="Nagasi SAS"/>
        <s v="Stefanini Chile SA"/>
        <s v="Procibernetica SA"/>
        <s v="Milsen SAS"/>
        <s v="Sociedad Portuaria Regional De Buenaventura S A  S.P.R. BUN"/>
        <s v="Tecnoglass S A S"/>
        <s v="Pantoglot LTDA"/>
        <s v="Ingeurbe Gestora De Proyectos SAS"/>
        <s v="Assist Card De Colombia SAS"/>
        <s v="L&amp;D Equipos Y Fundaciones SAS"/>
        <s v="Tivit Colombia Tercerizacion De Procesos Servicios Y Tecnologia SAS"/>
        <s v="Grupo Agroindustrial Hacienda La Gloria SA Sucursal Colombia"/>
        <s v="Extractora La Gloria SAS"/>
        <s v="Masivo Capital SAS - En Reorganizacion "/>
        <s v="Help Soluciones Informaticas Hsi SAS"/>
        <s v="Cfc Cafarcol SAS"/>
        <s v="Biomax Biocombustibles SA"/>
        <s v="Transchiquinquira SA"/>
        <s v="Consorcio Constructor Nueva Malla Vial Del Valle"/>
        <s v="Quintero Y Quintero Asesores SA"/>
        <s v="Seguros Comerciales Bolivar SA"/>
        <s v="Oscar Alejandro Beltran Garzon"/>
        <s v="Luis Ernesto Corredor Tiria"/>
        <s v="Industrias Spring SAS"/>
        <s v="Century Sports SAS"/>
        <s v="Pontificia Universidad Javeriana"/>
        <s v="Wesco SAS"/>
        <s v="Einhell Latam SAS"/>
        <s v="Embajada De La República Federal De Alemania"/>
        <s v="Accion Sociedad Fiduciaria SA"/>
        <s v="Fabrica De Especias Y Productos El Rey SA"/>
        <s v="Biohorse SAS"/>
        <s v="Operadora Colombiana De Cines SAS"/>
        <s v="Jmv Construktora SAS"/>
        <s v="Transportes Y Servicios Transer SAS"/>
        <s v="Trans Rubiales SAS"/>
        <s v="Syscom Colombia SAS"/>
        <s v="Logiztik Alliance Group SAS"/>
        <s v="Gastronomia Italiana En Colombia SAS"/>
        <s v="Union Temporal Actores Electorales 2026"/>
        <s v="Tecses S A S "/>
        <s v="Fundacion El Espectador"/>
        <s v="Agp Representaciones SAS"/>
        <s v="Surenergy SAS ESP"/>
        <s v="Medical Beauty Labs SAS"/>
        <s v="Marketing E Inversiones SAS"/>
        <s v="Angie Tatiana Parra Duran"/>
        <s v="Inmobiliaria Y Servicios Administrativos Sociedad Por Acciones Simplificada"/>
        <s v="Atlas Copco Colombia Ltda"/>
        <s v="Elanco Colombia SAS"/>
        <s v="Mathiesen Colombia SAS"/>
        <s v="Foundever De Colombia SA"/>
        <s v="Concentrix Cx Colombia SAS"/>
        <s v="Consorcio Sisben Sv 2025"/>
        <s v="Pavimentos Colombia SAS"/>
        <s v="Mas Servicios Asistenciales Colombia SAS"/>
        <s v="Asociacion Escolar Helvetia"/>
        <s v="Levare Services Ltd Sucursal Colombia"/>
        <s v="Gate Gourmet Colombia SAS"/>
        <s v="Brillo Institucional SAS"/>
        <s v="Ingenieria Master SAS"/>
        <s v="Iglesia Cristiana De Los Testigos De Jehova"/>
        <s v="Global Wine &amp; Spirits SAS"/>
        <s v="Pegsa LTDA"/>
        <s v="Motored De Colombia SAS"/>
        <s v="Buentipo Anchor Worldwide SAS"/>
        <s v="Imc Cargo International S A S"/>
        <s v="Imc Deposito S A S "/>
        <s v="Colnotex SAS"/>
        <s v="Inverfas SA"/>
        <s v="Ticket Fast S A S"/>
        <s v="Sanmiguel Olejua Ingenieros Civiles Sas"/>
        <s v="Cooperativa De Ahorro Y Credito Para El Bienestar Social Beneficiar Entidad Cooperativa"/>
        <s v="Repremundo Industrial De Servicios SAS"/>
        <s v="Its Infocomunicacion S A S"/>
        <s v="Corporacion Aceite De Palma Sostenible De Colombia Apscolombia"/>
        <s v="Agencia De Aduanas Abc Repecev SAS Nivel 1"/>
        <s v="Contact Point 360 SAS"/>
        <s v="Kala Colombia S A S"/>
        <s v="Caracol Television SA"/>
        <s v="Laboratorios Ryan De Colombia SAS"/>
        <s v="Banco Caja Social SA"/>
        <s v="Pei Asset Management SAS"/>
        <s v="Editorial Libros Y Libros SAS"/>
        <s v="Parko Services S.A"/>
        <s v="Empresa Colombiana De Productos Veterinarios SA Vecol SA"/>
        <s v="Schott Envases Framaceuticos SAS"/>
        <s v="Pipe Supply And Services SAS"/>
        <s v="Point Sporty Tiendas Deportivas SAS"/>
        <s v="Evolutech Consulting SAS"/>
        <s v="People Contact SAS En Reestructuracion"/>
        <s v="Orica Colombia SAS"/>
        <s v="Esmeraldas De Los Andes SAS"/>
        <s v="Industria Comercial De Alimentos Nutrix SAS"/>
        <s v="Ortizo SAS"/>
        <s v="Atp Integridad Y Corrosion SAS"/>
        <s v="Visionamos Salud Centro De Diagnostico Clinico SAS"/>
        <s v="Fundacion National Center For State Courts-Ncsc Colombia"/>
        <s v="Comercial Allan SAS"/>
        <s v="Sick Spa Sucursal En Colombia"/>
        <s v="Camara De Riesgo Central De Contraparte De Colombia S A"/>
        <s v="Inversiones Esteban Y Cia S En CS"/>
        <s v="Dromos Pavimentos SAS"/>
        <s v="Universidad CES"/>
        <s v="Laboratorios Bussie SA"/>
        <s v="T-Vapan 500 S A S"/>
        <m/>
        <s v="Iq Information Quality SAS" u="1"/>
        <s v="Universidad Santo Tomas" u="1"/>
        <s v="Colmena Seguros Riesgos Laborales SA Riesgos Laborales Colmena Compañia De Seguros De Vida" u="1"/>
        <s v="Guacamaya Energy Services S A S" u="1"/>
        <s v="Consycom SAS" u="1"/>
        <s v="Atlantic Quantum Innovations S A S" u="1"/>
        <s v="Tilata SAS" u="1"/>
        <s v="Consorcio Vias Colombia 065" u="1"/>
        <s v="Madex Group Ltda" u="1"/>
        <s v="Petroelectrica De Los Llanos Ltd Sucursal Colombia" u="1"/>
        <s v="Grupo Cbc S A S " u="1"/>
        <s v="Pa Colombia SAS" u="1"/>
        <s v="Infraestructura Virtual SAS" u="1"/>
        <s v="Ceva Freight Management De Colombia SAS" u="1"/>
        <s v="Biologicos Y Contaminados SAS Esp" u="1"/>
        <s v="Alianza Fiduciaria S A Fideicomisos" u="1"/>
        <s v="Instrumentos Y Automatismos SAS" u="1"/>
        <s v="Valrex S A S " u="1"/>
        <s v="International Testing Inspection &amp; Certification Colombia SAS" u="1"/>
        <s v="Healthy Servicios De Catering S A S " u="1"/>
        <s v="Sociedad Puerto Industrial Aguadulce SA" u="1"/>
        <s v="Prosegur Sistemas Electronicos SAS" u="1"/>
        <s v="Torreflex SAS" u="1"/>
        <s v="Colegio De Estudios Superiores De Administracion CESA" u="1"/>
        <s v="Servimax Servicios Generales SAS" u="1"/>
        <s v="Esenttia SA" u="1"/>
        <s v="Corporacion San Isidro" u="1"/>
        <s v="Modum SAS" u="1"/>
        <s v="Centro De Abastos Agropecuarios SAS" u="1"/>
        <s v="Mc Assets SAS" u="1"/>
        <s v="Bold Co SAS" u="1"/>
        <s v="Consorcio Tm 24" u="1"/>
        <s v="Gms Managements Solutions Colombia SAS" u="1"/>
        <s v="D Contadores SAS" u="1"/>
        <s v="Bel Star SA" u="1"/>
        <s v="Enerflex Compression Services Colombia SAS" u="1"/>
        <s v="Otis Elevator Company Colombia SAS" u="1"/>
        <s v="Services &amp; Consulting SAS" u="1"/>
        <s v="Consultoria Colombiana SA" u="1"/>
        <s v="Secretariado Nacional De Pastoral Social Caritas Colombia" u="1"/>
        <s v="Axn Colombia Networks SAS" u="1"/>
        <s v="Entidad Promotora De Salud Sanitas SAS En Intervencion Bajo La Medida De Toma De Posesion" u="1"/>
        <s v="Colwagen SAS" u="1"/>
        <s v="Bawer Company SAS" u="1"/>
        <s v="D1 SAS" u="1"/>
        <s v="Icap Global SAS" u="1"/>
        <s v="Ducamotocol SAS" u="1"/>
        <s v="Novomatic Gaming Colombia SAS" u="1"/>
        <s v="Maurel &amp; Prom Colombia B.V." u="1"/>
        <s v="Labodigital Colombia SAS" u="1"/>
        <s v="Hoteles Decameron Colombia SAS" u="1"/>
        <s v="Central SAS" u="1"/>
        <s v="Ivesur Colombia SA" u="1"/>
        <s v="Zmo Fontibon III SAS" u="1"/>
        <s v="Cieno Group SAS" u="1"/>
        <s v="Medplus Medicina Prepagada SA" u="1"/>
        <s v="Bluecare Salud SAS" u="1"/>
        <s v="Somos Bogota Usme SAS" u="1"/>
        <s v="Hidrocarburos Del Casanare SAS" u="1"/>
        <s v="Centro De Diagnostico Y Tratamiento Cendiatra Sociedad Por Acciones Simplificada" u="1"/>
        <s v="Embotelladora De La Sabana SAS" u="1"/>
        <s v="Transportes T E V SAS" u="1"/>
        <s v="Zyyei Digital SAS" u="1"/>
        <s v="Fundacion Universitaria Del Area Andina" u="1"/>
        <s v="Laboratorios Siegfried SAS" u="1"/>
        <s v="Grupo Eds Autogas SAS" u="1"/>
        <s v="Ittera De Colombia SAS" u="1"/>
        <s v="G Y J Ferreterias S A " u="1"/>
        <s v="Nueva Empresa Promotora De Salud SA" u="1"/>
        <s v="Actual Constructora SAS" u="1"/>
        <s v="Wesco SA" u="1"/>
        <s v="Promotora Antique SAS" u="1"/>
        <s v="Quimexcol Zona Franca SAS" u="1"/>
        <s v="Exro SAS" u="1"/>
        <s v="Mibanco Banco De La Microempresa De Colombia SA" u="1"/>
        <s v="Ecomarket SAS" u="1"/>
        <s v="Mercantil Colpatria SAS" u="1"/>
        <s v="Consorcio Interprosperidad" u="1"/>
        <s v="Consorcio Intersabana" u="1"/>
        <s v="Cnooc Petroleum Colombia Limited" u="1"/>
        <s v="Electricos Importados SAS" u="1"/>
        <s v="Hlf Colombia LTDA" u="1"/>
        <s v="Fantasias Plasticas De Colombia Ltda" u="1"/>
        <s v="Mapfre Re Compañia De Reaseguros SA" u="1"/>
        <s v="Books And Books Ltda" u="1"/>
        <s v="Empacor SA" u="1"/>
        <s v="Casalimpia SA" u="1"/>
        <s v="Hermanas Miranda Polo Limitada" u="1"/>
        <s v="Ideplas SAS" u="1"/>
        <s v="Firmware SAS" u="1"/>
        <s v="Seguritech Colombia SAS" u="1"/>
        <s v="Handtmann Colombia SAS" u="1"/>
        <s v="Trafigura De Colombia PTY SAS" u="1"/>
        <s v="Autocolombiana SAS" u="1"/>
        <s v="Novatecnica SAS" u="1"/>
        <s v="Compañia Transportadora De Valores Prosegur De Colombia SAS" u="1"/>
        <s v="Manitoba SAS" u="1"/>
        <s v="Sdv Energia E Infraestructura SL" u="1"/>
        <s v="Diseño Y Aplicaciones De Ingenieria Ltda" u="1"/>
        <s v="Patria Investments Colombia SAS" u="1"/>
        <s v="Enfragen Termoflores SAS ESP" u="1"/>
        <s v="Enfragen Termovalle SAS Empresa De Servicios Publicos" u="1"/>
        <s v="Consorcio Vias Colombia 055" u="1"/>
        <s v="Flores De Serrezuela SAS" u="1"/>
        <s v="Constructora GCG  SAS" u="1"/>
        <s v="Grupo Educate SAS" u="1"/>
        <s v="Salud Ocupacional De Los Andes Limitada" u="1"/>
        <s v="Grivan Ingenieria SA" u="1"/>
        <s v="Atica Zf SAS" u="1"/>
        <s v="Globo Cambio Foreign Exchange SAS" u="1"/>
        <s v="PJ Col SAS" u="1"/>
        <s v="Banco De Occidente" u="1"/>
        <s v="NTI New Trade International Sociedad Por Acciones Simplificada" u="1"/>
        <s v="D+A SAS" u="1"/>
        <s v="Mass Digital SAS" u="1"/>
        <s v="Meltec Comunicaciones S A" u="1"/>
        <s v="Nases Est Empresa De Servicios Temporales SAS" u="1"/>
        <s v="UT Prepacol - 3T Capital" u="1"/>
        <s v="Logysteel Operador Logistico SAS" u="1"/>
        <s v="Servicios Agregados En Salud SAS " u="1"/>
        <s v="Gmh Colombia S A S " u="1"/>
        <s v="Profitline SAS" u="1"/>
        <s v="Sasa Investment Group Corporation" u="1"/>
        <s v="Nestle De Colombia SA" u="1"/>
        <s v="Operadora Portuaria Del Caribe SAS" u="1"/>
        <s v="Soluciones Y Suministros IEMS SAS" u="1"/>
        <s v="Nm Fire Latin America SAS" u="1"/>
        <s v="Zonamerica Usuario Operador De Zona Franca SAS" u="1"/>
        <s v="Sistemas Colombia SAS" u="1"/>
        <s v="Static And Rotative Technologies S A S " u="1"/>
        <s v="Servicios Centralizados De Colombia Servitrans SAS" u="1"/>
        <s v="Convergint Colombia Servicios De Integración SAS" u="1"/>
        <s v="Soudal Colombia SAS" u="1"/>
        <s v="City Parking SAS" u="1"/>
        <s v="Sabanalac SAS" u="1"/>
        <s v="Sony Music Entertainment Colombia SA" u="1"/>
        <s v="Banco Gnb Sudameris S A" u="1"/>
        <s v="Weg Colombia S A S" u="1"/>
        <s v="Extractora Del Sur De Casanare SAS" u="1"/>
        <s v="Asociacion De Padres De Familia Del Colegio Colombo Britanico Parents &amp; Teachers Association - Pta" u="1"/>
        <s v="Rentacomputo SAS" u="1"/>
        <s v="Soluciones Laborales Horizonte SAS" u="1"/>
        <s v="Bogota Movil Operacion Sur SAS" u="1"/>
        <s v="Maria Angelica Caballero Daza" u="1"/>
        <s v="Grupo Cenagro S A S" u="1"/>
        <s v="Kuan SAS" u="1"/>
        <s v="Sancho Bbdo Worldwide Inc SAS" u="1"/>
        <s v="C.I. Sociedad Industrial De Grasas Vegetales Sigra SAS" u="1"/>
        <s v="Agencia De Aduanas Geodis Colombia S A S Nivel 2 " u="1"/>
        <s v="Zmo Fontibon V SAS" u="1"/>
        <s v="Mapfre Seguros Generales De Colombia SA" u="1"/>
        <s v="Union Temporal Servicios Especializados De Registro Y Transito - Socha" u="1"/>
        <s v="Embajada De Brasil" u="1"/>
        <s v="Cwt Ecenter Colombia SAS" u="1"/>
        <s v="Alttek SAS" u="1"/>
        <s v="Certeam SAS" u="1"/>
        <s v="Montt Colombia SAS" u="1"/>
        <s v="Centro Cultural Y Educativo Español Reyes Catolicos" u="1"/>
        <s v="Continautos SAS" u="1"/>
        <s v="Allmark Comercial De Colombia SA" u="1"/>
        <s v="Agrocampo SAS" u="1"/>
        <s v="Viajes Iberoluna SAS" u="1"/>
        <s v="Unidossis SAS" u="1"/>
        <s v="Np Diseño Y Construccion SAS" u="1"/>
        <s v="Intexa Colombia SAS" u="1"/>
        <s v="Remy &amp; Stute Colombia SAS" u="1"/>
        <s v="Markia SA" u="1"/>
        <s v="Kenzo Jeans SAS" u="1"/>
        <s v="Castro Y Rincon SAS" u="1"/>
        <s v="Green Superfood SAS" u="1"/>
        <s v="Farmalogica SA" u="1"/>
        <s v="Castor Data SAS" u="1"/>
        <s v="Fundacion De Copidrogas Para La Educacion Y La Asesoria Tecnica" u="1"/>
        <s v="Allianz Seguros SA" u="1"/>
        <s v="Altea Farmaceutica SA" u="1"/>
        <s v="Fraco Fabrica Colombiana De Repuestos Automotores SA Fraco SA" u="1"/>
        <s v="Cooacueducto " u="1"/>
        <s v="Falabella.com SAS" u="1"/>
        <s v="S L Research Colombia SAS" u="1"/>
        <s v="Fundacion Alejandro Angel Escobar" u="1"/>
        <s v="Jessica Lorena Valencia Isaza" u="1"/>
        <s v="Administradora Nueva Ciudad Limitada" u="1"/>
        <s v="Abc Cargo Logistic SAS" u="1"/>
        <s v="Aconpiexpress SAS" u="1"/>
        <s v="Mct SAS" u="1"/>
        <s v="Ferricar SAS" u="1"/>
        <s v="Abastecedor Colombiano De Tejas Y Drywall SAS" u="1"/>
        <s v="Inmobiliaria Y Construcciones Exito SAS" u="1"/>
        <s v="Proysolin SAS" u="1"/>
        <s v="Big Pass SAS" u="1"/>
        <s v="Fusionhit Inc" u="1"/>
        <s v="Jenny Alexandra Gonzalez Buitrago" u="1"/>
        <s v="Salud Ocupacional Sanitas SAS" u="1"/>
        <s v="Lubryesp SAS" u="1"/>
        <s v="Consorcio Colectora Guajira " u="1"/>
        <s v="Eli Lilly Interamerica Inc" u="1"/>
        <s v="Red Nacional De Agencias De Desarrollo Local De Colombia" u="1"/>
        <s v="Patrimonios Autonomos Aval Fiduciaria SA" u="1"/>
        <s v="Ac Nielsen De Colombia Ltda" u="1"/>
        <s v="Corporacion Club Campestre Los Arrayanes" u="1"/>
        <s v="Tecnologia De Polietileno De Colombia TPC SAS" u="1"/>
        <s v="Fti Consulting SAS" u="1"/>
        <s v="Esenttia Masterbatch Ltda" u="1"/>
        <s v="Inversiones En Recreacion Deporte Y Salud SA" u="1"/>
        <s v="Boston Scientific Colombia Limitada" u="1"/>
        <s v="Eliseo Urrego E Hijos SAS" u="1"/>
        <s v="Clinica Dental Keralty SAS" u="1"/>
        <s v="Dimpor SAS" u="1"/>
        <s v="Globallogic Colombia SAS" u="1"/>
        <s v="Tcs Solution Center Sucursal Colombia" u="1"/>
        <s v="Unidad De Cuidados Paliativos Presentes SAS" u="1"/>
        <s v="Institucion De Educacion Tecnologica Internacional - UNIVERSAE" u="1"/>
        <s v="Media Union Ut" u="1"/>
        <s v="Palmeras Del Llano SAS Bic" u="1"/>
        <s v="Pacific Sea Food SAS" u="1"/>
        <s v="Process Intelligent Business &amp; Technology SAS" u="1"/>
        <s v="Fondo De Empleados Fedeaa" u="1"/>
        <s v="Mejia Nudos SAS" u="1"/>
        <s v="Vco S.A" u="1"/>
        <s v="Info-Tech Solucions SAS" u="1"/>
        <s v="Universal De Limpieza SAS" u="1"/>
        <s v="Taptap Advertising SAS" u="1"/>
        <s v="Sebastian Francisco Novoa Campos" u="1"/>
        <s v="Aon Risk Services Colombia S A Corredores De Seguros Pero Podra Girar Bajo La Sigla Aon Colombia S A" u="1"/>
        <s v="Sonido Industrial Colombiano Ltda" u="1"/>
        <s v="Corporacion Programa Desarrollo Para La Paz Prodepaz" u="1"/>
        <s v="Colintrans SAS" u="1"/>
        <s v="Zeven Cargo SAS" u="1"/>
        <s v="Agora Centro De Servicios Compartidos SAS" u="1"/>
        <s v="Global Operadora Hotelera SAS" u="1"/>
        <s v="Sulzer Pumps Colombia SAS" u="1"/>
        <s v="Credicorp Negocios Digitales SAS" u="1"/>
        <s v="Comervet SA" u="1"/>
        <s v="Dirimpex SAS" u="1"/>
        <s v="Tradition Colombia S A" u="1"/>
        <s v="Tradition Securities Colombia S A" u="1"/>
        <s v="Multialambres SAS" u="1"/>
        <s v="Yazaki Ciemel SA" u="1"/>
        <s v="Cruz Roja Colombiana Seccional Cundinamarca Y Bogota" u="1"/>
        <s v="Proyectos De Inversion Vial Del Oriente SAS" u="1"/>
        <s v="Consorcio 3B ACI" u="1"/>
        <s v="Instituto Colombiano De Normas Tecnicas Y Certificacion Icontec" u="1"/>
        <s v="Operadora Clinica Azul SAS" u="1"/>
        <s v="Decowraps Colombia SAS" u="1"/>
        <s v="CDE Laboratorios SAS" u="1"/>
        <s v="Durman Colombia SAS" u="1"/>
        <s v="Corporacion Club El Nogal" u="1"/>
        <s v="Rtrc Colombia Ltda" u="1"/>
        <s v="Inversiones Y Soluciones HJBC SAS" u="1"/>
        <s v="Consorcio Cj 2020" u="1"/>
        <s v="Copla Group SAS" u="1"/>
        <s v="Industria Colombiana De Llantas SA" u="1"/>
        <s v="Gas Zipa SAS ESP" u="1"/>
        <s v="Beauty International Brands SAS" u="1"/>
        <s v="Palmeras Santana SAS" u="1"/>
        <s v="Exportaciones Internacionales De Cargas  S A S" u="1"/>
        <s v="Fundacion Colombiana Del Corazon " u="1"/>
        <s v="Jaime Alexander Hernandez Cardenas" u="1"/>
        <s v="Thermoform SAS" u="1"/>
        <s v="Atecno S A S " u="1"/>
        <s v="Redplus Integral SAS" u="1"/>
        <s v="Frosch Colombia SAS" u="1"/>
        <s v="Interworld Freight SAS" u="1"/>
        <s v="Interword Land Transport SAS" u="1"/>
        <s v="Importadora Clozama SAS" u="1"/>
        <s v="Massy Energy Colombia SAS" u="1"/>
        <s v="Price Res SAS" u="1"/>
        <s v="Centak Andina SAS" u="1"/>
        <s v="Opciones Administrativas S A S " u="1"/>
        <s v="Hemmersbach GmbH &amp; Co KG" u="1"/>
        <s v="Perforaciones E Ingenieria Colombia Sas" u="1"/>
        <s v="Mexichem Resinas Colombia SAS" u="1"/>
        <s v="PM&amp;F Fishing Oil Services SA" u="1"/>
        <s v="Energeticos  SAS ESP  Distribuidora, Comercializadora De Energia, Gas E Hidrocarburos" u="1"/>
        <s v="Compañia Nacional De Levaduras Levapan SA" u="1"/>
        <s v="Servicio De Ingenieria Transito Y Tecnologia SAS Sitt Y Cia SAS" u="1"/>
        <s v="Autogermana SAS" u="1"/>
        <s v="Consorcio Vial De Soacha " u="1"/>
        <s v="Evolution Fitness Corporation S.A.S" u="1"/>
        <s v="Compañia De Servicios Comerciales SAS" u="1"/>
        <s v="Arpro Arquitectos Ingenieros SA" u="1"/>
        <s v="Cenagral S A S" u="1"/>
        <s v="Mario  Reyes Gutierrez" u="1"/>
        <s v="Global Training Aviation Colombia SAS" u="1"/>
        <s v="Hospitecnica SAS" u="1"/>
        <s v="Benjamin  Herrera" u="1"/>
        <s v="Leidy Astrid Jimenez Ossa" u="1"/>
        <s v="G Barco SA" u="1"/>
        <s v="Conservation International Foundation" u="1"/>
        <s v="Concesion Runt 2.0 S A S " u="1"/>
        <s v="Correcol SA" u="1"/>
        <s v="Constructora GAP SAS" u="1"/>
        <s v="Medios Y Servicios Integrados  M I S Ltda" u="1"/>
        <s v="Solocauchos SAS" u="1"/>
        <s v="Anasac Colombia Ltda" u="1"/>
        <s v="Maxicassa SAS" u="1"/>
        <s v="A &amp; S Computadores SA Alquiler Y Servicio" u="1"/>
        <s v="Inversiones Proxima Centauri SAS" u="1"/>
        <s v="Value And Risk Rating SA Sociedad Calificadora De Valores" u="1"/>
        <s v="Dbassico SAS" u="1"/>
        <s v="Edwin Alonso Pirazan Rativa" u="1"/>
        <s v="Conexia SAS" u="1"/>
        <s v="Inversiones Promega SAS" u="1"/>
        <s v="Akila S A S" u="1"/>
        <s v="Comisión Fulbright" u="1"/>
        <s v="Consorcio Infraestructura Rover 009" u="1"/>
        <s v="Allianz Seguros De Vida SA" u="1"/>
        <s v="Seaboard De Colombia SAS" u="1"/>
        <s v="Rafael Eduardo Simbaqueba Rodriguez" u="1"/>
        <s v="Juan Camilo Piña Sanchez" u="1"/>
        <s v="Sla Col SAS" u="1"/>
        <s v="Grupo Empresarial Crear De Colombia " u="1"/>
        <s v="Disan Colombia SAS" u="1"/>
        <s v="Grupo Oet S A S " u="1"/>
        <s v="Centro Logistico Faro S A S" u="1"/>
        <s v="EDF Renewables Colombia SAS" u="1"/>
        <s v="Credicorp Capital Colombia SA" u="1"/>
        <s v="Fresenius Medical Care SAS" u="1"/>
        <s v="Centro Latinoamericano De Nutricion SAS" u="1"/>
        <s v="Wilson Fernando Sanchez Monroy" u="1"/>
        <s v="Atomy Colombia SAS" u="1"/>
        <s v="Confecciones Industriales Suramerica SAS" u="1"/>
        <s v="Colombiana De Trasplantes SAS" u="1"/>
        <s v="Vardi Agencia De Seguros LTDA " u="1"/>
        <s v="Axionlog SAS" u="1"/>
        <s v="Outsourcing Servicios Informaticos S A S Bic" u="1"/>
        <s v="Flare S A S" u="1"/>
        <s v="Carol Katherine Hernandez Hernandez" u="1"/>
        <s v="Humberto  Sola " u="1"/>
        <s v="Promotora Inmobiliaria R &amp; G SAS" u="1"/>
        <s v="Solvo SAS" u="1"/>
        <s v="Plus Ambiente SAS ESP" u="1"/>
        <s v="Havas Media Colombia SAS" u="1"/>
        <s v="TPL Colombia Tld Sucursal Colombia" u="1"/>
        <s v="Universidad Cooperativa De Colombia" u="1"/>
        <s v="Ajover Darnel SAS" u="1"/>
        <s v="Vicpar SA" u="1"/>
        <s v="Cooperativa Multiactiva Nacional De Bienestar Familiar " u="1"/>
        <s v="Business Information Technology &amp; Systems SAS" u="1"/>
        <s v="Scania Finance Colombia SAS" u="1"/>
        <s v="Dental 83 SAS" u="1"/>
        <s v="Ball Colombia Limitada" u="1"/>
        <s v="Idea Multimedia SAS" u="1"/>
        <s v="Optica Colsanitas SAS" u="1"/>
        <s v="Promoambiental Distrito SAS ESP" u="1"/>
        <s v="Universidad Escuela Colombiana De Ingenieria Julio Garavito" u="1"/>
        <s v="National Oilwell Varco De Colombia" u="1"/>
        <s v="Unifianza SA" u="1"/>
        <s v="American Kpo SAS" u="1"/>
        <s v="Sanitex SAS" u="1"/>
        <s v="Marsela  Lopez Ahumada" u="1"/>
        <s v="Flores De Pueblo Viejo SAS" u="1"/>
        <s v="Autoniza SA" u="1"/>
        <s v="Stocol SAS" u="1"/>
        <s v="Yipao S A S" u="1"/>
        <s v="Ensembleiq Inc" u="1"/>
        <s v="Bbdo Colombia SAS" u="1"/>
        <s v="Cam Colombia Multiservicios SAS" u="1"/>
        <s v="Consorcio Vial JJ" u="1"/>
        <s v="Fundacion Challenger" u="1"/>
        <s v="Organizacion 4 M S A S" u="1"/>
        <s v="Hemmersbach Switzerland AG" u="1"/>
        <s v="Distribuidora Los Coches La Sabana SAS" u="1"/>
        <s v="Comercializadora Internacional Flores De Aposentos SAS" u="1"/>
        <s v="Carbe SAS" u="1"/>
        <s v="Celta SAS" u="1"/>
        <s v="Profesionales Contables En Asesoria Empresarial Y De Ingenieria SAS" u="1"/>
        <s v="Bruno  Nardei Bonilla" u="1"/>
        <s v="Instituto De Estudios Cientificios En Odontologia S A" u="1"/>
        <s v="Puma Energy Colombia Combustibles SAS" u="1"/>
        <s v="Distribuidora Unidas De Material Y Servicios Catolicos SAS" u="1"/>
        <s v="Concremack SAS" u="1"/>
        <s v="Mccann Erickson Corporation SA" u="1"/>
        <s v="Armirene Colombia SAS" u="1"/>
        <s v="Beauty Brands Sur America SAS" u="1"/>
        <s v="Asset Management Resources SAS" u="1"/>
        <s v="Vigilancia Santafereña Y Cia Ltda" u="1"/>
        <s v="Provefabrica SAS" u="1"/>
        <s v="B i SAS" u="1"/>
        <s v="Suministros E Impresos SAS" u="1"/>
        <s v="Flores El Rebaño SAS" u="1"/>
        <s v="Independence Drilling S A " u="1"/>
        <s v="Nalsani SAS" u="1"/>
        <s v="Universal Linc De Colombia SAS" u="1"/>
        <s v="Birdun SAS" u="1"/>
        <s v="Jpmorgan Chase Bank National Association" u="1"/>
        <s v="Zulma Catherine Vergara Lopez" u="1"/>
        <s v="Gehutemp SAS" u="1"/>
        <s v="Condor Specialty Coffee SAS" u="1"/>
        <s v="Manufacturas Reymon SA" u="1"/>
        <s v="La Font SAS" u="1"/>
        <s v="Plastinova SA" u="1"/>
        <s v="Domina SA" u="1"/>
        <s v="Combustibles De Colombia SA" u="1"/>
        <s v="Persea Colombia SAS" u="1"/>
        <s v="Touring &amp; Automovil Club De Colombia Acc" u="1"/>
        <s v="V Q Ingenieria SAS" u="1"/>
        <s v="Technomarcas HIL SAS" u="1"/>
        <s v="Coopseguros Agencia De Seguros LTDA" u="1"/>
        <s v="Colegio De Abogados Especializados En Derecho Del Trabajo Y Seguridad Social De Colombia" u="1"/>
        <s v="Samsonite Colombia SAS" u="1"/>
        <s v="Mansarovar Energy Colombia Ltd" u="1"/>
        <s v="Asociacion De Copropietarios De Celta Trade Park Uno" u="1"/>
        <s v="Sucafina Colombia SAS" u="1"/>
        <s v="Learning Technologies Group Colombia SAS" u="1"/>
        <s v="V&amp;S Comercial SAS" u="1"/>
        <s v="Perfiles Tecnologicos SAS" u="1"/>
        <s v="Instituto Panameño De Investigaciones Clinicas Ipic SA" u="1"/>
        <s v="Agroinversiones Bananeras Del Caribe SAS" u="1"/>
        <s v="Lenier SAS" u="1"/>
        <s v="Ch Mac Abogados  SAS" u="1"/>
        <s v="Consorcio Mahfer" u="1"/>
        <s v="Flores Tiba SA" u="1"/>
        <s v="Jose Fernando Jimenez Wills" u="1"/>
        <s v="E-Motion Global SAS" u="1"/>
        <s v="Consorcio Estanzula - Bronx" u="1"/>
        <s v="Comestibles Italo SA" u="1"/>
        <s v="Cencerro SAS" u="1"/>
        <s v="Maria Fernanda Rodriguez Ramirez" u="1"/>
        <s v="SAS Auditores &amp; Consultores SAS" u="1"/>
        <s v="Bibiana Maria Londoño Forero" u="1"/>
        <s v="Organizacion Nacional De Los Pueblos Indigenas De La Amazonia Colombianba" u="1"/>
      </sharedItems>
    </cacheField>
    <cacheField name="IVA" numFmtId="0">
      <sharedItems containsString="0" containsBlank="1" containsNumber="1" minValue="0" maxValue="44462613.600000001"/>
    </cacheField>
    <cacheField name="ICA" numFmtId="0">
      <sharedItems containsString="0" containsBlank="1" containsNumber="1" containsInteger="1" minValue="0" maxValue="0"/>
    </cacheField>
    <cacheField name="Total" numFmtId="0">
      <sharedItems containsString="0" containsBlank="1" containsNumber="1" minValue="5688.2" maxValue="278476365.60000002"/>
    </cacheField>
    <cacheField name="Estado" numFmtId="0">
      <sharedItems containsBlank="1"/>
    </cacheField>
    <cacheField name="Grupo" numFmtId="0">
      <sharedItems containsBlank="1"/>
    </cacheField>
    <cacheField name="1 ACUSE" numFmtId="0">
      <sharedItems containsBlank="1" count="2">
        <s v="x"/>
        <m/>
      </sharedItems>
    </cacheField>
    <cacheField name="2 ACUSE" numFmtId="0">
      <sharedItems containsBlank="1" count="2">
        <m/>
        <s v="X"/>
      </sharedItems>
    </cacheField>
    <cacheField name="3 ACUSE" numFmtId="0">
      <sharedItems containsBlank="1" count="2">
        <m/>
        <s v="X"/>
      </sharedItems>
    </cacheField>
    <cacheField name="RECHAZADA" numFmtId="0">
      <sharedItems containsBlank="1" count="2">
        <m/>
        <s v="X"/>
      </sharedItems>
    </cacheField>
    <cacheField name="SIN ACUSE" numFmtId="0">
      <sharedItems containsBlank="1" count="2">
        <m/>
        <s v="X"/>
      </sharedItems>
    </cacheField>
    <cacheField name="YA PAGA  EN SISTEMA" numFmtId="0">
      <sharedItems containsNonDate="0" containsDate="1" containsString="0" containsBlank="1" minDate="2025-03-18T00:00:00" maxDate="2025-03-19T00:00:00" count="2">
        <m/>
        <d v="2025-03-18T00:00:00" u="1"/>
      </sharedItems>
    </cacheField>
    <cacheField name="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1.647289930559" createdVersion="8" refreshedVersion="8" minRefreshableVersion="3" recordCount="1920" xr:uid="{D37645C1-8828-4705-BD99-9A6AC0750DB9}">
  <cacheSource type="worksheet">
    <worksheetSource ref="A10:W1930" sheet="MATRIZ MARZO"/>
  </cacheSource>
  <cacheFields count="23">
    <cacheField name="Tipo de documento" numFmtId="0">
      <sharedItems containsBlank="1"/>
    </cacheField>
    <cacheField name="CUFE/CUDE" numFmtId="0">
      <sharedItems containsBlank="1"/>
    </cacheField>
    <cacheField name="Folio" numFmtId="0">
      <sharedItems containsBlank="1" containsMixedTypes="1" containsNumber="1" containsInteger="1" minValue="107636" maxValue="109489" count="1893">
        <s v="107597"/>
        <s v="107598"/>
        <s v="107599"/>
        <s v="107600"/>
        <s v="107601"/>
        <s v="107602"/>
        <s v="107603"/>
        <s v="107604"/>
        <s v="107605"/>
        <s v="107606"/>
        <s v="107607"/>
        <s v="107608"/>
        <s v="107609"/>
        <s v="107610"/>
        <s v="107611"/>
        <s v="107612"/>
        <s v="107613"/>
        <s v="107614"/>
        <s v="107615"/>
        <s v="107616"/>
        <s v="107617"/>
        <s v="107618"/>
        <s v="107619"/>
        <s v="107620"/>
        <s v="107621"/>
        <s v="107622"/>
        <s v="107623"/>
        <s v="107624"/>
        <s v="107625"/>
        <s v="107626"/>
        <s v="107627"/>
        <s v="107628"/>
        <s v="107629"/>
        <s v="107630"/>
        <s v="107631"/>
        <s v="107632"/>
        <s v="107633"/>
        <s v="107634"/>
        <s v="107635"/>
        <n v="107636"/>
        <s v="107637"/>
        <s v="107638"/>
        <s v="107639"/>
        <s v="107640"/>
        <s v="107641"/>
        <s v="107642"/>
        <s v="107643"/>
        <s v="107644"/>
        <s v="107645"/>
        <s v="107646"/>
        <s v="107647"/>
        <s v="107648"/>
        <s v="107649"/>
        <s v="107650"/>
        <s v="107651"/>
        <s v="107652"/>
        <s v="107653"/>
        <s v="107654"/>
        <s v="107655"/>
        <s v="107656"/>
        <s v="107657"/>
        <s v="107658"/>
        <s v="107659"/>
        <s v="107660"/>
        <s v="107661"/>
        <s v="107662"/>
        <s v="107663"/>
        <s v="107664"/>
        <s v="107665"/>
        <s v="107666"/>
        <s v="107667"/>
        <s v="107668"/>
        <s v="107669"/>
        <s v="107670"/>
        <s v="107671"/>
        <s v="107672"/>
        <s v="107673"/>
        <s v="107674"/>
        <s v="107675"/>
        <s v="107676"/>
        <s v="107677"/>
        <s v="107678"/>
        <s v="107679"/>
        <s v="107680"/>
        <s v="107681"/>
        <s v="107682"/>
        <s v="107683"/>
        <s v="107684"/>
        <s v="107685"/>
        <s v="107686"/>
        <s v="107687"/>
        <s v="107688"/>
        <s v="107689"/>
        <s v="107690"/>
        <s v="107691"/>
        <s v="107692"/>
        <s v="107693"/>
        <s v="107694"/>
        <s v="107695"/>
        <s v="107696"/>
        <s v="107697"/>
        <s v="107698"/>
        <s v="107699"/>
        <s v="107700"/>
        <s v="107701"/>
        <s v="107702"/>
        <s v="107703"/>
        <s v="107704"/>
        <s v="107705"/>
        <s v="107706"/>
        <s v="107707"/>
        <s v="107708"/>
        <s v="107709"/>
        <s v="107710"/>
        <s v="107711"/>
        <s v="107712"/>
        <s v="107713"/>
        <s v="107714"/>
        <s v="107715"/>
        <s v="107716"/>
        <s v="107717"/>
        <s v="107718"/>
        <s v="107719"/>
        <s v="107720"/>
        <s v="107721"/>
        <s v="107722"/>
        <s v="107723"/>
        <s v="107724"/>
        <s v="107725"/>
        <n v="107726"/>
        <s v="107727"/>
        <s v="107728"/>
        <s v="107729"/>
        <s v="107730"/>
        <s v="107731"/>
        <s v="107732"/>
        <s v="107733"/>
        <s v="107734"/>
        <s v="107735"/>
        <s v="107736"/>
        <s v="107737"/>
        <s v="107738"/>
        <s v="107739"/>
        <s v="107740"/>
        <n v="107741"/>
        <n v="107742"/>
        <s v="107743"/>
        <s v="107744"/>
        <s v="107745"/>
        <s v="107746"/>
        <s v="107747"/>
        <s v="107748"/>
        <s v="107749"/>
        <s v="107750"/>
        <s v="107751"/>
        <s v="107752"/>
        <s v="107753"/>
        <s v="107754"/>
        <s v="107755"/>
        <s v="107756"/>
        <s v="107757"/>
        <s v="107758"/>
        <s v="107759"/>
        <s v="107760"/>
        <s v="107761"/>
        <s v="107762"/>
        <s v="107763"/>
        <s v="107764"/>
        <s v="107765"/>
        <s v="107766"/>
        <s v="107767"/>
        <s v="107768"/>
        <s v="107769"/>
        <s v="107770"/>
        <s v="107771"/>
        <s v="107772"/>
        <s v="107773"/>
        <s v="107774"/>
        <s v="107775"/>
        <s v="107776"/>
        <s v="107777"/>
        <s v="107778"/>
        <s v="107779"/>
        <s v="107780"/>
        <s v="107781"/>
        <s v="107782"/>
        <s v="107783"/>
        <s v="107784"/>
        <s v="107785"/>
        <s v="107786"/>
        <s v="107787"/>
        <s v="107788"/>
        <s v="107789"/>
        <s v="107790"/>
        <s v="107791"/>
        <s v="107792"/>
        <s v="107793"/>
        <s v="107794"/>
        <s v="107795"/>
        <s v="107796"/>
        <s v="107797"/>
        <s v="107798"/>
        <s v="107799"/>
        <s v="107800"/>
        <s v="107801"/>
        <s v="107802"/>
        <s v="107803"/>
        <s v="107804"/>
        <s v="107805"/>
        <s v="107806"/>
        <s v="107807"/>
        <s v="107808"/>
        <s v="107809"/>
        <s v="107810"/>
        <s v="107811"/>
        <s v="107812"/>
        <s v="107813"/>
        <s v="107814"/>
        <s v="107815"/>
        <s v="107816"/>
        <s v="107817"/>
        <s v="107818"/>
        <s v="107819"/>
        <s v="107820"/>
        <s v="107821"/>
        <s v="107822"/>
        <s v="107823"/>
        <s v="107824"/>
        <s v="107825"/>
        <s v="107826"/>
        <s v="107827"/>
        <s v="107828"/>
        <s v="107829"/>
        <s v="107830"/>
        <s v="107831"/>
        <s v="107832"/>
        <s v="107833"/>
        <s v="107834"/>
        <s v="107835"/>
        <s v="107836"/>
        <s v="107837"/>
        <s v="107838"/>
        <s v="107839"/>
        <s v="107840"/>
        <s v="107841"/>
        <s v="107842"/>
        <s v="107843"/>
        <s v="107844"/>
        <s v="107845"/>
        <s v="107846"/>
        <s v="107847"/>
        <s v="107848"/>
        <s v="107849"/>
        <s v="107850"/>
        <s v="107851"/>
        <s v="107852"/>
        <s v="107853"/>
        <s v="107854"/>
        <s v="107855"/>
        <s v="107856"/>
        <s v="107857"/>
        <s v="107858"/>
        <s v="107859"/>
        <s v="107860"/>
        <s v="107861"/>
        <s v="107862"/>
        <s v="107863"/>
        <s v="107864"/>
        <s v="107865"/>
        <s v="107866"/>
        <s v="107867"/>
        <s v="107868"/>
        <s v="107869"/>
        <s v="107870"/>
        <s v="107871"/>
        <s v="107872"/>
        <s v="107873"/>
        <s v="107874"/>
        <s v="107875"/>
        <s v="107876"/>
        <s v="107877"/>
        <s v="107878"/>
        <s v="107879"/>
        <s v="107880"/>
        <s v="107881"/>
        <s v="107882"/>
        <s v="107883"/>
        <s v="107884"/>
        <s v="107885"/>
        <s v="107886"/>
        <s v="107887"/>
        <s v="107888"/>
        <s v="107889"/>
        <s v="107890"/>
        <s v="107891"/>
        <s v="107892"/>
        <s v="107893"/>
        <s v="107894"/>
        <s v="107895"/>
        <s v="107896"/>
        <s v="107897"/>
        <s v="107898"/>
        <s v="107899"/>
        <s v="107900"/>
        <s v="107901"/>
        <s v="107902"/>
        <s v="107903"/>
        <s v="107904"/>
        <s v="107905"/>
        <s v="107906"/>
        <s v="107907"/>
        <s v="107908"/>
        <s v="107909"/>
        <s v="107910"/>
        <s v="107911"/>
        <s v="107912"/>
        <s v="107913"/>
        <s v="107914"/>
        <s v="107915"/>
        <s v="107916"/>
        <s v="107917"/>
        <s v="107918"/>
        <s v="107919"/>
        <s v="107920"/>
        <s v="107921"/>
        <s v="107922"/>
        <s v="107923"/>
        <s v="107924"/>
        <s v="107925"/>
        <s v="107926"/>
        <s v="107927"/>
        <s v="107928"/>
        <s v="107929"/>
        <s v="107930"/>
        <s v="107931"/>
        <s v="107932"/>
        <s v="107933"/>
        <s v="107934"/>
        <s v="107935"/>
        <s v="107936"/>
        <s v="107937"/>
        <s v="107938"/>
        <s v="107939"/>
        <s v="107940"/>
        <s v="107941"/>
        <s v="107942"/>
        <s v="107943"/>
        <s v="107944"/>
        <s v="107945"/>
        <s v="107946"/>
        <s v="107947"/>
        <s v="107948"/>
        <s v="107949"/>
        <s v="107950"/>
        <s v="107951"/>
        <s v="107952"/>
        <s v="107953"/>
        <s v="107954"/>
        <s v="107955"/>
        <s v="107956"/>
        <s v="107957"/>
        <s v="107958"/>
        <s v="107959"/>
        <s v="107960"/>
        <s v="107961"/>
        <s v="107962"/>
        <s v="107963"/>
        <s v="107964"/>
        <s v="107965"/>
        <s v="107966"/>
        <s v="107967"/>
        <s v="107968"/>
        <s v="107969"/>
        <s v="107970"/>
        <s v="107971"/>
        <s v="107972"/>
        <s v="107973"/>
        <s v="107974"/>
        <s v="107975"/>
        <s v="107976"/>
        <s v="107977"/>
        <s v="107978"/>
        <s v="107979"/>
        <s v="107980"/>
        <s v="107981"/>
        <s v="107982"/>
        <s v="107983"/>
        <s v="107984"/>
        <s v="107985"/>
        <s v="107986"/>
        <s v="107987"/>
        <s v="107988"/>
        <s v="107989"/>
        <s v="107990"/>
        <s v="107991"/>
        <s v="107992"/>
        <s v="107993"/>
        <s v="107994"/>
        <s v="107995"/>
        <s v="107996"/>
        <s v="107997"/>
        <s v="107998"/>
        <s v="107999"/>
        <s v="108000"/>
        <s v="108001"/>
        <s v="108002"/>
        <s v="108003"/>
        <s v="108004"/>
        <s v="108005"/>
        <s v="108006"/>
        <s v="108007"/>
        <s v="108008"/>
        <s v="108009"/>
        <s v="108010"/>
        <s v="108011"/>
        <s v="108012"/>
        <s v="108013"/>
        <s v="108014"/>
        <s v="108015"/>
        <s v="108016"/>
        <s v="108017"/>
        <s v="108018"/>
        <s v="108019"/>
        <s v="108020"/>
        <s v="108021"/>
        <s v="108022"/>
        <s v="108023"/>
        <s v="108024"/>
        <s v="108025"/>
        <s v="108026"/>
        <s v="108027"/>
        <s v="108028"/>
        <s v="108029"/>
        <s v="108030"/>
        <s v="108031"/>
        <s v="108032"/>
        <s v="108033"/>
        <s v="108034"/>
        <s v="108035"/>
        <s v="108036"/>
        <s v="108037"/>
        <s v="108038"/>
        <s v="108039"/>
        <s v="108040"/>
        <s v="108041"/>
        <s v="108042"/>
        <s v="108043"/>
        <s v="108044"/>
        <s v="108045"/>
        <s v="108046"/>
        <s v="108047"/>
        <s v="108048"/>
        <s v="108049"/>
        <s v="108050"/>
        <s v="108051"/>
        <s v="108052"/>
        <s v="108053"/>
        <s v="108054"/>
        <s v="108055"/>
        <s v="108056"/>
        <s v="108057"/>
        <s v="108058"/>
        <s v="108059"/>
        <s v="108060"/>
        <s v="108061"/>
        <s v="108062"/>
        <s v="108063"/>
        <s v="108064"/>
        <s v="108065"/>
        <s v="108066"/>
        <s v="108067"/>
        <s v="108068"/>
        <s v="108069"/>
        <s v="108070"/>
        <s v="108071"/>
        <s v="108072"/>
        <s v="108073"/>
        <s v="108074"/>
        <s v="108075"/>
        <s v="108076"/>
        <s v="108077"/>
        <s v="108078"/>
        <s v="108079"/>
        <s v="108080"/>
        <s v="108081"/>
        <s v="108082"/>
        <s v="108083"/>
        <s v="108084"/>
        <s v="108085"/>
        <s v="108086"/>
        <s v="108087"/>
        <s v="108088"/>
        <s v="108089"/>
        <s v="108090"/>
        <s v="108091"/>
        <s v="108092"/>
        <s v="108093"/>
        <s v="108094"/>
        <s v="108095"/>
        <s v="108096"/>
        <s v="108097"/>
        <s v="108098"/>
        <s v="108099"/>
        <s v="108100"/>
        <s v="108101"/>
        <s v="108102"/>
        <s v="108103"/>
        <s v="108104"/>
        <s v="108105"/>
        <s v="108106"/>
        <s v="108107"/>
        <s v="108108"/>
        <s v="108109"/>
        <s v="108110"/>
        <s v="108111"/>
        <s v="108112"/>
        <s v="108113"/>
        <s v="108114"/>
        <s v="108115"/>
        <s v="108116"/>
        <s v="108117"/>
        <s v="108118"/>
        <s v="108119"/>
        <s v="108120"/>
        <s v="108121"/>
        <s v="108122"/>
        <s v="108123"/>
        <s v="108124"/>
        <s v="108125"/>
        <s v="108126"/>
        <s v="108127"/>
        <s v="108128"/>
        <s v="108129"/>
        <s v="108130"/>
        <s v="108131"/>
        <s v="108132"/>
        <s v="108133"/>
        <s v="108134"/>
        <s v="108135"/>
        <s v="108136"/>
        <s v="108137"/>
        <s v="108138"/>
        <s v="108139"/>
        <s v="108140"/>
        <s v="108141"/>
        <s v="108142"/>
        <s v="108143"/>
        <s v="108144"/>
        <n v="108145"/>
        <s v="108146"/>
        <s v="108147"/>
        <s v="108148"/>
        <s v="108149"/>
        <s v="108150"/>
        <s v="108151"/>
        <s v="108152"/>
        <s v="108153"/>
        <s v="108154"/>
        <s v="108155"/>
        <s v="108156"/>
        <s v="108157"/>
        <s v="108158"/>
        <s v="108159"/>
        <s v="108160"/>
        <s v="108161"/>
        <s v="108162"/>
        <s v="108163"/>
        <s v="108164"/>
        <s v="108165"/>
        <s v="108166"/>
        <s v="108167"/>
        <s v="108168"/>
        <s v="108169"/>
        <s v="108170"/>
        <s v="108171"/>
        <s v="108172"/>
        <s v="108173"/>
        <s v="108174"/>
        <s v="108175"/>
        <s v="108176"/>
        <s v="108177"/>
        <s v="108178"/>
        <s v="108179"/>
        <s v="108180"/>
        <s v="108181"/>
        <s v="108182"/>
        <s v="108183"/>
        <s v="108184"/>
        <s v="108185"/>
        <s v="108186"/>
        <s v="108187"/>
        <s v="108188"/>
        <s v="108189"/>
        <s v="108190"/>
        <s v="108191"/>
        <s v="108192"/>
        <s v="108193"/>
        <s v="108194"/>
        <s v="108195"/>
        <s v="108196"/>
        <s v="108197"/>
        <s v="108198"/>
        <s v="108199"/>
        <s v="108200"/>
        <s v="108201"/>
        <s v="108202"/>
        <s v="108203"/>
        <s v="108204"/>
        <s v="108205"/>
        <s v="108206"/>
        <s v="108207"/>
        <s v="108208"/>
        <s v="108209"/>
        <s v="108210"/>
        <s v="108211"/>
        <s v="108212"/>
        <s v="108213"/>
        <s v="108214"/>
        <s v="108215"/>
        <s v="108216"/>
        <s v="108217"/>
        <s v="108218"/>
        <s v="108219"/>
        <s v="108220"/>
        <s v="108221"/>
        <s v="108222"/>
        <s v="108223"/>
        <s v="108224"/>
        <s v="108225"/>
        <s v="108226"/>
        <s v="108227"/>
        <s v="108228"/>
        <s v="108229"/>
        <s v="108230"/>
        <s v="108231"/>
        <s v="108232"/>
        <s v="108233"/>
        <s v="108234"/>
        <s v="108235"/>
        <s v="108236"/>
        <s v="108237"/>
        <s v="108238"/>
        <s v="108239"/>
        <s v="108240"/>
        <s v="108241"/>
        <s v="108242"/>
        <s v="108243"/>
        <s v="108244"/>
        <s v="108245"/>
        <s v="108246"/>
        <s v="108247"/>
        <s v="108248"/>
        <s v="108249"/>
        <s v="108250"/>
        <s v="108251"/>
        <s v="108252"/>
        <s v="108253"/>
        <s v="108254"/>
        <s v="108255"/>
        <s v="108256"/>
        <s v="108257"/>
        <s v="108258"/>
        <s v="108259"/>
        <s v="108260"/>
        <s v="108261"/>
        <s v="108262"/>
        <s v="108263"/>
        <s v="108264"/>
        <s v="108265"/>
        <s v="108266"/>
        <s v="108267"/>
        <s v="108268"/>
        <s v="108269"/>
        <s v="108270"/>
        <s v="108271"/>
        <s v="108272"/>
        <s v="108273"/>
        <s v="108274"/>
        <s v="108275"/>
        <s v="108276"/>
        <s v="108277"/>
        <s v="108278"/>
        <s v="108279"/>
        <s v="108280"/>
        <s v="108281"/>
        <s v="108282"/>
        <s v="108283"/>
        <s v="108284"/>
        <s v="108285"/>
        <s v="108286"/>
        <s v="108287"/>
        <s v="108288"/>
        <s v="108289"/>
        <s v="108290"/>
        <s v="108291"/>
        <s v="108292"/>
        <s v="108293"/>
        <s v="108294"/>
        <s v="108295"/>
        <s v="108296"/>
        <s v="108297"/>
        <s v="108298"/>
        <s v="108299"/>
        <s v="108300"/>
        <s v="108301"/>
        <s v="108302"/>
        <s v="108303"/>
        <s v="108304"/>
        <s v="108305"/>
        <s v="108306"/>
        <s v="108307"/>
        <s v="108308"/>
        <s v="108309"/>
        <s v="108310"/>
        <s v="108311"/>
        <s v="108312"/>
        <s v="108313"/>
        <s v="108314"/>
        <s v="108315"/>
        <s v="108316"/>
        <s v="108317"/>
        <s v="108318"/>
        <s v="108319"/>
        <s v="108320"/>
        <s v="108321"/>
        <s v="108322"/>
        <s v="108323"/>
        <s v="108324"/>
        <s v="108325"/>
        <s v="108326"/>
        <s v="108327"/>
        <s v="108328"/>
        <s v="108329"/>
        <s v="108330"/>
        <s v="108331"/>
        <s v="108332"/>
        <s v="108333"/>
        <s v="108334"/>
        <s v="108335"/>
        <s v="108336"/>
        <s v="108337"/>
        <s v="108338"/>
        <s v="108339"/>
        <s v="108340"/>
        <s v="108341"/>
        <s v="108342"/>
        <s v="108343"/>
        <s v="108344"/>
        <s v="108345"/>
        <s v="108346"/>
        <s v="108347"/>
        <s v="108348"/>
        <s v="108349"/>
        <s v="108350"/>
        <s v="108351"/>
        <s v="108352"/>
        <s v="108353"/>
        <s v="108354"/>
        <s v="108355"/>
        <s v="108356"/>
        <s v="108357"/>
        <s v="108358"/>
        <s v="108359"/>
        <s v="108360"/>
        <s v="108361"/>
        <s v="108362"/>
        <s v="108363"/>
        <s v="108364"/>
        <s v="108365"/>
        <s v="108366"/>
        <s v="108367"/>
        <s v="108368"/>
        <s v="108369"/>
        <s v="108370"/>
        <s v="108371"/>
        <s v="108372"/>
        <s v="108373"/>
        <s v="108374"/>
        <s v="108375"/>
        <s v="108376"/>
        <s v="108377"/>
        <s v="108378"/>
        <s v="108379"/>
        <s v="108380"/>
        <s v="108381"/>
        <s v="108382"/>
        <s v="108383"/>
        <s v="108384"/>
        <s v="108385"/>
        <s v="108386"/>
        <s v="108387"/>
        <s v="108388"/>
        <s v="108389"/>
        <s v="108390"/>
        <s v="108391"/>
        <s v="108392"/>
        <s v="108393"/>
        <s v="108394"/>
        <s v="108395"/>
        <s v="108396"/>
        <s v="108397"/>
        <s v="108398"/>
        <s v="108399"/>
        <s v="108400"/>
        <s v="108401"/>
        <s v="108402"/>
        <s v="108403"/>
        <s v="108404"/>
        <s v="108405"/>
        <s v="108406"/>
        <s v="108407"/>
        <s v="108408"/>
        <s v="108409"/>
        <s v="108410"/>
        <s v="108411"/>
        <s v="108412"/>
        <s v="108413"/>
        <s v="108414"/>
        <s v="108415"/>
        <s v="108416"/>
        <s v="108417"/>
        <s v="108418"/>
        <s v="108419"/>
        <s v="108420"/>
        <s v="108421"/>
        <s v="108422"/>
        <s v="108423"/>
        <s v="108424"/>
        <s v="108425"/>
        <s v="108426"/>
        <s v="108427"/>
        <s v="108428"/>
        <s v="108429"/>
        <s v="108430"/>
        <s v="108431"/>
        <s v="108432"/>
        <s v="108433"/>
        <s v="108434"/>
        <s v="108435"/>
        <s v="108436"/>
        <s v="108437"/>
        <s v="108438"/>
        <s v="108439"/>
        <s v="108440"/>
        <s v="108441"/>
        <s v="108442"/>
        <s v="108443"/>
        <s v="108444"/>
        <s v="108445"/>
        <s v="108446"/>
        <s v="108447"/>
        <s v="108448"/>
        <s v="108449"/>
        <s v="108450"/>
        <s v="108451"/>
        <s v="108452"/>
        <s v="108453"/>
        <s v="108454"/>
        <s v="108455"/>
        <s v="108456"/>
        <s v="108457"/>
        <s v="108458"/>
        <s v="108459"/>
        <s v="108460"/>
        <s v="108461"/>
        <s v="108462"/>
        <s v="108463"/>
        <s v="108464"/>
        <s v="108465"/>
        <s v="108466"/>
        <s v="108467"/>
        <s v="108468"/>
        <s v="108469"/>
        <s v="108470"/>
        <s v="108471"/>
        <s v="108472"/>
        <s v="108473"/>
        <s v="108474"/>
        <s v="108475"/>
        <s v="108476"/>
        <s v="108477"/>
        <s v="108478"/>
        <s v="108479"/>
        <s v="108480"/>
        <s v="108481"/>
        <s v="108482"/>
        <s v="108483"/>
        <s v="108484"/>
        <s v="108485"/>
        <s v="108486"/>
        <s v="108487"/>
        <s v="108488"/>
        <s v="108489"/>
        <s v="108490"/>
        <s v="108491"/>
        <s v="108492"/>
        <s v="108493"/>
        <s v="108494"/>
        <s v="108495"/>
        <s v="108496"/>
        <s v="108497"/>
        <s v="108498"/>
        <s v="108499"/>
        <s v="108500"/>
        <s v="108501"/>
        <s v="108502"/>
        <s v="108503"/>
        <s v="108504"/>
        <s v="108505"/>
        <s v="108506"/>
        <s v="108507"/>
        <s v="108508"/>
        <s v="108509"/>
        <s v="108510"/>
        <s v="108511"/>
        <s v="108512"/>
        <s v="108513"/>
        <s v="108514"/>
        <s v="108515"/>
        <s v="108516"/>
        <s v="108517"/>
        <s v="108518"/>
        <s v="108519"/>
        <s v="108520"/>
        <s v="108521"/>
        <s v="108522"/>
        <s v="108523"/>
        <s v="108524"/>
        <s v="108525"/>
        <s v="108526"/>
        <s v="108527"/>
        <s v="108528"/>
        <s v="108529"/>
        <s v="108530"/>
        <s v="108531"/>
        <s v="108532"/>
        <s v="108533"/>
        <s v="108534"/>
        <s v="108535"/>
        <s v="108536"/>
        <s v="108537"/>
        <s v="108538"/>
        <s v="108539"/>
        <s v="108540"/>
        <s v="108541"/>
        <s v="108542"/>
        <s v="108543"/>
        <s v="108544"/>
        <s v="108545"/>
        <s v="108546"/>
        <s v="108547"/>
        <s v="108548"/>
        <s v="108549"/>
        <s v="108550"/>
        <s v="108551"/>
        <s v="108552"/>
        <s v="108553"/>
        <s v="108554"/>
        <s v="108555"/>
        <s v="108556"/>
        <s v="108557"/>
        <s v="108558"/>
        <s v="108559"/>
        <s v="108560"/>
        <s v="108561"/>
        <s v="108562"/>
        <s v="108563"/>
        <s v="108564"/>
        <s v="108565"/>
        <s v="108566"/>
        <s v="108567"/>
        <s v="108568"/>
        <s v="108569"/>
        <s v="108570"/>
        <s v="108571"/>
        <s v="108572"/>
        <s v="108573"/>
        <s v="108574"/>
        <s v="108575"/>
        <s v="108576"/>
        <s v="108577"/>
        <s v="108578"/>
        <s v="108579"/>
        <s v="108580"/>
        <s v="108581"/>
        <s v="108582"/>
        <s v="108583"/>
        <s v="108584"/>
        <s v="108585"/>
        <s v="108586"/>
        <s v="108587"/>
        <s v="108588"/>
        <s v="108589"/>
        <s v="108590"/>
        <s v="108591"/>
        <s v="108592"/>
        <s v="108593"/>
        <s v="108594"/>
        <s v="108595"/>
        <s v="108596"/>
        <s v="108597"/>
        <s v="108598"/>
        <s v="108599"/>
        <s v="108600"/>
        <s v="108601"/>
        <s v="108602"/>
        <s v="108603"/>
        <s v="108604"/>
        <s v="108605"/>
        <s v="108606"/>
        <s v="108607"/>
        <s v="108608"/>
        <s v="108609"/>
        <s v="108610"/>
        <s v="108611"/>
        <s v="108612"/>
        <s v="108613"/>
        <s v="108614"/>
        <s v="108615"/>
        <s v="108616"/>
        <s v="108617"/>
        <s v="108618"/>
        <s v="108619"/>
        <s v="108620"/>
        <s v="108621"/>
        <s v="108622"/>
        <s v="108623"/>
        <s v="108624"/>
        <s v="108625"/>
        <s v="108626"/>
        <s v="108627"/>
        <s v="108628"/>
        <s v="108629"/>
        <s v="108630"/>
        <s v="108631"/>
        <s v="108632"/>
        <s v="108633"/>
        <s v="108634"/>
        <s v="108635"/>
        <s v="108636"/>
        <s v="108637"/>
        <s v="108638"/>
        <s v="108639"/>
        <s v="108640"/>
        <s v="108641"/>
        <s v="108642"/>
        <s v="108643"/>
        <s v="108644"/>
        <s v="108645"/>
        <s v="108646"/>
        <s v="108647"/>
        <s v="108648"/>
        <s v="108649"/>
        <s v="108650"/>
        <s v="108651"/>
        <s v="108652"/>
        <s v="108653"/>
        <s v="108654"/>
        <s v="108655"/>
        <s v="108656"/>
        <s v="108657"/>
        <s v="108658"/>
        <s v="108659"/>
        <s v="108660"/>
        <s v="108661"/>
        <s v="108662"/>
        <s v="108663"/>
        <s v="108664"/>
        <s v="108665"/>
        <s v="108666"/>
        <s v="108667"/>
        <s v="108668"/>
        <s v="108669"/>
        <s v="108670"/>
        <s v="108671"/>
        <s v="108672"/>
        <s v="108673"/>
        <s v="108674"/>
        <s v="108675"/>
        <s v="108676"/>
        <s v="108677"/>
        <s v="108678"/>
        <s v="108679"/>
        <s v="108680"/>
        <s v="108681"/>
        <s v="108682"/>
        <s v="108683"/>
        <s v="108684"/>
        <s v="108685"/>
        <s v="108686"/>
        <s v="108687"/>
        <s v="108688"/>
        <s v="108689"/>
        <s v="108690"/>
        <s v="108691"/>
        <s v="108692"/>
        <s v="108693"/>
        <s v="108694"/>
        <s v="108695"/>
        <s v="108696"/>
        <s v="108697"/>
        <s v="108698"/>
        <s v="108699"/>
        <s v="108700"/>
        <s v="108701"/>
        <s v="108702"/>
        <s v="108703"/>
        <s v="108704"/>
        <s v="108705"/>
        <s v="108706"/>
        <s v="108707"/>
        <s v="108708"/>
        <s v="108709"/>
        <s v="108710"/>
        <s v="108711"/>
        <s v="108712"/>
        <s v="108713"/>
        <s v="108714"/>
        <s v="108715"/>
        <s v="108716"/>
        <s v="108717"/>
        <s v="108718"/>
        <s v="108719"/>
        <s v="108720"/>
        <s v="108721"/>
        <s v="108722"/>
        <s v="108723"/>
        <s v="108724"/>
        <s v="108725"/>
        <s v="108726"/>
        <s v="108727"/>
        <s v="108728"/>
        <s v="108729"/>
        <s v="108730"/>
        <s v="108731"/>
        <s v="108732"/>
        <s v="108733"/>
        <s v="108734"/>
        <s v="108735"/>
        <s v="108736"/>
        <s v="108737"/>
        <s v="108738"/>
        <s v="108739"/>
        <s v="108740"/>
        <s v="108741"/>
        <s v="108742"/>
        <s v="108743"/>
        <s v="108744"/>
        <s v="108745"/>
        <s v="108746"/>
        <s v="108747"/>
        <s v="108748"/>
        <s v="108749"/>
        <s v="108750"/>
        <s v="108751"/>
        <s v="108752"/>
        <s v="108753"/>
        <s v="108754"/>
        <s v="108755"/>
        <s v="108756"/>
        <s v="108757"/>
        <s v="108758"/>
        <s v="108759"/>
        <s v="108760"/>
        <s v="108761"/>
        <s v="108762"/>
        <s v="108763"/>
        <s v="108764"/>
        <s v="108765"/>
        <s v="108766"/>
        <s v="108767"/>
        <s v="108768"/>
        <s v="108769"/>
        <s v="108770"/>
        <n v="108771"/>
        <n v="108772"/>
        <n v="108773"/>
        <n v="108774"/>
        <n v="108775"/>
        <n v="108776"/>
        <n v="108777"/>
        <n v="108778"/>
        <n v="108779"/>
        <n v="108780"/>
        <n v="108781"/>
        <n v="108782"/>
        <n v="108783"/>
        <n v="108784"/>
        <n v="108785"/>
        <n v="108786"/>
        <n v="108787"/>
        <n v="108788"/>
        <n v="108789"/>
        <n v="108790"/>
        <n v="108791"/>
        <n v="108792"/>
        <n v="108793"/>
        <n v="108794"/>
        <n v="108795"/>
        <n v="108796"/>
        <n v="108797"/>
        <n v="108798"/>
        <n v="108799"/>
        <n v="108800"/>
        <n v="108801"/>
        <n v="108802"/>
        <n v="108803"/>
        <n v="108804"/>
        <n v="108805"/>
        <n v="108806"/>
        <n v="108807"/>
        <n v="108808"/>
        <n v="108809"/>
        <n v="108810"/>
        <n v="108811"/>
        <n v="108812"/>
        <n v="108813"/>
        <n v="108814"/>
        <n v="108815"/>
        <n v="108816"/>
        <n v="108817"/>
        <n v="108818"/>
        <n v="108819"/>
        <n v="108820"/>
        <n v="108821"/>
        <n v="108822"/>
        <n v="108823"/>
        <n v="108824"/>
        <n v="108825"/>
        <n v="108826"/>
        <n v="108827"/>
        <n v="108828"/>
        <n v="108829"/>
        <n v="108830"/>
        <n v="108831"/>
        <n v="108832"/>
        <n v="108833"/>
        <n v="108834"/>
        <n v="108835"/>
        <n v="108836"/>
        <n v="108837"/>
        <n v="108838"/>
        <n v="108839"/>
        <n v="108840"/>
        <n v="108841"/>
        <n v="108842"/>
        <n v="108843"/>
        <n v="108844"/>
        <n v="108845"/>
        <n v="108846"/>
        <n v="108847"/>
        <n v="108848"/>
        <n v="108849"/>
        <n v="108850"/>
        <n v="108851"/>
        <n v="108852"/>
        <n v="108853"/>
        <n v="108854"/>
        <n v="108855"/>
        <n v="108856"/>
        <n v="108857"/>
        <n v="108858"/>
        <n v="108859"/>
        <n v="108860"/>
        <n v="108861"/>
        <n v="108862"/>
        <n v="108863"/>
        <n v="108864"/>
        <n v="108865"/>
        <n v="108866"/>
        <n v="108867"/>
        <n v="108868"/>
        <n v="108869"/>
        <n v="108870"/>
        <n v="108871"/>
        <n v="108872"/>
        <n v="108873"/>
        <n v="108874"/>
        <n v="108875"/>
        <n v="108876"/>
        <n v="108877"/>
        <n v="108878"/>
        <n v="108879"/>
        <n v="108880"/>
        <n v="108881"/>
        <n v="108882"/>
        <n v="108883"/>
        <n v="108884"/>
        <n v="108885"/>
        <n v="108886"/>
        <n v="108887"/>
        <n v="108888"/>
        <n v="108889"/>
        <n v="108890"/>
        <n v="108891"/>
        <n v="108892"/>
        <n v="108893"/>
        <n v="108894"/>
        <n v="108895"/>
        <n v="108896"/>
        <n v="108897"/>
        <n v="108898"/>
        <n v="108899"/>
        <n v="108900"/>
        <n v="108901"/>
        <n v="108902"/>
        <n v="108903"/>
        <n v="108904"/>
        <n v="108905"/>
        <n v="108906"/>
        <n v="108907"/>
        <n v="108908"/>
        <n v="108909"/>
        <n v="108910"/>
        <n v="108911"/>
        <n v="108912"/>
        <n v="108913"/>
        <n v="108914"/>
        <n v="108915"/>
        <n v="108916"/>
        <n v="108917"/>
        <n v="108918"/>
        <n v="108919"/>
        <n v="108920"/>
        <n v="108921"/>
        <n v="108922"/>
        <n v="108923"/>
        <n v="108924"/>
        <n v="108925"/>
        <n v="108926"/>
        <n v="108927"/>
        <n v="108928"/>
        <n v="108929"/>
        <n v="108930"/>
        <n v="108931"/>
        <n v="108932"/>
        <n v="108933"/>
        <n v="108934"/>
        <n v="108935"/>
        <n v="108936"/>
        <n v="108937"/>
        <n v="108938"/>
        <n v="108939"/>
        <n v="108940"/>
        <n v="108941"/>
        <n v="108942"/>
        <n v="108943"/>
        <n v="108944"/>
        <n v="108945"/>
        <n v="108946"/>
        <n v="108947"/>
        <n v="108948"/>
        <n v="108949"/>
        <n v="108950"/>
        <n v="108951"/>
        <n v="108952"/>
        <n v="108953"/>
        <n v="108954"/>
        <n v="108955"/>
        <n v="108956"/>
        <n v="108957"/>
        <n v="108958"/>
        <n v="108959"/>
        <n v="108960"/>
        <n v="108961"/>
        <n v="108962"/>
        <n v="108963"/>
        <n v="108964"/>
        <n v="108965"/>
        <n v="108966"/>
        <n v="108967"/>
        <n v="108968"/>
        <n v="108969"/>
        <n v="108970"/>
        <n v="108971"/>
        <n v="108972"/>
        <n v="108973"/>
        <n v="108974"/>
        <n v="108975"/>
        <n v="108976"/>
        <n v="108977"/>
        <n v="108978"/>
        <n v="108979"/>
        <n v="108980"/>
        <n v="108981"/>
        <n v="108982"/>
        <n v="108983"/>
        <n v="108984"/>
        <n v="108985"/>
        <n v="108986"/>
        <n v="108987"/>
        <n v="108988"/>
        <n v="108989"/>
        <n v="108990"/>
        <n v="108991"/>
        <n v="108992"/>
        <n v="108993"/>
        <n v="108994"/>
        <n v="108995"/>
        <n v="108996"/>
        <n v="108997"/>
        <n v="108998"/>
        <n v="108999"/>
        <n v="109000"/>
        <n v="109001"/>
        <n v="109002"/>
        <n v="109003"/>
        <n v="109004"/>
        <n v="109005"/>
        <n v="109006"/>
        <n v="109007"/>
        <n v="109008"/>
        <n v="109009"/>
        <n v="109010"/>
        <n v="109011"/>
        <n v="109012"/>
        <n v="109013"/>
        <n v="109014"/>
        <n v="109015"/>
        <n v="109016"/>
        <n v="109017"/>
        <n v="109018"/>
        <n v="109019"/>
        <n v="109020"/>
        <n v="109021"/>
        <n v="109022"/>
        <n v="109023"/>
        <n v="109024"/>
        <n v="109025"/>
        <n v="109026"/>
        <n v="109027"/>
        <n v="109028"/>
        <n v="109029"/>
        <n v="109030"/>
        <n v="109031"/>
        <n v="109032"/>
        <n v="109033"/>
        <n v="109034"/>
        <n v="109035"/>
        <n v="109036"/>
        <n v="109037"/>
        <n v="109038"/>
        <n v="109039"/>
        <n v="109040"/>
        <n v="109041"/>
        <n v="109042"/>
        <n v="109043"/>
        <n v="109044"/>
        <n v="109045"/>
        <n v="109046"/>
        <n v="109047"/>
        <n v="109048"/>
        <n v="109049"/>
        <n v="109050"/>
        <n v="109051"/>
        <n v="109052"/>
        <n v="109053"/>
        <n v="109054"/>
        <n v="109055"/>
        <n v="109056"/>
        <n v="109057"/>
        <n v="109058"/>
        <n v="109059"/>
        <n v="109060"/>
        <n v="109061"/>
        <n v="109062"/>
        <n v="109063"/>
        <n v="109064"/>
        <n v="109065"/>
        <n v="109066"/>
        <n v="109067"/>
        <n v="109068"/>
        <n v="109069"/>
        <n v="109070"/>
        <n v="109071"/>
        <n v="109072"/>
        <n v="109073"/>
        <n v="109074"/>
        <n v="109075"/>
        <n v="109076"/>
        <n v="109077"/>
        <n v="109078"/>
        <n v="109079"/>
        <n v="109080"/>
        <n v="109081"/>
        <n v="109082"/>
        <n v="109083"/>
        <n v="109084"/>
        <n v="109085"/>
        <n v="109086"/>
        <n v="109087"/>
        <n v="109088"/>
        <n v="109089"/>
        <n v="109090"/>
        <n v="109091"/>
        <n v="109092"/>
        <n v="109093"/>
        <n v="109094"/>
        <n v="109095"/>
        <n v="109096"/>
        <n v="109097"/>
        <n v="109098"/>
        <n v="109099"/>
        <n v="109100"/>
        <n v="109101"/>
        <n v="109102"/>
        <n v="109103"/>
        <n v="109104"/>
        <n v="109105"/>
        <n v="109106"/>
        <n v="109107"/>
        <n v="109108"/>
        <n v="109109"/>
        <n v="109110"/>
        <n v="109111"/>
        <n v="109112"/>
        <n v="109113"/>
        <n v="109114"/>
        <n v="109115"/>
        <n v="109116"/>
        <n v="109117"/>
        <n v="109118"/>
        <n v="109119"/>
        <n v="109120"/>
        <n v="109121"/>
        <n v="109122"/>
        <n v="109123"/>
        <n v="109124"/>
        <n v="109125"/>
        <n v="109126"/>
        <n v="109127"/>
        <n v="109128"/>
        <n v="109129"/>
        <n v="109130"/>
        <n v="109131"/>
        <n v="109132"/>
        <n v="109133"/>
        <n v="109134"/>
        <n v="109135"/>
        <n v="109136"/>
        <n v="109137"/>
        <n v="109138"/>
        <n v="109139"/>
        <n v="109140"/>
        <n v="109141"/>
        <n v="109142"/>
        <n v="109143"/>
        <n v="109144"/>
        <n v="109145"/>
        <n v="109146"/>
        <n v="109147"/>
        <n v="109148"/>
        <n v="109149"/>
        <n v="109150"/>
        <n v="109151"/>
        <n v="109152"/>
        <n v="109153"/>
        <n v="109154"/>
        <n v="109155"/>
        <n v="109156"/>
        <n v="109157"/>
        <n v="109158"/>
        <n v="109159"/>
        <n v="109160"/>
        <n v="109161"/>
        <n v="109162"/>
        <n v="109163"/>
        <n v="109164"/>
        <n v="109165"/>
        <n v="109166"/>
        <n v="109167"/>
        <n v="109168"/>
        <n v="109169"/>
        <n v="109170"/>
        <n v="109171"/>
        <n v="109172"/>
        <n v="109173"/>
        <n v="109174"/>
        <n v="109175"/>
        <n v="109176"/>
        <n v="109177"/>
        <n v="109178"/>
        <n v="109179"/>
        <n v="109180"/>
        <n v="109181"/>
        <n v="109182"/>
        <n v="109183"/>
        <n v="109184"/>
        <n v="109185"/>
        <n v="109186"/>
        <n v="109187"/>
        <n v="109188"/>
        <n v="109189"/>
        <n v="109190"/>
        <n v="109191"/>
        <n v="109192"/>
        <n v="109193"/>
        <n v="109194"/>
        <n v="109195"/>
        <n v="109196"/>
        <n v="109197"/>
        <n v="109198"/>
        <n v="109199"/>
        <n v="109200"/>
        <n v="109201"/>
        <n v="109202"/>
        <n v="109203"/>
        <n v="109204"/>
        <n v="109205"/>
        <n v="109206"/>
        <n v="109207"/>
        <n v="109208"/>
        <n v="109209"/>
        <n v="109210"/>
        <n v="109211"/>
        <n v="109212"/>
        <n v="109213"/>
        <n v="109214"/>
        <n v="109215"/>
        <n v="109216"/>
        <n v="109217"/>
        <n v="109218"/>
        <n v="109219"/>
        <n v="109220"/>
        <n v="109221"/>
        <n v="109222"/>
        <n v="109223"/>
        <n v="109224"/>
        <n v="109225"/>
        <n v="109226"/>
        <n v="109227"/>
        <n v="109228"/>
        <n v="109229"/>
        <n v="109230"/>
        <n v="109231"/>
        <n v="109232"/>
        <n v="109233"/>
        <n v="109234"/>
        <n v="109235"/>
        <n v="109236"/>
        <n v="109237"/>
        <n v="109238"/>
        <n v="109239"/>
        <n v="109240"/>
        <n v="109241"/>
        <n v="109242"/>
        <n v="109243"/>
        <n v="109244"/>
        <n v="109245"/>
        <n v="109246"/>
        <n v="109247"/>
        <n v="109248"/>
        <n v="109249"/>
        <n v="109250"/>
        <n v="109251"/>
        <n v="109252"/>
        <n v="109253"/>
        <n v="109254"/>
        <n v="109255"/>
        <n v="109256"/>
        <n v="109257"/>
        <n v="109258"/>
        <n v="109259"/>
        <n v="109260"/>
        <n v="109261"/>
        <n v="109262"/>
        <n v="109263"/>
        <n v="109264"/>
        <n v="109265"/>
        <n v="109266"/>
        <n v="109267"/>
        <n v="109268"/>
        <n v="109269"/>
        <n v="109270"/>
        <n v="109271"/>
        <n v="109272"/>
        <n v="109273"/>
        <n v="109274"/>
        <n v="109275"/>
        <n v="109276"/>
        <n v="109277"/>
        <n v="109278"/>
        <n v="109279"/>
        <n v="109280"/>
        <n v="109281"/>
        <n v="109282"/>
        <n v="109283"/>
        <n v="109284"/>
        <n v="109285"/>
        <n v="109286"/>
        <n v="109287"/>
        <n v="109288"/>
        <n v="109289"/>
        <n v="109290"/>
        <n v="109291"/>
        <n v="109292"/>
        <n v="109293"/>
        <n v="109294"/>
        <n v="109295"/>
        <n v="109296"/>
        <n v="109297"/>
        <n v="109298"/>
        <n v="109299"/>
        <n v="109300"/>
        <n v="109301"/>
        <n v="109302"/>
        <n v="109303"/>
        <n v="109304"/>
        <n v="109305"/>
        <n v="109306"/>
        <n v="109307"/>
        <n v="109308"/>
        <n v="109309"/>
        <n v="109310"/>
        <n v="109311"/>
        <n v="109312"/>
        <n v="109313"/>
        <n v="109314"/>
        <n v="109315"/>
        <n v="109316"/>
        <n v="109317"/>
        <n v="109318"/>
        <n v="109319"/>
        <n v="109320"/>
        <n v="109321"/>
        <n v="109322"/>
        <n v="109323"/>
        <n v="109324"/>
        <n v="109325"/>
        <n v="109326"/>
        <n v="109327"/>
        <n v="109328"/>
        <n v="109329"/>
        <n v="109330"/>
        <n v="109331"/>
        <n v="109332"/>
        <n v="109333"/>
        <n v="109334"/>
        <n v="109335"/>
        <n v="109336"/>
        <n v="109337"/>
        <n v="109338"/>
        <n v="109339"/>
        <n v="109340"/>
        <n v="109341"/>
        <n v="109342"/>
        <n v="109343"/>
        <n v="109344"/>
        <n v="109346"/>
        <n v="109347"/>
        <n v="109348"/>
        <n v="109349"/>
        <n v="109350"/>
        <n v="109351"/>
        <n v="109352"/>
        <n v="109353"/>
        <n v="109354"/>
        <n v="109355"/>
        <n v="109356"/>
        <n v="109357"/>
        <n v="109358"/>
        <n v="109359"/>
        <n v="109360"/>
        <n v="109361"/>
        <n v="109362"/>
        <n v="109363"/>
        <n v="109364"/>
        <n v="109365"/>
        <n v="109366"/>
        <n v="109367"/>
        <n v="109368"/>
        <n v="109369"/>
        <n v="109370"/>
        <n v="109371"/>
        <n v="109372"/>
        <n v="109373"/>
        <n v="109374"/>
        <n v="109375"/>
        <n v="109376"/>
        <n v="109377"/>
        <n v="109378"/>
        <n v="109379"/>
        <n v="109380"/>
        <n v="109381"/>
        <n v="109382"/>
        <n v="109383"/>
        <n v="109384"/>
        <n v="109385"/>
        <n v="109386"/>
        <n v="109387"/>
        <n v="109388"/>
        <n v="109389"/>
        <n v="109390"/>
        <n v="109391"/>
        <n v="109392"/>
        <n v="109393"/>
        <n v="109394"/>
        <n v="109395"/>
        <n v="109396"/>
        <n v="109397"/>
        <n v="109398"/>
        <n v="109399"/>
        <n v="109400"/>
        <n v="109401"/>
        <n v="109402"/>
        <n v="109403"/>
        <n v="109404"/>
        <n v="109405"/>
        <n v="109406"/>
        <n v="109407"/>
        <n v="109408"/>
        <n v="109409"/>
        <n v="109410"/>
        <n v="109411"/>
        <n v="109412"/>
        <n v="109413"/>
        <n v="109414"/>
        <n v="109415"/>
        <n v="109416"/>
        <n v="109417"/>
        <n v="109418"/>
        <n v="109419"/>
        <n v="109420"/>
        <n v="109421"/>
        <n v="109422"/>
        <n v="109423"/>
        <n v="109424"/>
        <n v="109425"/>
        <n v="109426"/>
        <n v="109427"/>
        <n v="109428"/>
        <n v="109429"/>
        <n v="109430"/>
        <n v="109431"/>
        <n v="109432"/>
        <n v="109433"/>
        <n v="109434"/>
        <n v="109435"/>
        <n v="109436"/>
        <n v="109437"/>
        <n v="109438"/>
        <n v="109439"/>
        <n v="109440"/>
        <n v="109441"/>
        <n v="109442"/>
        <n v="109443"/>
        <n v="109444"/>
        <n v="109445"/>
        <n v="109446"/>
        <n v="109447"/>
        <n v="109448"/>
        <n v="109449"/>
        <n v="109450"/>
        <n v="109451"/>
        <n v="109452"/>
        <n v="109453"/>
        <n v="109454"/>
        <n v="109455"/>
        <n v="109456"/>
        <n v="109457"/>
        <n v="109458"/>
        <n v="109459"/>
        <n v="109460"/>
        <n v="109461"/>
        <n v="109462"/>
        <n v="109463"/>
        <n v="109464"/>
        <n v="109465"/>
        <n v="109466"/>
        <n v="109467"/>
        <n v="109468"/>
        <n v="109469"/>
        <n v="109470"/>
        <n v="109471"/>
        <n v="109472"/>
        <n v="109473"/>
        <n v="109474"/>
        <n v="109475"/>
        <n v="109476"/>
        <n v="109477"/>
        <n v="109478"/>
        <n v="109479"/>
        <n v="109480"/>
        <n v="109481"/>
        <n v="109482"/>
        <n v="109483"/>
        <n v="109484"/>
        <n v="109485"/>
        <n v="109486"/>
        <n v="109487"/>
        <n v="109488"/>
        <n v="109489"/>
        <m/>
      </sharedItems>
    </cacheField>
    <cacheField name="Columna1" numFmtId="0">
      <sharedItems containsString="0" containsBlank="1" containsNumber="1" containsInteger="1" minValue="-1" maxValue="0"/>
    </cacheField>
    <cacheField name="Prefijo" numFmtId="0">
      <sharedItems containsBlank="1"/>
    </cacheField>
    <cacheField name="Fecha Emisión" numFmtId="0">
      <sharedItems containsDate="1" containsBlank="1" containsMixedTypes="1" minDate="2026-03-13T00:00:00" maxDate="2026-04-01T00:00:00"/>
    </cacheField>
    <cacheField name="Fecha Recepción" numFmtId="0">
      <sharedItems containsDate="1" containsBlank="1" containsMixedTypes="1" minDate="2026-03-02T07:03:37" maxDate="2026-03-31T15:49:23"/>
    </cacheField>
    <cacheField name="NIT Emisor" numFmtId="0">
      <sharedItems containsBlank="1" containsMixedTypes="1" containsNumber="1" containsInteger="1" minValue="900800595" maxValue="900800595"/>
    </cacheField>
    <cacheField name="Nombre Emisor" numFmtId="0">
      <sharedItems containsBlank="1"/>
    </cacheField>
    <cacheField name="NIT Receptor" numFmtId="0">
      <sharedItems containsBlank="1" containsMixedTypes="1" containsNumber="1" containsInteger="1" minValue="11202747" maxValue="24735641815229"/>
    </cacheField>
    <cacheField name="Nombre Receptor" numFmtId="0">
      <sharedItems containsBlank="1" count="814">
        <s v="Siderurgica Del Occidente SAS Sidoc SAS"/>
        <s v="Newsat SAS"/>
        <s v="Vitro Colombia SAS"/>
        <s v="Agroindustrial De Palma Aceitera SA Sucursal Colombia"/>
        <s v="Securitas Colombia SA"/>
        <s v="Panamericana Outsourcing SA"/>
        <s v="Automundial SA"/>
        <s v="Cooperativa De Ahorro Y Credito Crediflores"/>
        <s v="Comercializadora Internacional Milpa SA"/>
        <s v="Otto Bock Healthcare Andina SAS"/>
        <s v="Ingetec Ingenieria &amp; Diseños SAS"/>
        <s v="Challenger SAS"/>
        <s v="Caja Colombiana De Subsidio Familiar Colsubsidio"/>
        <s v="IA4 SAS"/>
        <s v="Asesorias Servicios Ecologicos E Industriales SAS"/>
        <s v="Grupo Empresarial En Linea S.A."/>
        <s v="Banco Mundo Mujer SA O Mundo Mujer El Banco De La Comunidad O Mundo Mujer"/>
        <s v="Evertec Colombia SAS"/>
        <s v="Ecologia Y Entorno SAS  E.S.P Ecoentorno"/>
        <s v="Ecologistica SAS Empresa De Servicios Publicos Ecologistica SAS ESP"/>
        <s v="La Equidad Seguros Generales Organismo Cooperativo "/>
        <s v="Bip Colombia SAS"/>
        <s v="Cushman &amp; WaKefield Colombia SAS"/>
        <s v="Constructora Obreval SA"/>
        <s v="Minex Compañia Internacional Sociedad Por Acciones Simplificada C I"/>
        <s v="Agunsa Colombia SAS"/>
        <s v="Lamitech SAS"/>
        <s v="Colegio Mayor De Nuestra Señora Del Rosario"/>
        <s v="Mullen Lowe Ssp3 SAS"/>
        <s v="Global Motor SAS"/>
        <s v="LM Instruments SA"/>
        <s v="Heel Colombia Ltda"/>
        <s v="Cementos Tequendama SAS"/>
        <s v="Banco Jpmorgan Colombia SA"/>
        <s v="Isi Emerging Markets Colombia SAS"/>
        <s v="Sky Forwarder SAS"/>
        <s v="Sky Logistica Integral S A S"/>
        <s v="Sky Industrial SAS"/>
        <s v="Sinnetic SAS"/>
        <s v="Gran Tierra Energy Colombia Gmbh Sucursal Colombia"/>
        <s v="Saenz Fety S A S"/>
        <s v="Puerto Pimsa SA"/>
        <s v="Rua Group CIB SAS"/>
        <s v="Quantum Data Processing De Colombia SAS"/>
        <s v="Inemec SAS"/>
        <s v="Servioptica SAS"/>
        <s v="Editorial Santillana SAS"/>
        <s v="Improve Learning SAS"/>
        <s v="Agencia De Aduanas Siaco SAS Nivel 1"/>
        <s v="Keralty SAS "/>
        <s v="Compañia De Medicina Prepagada Colsanitas SA"/>
        <s v="Centros Medicos Colsanitas S A S"/>
        <s v="Clinica Colsanitas SA"/>
        <s v="Compañia De Seguros Colsanitas SA"/>
        <s v="Fundacion Universitaria Sanitas"/>
        <s v="Colfondos SA Pensiones Y Cesantias"/>
        <s v="Andimoda SAS"/>
        <s v="Industria Nacional De Gaseosas SA"/>
        <s v="Consultoria &amp; Estrategia Pùblica SAS"/>
        <s v="Banco Bilbao Vizcaya Argentaria Colombia SA"/>
        <s v="Difermoda S A S"/>
        <s v="Gaseosas Lux SAS"/>
        <s v="Legion Technology SAS"/>
        <s v="Jasbleidy Johana Mojica Muñoz"/>
        <s v="Conjunto Residencial Castilla Imperial - Propiedad Horizontal"/>
        <s v="Fundacion Universitaria San Martin"/>
        <s v="Epam Systems Colombia SAS"/>
        <s v="Casahidalgo Constructores SAS"/>
        <s v="Algranel SA"/>
        <s v="Palmas De Tumaco SAS"/>
        <s v="ByD Motor Colombia SAS"/>
        <s v="Alpopular Almacen General De Depositos SA Alpopular SA"/>
        <s v="Wsp Ingenieria Colombia SAS"/>
        <s v="Wsp Consultoria SA"/>
        <s v="Salitre Plaza Centro Comercial Propiedad Horizontal "/>
        <s v="Laboratorios Sophia De Colombia Ltda"/>
        <s v="Hino Motors Manufacturing Colombia SAS"/>
        <s v="SBS Seguros Colombia SA"/>
        <s v="Vass Consultoria De Sistemas Colombia SAS"/>
        <s v="Hire Horatio Co S A S"/>
        <s v="Inter Expo SA"/>
        <s v="Fractalia Colombia SAS"/>
        <s v="Fractalia Ciberalarma Systems Colombia SAS"/>
        <s v="P J Col SAS"/>
        <s v="Gi Group Staffing SAS"/>
        <s v="Applus Norcontrol Colombia Limitada"/>
        <s v="Indra Colombia SAS"/>
        <s v="K2 Ingenieria SAS"/>
        <s v="Industria Ambiental SAS"/>
        <s v="Congregacion De Los Hermanos De Las Escuelas Cristianas"/>
        <s v="Linktic SAS"/>
        <s v="Sociedad Salesiana Inspectoria De Bogota"/>
        <s v="Axa Colpatria Seguros SA"/>
        <s v="Educactiva Ediciones SAS"/>
        <s v="Habitel S.A.S"/>
        <s v="Cooperativa Del Magisterio Codema"/>
        <s v="Hellmann Worldwide Logistics SAS"/>
        <s v="C I Union De Bananeros De Uraba SA Uniban"/>
        <s v="Distribuidora Y Editora Richmond SAS"/>
        <s v="Educactiva SAS"/>
        <s v="Versania Primera Infancia SAS"/>
        <s v="Versania Psicosocial Ita SAS"/>
        <s v="Calle Corp SAS"/>
        <s v="Federacion De Aseguradores Colombianos FASECOLDA"/>
        <s v="Universidad De La Sabana"/>
        <s v="Congregacion De Dominicas De Santa Catalina De Sena "/>
        <s v="Indigo Park Colombia SAS"/>
        <s v="Ifx Networks Colombia S A S "/>
        <s v="Quad Graphics Colombia SAS"/>
        <s v="Bogota Limpia SAS ESP"/>
        <s v="Fitness24seven Colombia S A S"/>
        <s v="Clinicos Programas De Atencion Integral SAS IPS"/>
        <s v="Flota La Macarena SA"/>
        <s v="Ferricentros SAS"/>
        <s v="Nardiplast SAS"/>
        <s v="Risk Consulting Colombia SAS"/>
        <s v="Datalaft SAS"/>
        <s v="Miniso Colombia SAS"/>
        <s v="Pear Solutions SA"/>
        <s v="Transborder SAS"/>
        <s v="Centro De Gerenciamiento De Residuos Doña Juana SA ESP"/>
        <s v="Csp De Colombia Ltda"/>
        <s v="Confipetrol SAS"/>
        <s v="Geodis Colombia LTDA"/>
        <s v="Recordati Rare Diseases Colombia SAS"/>
        <s v="Stefanini Colombia SAS"/>
        <s v="Comercializadora Arturo Calle SAS"/>
        <s v="Plazoleta Bazzani SAS"/>
        <s v="Hapag Lloyd Quality Service Center Bogota SAS"/>
        <s v="Bmi Colombia Compañia De Seguros De Vida SA"/>
        <s v="Constructora Las Galias S A S"/>
        <s v="Corporacion Universitaria Unitec"/>
        <s v="Endpoints Corp"/>
        <s v="Farmatodo Colombia SAS"/>
        <s v="Atech Bpo Slu Sucursal Colombia"/>
        <s v="Soenergy International Colombia SAS"/>
        <s v="Axon Group Limitada"/>
        <s v="Chevyplan SA Sociedad Administradora De Planes De Autofinanciamiento Comercial"/>
        <s v="Universidad Central"/>
        <s v="Fundacion Universidad Del Norte"/>
        <s v="Dichter Neira Colombia SAS"/>
        <s v="Ecologicas Group Empresarial S A S"/>
        <s v="Cameleco SAS"/>
        <s v="Oval Consultoria Gerencial SAS"/>
        <s v="Boydorr SAS"/>
        <s v="Pollo Olimpico SA"/>
        <s v="Agencia De Aduanas Valley Customs SAS Nivel 1"/>
        <s v="Delta Light Colombia SAS"/>
        <s v="Valley Cargo SAS"/>
        <s v="Titularizadora Colombiana SA Hitos"/>
        <s v="Lipesa Colombia SAS"/>
        <s v="Pcs For All SAS"/>
        <s v="Colinagro SA"/>
        <s v="Hikvision Colombia SAS"/>
        <s v="Euro Marcali SAS"/>
        <s v="Marcali Internacional SA"/>
        <s v="Marcali SA"/>
        <s v="Supermastick SAS "/>
        <s v="Plasticos Tecnicos SAS Pero Podra Emplear El Nombre Plastitec SAS"/>
        <s v="Transportes Humadea SAS"/>
        <s v="Lineas Tecnicas De Cargamentos SAS"/>
        <s v="Centro Agropecuario E Insumos Los Pinos SAS"/>
        <s v="Publicaciones Semana SA"/>
        <s v="Idom Consulting Engineering Architecture SAU"/>
        <s v="Coopervision Colombia SAS"/>
        <s v="Mexichem Servicios Colombia SAS"/>
        <s v="Inversiones Viale 26 SAS"/>
        <s v="Jupi Jump San Rafael SAS"/>
        <s v="Productos El Tomatico SAS"/>
        <s v="Sunrise Cargo SAS"/>
        <s v="Idear Negocios SAS"/>
        <s v="Am Medical SAS"/>
        <s v="Ceramica San Lorenzo Industrial De Colombia SA"/>
        <s v="Universidad El Bosque"/>
        <s v="Cadena Comercial Oxxo Colombia SAS"/>
        <s v="Belltech Colombia SA"/>
        <s v="Manuelhmoreno SAS"/>
        <s v="Colombian Shared Services SAS"/>
        <s v="Arkos Sistemas Arquitectonicos SA"/>
        <s v="Compañia Ganadera Del Oeste SA"/>
        <s v="Ambientti Constructora Inmobiliaria S A S"/>
        <s v="Superpolo SAS"/>
        <s v="Fresenius Medical Care Andina SAS"/>
        <s v="Breakfast Tbl SAS"/>
        <s v="Restart USA Inc"/>
        <s v="Thomas Processing &amp; System SAS"/>
        <s v="Universidad Antonio Nariño"/>
        <s v="Alkhorayef Zona Franca SAS"/>
        <s v="Aldeas Infantiles SOS Colombia"/>
        <s v="Banco Falabella SA"/>
        <s v="Corporacion Centro De Investigacion En Palma De Aceite Cenipalma"/>
        <s v="E-Somos Alimentacion SAS"/>
        <s v="Turbana Foods SAS"/>
        <s v="Fondo Para La Accion Ambiental Y La Niñez"/>
        <s v="Teleset SAS"/>
        <s v="Onboard Logistics Colombia SAS"/>
        <s v="Hmv Ingenieros Ltda"/>
        <s v="Logistica Ferretera SAS"/>
        <s v="Aquamech Systems SAS"/>
        <s v="Kaizen Group Ingenieria SAS"/>
        <s v="Carat Colombia SAS"/>
        <s v="Croydon Colombia SA"/>
        <s v="Endress+Hauser Colombia SAS"/>
        <s v="Ikusi Redes Colombia SAS"/>
        <s v="Kantar Worldpanel Peru SA Sucursal Colombia"/>
        <s v="Universidad De La Salle"/>
        <s v="Qmax Solutions Colombia"/>
        <s v="Makro Supermayorista SAS"/>
        <s v="Administradora Country SAS"/>
        <s v="Idemia Identity &amp; Security Sucursal Colombia"/>
        <s v="Universidad Mariana"/>
        <s v="Rocket Multiservices SAS"/>
        <s v="Correcol Corredores Colombianos De Seguros Corredores De Seguros SA"/>
        <s v="Maria Alejandra Zambrano Suarez"/>
        <s v="Doble A Ingenieria SAS"/>
        <s v="Comercializadora Internacional Bananeros Unidos De Santa Martha SAS"/>
        <s v="Meltec Comunicaciones SAS"/>
        <s v="IRCC SAS Industria De Restaurantes Casuales SAS"/>
        <s v="Intexus S A S"/>
        <s v="Syntofarma S A "/>
        <s v="Casa De Contenidos K SAS"/>
        <s v="Acf Technologies Colombia SAS"/>
        <s v="Biotechnis SAS"/>
        <s v="Tecnologia Plastica Tecnosa SAS"/>
        <s v="Fundacion Hematologica Colombia"/>
        <s v="Green Emerald Mining Services SAS"/>
        <s v="Marcali Sakura SAS"/>
        <s v="Ecomedics SAS"/>
        <s v="Yanbal De Colombia SAS"/>
        <s v="Adecco Servicios Colombia S A"/>
        <s v="Credibanco SA"/>
        <s v="Tivit Colombia Tecnologia S A S "/>
        <s v="Sistemas Integrales De Manejo Ambiental Sima Ltda"/>
        <s v="Fundacion Amigos Del Teatro Mayor"/>
        <s v="Industrial Hotelera Y Alimentos SAS Dialimentos SAS"/>
        <s v="Compañia Internacional De Alimentos Agropecuarios Cialta SAS"/>
        <s v="Asociados Del Gremio Medico Cooperativa De Trabajo Asociado"/>
        <s v="Multipagas SAS"/>
        <s v="Recaudos De Valores SAS"/>
        <s v="Policlinico Social Del Norte LTDA"/>
        <s v="Fundacion Panamericana Para El Desarrollo Colombia Fupad Col"/>
        <s v="Brink´S Incorporated Sucursal Colombia"/>
        <s v="Impacta Btl S A S"/>
        <s v="Salud Total Entidad Promotora De Salud Del Regimen Contributivo Y Del Regimen Subsidiado SA"/>
        <s v="Image Quality Outsourcing SAS"/>
        <s v="Actual Colombia Inmobiliaria SAS"/>
        <s v="Thunder Production SAS"/>
        <s v="Pinturas Tito Pabon SAS"/>
        <s v="Corporacion Cultural Alexander Von Humboldt Deutscher Schulverein"/>
        <s v="Corporacion Universitaria De Asturias "/>
        <s v="General Business Machines De Colombia SAS"/>
        <s v="Consultec International Sucursal Colombia "/>
        <s v="Asistencias Y Servicios Automatizados Ya SAS"/>
        <s v="Finanzauto SA BIC"/>
        <s v="PromoteC LTDA Agencia De Seguros"/>
        <s v="Ortiz Construcciones Y Proyectos SA Sucursal Colombia"/>
        <s v="Alambres Y Mallas SAS"/>
        <s v="Elite Facility Management SAS"/>
        <s v="Istituzione Leonardo Da Vinci"/>
        <s v="Suministros Industriales De Colombia SAS"/>
        <s v="Inversuap SAS"/>
        <s v="Instituto Barraquer De America"/>
        <s v="Robertet Andina S A S"/>
        <s v="Acumuladores Duncan SAS"/>
        <s v="FCL Impart SAS"/>
        <s v="Duty Free Americas San Andres SAS"/>
        <s v="Prosegur Vigilancia Y Seguridad Privada LTDA"/>
        <s v="Mondi Cartagena SAS"/>
        <s v="Soldaduras West Arco SAS"/>
        <s v="Efectimedios SAS"/>
        <s v="Cabarria IQA SAS"/>
        <s v="Central De Insumos Y Materias Primas Para La Industria Alimentaria SAS"/>
        <s v="Awp Colombia SAS"/>
        <s v="Buk Col SAS"/>
        <s v="Hilton Worldwide Manage Branchco Limited"/>
        <s v="Compañia Colombiana De Seguridad Transbank LTDA"/>
        <s v="Knauf De Colombia SAS"/>
        <s v="Knauf Distribuidora SAS"/>
        <s v="Paneltec SAS"/>
        <s v="Caja De Compensacion Familiar Compensar"/>
        <s v="Data File SA"/>
        <s v="Sten Colombia Sistemas Tecnicos De Encofrados SAS"/>
        <s v="Sociedad Colombiana De Pediatria"/>
        <s v="Integral SA"/>
        <s v="Grupo Trinity SAS"/>
        <s v="Consultec Offshore Zona Franca SAS"/>
        <s v="Quironprevencion Colombia SAS"/>
        <s v="Cooperativa Nacional De Droguistas Detallistas "/>
        <s v="Expreso Viajes Y Turismo Expreso SAS"/>
        <s v="Placecol SA"/>
        <s v="Adecco Colombia S A"/>
        <s v="Newrest Services Colombia SA"/>
        <s v="Colegio Colombo Ingles Del Huila Y Cia Ltda"/>
        <s v="Politecnico Grancolombiano"/>
        <s v="Operador Alia Sas"/>
        <s v="Vado Combustibles SAS"/>
        <s v="Partequipos S A S"/>
        <s v="Avidesa De Occidente SA"/>
        <s v="Pc Quick SAS"/>
        <s v="Asociacion Para La Enseñanza Aspaen"/>
        <s v="Embotelladora Capri Ltda"/>
        <s v="Domat SAS"/>
        <s v="Goddard Catering Group Bogota SAS"/>
        <s v="Goddard Catering Group Colombia SAS"/>
        <s v="Power Systems Services Global SAS"/>
        <s v="Hachcolombia SAS"/>
        <s v="Emermedica SA Servicios De Ambulancia Prepagados"/>
        <s v="Industria Nacional De Agregados Reciclados SAS"/>
        <s v="24K Global Logistics SAS"/>
        <s v="Exlservice Colombia SAS"/>
        <s v="Bymedia SAS"/>
        <s v="NTT Data Colombia SAS"/>
        <s v="Worley Colombia SAS"/>
        <s v="Inverleoka SAS"/>
        <s v="Kata SAS"/>
        <s v="Jargu SA Corredores De Seguros"/>
        <s v="Informa Colombia SA"/>
        <s v="Mts Consultoria + Gestion SAS"/>
        <s v="Corporacion Colombia Crea Talento "/>
        <s v="Agencia De Aduanas Asociacion Aduanera Internacional SAS Nivel 2"/>
        <s v="Preflex SAS"/>
        <s v="Oftalmos SA"/>
        <s v="Covinoc S A "/>
        <s v="Regional Business Colombia SAS"/>
        <s v="Xcb De Colombia Limited Sucursal Colombiana "/>
        <s v="Sociedad Integral De Especialistas En Salud SAS"/>
        <s v="Representaciones Del Mundo SAS Repremundo"/>
        <s v="Marketing Oil Company SAS"/>
        <s v="Robert Bosch Ltda"/>
        <s v="Financiera Juriscoop SA Compañia De Financiamiento"/>
        <s v="L&amp;C SAS"/>
        <s v="Petroservices Company SAS"/>
        <s v="Banaorganico SAS"/>
        <s v="Reditos Empresariales SA"/>
        <s v="Comite De Estudios Medicos  SAS"/>
        <s v="Productos Doña Dicha SAS"/>
        <s v="Inversiones Libra SA"/>
        <s v="Centro Medico Oftalmologico Y Laboratorio Clinico Andrade Narvaez Sociedad Por Acciones Simplificada"/>
        <s v="Novasoft S A S"/>
        <s v="Eminss SAS"/>
        <s v="Yara Colombia SA"/>
        <s v="Marketing Services De Colombia SAS"/>
        <s v="Logytech Mobile SAS"/>
        <s v="Distribuidora Toyota SAS"/>
        <s v="Asociacion Nacional De Comercio Exterior"/>
        <s v="Inversiones Mcn SAS"/>
        <s v="Scania Colombia SAS"/>
        <s v="Winner Group SA"/>
        <s v="Uni2 Microcredito S A S "/>
        <s v="Titan Group SAS"/>
        <s v="Dalog Americas SAS"/>
        <s v="Soldepye Soluciones De Potencia E Ingenieria SAS"/>
        <s v="Ultra Seguridad Limitada"/>
        <s v="Angela Mercedes Paris Beltran"/>
        <s v="Transforma Mejora Y Tecnologia SAS"/>
        <s v="Basic Farm SAS"/>
        <s v="Plasdecor SAS"/>
        <s v="Schneider Electric De Colombia S A S"/>
        <s v="Sed International De Colombia S.A.S"/>
        <s v="Industrias La Coruña SAS"/>
        <s v="Mb Tech De Colombia SAS"/>
        <s v="CYC Trading SAS"/>
        <s v="Kaeser Compresores De Colombia SAS"/>
        <s v="Monterra Productora Y Comercializadora Agroindustrial Colombiana SAS"/>
        <s v="La Corporacion Colombiana De Investigacion Agropecuaria Agrosavia"/>
        <s v="Duflo Servicios Integrales SAS"/>
        <s v="Assisprex SAS"/>
        <s v="I T C Soluciones Tecnologicas SAS"/>
        <s v="Visual Point SAS"/>
        <s v="Proteccion Agropecuaria De Colombia SAS"/>
        <s v="Pidamos Marketing Total S A S "/>
        <s v="U Fit SAS"/>
        <s v="Clinica Nuestra Señora De La Paz"/>
        <s v="Wpp Colombia SAS"/>
        <s v="VML Group Colombia SAS"/>
        <s v="Joyco SAS"/>
        <s v="Cavelier Abogados S A S"/>
        <s v="Administradora Clinica La Colina S A S"/>
        <s v="Inetum Colombia SAS"/>
        <s v="Inetum España SA Sucursal Colombia"/>
        <s v="Business People Unlimited SAS"/>
        <s v="Casa De La Valvula SAS"/>
        <s v="Pasar Express SAS"/>
        <s v="Digital Copy Soluciones Digitales SAS"/>
        <s v="Saufer Soluciones SAS"/>
        <s v="Fundacion Colegio Anglo Colombiano "/>
        <s v="Torre Amadeus PH"/>
        <s v="Helios Technology &amp; Innovation SAS"/>
        <s v="Inzignia Construction SA"/>
        <s v="Don Maiz SAS"/>
        <s v="Neocol Distribuidor SAS"/>
        <s v="Pamacol Technologies SAS"/>
        <s v="HY Cite Enterprises Colombia SAS"/>
        <s v="Confederacion Colombiana De Camaras De Comercio Confecamaras"/>
        <s v="Patrimonios Autonomos Fiduciaria Bancolombia SA Sociedad Fiduciaria"/>
        <s v="Vmc Cloud S A S"/>
        <s v="Confederacion Colombiana Del Algodon Conalgodon"/>
        <s v="Colviseg Colombiana De Vigilancia Y Seguridad Ltda"/>
        <s v="Mercantil Colpatria SA"/>
        <s v="Ingenieria Y Telecomunicaciones SAS"/>
        <s v="Area Limpia Distrito Capital SAS E.S.P"/>
        <s v="Electronic For You Security And Entertainment SAS"/>
        <s v="Club Campestre El Rancho"/>
        <s v="Sikorsky Material Services LLC Sucursal Colombia"/>
        <s v="Ajecolombia SAS"/>
        <s v="Atp Ingenieria SAS En Reorganizacion"/>
        <s v="Godoy Cordoba Abogados SAS"/>
        <s v="P&amp;P Systems Colombia SAS En Reorganizacion "/>
        <s v="Howden Corredores De Seguros SA"/>
        <s v="Nutrabiotics SAS"/>
        <s v="Cwt Travel Services Colombia SAS"/>
        <s v="Alimentos Balanceados Tequendama SA Albateq SA"/>
        <s v="Triguisar De Colombia SA"/>
        <s v="Conjunto Residencial Sierras Del Este Propiedad Horizontal"/>
        <s v="Neogreen Construction SAS"/>
        <s v="Quimicos Integrales SAS"/>
        <s v="Centro De Control De Cancer SAS"/>
        <s v="Promotora Caledonia SAS"/>
        <s v="BR Group SA"/>
        <s v="C I Importex SA"/>
        <s v="Compañia De Jesus "/>
        <s v="Grupo Empresarial Oikos SAS"/>
        <s v="Consorcio Ruta 40"/>
        <s v="Laboratorios De Especialidades Cosmeticas Esko Ltda"/>
        <s v="Maz Proyectos Inmobiliarios SAS"/>
        <s v="Ospinas Y Cia SA"/>
        <s v="Iuvity Colombia LTDA"/>
        <s v="Cardif Colombia Seguros Generales SA"/>
        <s v="Dorfan SAS"/>
        <s v="Estudios Tecnicos SAS"/>
        <s v="Ingenieros Consultores Civiles Y Electricos SAS"/>
        <s v="SGS Colombia SAS"/>
        <s v="Comercializadora Colombiana De Carbones Y Coques SAS C I"/>
        <s v="Industrias Ivor SA Casa Inglesa"/>
        <s v="Gi-In Positiva 2024"/>
        <s v="Phd Colombia SAS"/>
        <s v="Mediawise Solutions SAS"/>
        <s v="Omd Colombia SAS"/>
        <s v="Grupo De Entretenimiento La Unica SAS"/>
        <s v="Hospital Universitario San Ignacio "/>
        <s v="Asociacion Colombiana De Aviadores Civiles ACDAC"/>
        <s v="Deloitte Asesores Y Consultores SAS"/>
        <s v="Multinexa SAS"/>
        <s v="Cas Colombo American School SAS"/>
        <s v="Pricewaterhousecoopers Information Services SAS"/>
        <s v="Pricewaterhousecoopers Asesores Gerenciales SAS"/>
        <s v="Pwc Contadores Y Auditores SAS"/>
        <s v="Pricewaterhousecoopers Servicios Legales Y Tributarios SAS"/>
        <s v="MDV Distribuidora SAS"/>
        <s v="Cooperativa De Profesionales Sanitas "/>
        <s v="Pash SAS"/>
        <s v="Valrex SAS"/>
        <s v="Congregacion De Hermanas De Caridad Dominicas De La Representacion De La Santisima Virgen"/>
        <s v="Zeven Logistics SAS"/>
        <s v="Sony Music Entertainment Colombia SAS"/>
        <s v="Logistica Repremundo SAS"/>
        <s v="Thomas Seguridad Integral Ltda"/>
        <s v="Aecsa SAS"/>
        <s v="Consorcio Sisben SV 2024"/>
        <s v="Provenzal SAS"/>
        <s v="Nateevo Digital SAS"/>
        <s v="Grupo Mok Colombia SAS"/>
        <s v="Consorcio Vial JJ-ACI"/>
        <s v="Boticario Colombia S A S"/>
        <s v="Freddy Andres Peña Sanchez"/>
        <s v="Inversiones Ventura SAS"/>
        <s v="Asociacion De Egresados De La Universidad De Los Andes Uniandinos"/>
        <s v="Industrias De Refrigeracion Comercial SA Indufrial SA Reorganizacion Empresarial"/>
        <s v="Express Luck Colombia SAS"/>
        <s v="Soluciones En Enfermeria Clinica SAS"/>
        <s v="Cambridge LLC Sucursal Colombia"/>
        <s v="AON Reinsurance Colombia Limitada Corredores De Reaseguros"/>
        <s v="Ricova SAS"/>
        <s v="Santiago Velez &amp; Asociados Corredores De Seguros SA"/>
        <s v="Ultramel SA "/>
        <s v="Natura Cosmeticos LTDA"/>
        <s v="Epiroc Colombia SAS"/>
        <s v="Consorcio Datafile Procesos Y Servicios"/>
        <s v="Scatec Solutions Colombia SAS"/>
        <s v="Papeles Primavera S A S"/>
        <s v="Corpoeducacion"/>
        <s v="Excellence Logging Latin America Limited, Sucursal Colombiana"/>
        <s v="Agropecuaria Tarqui SAS"/>
        <s v="Rematec SAS"/>
        <s v="Omnitempus Limitada"/>
        <s v="Varichem De Colombia G Environmental Proteccion Service SAS"/>
        <s v="Consorcio Inter - Cp "/>
        <s v="Consorcio Intersede 2022"/>
        <s v="Gigas Hosting Colombia SAS"/>
        <s v="Centro Comercial Plaza De Las Americas-Propiedad Horizontal"/>
        <s v="Fundacion Instituto Alberto Merani I A M"/>
        <s v="Coaspharma SAS"/>
        <s v="Deloitte &amp; Touche SAS"/>
        <s v="Interasesores Asesores Empresariales Administrativos SA"/>
        <s v="Ccla Development Colombia SAS"/>
        <s v="White Services SAS"/>
        <s v="Covisian Colombia S A S "/>
        <s v="Fundacion Universitaria De Ciencias De La Salud"/>
        <s v="Entelgy Colombia SAS"/>
        <s v="Castillo Y Asociados Ingenieria SAS"/>
        <s v="Grupo Babel Colombia SAS"/>
        <s v="Bythewave SAS"/>
        <s v="Dilma Constanza Cuesta Rubiano"/>
        <s v="Expeditors De Colombia Limitada"/>
        <s v="Axa Asistencia Colombia SA"/>
        <s v="Axity Colombia Sociedad Por Acciones Simplificada"/>
        <s v="Terminales Automotrices SA En Reorganizacion"/>
        <s v="Centak Export Zf SAS"/>
        <s v="Sew Eurodrive Colombia Ltda"/>
        <s v="Baterias Willard SA"/>
        <s v="Comunidad Franciscana Provincia De La Santa Fe "/>
        <s v="Construcciones Arrecife SAS"/>
        <s v="Consorcio Generacion Ituango"/>
        <s v="Cooperativa Empresarial Multiactiva Popular"/>
        <s v="Inversiones Rueda Angel Limitada "/>
        <s v="Club Militar De Golf "/>
        <s v="Cotel SAS"/>
        <s v="Hp Colombia SAS"/>
        <s v="Gamboa &amp; Chalela SAS"/>
        <s v="Gavinco Ingenieros Consultores SAS"/>
        <s v="Consorcio Inter - Pas"/>
        <s v="Ropim SAS"/>
        <s v="Creative Colors SA"/>
        <s v="Curquin SAS"/>
        <s v="Infinitoo Services SAS"/>
        <s v="Apicom SAS"/>
        <s v="Boydorr Nutrition SAS"/>
        <s v="Ingeniería Y Tecnología De Servicios SAS"/>
        <s v="Lincoln Soldaduras De Colombia Ltda"/>
        <s v="Arme SAS"/>
        <s v="Ayesa Ingenieria Y Arquitectura S A U Sucursal Colombia"/>
        <s v="Overnia S A S"/>
        <s v="Zaneo SAS"/>
        <s v="Dagelec Ltda"/>
        <s v="Smart Training Society SAS"/>
        <s v="Champion Air Cargo De Colombia Ltda"/>
        <s v="Agrointegral Andina SAS"/>
        <s v="Agricultura Y Servicios S A S"/>
        <s v="Cicsa Colombia SAS"/>
        <s v="Tabasco Oc Llc Sucursal Colombia"/>
        <s v="Messer Colombia SA"/>
        <s v="Acaire"/>
        <s v="Industrial Aceitera Del Casanare SA Sucursal Colombia"/>
        <s v="Soberana SAS"/>
        <s v="Holland &amp; Knight Colombia SAS"/>
        <s v="Ascensores Schindler De Colombia SAS"/>
        <s v="Axure Technologies SA"/>
        <s v="Campo Alto Acesalud SAS"/>
        <s v="Invet SAS"/>
        <s v="Corporacion Organizacion El Minuto De Dios-OMD-"/>
        <s v="Duquesa SAS BIC"/>
        <s v="General Rigs Services SAS"/>
        <s v="Esmeraldas Mining Services SAS"/>
        <s v="Criya SAS"/>
        <s v="Incomineria SAS"/>
        <s v="Business And Quality Services SAS"/>
        <s v="Fundacion Universidad De Bogota Jorge Tadeo Lozano"/>
        <s v="Weg Colombia SAS"/>
        <s v="Interval International De Colombia SAS"/>
        <s v="E C Cargo S A S"/>
        <s v="Oftalmosanitas Cali SAS"/>
        <s v="Entidad Promotora De Salud Sanitas SAS"/>
        <s v="Rms Diseños Y Construccion SAS"/>
        <s v="Licencias On Line SAS"/>
        <s v="Manufacturas Eliot SAS"/>
        <s v="Acciones Y Valores SA Comisionista De Bolsa"/>
        <s v="MPS Mayorista De Colombia SA"/>
        <s v="Longport Colombia Ltda"/>
        <s v="Takai SAS"/>
        <s v="CPO SA"/>
        <s v="Novatec Solutions Ltda"/>
        <s v="C I Conquers World Trade SAS"/>
        <s v="Distribuidora Kiramar SAS"/>
        <s v="Fideicomisos Sociedad Fiduciaria De Occidente SA"/>
        <s v="Grupo Gaviria SAS"/>
        <s v="Atcg De Colombia SAS"/>
        <s v="Mitsubishi Electric De Colombia Limitada"/>
        <s v="Vehitotal SAS"/>
        <s v="Telemark Business Center Co SAS"/>
        <s v="Angela Rocio Torres Matallana"/>
        <s v="Permoda Ltda"/>
        <s v="Fajobe SAS"/>
        <s v="Grupo Cenagro SAS"/>
        <s v="Servigral Praderas SAS"/>
        <s v="Norlab SAS"/>
        <s v="Federacion Colombiana De Golf"/>
        <s v="Señales Ltda"/>
        <s v="Interoc S A Sucursal Colombia"/>
        <s v="Idemia Colombia SAS"/>
        <s v="Nexsys De Colombia SAS"/>
        <s v="Cooperativa De Empleados de Cafam"/>
        <s v="Mallas Equipos Y Construcciones Maeco SAS"/>
        <s v="Nicomar Electronics SAS"/>
        <s v="Aquia SAS"/>
        <s v="Astaf Auditores Y Consultores Contables SAS"/>
        <s v="Morand Servicios Legales Y De Impuestos SAS"/>
        <s v="Lington  Linares Linares"/>
        <s v="ACI Proyectos SAS"/>
        <s v="Ingenieria Y Diseño Ingedisa SA"/>
        <s v="Empaques Industriales De Colombia SAS"/>
        <s v="Apiros SAS"/>
        <s v="Weston SAS"/>
        <s v="Inversiones Vive Agro SAS"/>
        <s v="Nor Quimicos SAS"/>
        <s v="Fundacion Nacional De Orquestas Sinfonicas Juveniles E Infantiles Batuta Fundacion Nacional Batuta"/>
        <s v="Gestor Capital Infra SAS"/>
        <s v="Grupo Decor SAS"/>
        <s v="Precisagro SAS"/>
        <s v="Ingram Micro S.A.S"/>
        <s v="Bolivar Salud Ips SAS"/>
        <s v="Investigaciones Y Cobranzas El Libertador S A"/>
        <s v="Cooperativa Especializada De Servicios De Vigilancia Cooservi CTA"/>
        <s v="Inversiones Palmarosa SAS"/>
        <s v="Logimat S A S"/>
        <s v="Series SAS"/>
        <s v="Cheil Colombia"/>
        <s v="Colegio Ciedi SAS"/>
        <s v="Ecu Worldwide (Colombia) SAS"/>
        <s v="Consorcio Rivera Ing"/>
        <s v="Inmel Ingenieria SAS"/>
        <s v="G L A Education SAS"/>
        <s v="Fundacion Uniban"/>
        <s v="Carboinsa SAS"/>
        <s v="Inter Rapidisimo SA"/>
        <s v="Deutsche Welle"/>
        <s v="Gallo Rosa SAS"/>
        <s v="Diaco SA"/>
        <s v="Servimeters SAS"/>
        <s v="Deltagas SAS"/>
        <s v="Resonancia Magnetica Del Country SAS"/>
        <s v="Sec Latam Comunicaciones Estrategicas SAS"/>
        <s v="Editorial Nomos SA"/>
        <s v="Coala Arquitectura Y Construccion SAS"/>
        <s v="Cocinas Nicol SAS"/>
        <s v="Terminal Terrestre De Carga De Bogota Oikos Ok"/>
        <s v="Ip Ingenieria De Produccion SAS"/>
        <s v="Buscalibre Colombia S A S"/>
        <s v="Racafe &amp; Cia SCA"/>
        <s v="Itmcol SAS"/>
        <s v="Risk &amp; Solutions Group Limitada"/>
        <s v="Pluxee Colombia SAS"/>
        <s v="Digital Profit Colombia SAS"/>
        <s v="Logistica De Carga Especializada Multimodal ( LOGICEM) SAS"/>
        <s v="Nagasi SAS"/>
        <s v="Stefanini Chile SA"/>
        <s v="Procibernetica SA"/>
        <s v="Milsen SAS"/>
        <s v="Sociedad Portuaria Regional De Buenaventura S A  S.P.R. BUN"/>
        <s v="Tecnoglass S A S"/>
        <s v="Pantoglot LTDA"/>
        <s v="Ingeurbe Gestora De Proyectos SAS"/>
        <s v="Assist Card De Colombia SAS"/>
        <s v="L&amp;D Equipos Y Fundaciones SAS"/>
        <s v="Tivit Colombia Tercerizacion De Procesos Servicios Y Tecnologia SAS"/>
        <s v="Grupo Agroindustrial Hacienda La Gloria SA Sucursal Colombia"/>
        <s v="Extractora La Gloria SAS"/>
        <s v="Masivo Capital SAS - En Reorganizacion "/>
        <s v="Help Soluciones Informaticas Hsi SAS"/>
        <s v="Cfc Cafarcol SAS"/>
        <s v="Biomax Biocombustibles SA"/>
        <s v="Transchiquinquira SA"/>
        <s v="Consorcio Constructor Nueva Malla Vial Del Valle"/>
        <s v="Quintero Y Quintero Asesores SA"/>
        <s v="Seguros Comerciales Bolivar SA"/>
        <s v="Oscar Alejandro Beltran Garzon"/>
        <s v="Luis Ernesto Corredor Tiria"/>
        <s v="Industrias Spring SAS"/>
        <s v="Century Sports SAS"/>
        <s v="Pontificia Universidad Javeriana"/>
        <s v="Wesco SAS"/>
        <s v="Einhell Latam SAS"/>
        <s v="Embajada De La República Federal De Alemania"/>
        <s v="Accion Sociedad Fiduciaria SA"/>
        <s v="Fabrica De Especias Y Productos El Rey SA"/>
        <s v="Biohorse SAS"/>
        <s v="Operadora Colombiana De Cines SAS"/>
        <s v="Jmv Construktora SAS"/>
        <s v="Transportes Y Servicios Transer SAS"/>
        <s v="Trans Rubiales SAS"/>
        <s v="Syscom Colombia SAS"/>
        <s v="Logiztik Alliance Group SAS"/>
        <s v="Gastronomia Italiana En Colombia SAS"/>
        <s v="Union Temporal Actores Electorales 2026"/>
        <s v="Tecses S A S "/>
        <s v="Fundacion El Espectador"/>
        <s v="Agp Representaciones SAS"/>
        <s v="Surenergy SAS ESP"/>
        <s v="Medical Beauty Labs SAS"/>
        <s v="Marketing E Inversiones SAS"/>
        <s v="Angie Tatiana Parra Duran"/>
        <s v="Inmobiliaria Y Servicios Administrativos Sociedad Por Acciones Simplificada"/>
        <s v="Atlas Copco Colombia Ltda"/>
        <s v="Elanco Colombia SAS"/>
        <s v="Mathiesen Colombia SAS"/>
        <s v="Foundever De Colombia SA"/>
        <s v="Concentrix Cx Colombia SAS"/>
        <s v="Consorcio Sisben Sv 2025"/>
        <s v="Pavimentos Colombia SAS"/>
        <s v="Mas Servicios Asistenciales Colombia SAS"/>
        <s v="Asociacion Escolar Helvetia"/>
        <s v="Levare Services Ltd Sucursal Colombia"/>
        <s v="Gate Gourmet Colombia SAS"/>
        <s v="Brillo Institucional SAS"/>
        <s v="Ingenieria Master SAS"/>
        <s v="Iglesia Cristiana De Los Testigos De Jehova"/>
        <s v="Global Wine &amp; Spirits SAS"/>
        <s v="Pegsa LTDA"/>
        <s v="Motored De Colombia SAS"/>
        <s v="Buentipo Anchor Worldwide SAS"/>
        <s v="Imc Cargo International S A S"/>
        <s v="Imc Deposito S A S "/>
        <s v="Colnotex SAS"/>
        <s v="Inverfas SA"/>
        <s v="Ticket Fast S A S"/>
        <s v="Sanmiguel Olejua Ingenieros Civiles Sas"/>
        <s v="Cooperativa De Ahorro Y Credito Para El Bienestar Social Beneficiar Entidad Cooperativa"/>
        <s v="Repremundo Industrial De Servicios SAS"/>
        <s v="Its Infocomunicacion S A S"/>
        <s v="Corporacion Aceite De Palma Sostenible De Colombia Apscolombia"/>
        <s v="Agencia De Aduanas Abc Repecev SAS Nivel 1"/>
        <s v="Contact Point 360 SAS"/>
        <s v="Kala Colombia S A S"/>
        <s v="Caracol Television SA"/>
        <s v="Laboratorios Ryan De Colombia SAS"/>
        <s v="Banco Caja Social SA"/>
        <s v="Pei Asset Management SAS"/>
        <s v="Editorial Libros Y Libros SAS"/>
        <s v="Parko Services S.A"/>
        <s v="Empresa Colombiana De Productos Veterinarios SA Vecol SA"/>
        <s v="Schott Envases Framaceuticos SAS"/>
        <s v="Pipe Supply And Services SAS"/>
        <s v="Point Sporty Tiendas Deportivas SAS"/>
        <s v="Evolutech Consulting SAS"/>
        <s v="People Contact SAS En Reestructuracion"/>
        <s v="Orica Colombia SAS"/>
        <s v="Esmeraldas De Los Andes SAS"/>
        <s v="Industria Comercial De Alimentos Nutrix SAS"/>
        <s v="Ortizo SAS"/>
        <s v="Atp Integridad Y Corrosion SAS"/>
        <s v="Visionamos Salud Centro De Diagnostico Clinico SAS"/>
        <s v="Fundacion National Center For State Courts-Ncsc Colombia"/>
        <s v="Comercial Allan SAS"/>
        <s v="Sick Spa Sucursal En Colombia"/>
        <s v="Camara De Riesgo Central De Contraparte De Colombia S A"/>
        <s v="Inversiones Esteban Y Cia S En CS"/>
        <s v="Dromos Pavimentos SAS"/>
        <s v="Universidad CES"/>
        <s v="Laboratorios Bussie SA"/>
        <s v="T-Vapan 500 S A S"/>
        <s v="Laboratorios Siegfried SAS"/>
        <s v="SAS Auditores &amp; Consultores SAS"/>
        <s v="S O S Soluciones De Oficina &amp; Suministros SAS"/>
        <s v="Grupo Y SAS"/>
        <s v="Asociacion Sociedad Colombiana De Cardiologia Y Ciruguia Cardiovascular SCC"/>
        <s v="Editorial La Republica SAS"/>
        <s v="Comercializadora Internacional Flores De Aposentos SAS"/>
        <s v="Confecciones Industriales Suramerica SAS"/>
        <s v="Castor Data SAS"/>
        <s v="Construcciones Montajes Y Partes Electricas SAS"/>
        <s v="Fondo De Empleados De Johnson &amp; Johnson De Colombia"/>
        <s v="Grupo Aval Acciones Y Valores SA"/>
        <s v="Fondo De Empleados Almacenes Exito"/>
        <s v="Tilata SAS"/>
        <s v="Consorcio Metalurgico Nacional SAS"/>
        <s v="Carlos Arturo Alegre Guzman"/>
        <s v="Doris Jeannet Urrego Amortegui"/>
        <s v="Darli Alexandra Muñoz Cuadros"/>
        <s v="Karol Johanna Martinez Hernandez"/>
        <s v="Maria Lorenza Pastrana Ramos"/>
        <s v="Inversiones En Recreacion Deporte Y Salud SA"/>
        <s v="Agp Services SAS"/>
        <s v="Estelarium SAS"/>
        <s v="Mariela  Ramirez Castro"/>
        <s v="Avicola El Guamito SAS"/>
        <s v="Consorcio Aci Mar Verde"/>
        <s v="Punto Solido SAS"/>
        <s v="Instituto Panameño De Investigaciones Clinicas Ipic SA"/>
        <s v="Bold Co SAS"/>
        <s v="Omnicon Fz SAS"/>
        <s v="Omnicon SAS"/>
        <s v="Cooperativa Multiactiva Nacional De Bienestar Familiar "/>
        <s v="Laboratorios Chalver De Colombia SAS"/>
        <s v="Asociacion Colombiana De Criadores De Ganado Cebu"/>
        <s v="Gyj Ramirez SA"/>
        <s v="Ac Nielsen De Colombia Ltda"/>
        <s v="Weg Colombia Transformadores SAS"/>
        <s v="Grupo Cbc S A S "/>
        <s v="GYJ Ferreterias S A"/>
        <s v="Universidad Cooperativa De Colombia"/>
        <s v="D Groupe Sas"/>
        <s v="Quimexcol Zona Franca SAS"/>
        <s v="Exro SAS"/>
        <s v="Castro Y Rincon SAS"/>
        <s v="Kmc SAS"/>
        <s v="Lina Mara Gaviria Gaviria"/>
        <s v="Hermanas Bethlemitas Provincia Del Sagrado Corazon De Jesus"/>
        <s v="Flores Tiba SA"/>
        <s v="Flores El Futuro SA"/>
        <s v="Flores De Serrezuela SAS"/>
        <s v="Federacion Colombiana De Agentes Logisticos En Comercio Internacional"/>
        <s v="Arm Transformadores SAS"/>
        <s v="La Font SAS"/>
        <s v="Rosa Maria Mendoza Mendoza"/>
        <s v="Leidy Astrid Jimenez Ossa"/>
        <s v="Hoteles Bogota Plaza SAS"/>
        <s v="Vco SAS"/>
        <s v="Juan David Novoa Campos"/>
        <s v="Align Technology De Colombia SAS"/>
        <s v="Pcshek Tecnologia Y Servicios SAS"/>
        <s v="Ch Mac Abogados  SAS"/>
        <s v="S L Research Colombia SAS"/>
        <s v="Colombiana De Asistencia SAS"/>
        <s v="Caja Cooperativa Petrolera Coopetrol"/>
        <m/>
      </sharedItems>
    </cacheField>
    <cacheField name="IVA" numFmtId="0">
      <sharedItems containsBlank="1" containsMixedTypes="1" containsNumber="1" minValue="0" maxValue="48152650"/>
    </cacheField>
    <cacheField name="ICA" numFmtId="0">
      <sharedItems containsString="0" containsBlank="1" containsNumber="1" containsInteger="1" minValue="0" maxValue="0"/>
    </cacheField>
    <cacheField name="Total" numFmtId="0">
      <sharedItems containsBlank="1" containsMixedTypes="1" containsNumber="1" minValue="5688.2" maxValue="301587650"/>
    </cacheField>
    <cacheField name="Estado" numFmtId="0">
      <sharedItems containsBlank="1"/>
    </cacheField>
    <cacheField name="Grupo" numFmtId="0">
      <sharedItems containsBlank="1"/>
    </cacheField>
    <cacheField name="1 ACUSE" numFmtId="0">
      <sharedItems containsBlank="1"/>
    </cacheField>
    <cacheField name="2 ACUSE" numFmtId="0">
      <sharedItems containsBlank="1"/>
    </cacheField>
    <cacheField name="3 ACUSE" numFmtId="0">
      <sharedItems containsBlank="1"/>
    </cacheField>
    <cacheField name="RECHAZADA" numFmtId="0">
      <sharedItems containsBlank="1" count="2">
        <m/>
        <s v="X"/>
      </sharedItems>
    </cacheField>
    <cacheField name="SIN ACUSE" numFmtId="0">
      <sharedItems containsBlank="1"/>
    </cacheField>
    <cacheField name="YA PAGA  EN SISTEMA" numFmtId="0">
      <sharedItems containsNonDate="0" containsString="0" containsBlank="1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9">
  <r>
    <s v="Factura electrónica"/>
    <s v="3758541101d1e2d69232eff132df32489d8ab73ed2619379a6c2ced87d8aa51b47d38ff235acbdc4c1b90768e067b54c"/>
    <x v="0"/>
    <n v="-1"/>
    <s v="FVE"/>
    <s v="02-03-2026"/>
    <s v="02-03-2026 07:03:23"/>
    <s v="900800595"/>
    <s v="Provexpress SAS"/>
    <s v="890333023"/>
    <x v="0"/>
    <n v="54440.7"/>
    <n v="0"/>
    <n v="340970.7"/>
    <s v="Aprobado con notificación"/>
    <s v="Emitido"/>
    <x v="0"/>
    <x v="0"/>
    <x v="0"/>
    <x v="0"/>
    <x v="0"/>
    <x v="0"/>
    <m/>
  </r>
  <r>
    <s v="Factura electrónica"/>
    <s v="4388e89194096fd555bada7968b607e24e1baa4934b6013e84c1c9c5267f72249c419e4187d638adb2817edb17f2436b"/>
    <x v="1"/>
    <n v="-1"/>
    <s v="FVE"/>
    <s v="02-03-2026"/>
    <s v="02-03-2026 07:03:28"/>
    <s v="900800595"/>
    <s v="Provexpress SAS"/>
    <s v="830513366"/>
    <x v="1"/>
    <n v="85842"/>
    <n v="0"/>
    <n v="537642"/>
    <s v="Aprobado con notificación"/>
    <s v="Emitido"/>
    <x v="1"/>
    <x v="0"/>
    <x v="0"/>
    <x v="0"/>
    <x v="1"/>
    <x v="0"/>
    <m/>
  </r>
  <r>
    <s v="Factura electrónica"/>
    <s v="35ba599dff3e14960da1a882fdfbc3e4e3b28626fdad619ab3bdf68687447f1b186aa8dfb024e92d621a50d0467fb2e7"/>
    <x v="2"/>
    <n v="-1"/>
    <s v="FVE"/>
    <s v="02-03-2026"/>
    <s v="02-03-2026 07:03:32"/>
    <s v="900800595"/>
    <s v="Provexpress SAS"/>
    <s v="860031699"/>
    <x v="2"/>
    <n v="20064"/>
    <n v="0"/>
    <n v="125664"/>
    <s v="Aprobado con notificación"/>
    <s v="Emitido"/>
    <x v="1"/>
    <x v="0"/>
    <x v="1"/>
    <x v="0"/>
    <x v="0"/>
    <x v="0"/>
    <m/>
  </r>
  <r>
    <s v="Factura electrónica"/>
    <s v="1f8378e7c4a9d365bb9e90b8294758634ebe1e07c5511e47d92187e0091f4a58eedbd0352201603c89e91faad7f0ca94"/>
    <x v="3"/>
    <n v="-1"/>
    <s v="FVE"/>
    <s v="02-03-2026"/>
    <s v="02-03-2026 07:03:37"/>
    <s v="900800595"/>
    <s v="Provexpress SAS"/>
    <s v="900396965"/>
    <x v="3"/>
    <n v="23940"/>
    <n v="0"/>
    <n v="149940"/>
    <s v="Aprobado con notificación"/>
    <s v="Emitido"/>
    <x v="1"/>
    <x v="0"/>
    <x v="0"/>
    <x v="0"/>
    <x v="1"/>
    <x v="0"/>
    <m/>
  </r>
  <r>
    <s v="Factura electrónica"/>
    <s v="42c16285c8279dcf8d699cc6c97a3469ad61694e81fdcb60c72e298331e5bd719a87340798d5b10008b5ec039e6b9018"/>
    <x v="4"/>
    <n v="-1"/>
    <s v="FVE"/>
    <s v="02-03-2026"/>
    <s v="02-03-2026 07:03:41"/>
    <s v="900800595"/>
    <s v="Provexpress SAS"/>
    <s v="860023264"/>
    <x v="4"/>
    <n v="58710"/>
    <n v="0"/>
    <n v="2362710"/>
    <s v="Aprobado con notificación"/>
    <s v="Emitido"/>
    <x v="0"/>
    <x v="0"/>
    <x v="0"/>
    <x v="0"/>
    <x v="0"/>
    <x v="0"/>
    <m/>
  </r>
  <r>
    <s v="Factura electrónica"/>
    <s v="c8cf81337c2d266fceab81e803a44b05a480174e1744c2450d324343f46cf679b4c4a1d545c43188e8dee58304420c54"/>
    <x v="5"/>
    <n v="-1"/>
    <s v="FVE"/>
    <s v="02-03-2026"/>
    <s v="02-03-2026 07:03:46"/>
    <s v="900800595"/>
    <s v="Provexpress SAS"/>
    <s v="860023264"/>
    <x v="4"/>
    <n v="58710"/>
    <n v="0"/>
    <n v="2362710"/>
    <s v="Aprobado con notificación"/>
    <s v="Emitido"/>
    <x v="0"/>
    <x v="0"/>
    <x v="0"/>
    <x v="0"/>
    <x v="0"/>
    <x v="0"/>
    <m/>
  </r>
  <r>
    <s v="Factura electrónica"/>
    <s v="276f6ea62b6379d8410370511351a243b8874cb9b5215bc7ced3e2acd6648a83dd02af25519ffa8d7c0cdb0ec58db1b0"/>
    <x v="6"/>
    <n v="-1"/>
    <s v="FVE"/>
    <s v="02-03-2026"/>
    <s v="02-03-2026 07:03:50"/>
    <s v="900800595"/>
    <s v="Provexpress SAS"/>
    <s v="860023264"/>
    <x v="4"/>
    <n v="39140"/>
    <n v="0"/>
    <n v="1575140"/>
    <s v="Aprobado con notificación"/>
    <s v="Emitido"/>
    <x v="0"/>
    <x v="0"/>
    <x v="0"/>
    <x v="0"/>
    <x v="0"/>
    <x v="0"/>
    <m/>
  </r>
  <r>
    <s v="Factura electrónica"/>
    <s v="bfc426cad854dea842cb25ca57a25b26129c268dcb41fadba6176369cc73978274b318568f5d22c095017d6a6efd8fe9"/>
    <x v="7"/>
    <n v="-1"/>
    <s v="FVE"/>
    <s v="02-03-2026"/>
    <s v="02-03-2026 07:03:55"/>
    <s v="900800595"/>
    <s v="Provexpress SAS"/>
    <s v="860023264"/>
    <x v="4"/>
    <n v="78280"/>
    <n v="0"/>
    <n v="3150280"/>
    <s v="Aprobado con notificación"/>
    <s v="Emitido"/>
    <x v="1"/>
    <x v="0"/>
    <x v="1"/>
    <x v="0"/>
    <x v="0"/>
    <x v="0"/>
    <m/>
  </r>
  <r>
    <s v="Factura electrónica"/>
    <s v="3fb423db44c410d711667dd059b92afc03ac778bcda1663c2302592706c5797d18448414f03a426eb53f9a5bd2249c44"/>
    <x v="8"/>
    <n v="-1"/>
    <s v="FVE"/>
    <s v="02-03-2026"/>
    <s v="02-03-2026 07:03:59"/>
    <s v="900800595"/>
    <s v="Provexpress SAS"/>
    <s v="860023264"/>
    <x v="4"/>
    <n v="19570"/>
    <n v="0"/>
    <n v="787570"/>
    <s v="Aprobado con notificación"/>
    <s v="Emitido"/>
    <x v="0"/>
    <x v="0"/>
    <x v="0"/>
    <x v="0"/>
    <x v="0"/>
    <x v="0"/>
    <m/>
  </r>
  <r>
    <s v="Factura electrónica"/>
    <s v="9973d12d7e8050416731a7bdbef8066c4bd1064a2cb2b2998717fa882f00acc20034e1e284bd341b76ec3b7ebc924fe5"/>
    <x v="9"/>
    <n v="-1"/>
    <s v="FVE"/>
    <s v="02-03-2026"/>
    <s v="02-03-2026 07:04:06"/>
    <s v="900800595"/>
    <s v="Provexpress SAS"/>
    <s v="830077655"/>
    <x v="5"/>
    <n v="129060.73"/>
    <n v="0"/>
    <n v="808327.73"/>
    <s v="Aprobado con notificación"/>
    <s v="Emitido"/>
    <x v="0"/>
    <x v="0"/>
    <x v="0"/>
    <x v="0"/>
    <x v="0"/>
    <x v="0"/>
    <m/>
  </r>
  <r>
    <s v="Factura electrónica"/>
    <s v="444417369daaf98106d64965126ccd1773530080d80c9964bf476d210e8953a4b794367bf215b48702cdfbc07fbc7579"/>
    <x v="10"/>
    <n v="-1"/>
    <s v="FVE"/>
    <s v="02-03-2026"/>
    <s v="02-03-2026 07:04:10"/>
    <s v="900800595"/>
    <s v="Provexpress SAS"/>
    <s v="900396965"/>
    <x v="3"/>
    <n v="435480"/>
    <n v="0"/>
    <n v="2727480"/>
    <s v="Aprobado con notificación"/>
    <s v="Emitido"/>
    <x v="1"/>
    <x v="0"/>
    <x v="0"/>
    <x v="0"/>
    <x v="1"/>
    <x v="0"/>
    <m/>
  </r>
  <r>
    <s v="Factura electrónica"/>
    <s v="e4558344b9bd98ca156e7d2b0a80deff43fc2fc7220d681e0e2b91725aab5987a301a9b814f00dfa62916a131fb4ee27"/>
    <x v="11"/>
    <n v="-1"/>
    <s v="FVE"/>
    <s v="02-03-2026"/>
    <s v="02-03-2026 07:04:16"/>
    <s v="900800595"/>
    <s v="Provexpress SAS"/>
    <s v="860001615"/>
    <x v="6"/>
    <n v="14250"/>
    <n v="0"/>
    <n v="89250"/>
    <s v="Aprobado con notificación"/>
    <s v="Emitido"/>
    <x v="0"/>
    <x v="0"/>
    <x v="0"/>
    <x v="0"/>
    <x v="0"/>
    <x v="0"/>
    <m/>
  </r>
  <r>
    <s v="Factura electrónica"/>
    <s v="f3daba2d454d23e4cf17a3b2f47b236d255acedbfea51ffba10afb32276a117ed956f3d08b58de61d928064bb2319a45"/>
    <x v="12"/>
    <n v="-1"/>
    <s v="FVE"/>
    <s v="02-03-2026"/>
    <s v="02-03-2026 07:04:20"/>
    <s v="900800595"/>
    <s v="Provexpress SAS"/>
    <s v="860031699"/>
    <x v="2"/>
    <n v="347548"/>
    <n v="0"/>
    <n v="2176748"/>
    <s v="Aprobado con notificación"/>
    <s v="Emitido"/>
    <x v="1"/>
    <x v="0"/>
    <x v="1"/>
    <x v="0"/>
    <x v="0"/>
    <x v="0"/>
    <m/>
  </r>
  <r>
    <s v="Factura electrónica"/>
    <s v="88149d6d5b109f2d229b117470f3e6c5be0d16e1a4d68566a0c60b312e181d8bb33294b455d028831188e1af3d21d40c"/>
    <x v="13"/>
    <n v="-1"/>
    <s v="FVE"/>
    <s v="02-03-2026"/>
    <s v="02-03-2026 07:04:24"/>
    <s v="900800595"/>
    <s v="Provexpress SAS"/>
    <s v="860056869"/>
    <x v="7"/>
    <n v="19760"/>
    <n v="0"/>
    <n v="123760"/>
    <s v="Aprobado con notificación"/>
    <s v="Emitido"/>
    <x v="1"/>
    <x v="0"/>
    <x v="0"/>
    <x v="0"/>
    <x v="1"/>
    <x v="0"/>
    <m/>
  </r>
  <r>
    <s v="Factura electrónica"/>
    <s v="b24d1dce927474be9e7007de0ce10a3044e4adf059eb438eb5390691b8d9457d46c9680a09873143cf395139e583a8df"/>
    <x v="14"/>
    <n v="-1"/>
    <s v="FVE"/>
    <s v="02-03-2026"/>
    <s v="02-03-2026 07:19:33"/>
    <s v="900800595"/>
    <s v="Provexpress SAS"/>
    <s v="860513970"/>
    <x v="8"/>
    <n v="91770"/>
    <n v="0"/>
    <n v="574770"/>
    <s v="Aprobado con notificación"/>
    <s v="Emitido"/>
    <x v="0"/>
    <x v="0"/>
    <x v="0"/>
    <x v="0"/>
    <x v="0"/>
    <x v="0"/>
    <m/>
  </r>
  <r>
    <s v="Factura electrónica"/>
    <s v="794a289160cb70e5cf3b4e62da499db166e811ffefa210f9e130344695274e4db23852ea3e055c4a57256c60648dbe30"/>
    <x v="15"/>
    <n v="-1"/>
    <s v="FVE"/>
    <s v="02-03-2026"/>
    <s v="02-03-2026 07:19:38"/>
    <s v="900800595"/>
    <s v="Provexpress SAS"/>
    <s v="830109997"/>
    <x v="9"/>
    <n v="19000"/>
    <n v="0"/>
    <n v="119000"/>
    <s v="Aprobado con notificación"/>
    <s v="Emitido"/>
    <x v="1"/>
    <x v="0"/>
    <x v="0"/>
    <x v="0"/>
    <x v="1"/>
    <x v="0"/>
    <m/>
  </r>
  <r>
    <s v="Factura electrónica"/>
    <s v="1df69dc95a8401394834ab3908c8ece32908743e5ca9cfc1353f2ccc4ebecd2a0bbfd181c4d24c3321015bc632665dad"/>
    <x v="16"/>
    <n v="-1"/>
    <s v="FVE"/>
    <s v="02-03-2026"/>
    <s v="02-03-2026 07:19:42"/>
    <s v="900800595"/>
    <s v="Provexpress SAS"/>
    <s v="900206480"/>
    <x v="10"/>
    <n v="4436.5"/>
    <n v="0"/>
    <n v="27786.5"/>
    <s v="Aprobado con notificación"/>
    <s v="Emitido"/>
    <x v="1"/>
    <x v="0"/>
    <x v="0"/>
    <x v="0"/>
    <x v="1"/>
    <x v="0"/>
    <m/>
  </r>
  <r>
    <s v="Factura electrónica"/>
    <s v="4a0a67ffc46ce2dd7439195de79d9e2d8ad3938550d85470c7e64e47bd66ce25b98db2ebb85fc22a6faef129465bef54"/>
    <x v="17"/>
    <n v="-1"/>
    <s v="FVE"/>
    <s v="02-03-2026"/>
    <s v="02-03-2026 07:19:47"/>
    <s v="900800595"/>
    <s v="Provexpress SAS"/>
    <s v="860017005"/>
    <x v="11"/>
    <n v="22800"/>
    <n v="0"/>
    <n v="142800"/>
    <s v="Aprobado con notificación"/>
    <s v="Emitido"/>
    <x v="0"/>
    <x v="0"/>
    <x v="0"/>
    <x v="0"/>
    <x v="0"/>
    <x v="0"/>
    <m/>
  </r>
  <r>
    <s v="Factura electrónica"/>
    <s v="89ae5508147e9072a59cfa50447221942213e0b17f8d9fe2385c5f43c17c934e7eacb2072db8b86e577a5cab87e5d8da"/>
    <x v="18"/>
    <n v="-1"/>
    <s v="FVE"/>
    <s v="02-03-2026"/>
    <s v="02-03-2026 07:19:51"/>
    <s v="900800595"/>
    <s v="Provexpress SAS"/>
    <s v="860031699"/>
    <x v="2"/>
    <n v="231800"/>
    <n v="0"/>
    <n v="1451800"/>
    <s v="Aprobado con notificación"/>
    <s v="Emitido"/>
    <x v="1"/>
    <x v="0"/>
    <x v="1"/>
    <x v="0"/>
    <x v="0"/>
    <x v="0"/>
    <m/>
  </r>
  <r>
    <s v="Factura electrónica"/>
    <s v="035a5722c5509f6b0c11d0c5bf7725d2276e594b727b03e7983c7a425e3d3583d7da89e644544ebee051b85b50a8811d"/>
    <x v="19"/>
    <n v="-1"/>
    <s v="FVE"/>
    <s v="02-03-2026"/>
    <s v="02-03-2026 07:19:56"/>
    <s v="900800595"/>
    <s v="Provexpress SAS"/>
    <s v="860007336"/>
    <x v="12"/>
    <n v="31280.46"/>
    <n v="0"/>
    <n v="195914.46"/>
    <s v="Aprobado con notificación"/>
    <s v="Emitido"/>
    <x v="1"/>
    <x v="0"/>
    <x v="1"/>
    <x v="0"/>
    <x v="0"/>
    <x v="0"/>
    <m/>
  </r>
  <r>
    <s v="Factura electrónica"/>
    <s v="6c8ebfc79fdfdc5b3dca3921a4d55c4d837b01564d977dc46b5c59f8633ca4f52193d8ed2f9c8220962b87152e8fcff7"/>
    <x v="20"/>
    <n v="-1"/>
    <s v="FVE"/>
    <s v="02-03-2026"/>
    <s v="02-03-2026 07:20:00"/>
    <s v="900800595"/>
    <s v="Provexpress SAS"/>
    <s v="860007336"/>
    <x v="12"/>
    <n v="31472.36"/>
    <n v="0"/>
    <n v="197116.36"/>
    <s v="Aprobado con notificación"/>
    <s v="Emitido"/>
    <x v="1"/>
    <x v="0"/>
    <x v="1"/>
    <x v="0"/>
    <x v="0"/>
    <x v="0"/>
    <m/>
  </r>
  <r>
    <s v="Factura electrónica"/>
    <s v="2bcefacbb756dea198f9c3fc8cdd287d213dff148b6301a60990edb9e1b66a015154c03db14dd52e7beefa945d71c048"/>
    <x v="21"/>
    <n v="-1"/>
    <s v="FVE"/>
    <s v="02-03-2026"/>
    <s v="02-03-2026 07:20:05"/>
    <s v="900800595"/>
    <s v="Provexpress SAS"/>
    <s v="860007336"/>
    <x v="12"/>
    <n v="31472.36"/>
    <n v="0"/>
    <n v="197116.36"/>
    <s v="Aprobado con notificación"/>
    <s v="Emitido"/>
    <x v="1"/>
    <x v="0"/>
    <x v="1"/>
    <x v="0"/>
    <x v="0"/>
    <x v="0"/>
    <m/>
  </r>
  <r>
    <s v="Factura electrónica"/>
    <s v="73b318602f0ff45d2295099457ead2d23388fc157a97341c1a02b2b02bf87d84d547c378ee62b24c4418644a363ceed8"/>
    <x v="22"/>
    <n v="-1"/>
    <s v="FVE"/>
    <s v="02-03-2026"/>
    <s v="02-03-2026 07:20:37"/>
    <s v="900800595"/>
    <s v="Provexpress SAS"/>
    <s v="860007336"/>
    <x v="12"/>
    <n v="31472.36"/>
    <n v="0"/>
    <n v="197116.36"/>
    <s v="Aprobado con notificación"/>
    <s v="Emitido"/>
    <x v="1"/>
    <x v="0"/>
    <x v="1"/>
    <x v="0"/>
    <x v="0"/>
    <x v="0"/>
    <m/>
  </r>
  <r>
    <s v="Factura electrónica"/>
    <s v="a789a5dee17a4afa6e372b691115ab6adc630483baff6b5b66fd22870a243430602422bb7eafc0754efc0482c4ba8ed5"/>
    <x v="23"/>
    <n v="-1"/>
    <s v="FVE"/>
    <s v="02-03-2026"/>
    <s v="02-03-2026 07:20:37"/>
    <s v="900800595"/>
    <s v="Provexpress SAS"/>
    <s v="860007336"/>
    <x v="12"/>
    <n v="31280.46"/>
    <n v="0"/>
    <n v="195914.46"/>
    <s v="Aprobado con notificación"/>
    <s v="Emitido"/>
    <x v="1"/>
    <x v="0"/>
    <x v="1"/>
    <x v="0"/>
    <x v="0"/>
    <x v="0"/>
    <m/>
  </r>
  <r>
    <s v="Factura electrónica"/>
    <s v="51e0dd67f709168072945bd54d6515ffe381fea0a407a9d01df003a0a8fd1cbafcddb7d008690745f89ea758e8342b33"/>
    <x v="24"/>
    <n v="-1"/>
    <s v="FVE"/>
    <s v="02-03-2026"/>
    <s v="02-03-2026 07:20:37"/>
    <s v="900800595"/>
    <s v="Provexpress SAS"/>
    <s v="860007336"/>
    <x v="12"/>
    <n v="31280.46"/>
    <n v="0"/>
    <n v="195914.46"/>
    <s v="Aprobado con notificación"/>
    <s v="Emitido"/>
    <x v="1"/>
    <x v="0"/>
    <x v="1"/>
    <x v="0"/>
    <x v="0"/>
    <x v="0"/>
    <m/>
  </r>
  <r>
    <s v="Factura electrónica"/>
    <s v="555d5027e50dd73dee48cf73fed4ef228a78a50184b8cae1abb9b0911e6becdc462863cc2b32be64393238c1a4702790"/>
    <x v="25"/>
    <n v="-1"/>
    <s v="FVE"/>
    <s v="02-03-2026"/>
    <s v="02-03-2026 07:20:34"/>
    <s v="900800595"/>
    <s v="Provexpress SAS"/>
    <s v="860007336"/>
    <x v="12"/>
    <n v="29687.5"/>
    <n v="0"/>
    <n v="185937.5"/>
    <s v="Aprobado con notificación"/>
    <s v="Emitido"/>
    <x v="1"/>
    <x v="0"/>
    <x v="1"/>
    <x v="0"/>
    <x v="0"/>
    <x v="0"/>
    <m/>
  </r>
  <r>
    <s v="Factura electrónica"/>
    <s v="e163522c5da6e5452f1a1f396cb5f82bd65653d401a9fcd84e8cc9013c648edc515d0724fb756257950976cb117ab4dc"/>
    <x v="26"/>
    <n v="-1"/>
    <s v="FVE"/>
    <s v="02-03-2026"/>
    <s v="02-03-2026 07:20:37"/>
    <s v="900800595"/>
    <s v="Provexpress SAS"/>
    <s v="860007336"/>
    <x v="12"/>
    <n v="29141.06"/>
    <n v="0"/>
    <n v="182515.06"/>
    <s v="Aprobado con notificación"/>
    <s v="Emitido"/>
    <x v="1"/>
    <x v="0"/>
    <x v="1"/>
    <x v="0"/>
    <x v="0"/>
    <x v="0"/>
    <m/>
  </r>
  <r>
    <s v="Factura electrónica"/>
    <s v="a9ffb6ffa5bb680aafa918cb7ad350a6d056965f07f090ed29c55fc8c00c9f65b62f0c474dfe05ac383b5c4e070111c4"/>
    <x v="27"/>
    <n v="-1"/>
    <s v="FVE"/>
    <s v="02-03-2026"/>
    <s v="02-03-2026 07:20:37"/>
    <s v="900800595"/>
    <s v="Provexpress SAS"/>
    <s v="901847883"/>
    <x v="13"/>
    <n v="347600.82"/>
    <n v="0"/>
    <n v="2177078.8199999998"/>
    <s v="Aprobado con notificación"/>
    <s v="Emitido"/>
    <x v="0"/>
    <x v="0"/>
    <x v="0"/>
    <x v="0"/>
    <x v="0"/>
    <x v="0"/>
    <m/>
  </r>
  <r>
    <s v="Factura electrónica"/>
    <s v="6e29fef0a27509b6ee27040e09b192b818547f713d210226e06480f1df8481c71dab146c29cf461c70554cd1f221fade"/>
    <x v="28"/>
    <n v="-1"/>
    <s v="FVE"/>
    <s v="02-03-2026"/>
    <s v="02-03-2026 07:20:39"/>
    <s v="900800595"/>
    <s v="Provexpress SAS"/>
    <s v="800201648"/>
    <x v="14"/>
    <n v="78983.25"/>
    <n v="0"/>
    <n v="527406.25"/>
    <s v="Aprobado con notificación"/>
    <s v="Emitido"/>
    <x v="0"/>
    <x v="0"/>
    <x v="0"/>
    <x v="0"/>
    <x v="0"/>
    <x v="0"/>
    <m/>
  </r>
  <r>
    <s v="Factura electrónica"/>
    <s v="4dddb3e5c086a8fe3e4479560eddb501d61277f788fdcfbb270de8365276bf382c90c693b472f1b72c3c972f9e284290"/>
    <x v="29"/>
    <n v="-1"/>
    <s v="FVE"/>
    <s v="02-03-2026"/>
    <s v="02-03-2026 07:20:42"/>
    <s v="900800595"/>
    <s v="Provexpress SAS"/>
    <s v="830111257"/>
    <x v="15"/>
    <n v="89870"/>
    <n v="0"/>
    <n v="7778870"/>
    <s v="Aprobado con notificación"/>
    <s v="Emitido"/>
    <x v="1"/>
    <x v="0"/>
    <x v="1"/>
    <x v="0"/>
    <x v="0"/>
    <x v="0"/>
    <m/>
  </r>
  <r>
    <s v="Factura electrónica"/>
    <s v="bf1f80ad8fd6439b6acc8281b55a9ae4d6f9c1e75a4e70846e3e2fce7a6a179b577e69b9521b6f8b3bc36129e0b4cc94"/>
    <x v="30"/>
    <n v="-1"/>
    <s v="FVE"/>
    <s v="02-03-2026"/>
    <s v="02-03-2026 07:35:50"/>
    <s v="900800595"/>
    <s v="Provexpress SAS"/>
    <s v="860007336"/>
    <x v="12"/>
    <n v="49495"/>
    <n v="0"/>
    <n v="309995"/>
    <s v="Aprobado con notificación"/>
    <s v="Emitido"/>
    <x v="1"/>
    <x v="0"/>
    <x v="1"/>
    <x v="0"/>
    <x v="0"/>
    <x v="0"/>
    <m/>
  </r>
  <r>
    <s v="Factura electrónica"/>
    <s v="4385e7b13325ef0d0a3927b896d329a3e0e88e7c449d5add5934fd6eca68316d22b4bac6cf1130f9c5d8102e60561b8a"/>
    <x v="31"/>
    <n v="-1"/>
    <s v="FVE"/>
    <s v="02-03-2026"/>
    <s v="02-03-2026 07:35:55"/>
    <s v="900800595"/>
    <s v="Provexpress SAS"/>
    <s v="860007336"/>
    <x v="12"/>
    <n v="15124"/>
    <n v="0"/>
    <n v="94724"/>
    <s v="Aprobado con notificación"/>
    <s v="Emitido"/>
    <x v="1"/>
    <x v="0"/>
    <x v="1"/>
    <x v="0"/>
    <x v="0"/>
    <x v="0"/>
    <m/>
  </r>
  <r>
    <s v="Factura electrónica"/>
    <s v="debb3f527bf65df7ec378f287f4c6583455a9032be02e5790af8406cf0a30cf32d66658cd3c88a749838a80900595061"/>
    <x v="32"/>
    <n v="-1"/>
    <s v="FVE"/>
    <s v="02-03-2026"/>
    <s v="02-03-2026 07:36:00"/>
    <s v="900800595"/>
    <s v="Provexpress SAS"/>
    <s v="860007336"/>
    <x v="12"/>
    <n v="45372"/>
    <n v="0"/>
    <n v="284172"/>
    <s v="Aprobado con notificación"/>
    <s v="Emitido"/>
    <x v="1"/>
    <x v="0"/>
    <x v="1"/>
    <x v="0"/>
    <x v="0"/>
    <x v="0"/>
    <m/>
  </r>
  <r>
    <s v="Factura electrónica"/>
    <s v="30b1196c726a369bc52368948009eade55607abd13152124761ee2bc31d62df4c10b60992d0143a1da34abf3d5d73231"/>
    <x v="33"/>
    <n v="-1"/>
    <s v="FVE"/>
    <s v="02-03-2026"/>
    <s v="02-03-2026 07:36:05"/>
    <s v="900800595"/>
    <s v="Provexpress SAS"/>
    <s v="900768933"/>
    <x v="16"/>
    <n v="57891.1"/>
    <n v="0"/>
    <n v="362581.1"/>
    <s v="Aprobado con notificación"/>
    <s v="Emitido"/>
    <x v="0"/>
    <x v="0"/>
    <x v="0"/>
    <x v="0"/>
    <x v="0"/>
    <x v="0"/>
    <m/>
  </r>
  <r>
    <s v="Factura electrónica"/>
    <s v="ac15949239e3c843e6d174924e8eacb8dc5c1be9385d63118c8ab4fbff0f6ed61567821214148c65be351ab64399864d"/>
    <x v="34"/>
    <n v="-1"/>
    <s v="FVE"/>
    <s v="02-03-2026"/>
    <s v="02-03-2026 07:36:10"/>
    <s v="900800595"/>
    <s v="Provexpress SAS"/>
    <s v="830136065"/>
    <x v="17"/>
    <n v="7125"/>
    <n v="0"/>
    <n v="44625"/>
    <s v="Aprobado con notificación"/>
    <s v="Emitido"/>
    <x v="1"/>
    <x v="0"/>
    <x v="1"/>
    <x v="0"/>
    <x v="0"/>
    <x v="0"/>
    <m/>
  </r>
  <r>
    <s v="Factura electrónica"/>
    <s v="fbdf611ef48bb73e808f7d83d65dceef47add57c8011b23fe545523e19af3ef225554bcae574daeaa4df6fee8f305760"/>
    <x v="35"/>
    <n v="-1"/>
    <s v="FVE"/>
    <s v="02-03-2026"/>
    <s v="02-03-2026 07:36:13"/>
    <s v="900800595"/>
    <s v="Provexpress SAS"/>
    <s v="800193444"/>
    <x v="18"/>
    <n v="161086.75"/>
    <n v="0"/>
    <n v="1008911.75"/>
    <s v="Aprobado con notificación"/>
    <s v="Emitido"/>
    <x v="1"/>
    <x v="0"/>
    <x v="1"/>
    <x v="0"/>
    <x v="0"/>
    <x v="0"/>
    <m/>
  </r>
  <r>
    <s v="Factura electrónica"/>
    <s v="232a4745fc85c186018b82e9d1197505a7d6fd621447c8051e6b7d718aad91a757b9b1c95c983734f60eed7e94598ab5"/>
    <x v="36"/>
    <n v="-1"/>
    <s v="FVE"/>
    <s v="02-03-2026"/>
    <s v="02-03-2026 07:36:18"/>
    <s v="900800595"/>
    <s v="Provexpress SAS"/>
    <s v="900024398"/>
    <x v="19"/>
    <n v="161086.75"/>
    <n v="0"/>
    <n v="1008911.75"/>
    <s v="Aprobado con notificación"/>
    <s v="Emitido"/>
    <x v="1"/>
    <x v="0"/>
    <x v="1"/>
    <x v="0"/>
    <x v="0"/>
    <x v="0"/>
    <m/>
  </r>
  <r>
    <s v="Factura electrónica"/>
    <s v="3c04f7a6f367999b5ea0856af627b539959223647f4901539b2dd0e7d44c7f4b3641a05ea3533344ac6912f842152b8e"/>
    <x v="37"/>
    <n v="-1"/>
    <s v="FVE"/>
    <s v="02-03-2026"/>
    <s v="02-03-2026 07:36:22"/>
    <s v="900800595"/>
    <s v="Provexpress SAS"/>
    <s v="860028415"/>
    <x v="20"/>
    <n v="209000"/>
    <n v="0"/>
    <n v="1309000"/>
    <s v="Aprobado con notificación"/>
    <s v="Emitido"/>
    <x v="1"/>
    <x v="0"/>
    <x v="1"/>
    <x v="0"/>
    <x v="0"/>
    <x v="0"/>
    <m/>
  </r>
  <r>
    <s v="Factura electrónica"/>
    <s v="2f425de007b7a26bf9dad87f9508fcae405ea6eade3e1e4e8a00834fbca6e0c1e3d82d5728b747eba774d67f583554be"/>
    <x v="38"/>
    <n v="-1"/>
    <s v="FVE"/>
    <s v="02-03-2026"/>
    <s v="02-03-2026 07:51:28"/>
    <s v="900800595"/>
    <s v="Provexpress SAS"/>
    <s v="860503184"/>
    <x v="21"/>
    <n v="33568.25"/>
    <n v="0"/>
    <n v="210243.25"/>
    <s v="Aprobado con notificación"/>
    <s v="Emitido"/>
    <x v="1"/>
    <x v="0"/>
    <x v="0"/>
    <x v="0"/>
    <x v="1"/>
    <x v="0"/>
    <m/>
  </r>
  <r>
    <s v="Factura electrónica"/>
    <s v="a552081676350bfbb98c1ae483bd7c46b461ef9ef35c64dc4ed342a2f2c73cfbbaf4bbe6f116a84132fe7637cd472c22"/>
    <x v="39"/>
    <n v="-1"/>
    <s v="FVE"/>
    <s v="02-03-2026"/>
    <s v="02-03-2026 07:51:32"/>
    <s v="900800595"/>
    <s v="Provexpress SAS"/>
    <s v="900050036"/>
    <x v="22"/>
    <n v="99788"/>
    <n v="0"/>
    <n v="624988"/>
    <s v="Aprobado con notificación"/>
    <s v="Emitido"/>
    <x v="1"/>
    <x v="0"/>
    <x v="0"/>
    <x v="0"/>
    <x v="1"/>
    <x v="0"/>
    <m/>
  </r>
  <r>
    <s v="Factura electrónica"/>
    <s v="c2c61036d5eb3190ca3f03ff13fd17d6350add4584d207144406e7690002232bacb9e3ba7400b0afd2396392266d485b"/>
    <x v="40"/>
    <n v="-1"/>
    <s v="FVE"/>
    <s v="02-03-2026"/>
    <s v="02-03-2026 07:51:37"/>
    <s v="900800595"/>
    <s v="Provexpress SAS"/>
    <s v="900050036"/>
    <x v="22"/>
    <n v="326491.44"/>
    <n v="0"/>
    <n v="2044867.44"/>
    <s v="Aprobado con notificación"/>
    <s v="Emitido"/>
    <x v="1"/>
    <x v="0"/>
    <x v="0"/>
    <x v="0"/>
    <x v="1"/>
    <x v="0"/>
    <m/>
  </r>
  <r>
    <s v="Factura electrónica"/>
    <s v="88bedf12fc3ed739b9160da0554fd5c35624114ba4b6ddcb10ae8b79c22c17745ba3d1f3a946eb5fb4087ff10976ea6f"/>
    <x v="41"/>
    <n v="-1"/>
    <s v="FVE"/>
    <s v="02-03-2026"/>
    <s v="02-03-2026 07:51:41"/>
    <s v="900800595"/>
    <s v="Provexpress SAS"/>
    <s v="860509527"/>
    <x v="23"/>
    <n v="471200"/>
    <n v="0"/>
    <n v="2951200"/>
    <s v="Aprobado con notificación"/>
    <s v="Emitido"/>
    <x v="1"/>
    <x v="0"/>
    <x v="1"/>
    <x v="0"/>
    <x v="0"/>
    <x v="0"/>
    <m/>
  </r>
  <r>
    <s v="Factura electrónica"/>
    <s v="2bb40325d93d3a7693ab04a5896e25a0bbeb81df10eae7b815d6a9ed43e394500266dac621cbcad40ef0a61ccf5d67ef"/>
    <x v="42"/>
    <n v="-1"/>
    <s v="FVE"/>
    <s v="02-03-2026"/>
    <s v="02-03-2026 07:51:46"/>
    <s v="900800595"/>
    <s v="Provexpress SAS"/>
    <s v="900114676"/>
    <x v="24"/>
    <n v="96900"/>
    <n v="0"/>
    <n v="606900"/>
    <s v="Aprobado con notificación"/>
    <s v="Emitido"/>
    <x v="1"/>
    <x v="0"/>
    <x v="0"/>
    <x v="0"/>
    <x v="1"/>
    <x v="0"/>
    <m/>
  </r>
  <r>
    <s v="Factura electrónica"/>
    <s v="aff25838314252a7a1f63bcc718b3eb3338d390b8bd3e0356cf125c098d149c71a7c34c3aae48b9dee6648327f69b7c4"/>
    <x v="43"/>
    <n v="-1"/>
    <s v="FVE"/>
    <s v="02-03-2026"/>
    <s v="02-03-2026 07:51:50"/>
    <s v="900800595"/>
    <s v="Provexpress SAS"/>
    <s v="900114676"/>
    <x v="24"/>
    <n v="101650"/>
    <n v="0"/>
    <n v="636650"/>
    <s v="Aprobado con notificación"/>
    <s v="Emitido"/>
    <x v="1"/>
    <x v="0"/>
    <x v="0"/>
    <x v="0"/>
    <x v="1"/>
    <x v="0"/>
    <m/>
  </r>
  <r>
    <s v="Factura electrónica"/>
    <s v="775f5865cadd0c63cfed7cc8be7a7713e1876975a9f04d4c6b8f2a68ff98b88e97f9bd15788cee6aab9eb42549c57ed8"/>
    <x v="44"/>
    <n v="-1"/>
    <s v="FVE"/>
    <s v="02-03-2026"/>
    <s v="02-03-2026 08:06:57"/>
    <s v="900800595"/>
    <s v="Provexpress SAS"/>
    <s v="860031615"/>
    <x v="25"/>
    <n v="1615000"/>
    <n v="0"/>
    <n v="10115000"/>
    <s v="Aprobado con notificación"/>
    <s v="Emitido"/>
    <x v="1"/>
    <x v="0"/>
    <x v="1"/>
    <x v="0"/>
    <x v="0"/>
    <x v="0"/>
    <m/>
  </r>
  <r>
    <s v="Factura electrónica"/>
    <s v="37fe64c087aa3681c632e49965fcdf58f3dcc7332c813c9975fcdf649fd3e33080116c3e1e7714cf53a8fdd2450109df"/>
    <x v="45"/>
    <n v="-1"/>
    <s v="FVE"/>
    <s v="02-03-2026"/>
    <s v="02-03-2026 08:07:01"/>
    <s v="900800595"/>
    <s v="Provexpress SAS"/>
    <s v="860522056"/>
    <x v="26"/>
    <n v="99997"/>
    <n v="0"/>
    <n v="626297"/>
    <s v="Aprobado con notificación"/>
    <s v="Emitido"/>
    <x v="0"/>
    <x v="0"/>
    <x v="0"/>
    <x v="0"/>
    <x v="0"/>
    <x v="0"/>
    <m/>
  </r>
  <r>
    <s v="Factura electrónica"/>
    <s v="e434319286af7f06a3441a96b395771327aca0b00e72d27034352797fc842b1643969faa0d38b03cef506fafb9e81928"/>
    <x v="46"/>
    <n v="-1"/>
    <s v="FVE"/>
    <s v="02-03-2026"/>
    <s v="02-03-2026 08:07:06"/>
    <s v="900800595"/>
    <s v="Provexpress SAS"/>
    <s v="860007759"/>
    <x v="27"/>
    <n v="5130"/>
    <n v="0"/>
    <n v="32130"/>
    <s v="Aprobado con notificación"/>
    <s v="Emitido"/>
    <x v="1"/>
    <x v="0"/>
    <x v="0"/>
    <x v="0"/>
    <x v="1"/>
    <x v="0"/>
    <m/>
  </r>
  <r>
    <s v="Factura electrónica"/>
    <s v="3126a0fef1f6a3af11057f860d45e6d8b927866bd22aaac6c8754e06f99f4a281a53e1270a29f1beb8fb17ccf114c0de"/>
    <x v="47"/>
    <n v="-1"/>
    <s v="FVE"/>
    <s v="02-03-2026"/>
    <s v="02-03-2026 08:07:11"/>
    <s v="900800595"/>
    <s v="Provexpress SAS"/>
    <s v="860007759"/>
    <x v="27"/>
    <n v="48735"/>
    <n v="0"/>
    <n v="305235"/>
    <s v="Aprobado con notificación"/>
    <s v="Emitido"/>
    <x v="1"/>
    <x v="0"/>
    <x v="0"/>
    <x v="0"/>
    <x v="1"/>
    <x v="0"/>
    <m/>
  </r>
  <r>
    <s v="Factura electrónica"/>
    <s v="a6dec0f9b879985547143c848c57d627e6b9d25edd822ce7352600abe5e0b5594d2c573c43556f5e9a71df4defb8bc0c"/>
    <x v="48"/>
    <n v="-1"/>
    <s v="FVE"/>
    <s v="02-03-2026"/>
    <s v="02-03-2026 08:07:15"/>
    <s v="900800595"/>
    <s v="Provexpress SAS"/>
    <s v="860524513"/>
    <x v="28"/>
    <n v="12160"/>
    <n v="0"/>
    <n v="76160"/>
    <s v="Aprobado con notificación"/>
    <s v="Emitido"/>
    <x v="0"/>
    <x v="0"/>
    <x v="0"/>
    <x v="0"/>
    <x v="0"/>
    <x v="0"/>
    <m/>
  </r>
  <r>
    <s v="Factura electrónica"/>
    <s v="9efaa90ebc456b31ebf02ef5f1c8246a04dd18f3806149dcc6c162ae325212ba957a99cda7529eea6aeaed78f2830313"/>
    <x v="49"/>
    <n v="-1"/>
    <s v="FVE"/>
    <s v="02-03-2026"/>
    <s v="02-03-2026 08:07:20"/>
    <s v="900800595"/>
    <s v="Provexpress SAS"/>
    <s v="830077515"/>
    <x v="29"/>
    <n v="513000"/>
    <n v="0"/>
    <n v="3213000"/>
    <s v="Aprobado con notificación"/>
    <s v="Emitido"/>
    <x v="0"/>
    <x v="0"/>
    <x v="0"/>
    <x v="0"/>
    <x v="0"/>
    <x v="0"/>
    <m/>
  </r>
  <r>
    <s v="Factura electrónica"/>
    <s v="bdbc69bb8b094dc5b2e591077339acb028aa7c895c888482e444cc782d192ddb384a4103cd9a4ee3d964e7dbb8931f32"/>
    <x v="50"/>
    <n v="-1"/>
    <s v="FVE"/>
    <s v="02-03-2026"/>
    <s v="02-03-2026 08:22:26"/>
    <s v="900800595"/>
    <s v="Provexpress SAS"/>
    <s v="800077635"/>
    <x v="30"/>
    <n v="49400"/>
    <n v="0"/>
    <n v="309400"/>
    <s v="Aprobado con notificación"/>
    <s v="Emitido"/>
    <x v="1"/>
    <x v="0"/>
    <x v="1"/>
    <x v="0"/>
    <x v="0"/>
    <x v="0"/>
    <m/>
  </r>
  <r>
    <s v="Factura electrónica"/>
    <s v="fbf5ed1f491102395565a20e6dff5f0da5940ef10ea9d5ee2e8d219081868b850c77f283addf93ace195ea88d09fa58e"/>
    <x v="51"/>
    <n v="-1"/>
    <s v="FVE"/>
    <s v="02-03-2026"/>
    <s v="02-03-2026 08:22:31"/>
    <s v="900800595"/>
    <s v="Provexpress SAS"/>
    <s v="830033494"/>
    <x v="31"/>
    <n v="189573.45"/>
    <n v="0"/>
    <n v="1187328.45"/>
    <s v="Aprobado con notificación"/>
    <s v="Emitido"/>
    <x v="0"/>
    <x v="0"/>
    <x v="0"/>
    <x v="0"/>
    <x v="0"/>
    <x v="0"/>
    <m/>
  </r>
  <r>
    <s v="Factura electrónica"/>
    <s v="346226bc164950fd746eeb1b1f32070b0a471835ab0ff460e2e0b3bfae47d3ddb79f9ecc11ec5c90767c588deb32b0ed"/>
    <x v="52"/>
    <n v="-1"/>
    <s v="FVE"/>
    <s v="02-03-2026"/>
    <s v="02-03-2026 08:22:36"/>
    <s v="900800595"/>
    <s v="Provexpress SAS"/>
    <s v="830033494"/>
    <x v="31"/>
    <n v="429321.57"/>
    <n v="0"/>
    <n v="3114702.57"/>
    <s v="Aprobado con notificación"/>
    <s v="Emitido"/>
    <x v="0"/>
    <x v="0"/>
    <x v="0"/>
    <x v="0"/>
    <x v="0"/>
    <x v="0"/>
    <m/>
  </r>
  <r>
    <s v="Factura electrónica"/>
    <s v="172a5f13acd93e9358d37cd2d878b62e3e900885385f5519eb20704951f65b27a85b2f22eaab8ae22522631feda92ba5"/>
    <x v="53"/>
    <n v="-1"/>
    <s v="FVE"/>
    <s v="02-03-2026"/>
    <s v="02-03-2026 08:22:40"/>
    <s v="900800595"/>
    <s v="Provexpress SAS"/>
    <s v="830033494"/>
    <x v="31"/>
    <n v="138390.29999999999"/>
    <n v="0"/>
    <n v="866760.3"/>
    <s v="Aprobado con notificación"/>
    <s v="Emitido"/>
    <x v="0"/>
    <x v="0"/>
    <x v="0"/>
    <x v="0"/>
    <x v="0"/>
    <x v="0"/>
    <m/>
  </r>
  <r>
    <s v="Factura electrónica"/>
    <s v="266bb1f6d248cbb44a90c7f4f9567652e42a46e5769eddba52a95fc58ed1eb3ad7ea91e48107371947130a040d182fe9"/>
    <x v="54"/>
    <n v="-1"/>
    <s v="FVE"/>
    <s v="02-03-2026"/>
    <s v="02-03-2026 08:22:44"/>
    <s v="900800595"/>
    <s v="Provexpress SAS"/>
    <s v="860522056"/>
    <x v="26"/>
    <n v="51186"/>
    <n v="0"/>
    <n v="320586"/>
    <s v="Aprobado con notificación"/>
    <s v="Emitido"/>
    <x v="0"/>
    <x v="0"/>
    <x v="0"/>
    <x v="0"/>
    <x v="0"/>
    <x v="0"/>
    <m/>
  </r>
  <r>
    <s v="Factura electrónica"/>
    <s v="ed3f9d686bae9254db48c75c9685d42ca3f87c8d60233b3f31446139fa2c9eabf066338c0a71915a9dbc92c1c5c2a6ff"/>
    <x v="55"/>
    <n v="-1"/>
    <s v="FVE"/>
    <s v="02-03-2026"/>
    <s v="02-03-2026 08:22:50"/>
    <s v="900800595"/>
    <s v="Provexpress SAS"/>
    <s v="830099238"/>
    <x v="32"/>
    <n v="1149697.76"/>
    <n v="0"/>
    <n v="9958413.7599999998"/>
    <s v="Aprobado con notificación"/>
    <s v="Emitido"/>
    <x v="1"/>
    <x v="0"/>
    <x v="0"/>
    <x v="0"/>
    <x v="1"/>
    <x v="0"/>
    <m/>
  </r>
  <r>
    <s v="Factura electrónica"/>
    <s v="cecce1e87a4d07bd8b2071a1f8e63b808436c12fd2bd5a35ca8b9260db313493593824957967ae598f27787b8a5761b5"/>
    <x v="56"/>
    <n v="-1"/>
    <s v="FVE"/>
    <s v="02-03-2026"/>
    <s v="02-03-2026 08:22:55"/>
    <s v="900800595"/>
    <s v="Provexpress SAS"/>
    <s v="900114346"/>
    <x v="33"/>
    <n v="115026"/>
    <n v="0"/>
    <n v="720426"/>
    <s v="Aprobado con notificación"/>
    <s v="Emitido"/>
    <x v="1"/>
    <x v="1"/>
    <x v="0"/>
    <x v="0"/>
    <x v="0"/>
    <x v="0"/>
    <m/>
  </r>
  <r>
    <s v="Factura electrónica"/>
    <s v="c3118c8a6532307a9854beaed9937fd13d3088be49de544864bdcf8f5f3184f92d3ae22799cdbf1ed898bc8c32dd321c"/>
    <x v="57"/>
    <n v="-1"/>
    <s v="FVE"/>
    <s v="02-03-2026"/>
    <s v="02-03-2026 08:38:01"/>
    <s v="900800595"/>
    <s v="Provexpress SAS"/>
    <s v="900224534"/>
    <x v="34"/>
    <n v="1509740"/>
    <n v="0"/>
    <n v="9455740"/>
    <s v="Aprobado con notificación"/>
    <s v="Emitido"/>
    <x v="0"/>
    <x v="0"/>
    <x v="0"/>
    <x v="0"/>
    <x v="0"/>
    <x v="0"/>
    <m/>
  </r>
  <r>
    <s v="Factura electrónica"/>
    <s v="430cd129a204403d97aa43386e87b9914fc116e05f78676ca3a4254ad6098c41c10f41d0a2f5dbc54b34c1f343968484"/>
    <x v="58"/>
    <n v="-1"/>
    <s v="FVE"/>
    <s v="02-03-2026"/>
    <s v="02-03-2026 08:38:05"/>
    <s v="900800595"/>
    <s v="Provexpress SAS"/>
    <s v="900041757"/>
    <x v="35"/>
    <n v="167200"/>
    <n v="0"/>
    <n v="1047200"/>
    <s v="Aprobado con notificación"/>
    <s v="Emitido"/>
    <x v="1"/>
    <x v="0"/>
    <x v="1"/>
    <x v="0"/>
    <x v="0"/>
    <x v="0"/>
    <m/>
  </r>
  <r>
    <s v="Factura electrónica"/>
    <s v="585213f737e6cc70435543aa981abc7e257b22eaba39c25d502a74588d0c82e31a55e44b1ab8cf7cb04a0c823eb161d6"/>
    <x v="59"/>
    <n v="-1"/>
    <s v="FVE"/>
    <s v="02-03-2026"/>
    <s v="02-03-2026 08:38:11"/>
    <s v="900800595"/>
    <s v="Provexpress SAS"/>
    <s v="900714469"/>
    <x v="36"/>
    <n v="75240"/>
    <n v="0"/>
    <n v="471240"/>
    <s v="Aprobado con notificación"/>
    <s v="Emitido"/>
    <x v="1"/>
    <x v="0"/>
    <x v="1"/>
    <x v="0"/>
    <x v="0"/>
    <x v="0"/>
    <m/>
  </r>
  <r>
    <s v="Factura electrónica"/>
    <s v="3ac01d241e1500948cc03bbdcdebb0a699fa8cb35ca51478c9f0d4d28922e94eb18c11cbe70c3a5433854cc7ce6e2815"/>
    <x v="60"/>
    <n v="-1"/>
    <s v="FVE"/>
    <s v="02-03-2026"/>
    <s v="02-03-2026 08:38:15"/>
    <s v="900800595"/>
    <s v="Provexpress SAS"/>
    <s v="900714469"/>
    <x v="36"/>
    <n v="49400"/>
    <n v="0"/>
    <n v="309400"/>
    <s v="Aprobado con notificación"/>
    <s v="Emitido"/>
    <x v="1"/>
    <x v="0"/>
    <x v="1"/>
    <x v="0"/>
    <x v="0"/>
    <x v="0"/>
    <m/>
  </r>
  <r>
    <s v="Factura electrónica"/>
    <s v="1a6796a770a4eedd3805fe72c0517ce0b1bc843c0ea81be750182ce8759aab0ad9a71361181e1db56ff6bdc68478cfa9"/>
    <x v="61"/>
    <n v="-1"/>
    <s v="FVE"/>
    <s v="02-03-2026"/>
    <s v="02-03-2026 08:38:19"/>
    <s v="900800595"/>
    <s v="Provexpress SAS"/>
    <s v="900714469"/>
    <x v="36"/>
    <n v="117040"/>
    <n v="0"/>
    <n v="733040"/>
    <s v="Aprobado con notificación"/>
    <s v="Emitido"/>
    <x v="1"/>
    <x v="0"/>
    <x v="1"/>
    <x v="0"/>
    <x v="0"/>
    <x v="0"/>
    <m/>
  </r>
  <r>
    <s v="Factura electrónica"/>
    <s v="95f73eeaf91c496362a71f964f3387eeb0ba23794a9c69648f3af5662fcd93476103aaa15be53de6671b8c7aa8bb8d1c"/>
    <x v="62"/>
    <n v="-1"/>
    <s v="FVE"/>
    <s v="02-03-2026"/>
    <s v="02-03-2026 08:53:25"/>
    <s v="900800595"/>
    <s v="Provexpress SAS"/>
    <s v="900975788"/>
    <x v="37"/>
    <n v="140220"/>
    <n v="0"/>
    <n v="878220"/>
    <s v="Aprobado con notificación"/>
    <s v="Emitido"/>
    <x v="1"/>
    <x v="0"/>
    <x v="1"/>
    <x v="0"/>
    <x v="0"/>
    <x v="0"/>
    <m/>
  </r>
  <r>
    <s v="Factura electrónica"/>
    <s v="c0ea322e8c9b24bcc5fcd7cb09cc2f44b660222646ce8c04093c5be433f6e7a9a80e89814dbbcbf6a512310bbe3e5fd4"/>
    <x v="63"/>
    <n v="-1"/>
    <s v="FVE"/>
    <s v="02-03-2026"/>
    <s v="02-03-2026 08:53:30"/>
    <s v="900800595"/>
    <s v="Provexpress SAS"/>
    <s v="900283577"/>
    <x v="38"/>
    <n v="155746"/>
    <n v="0"/>
    <n v="1231146"/>
    <s v="Aprobado con notificación"/>
    <s v="Emitido"/>
    <x v="1"/>
    <x v="0"/>
    <x v="0"/>
    <x v="0"/>
    <x v="1"/>
    <x v="0"/>
    <m/>
  </r>
  <r>
    <s v="Factura electrónica"/>
    <s v="c029363a636383cf61c70f890542450444e6f6bda86ab83ffac441b49cc065f4d7dfdc5a5dea7bfbaafc31549deab580"/>
    <x v="64"/>
    <n v="-1"/>
    <s v="FVE"/>
    <s v="02-03-2026"/>
    <s v="02-03-2026 08:53:35"/>
    <s v="900800595"/>
    <s v="Provexpress SAS"/>
    <s v="860516431"/>
    <x v="39"/>
    <n v="1518100"/>
    <n v="0"/>
    <n v="9508100"/>
    <s v="Aprobado con notificación"/>
    <s v="Emitido"/>
    <x v="1"/>
    <x v="0"/>
    <x v="1"/>
    <x v="0"/>
    <x v="0"/>
    <x v="0"/>
    <m/>
  </r>
  <r>
    <s v="Factura electrónica"/>
    <s v="95a2ee5f3c5a9dcf51a0849e47e11accc8e1474a918b4da8f60cf8ed03db03aa6c236a661bf7202813ac55fd068dde2d"/>
    <x v="65"/>
    <n v="-1"/>
    <s v="FVE"/>
    <s v="02-03-2026"/>
    <s v="02-03-2026 08:53:39"/>
    <s v="900800595"/>
    <s v="Provexpress SAS"/>
    <s v="860400204"/>
    <x v="40"/>
    <n v="273600"/>
    <n v="0"/>
    <n v="1713600"/>
    <s v="Aprobado con notificación"/>
    <s v="Emitido"/>
    <x v="1"/>
    <x v="0"/>
    <x v="1"/>
    <x v="0"/>
    <x v="0"/>
    <x v="0"/>
    <m/>
  </r>
  <r>
    <s v="Factura electrónica"/>
    <s v="53b7e05c8277ab1bd6b2064d778aa936535b4a645bd7b6ebc72e6ca7beefb9d9e411c192c385aa0283949579e1e8ce2f"/>
    <x v="66"/>
    <n v="-1"/>
    <s v="FVE"/>
    <s v="02-03-2026"/>
    <s v="02-03-2026 08:53:43"/>
    <s v="900800595"/>
    <s v="Provexpress SAS"/>
    <s v="800181114"/>
    <x v="41"/>
    <n v="684000"/>
    <n v="0"/>
    <n v="4284000"/>
    <s v="Aprobado con notificación"/>
    <s v="Emitido"/>
    <x v="0"/>
    <x v="0"/>
    <x v="0"/>
    <x v="0"/>
    <x v="0"/>
    <x v="0"/>
    <m/>
  </r>
  <r>
    <s v="Factura electrónica"/>
    <s v="5ec8419a6e7b100861f3959d6009f9668d50908977b361a65fcc74add77e0fdcdc85e17c0fdc63f44e749206ba5482b4"/>
    <x v="67"/>
    <n v="-1"/>
    <s v="FVE"/>
    <s v="02-03-2026"/>
    <s v="02-03-2026 08:53:48"/>
    <s v="900800595"/>
    <s v="Provexpress SAS"/>
    <s v="901487659"/>
    <x v="42"/>
    <n v="77834.45"/>
    <n v="0"/>
    <n v="487489.45"/>
    <s v="Aprobado con notificación"/>
    <s v="Emitido"/>
    <x v="1"/>
    <x v="0"/>
    <x v="0"/>
    <x v="0"/>
    <x v="1"/>
    <x v="0"/>
    <m/>
  </r>
  <r>
    <s v="Factura electrónica"/>
    <s v="929e1f83231d66c253ef7a03dff65fbe38f8aef8cd2b3e459c72cdf421a82655a971184363dcf954004c5271ff51a34a"/>
    <x v="68"/>
    <n v="-1"/>
    <s v="FVE"/>
    <s v="02-03-2026"/>
    <s v="02-03-2026 08:53:52"/>
    <s v="900800595"/>
    <s v="Provexpress SAS"/>
    <s v="900237820"/>
    <x v="43"/>
    <n v="196460"/>
    <n v="0"/>
    <n v="1230460"/>
    <s v="Aprobado con notificación"/>
    <s v="Emitido"/>
    <x v="1"/>
    <x v="0"/>
    <x v="0"/>
    <x v="0"/>
    <x v="1"/>
    <x v="0"/>
    <m/>
  </r>
  <r>
    <s v="Factura electrónica"/>
    <s v="cc245b9f18bbb69813b98c753c5afa97fa232f3132c2159910031f2e1bdf076e54d8792670288b59d06f2dc64fe97ea7"/>
    <x v="69"/>
    <n v="-1"/>
    <s v="FVE"/>
    <s v="02-03-2026"/>
    <s v="02-03-2026 16:49:02"/>
    <s v="900800595"/>
    <s v="Provexpress SAS"/>
    <s v="804003084"/>
    <x v="44"/>
    <n v="456295.87"/>
    <n v="0"/>
    <n v="4248960.87"/>
    <s v="Aprobado con notificación"/>
    <s v="Emitido"/>
    <x v="1"/>
    <x v="0"/>
    <x v="0"/>
    <x v="0"/>
    <x v="1"/>
    <x v="0"/>
    <m/>
  </r>
  <r>
    <s v="Factura electrónica"/>
    <s v="1242d945ed8276ad3b4dd57e1da76d29594faa9c1fcbd1f7208e581329de247226853a3b76f334e27c6ccdf66d53fa65"/>
    <x v="70"/>
    <n v="-1"/>
    <s v="FVE"/>
    <s v="02-03-2026"/>
    <s v="02-03-2026 09:09:01"/>
    <s v="900800595"/>
    <s v="Provexpress SAS"/>
    <s v="830033494"/>
    <x v="31"/>
    <n v="61438.400000000001"/>
    <n v="0"/>
    <n v="384798.4"/>
    <s v="Aprobado con notificación"/>
    <s v="Emitido"/>
    <x v="0"/>
    <x v="0"/>
    <x v="0"/>
    <x v="0"/>
    <x v="0"/>
    <x v="0"/>
    <m/>
  </r>
  <r>
    <s v="Factura electrónica"/>
    <s v="9a4829cd8961ac759aaa116ab2d9718dfb46fadeecbcc3f67b552234c68bf155cbf1ff9685ae4894e5bc6850dde7094c"/>
    <x v="71"/>
    <n v="-1"/>
    <s v="FVE"/>
    <s v="02-03-2026"/>
    <s v="02-03-2026 09:24:08"/>
    <s v="900800595"/>
    <s v="Provexpress SAS"/>
    <s v="860508392"/>
    <x v="45"/>
    <n v="91200"/>
    <n v="0"/>
    <n v="571200"/>
    <s v="Aprobado con notificación"/>
    <s v="Emitido"/>
    <x v="1"/>
    <x v="0"/>
    <x v="0"/>
    <x v="0"/>
    <x v="1"/>
    <x v="0"/>
    <m/>
  </r>
  <r>
    <s v="Factura electrónica"/>
    <s v="9c05570d4c32713464727c69713e6639ac6b9e625e6a9fe952c67aa6f67fc45a54ef0719c4140288064ee94017aa4640"/>
    <x v="72"/>
    <n v="-1"/>
    <s v="FVE"/>
    <s v="02-03-2026"/>
    <s v="02-03-2026 09:24:14"/>
    <s v="900800595"/>
    <s v="Provexpress SAS"/>
    <s v="800024265"/>
    <x v="46"/>
    <n v="0"/>
    <n v="0"/>
    <n v="7666668"/>
    <s v="Aprobado con notificación"/>
    <s v="Emitido"/>
    <x v="0"/>
    <x v="0"/>
    <x v="0"/>
    <x v="0"/>
    <x v="0"/>
    <x v="0"/>
    <m/>
  </r>
  <r>
    <s v="Factura electrónica"/>
    <s v="5c3c1a42c6c51f25034c4f832012e29b2f1f0627d6c58f1de38545f3897c77cb8f976d8268e5a2f81ae98944aaeebfbe"/>
    <x v="73"/>
    <n v="-1"/>
    <s v="FVE"/>
    <s v="02-03-2026"/>
    <s v="02-03-2026 09:24:35"/>
    <s v="900800595"/>
    <s v="Provexpress SAS"/>
    <s v="901662739"/>
    <x v="47"/>
    <n v="674500"/>
    <n v="0"/>
    <n v="4224500"/>
    <s v="Aprobado con notificación"/>
    <s v="Emitido"/>
    <x v="0"/>
    <x v="0"/>
    <x v="0"/>
    <x v="0"/>
    <x v="0"/>
    <x v="0"/>
    <m/>
  </r>
  <r>
    <s v="Factura electrónica"/>
    <s v="17f078f50c6d068705a61d8853abbbf51d24f15e8d4aa16cd488d8f6b08abe3446fa4bacd3a5b6f1514b8493dea9279a"/>
    <x v="74"/>
    <n v="-1"/>
    <s v="FVE"/>
    <s v="02-03-2026"/>
    <s v="02-03-2026 09:24:37"/>
    <s v="900800595"/>
    <s v="Provexpress SAS"/>
    <s v="800251957"/>
    <x v="48"/>
    <n v="231021"/>
    <n v="0"/>
    <n v="1446921"/>
    <s v="Aprobado con notificación"/>
    <s v="Emitido"/>
    <x v="1"/>
    <x v="0"/>
    <x v="0"/>
    <x v="0"/>
    <x v="1"/>
    <x v="0"/>
    <m/>
  </r>
  <r>
    <s v="Factura electrónica"/>
    <s v="1abfb44e181328536557f605ddc63bd75610fcc7989145d446b820aff6a8ca2905cf2598b8f424927efdf0b4a206128c"/>
    <x v="75"/>
    <n v="-1"/>
    <s v="FVE"/>
    <s v="02-03-2026"/>
    <s v="02-03-2026 09:39:29"/>
    <s v="900800595"/>
    <s v="Provexpress SAS"/>
    <s v="800125872"/>
    <x v="49"/>
    <n v="373204.65"/>
    <n v="0"/>
    <n v="2337439.65"/>
    <s v="Aprobado con notificación"/>
    <s v="Emitido"/>
    <x v="1"/>
    <x v="0"/>
    <x v="1"/>
    <x v="0"/>
    <x v="0"/>
    <x v="0"/>
    <m/>
  </r>
  <r>
    <s v="Factura electrónica"/>
    <s v="2c30f66867b06f8d4da0ed0454e28ff74367850aba628605666b34c7385a39059ad55c02af3a4ce2b7b5e4edf2902859"/>
    <x v="76"/>
    <n v="-1"/>
    <s v="FVE"/>
    <s v="02-03-2026"/>
    <s v="02-03-2026 09:39:33"/>
    <s v="900800595"/>
    <s v="Provexpress SAS"/>
    <s v="860078828"/>
    <x v="50"/>
    <n v="373204.65"/>
    <n v="0"/>
    <n v="2337439.65"/>
    <s v="Aprobado con notificación"/>
    <s v="Emitido"/>
    <x v="1"/>
    <x v="0"/>
    <x v="1"/>
    <x v="0"/>
    <x v="0"/>
    <x v="0"/>
    <m/>
  </r>
  <r>
    <s v="Factura electrónica"/>
    <s v="bff04c123013c4a81d0a51838bc84d789445e810cb28c7e26b6f9c425a28ac31c42af69d0e1cb098915c97895e642848"/>
    <x v="77"/>
    <n v="-1"/>
    <s v="FVE"/>
    <s v="02-03-2026"/>
    <s v="02-03-2026 09:39:38"/>
    <s v="900800595"/>
    <s v="Provexpress SAS"/>
    <s v="860078828"/>
    <x v="50"/>
    <n v="657959.36"/>
    <n v="0"/>
    <n v="4120903.36"/>
    <s v="Aprobado con notificación"/>
    <s v="Emitido"/>
    <x v="1"/>
    <x v="0"/>
    <x v="1"/>
    <x v="0"/>
    <x v="0"/>
    <x v="0"/>
    <m/>
  </r>
  <r>
    <s v="Factura electrónica"/>
    <s v="daded72f4eddd84444412e83db3c3fd81c02330a0f4677d1c454c99fd7df4ccbfbc9205eb877aee1cfe92a387887354b"/>
    <x v="78"/>
    <n v="-1"/>
    <s v="FVE"/>
    <s v="02-03-2026"/>
    <s v="02-03-2026 09:39:43"/>
    <s v="900800595"/>
    <s v="Provexpress SAS"/>
    <s v="901041691"/>
    <x v="51"/>
    <n v="373204.65"/>
    <n v="0"/>
    <n v="2337439.65"/>
    <s v="Aprobado con notificación"/>
    <s v="Emitido"/>
    <x v="1"/>
    <x v="0"/>
    <x v="1"/>
    <x v="0"/>
    <x v="0"/>
    <x v="0"/>
    <m/>
  </r>
  <r>
    <s v="Factura electrónica"/>
    <s v="908addaf0285a383c097af9bef4f498008559c045d736224e9e022f142a83db0c6a0717ff3d314229c534db2e7cb53d5"/>
    <x v="79"/>
    <n v="-1"/>
    <s v="FVE"/>
    <s v="02-03-2026"/>
    <s v="02-03-2026 09:39:49"/>
    <s v="900800595"/>
    <s v="Provexpress SAS"/>
    <s v="901041691"/>
    <x v="51"/>
    <n v="746409.3"/>
    <n v="0"/>
    <n v="4674879.3"/>
    <s v="Aprobado con notificación"/>
    <s v="Emitido"/>
    <x v="1"/>
    <x v="0"/>
    <x v="1"/>
    <x v="0"/>
    <x v="0"/>
    <x v="0"/>
    <m/>
  </r>
  <r>
    <s v="Factura electrónica"/>
    <s v="3b36c620c60ef462d19f998fc7aee91d83c69c85525ffae70a552a3c47593dcbb848ebb4e15bfa0be38b57547f221eff"/>
    <x v="80"/>
    <n v="-1"/>
    <s v="FVE"/>
    <s v="02-03-2026"/>
    <s v="02-03-2026 09:39:53"/>
    <s v="900800595"/>
    <s v="Provexpress SAS"/>
    <s v="800149384"/>
    <x v="52"/>
    <n v="373204.65"/>
    <n v="0"/>
    <n v="2337439.65"/>
    <s v="Aprobado con notificación"/>
    <s v="Emitido"/>
    <x v="1"/>
    <x v="0"/>
    <x v="1"/>
    <x v="0"/>
    <x v="0"/>
    <x v="0"/>
    <m/>
  </r>
  <r>
    <s v="Factura electrónica"/>
    <s v="2a3dc67c70882169f33298e6bf3d575cf2c361a9ce29b42b7bfd26b5902a883d34065e7c07c6d83f09b5d63292c627f6"/>
    <x v="81"/>
    <n v="-1"/>
    <s v="FVE"/>
    <s v="02-03-2026"/>
    <s v="02-03-2026 09:39:57"/>
    <s v="900800595"/>
    <s v="Provexpress SAS"/>
    <s v="800149384"/>
    <x v="52"/>
    <n v="373204.65"/>
    <n v="0"/>
    <n v="2337439.65"/>
    <s v="Aprobado con notificación"/>
    <s v="Emitido"/>
    <x v="1"/>
    <x v="0"/>
    <x v="1"/>
    <x v="0"/>
    <x v="0"/>
    <x v="0"/>
    <m/>
  </r>
  <r>
    <s v="Factura electrónica"/>
    <s v="a61d3e02a1282f820b728a4993b422f9a770e5ee48095a17ad2794f2bbc4249185233e9133d24035cc4c1d8176f02762"/>
    <x v="82"/>
    <n v="-1"/>
    <s v="FVE"/>
    <s v="02-03-2026"/>
    <s v="02-03-2026 09:55:04"/>
    <s v="900800595"/>
    <s v="Provexpress SAS"/>
    <s v="800149384"/>
    <x v="52"/>
    <n v="373204.65"/>
    <n v="0"/>
    <n v="2337439.65"/>
    <s v="Aprobado con notificación"/>
    <s v="Emitido"/>
    <x v="1"/>
    <x v="0"/>
    <x v="1"/>
    <x v="0"/>
    <x v="0"/>
    <x v="0"/>
    <m/>
  </r>
  <r>
    <s v="Factura electrónica"/>
    <s v="dd9f5d9ceee10f6761ebc00fdba1f41692598034a13d0d5f4178640223f8b7750e5637e38c0135f4817611393730ee8f"/>
    <x v="83"/>
    <n v="-1"/>
    <s v="FVE"/>
    <s v="02-03-2026"/>
    <s v="02-03-2026 09:55:08"/>
    <s v="900800595"/>
    <s v="Provexpress SAS"/>
    <s v="800149384"/>
    <x v="52"/>
    <n v="508978.08"/>
    <n v="0"/>
    <n v="3187810.08"/>
    <s v="Aprobado con notificación"/>
    <s v="Emitido"/>
    <x v="1"/>
    <x v="0"/>
    <x v="1"/>
    <x v="0"/>
    <x v="0"/>
    <x v="0"/>
    <m/>
  </r>
  <r>
    <s v="Factura electrónica"/>
    <s v="6d5381ff1308e239ab0a591ab49c050d5c6e2e7a02a659b10fa7de3ca98cf691637dd0293956dee75a76832544fec8f1"/>
    <x v="84"/>
    <n v="-1"/>
    <s v="FVE"/>
    <s v="02-03-2026"/>
    <s v="02-03-2026 09:55:12"/>
    <s v="900800595"/>
    <s v="Provexpress SAS"/>
    <s v="800149384"/>
    <x v="52"/>
    <n v="508978.08"/>
    <n v="0"/>
    <n v="3187810.08"/>
    <s v="Aprobado con notificación"/>
    <s v="Emitido"/>
    <x v="1"/>
    <x v="0"/>
    <x v="1"/>
    <x v="0"/>
    <x v="0"/>
    <x v="0"/>
    <m/>
  </r>
  <r>
    <s v="Factura electrónica"/>
    <s v="5e11a454ac111d064b3dd16ee490c87ecb0c8f2ed3b22e26b03f36a9ef5d2f1175606e16922bf84368a7c2da43bdde09"/>
    <x v="85"/>
    <n v="-1"/>
    <s v="FVE"/>
    <s v="02-03-2026"/>
    <s v="02-03-2026 09:55:18"/>
    <s v="900800595"/>
    <s v="Provexpress SAS"/>
    <s v="800149384"/>
    <x v="52"/>
    <n v="508978.08"/>
    <n v="0"/>
    <n v="3187810.08"/>
    <s v="Aprobado con notificación"/>
    <s v="Emitido"/>
    <x v="1"/>
    <x v="0"/>
    <x v="1"/>
    <x v="0"/>
    <x v="0"/>
    <x v="0"/>
    <m/>
  </r>
  <r>
    <s v="Factura electrónica"/>
    <s v="27eed4d194a9b5e3b30da733fd23fd239d165f375df23181d3548f5ecb7d3850eeeb4e658057951b8f60059ab9d83686"/>
    <x v="86"/>
    <n v="-1"/>
    <s v="FVE"/>
    <s v="02-03-2026"/>
    <s v="02-03-2026 09:55:22"/>
    <s v="900800595"/>
    <s v="Provexpress SAS"/>
    <s v="901469580"/>
    <x v="53"/>
    <n v="746409.3"/>
    <n v="0"/>
    <n v="4674879.3"/>
    <s v="Aprobado con notificación"/>
    <s v="Emitido"/>
    <x v="1"/>
    <x v="0"/>
    <x v="1"/>
    <x v="0"/>
    <x v="0"/>
    <x v="0"/>
    <m/>
  </r>
  <r>
    <s v="Factura electrónica"/>
    <s v="12f05672959f57776d4d9c2afe09b7a51880307eea8769ce809f9950f513e4ae4fc4400bae185025232237a4b14a0a11"/>
    <x v="87"/>
    <n v="-1"/>
    <s v="FVE"/>
    <s v="02-03-2026"/>
    <s v="02-03-2026 10:25:30"/>
    <s v="900800595"/>
    <s v="Provexpress SAS"/>
    <s v="830113458"/>
    <x v="54"/>
    <n v="631629.16"/>
    <n v="0"/>
    <n v="3955993.16"/>
    <s v="Aprobado con notificación"/>
    <s v="Emitido"/>
    <x v="1"/>
    <x v="0"/>
    <x v="1"/>
    <x v="0"/>
    <x v="0"/>
    <x v="0"/>
    <m/>
  </r>
  <r>
    <s v="Factura electrónica"/>
    <s v="7f8e9e5f68706042b5825062286ca99ea913a99a8a093a8d57ed91c5c07c3e150dd5378ca8fe47d8e605e0788f2d58a2"/>
    <x v="88"/>
    <n v="-1"/>
    <s v="FVE"/>
    <s v="02-03-2026"/>
    <s v="02-03-2026 10:25:35"/>
    <s v="900800595"/>
    <s v="Provexpress SAS"/>
    <s v="800149496"/>
    <x v="55"/>
    <n v="148563.85"/>
    <n v="0"/>
    <n v="930478.85"/>
    <s v="Aprobado con notificación"/>
    <s v="Emitido"/>
    <x v="1"/>
    <x v="0"/>
    <x v="0"/>
    <x v="0"/>
    <x v="1"/>
    <x v="0"/>
    <m/>
  </r>
  <r>
    <s v="Factura electrónica"/>
    <s v="09fa6485799a8b54812c63a9148f633a8bce102e8119fb63374534c203bf9135e2155dbbb7fd2c8c6355775866da0d2e"/>
    <x v="89"/>
    <n v="-1"/>
    <s v="FVE"/>
    <s v="02-03-2026"/>
    <s v="02-03-2026 10:25:40"/>
    <s v="900800595"/>
    <s v="Provexpress SAS"/>
    <s v="900468085"/>
    <x v="56"/>
    <n v="33985.68"/>
    <n v="0"/>
    <n v="212857.68"/>
    <s v="Aprobado con notificación"/>
    <s v="Emitido"/>
    <x v="1"/>
    <x v="0"/>
    <x v="0"/>
    <x v="0"/>
    <x v="1"/>
    <x v="0"/>
    <m/>
  </r>
  <r>
    <s v="Factura electrónica"/>
    <s v="04f2b085a77c856d0bc44a3e62889a351d1e83bcca6c592f0bd9907cb55fe97bb2f1eaadd9e32dd9ec4e29142509f905"/>
    <x v="90"/>
    <n v="-1"/>
    <s v="FVE"/>
    <s v="02-03-2026"/>
    <s v="02-03-2026 10:25:45"/>
    <s v="900800595"/>
    <s v="Provexpress SAS"/>
    <s v="890903858"/>
    <x v="57"/>
    <n v="44462613.600000001"/>
    <n v="0"/>
    <n v="278476365.60000002"/>
    <s v="Aprobado con notificación"/>
    <s v="Emitido"/>
    <x v="1"/>
    <x v="1"/>
    <x v="0"/>
    <x v="0"/>
    <x v="0"/>
    <x v="0"/>
    <m/>
  </r>
  <r>
    <s v="Factura electrónica"/>
    <s v="d9a58e470efcb6e22f9601c34b895ccfc831a0950e4c1bb98f765332d119a4d2e0bc31e279a1d79db91a557dce5c6868"/>
    <x v="91"/>
    <n v="-1"/>
    <s v="FVE"/>
    <s v="02-03-2026"/>
    <s v="02-03-2026 10:25:48"/>
    <s v="900800595"/>
    <s v="Provexpress SAS"/>
    <s v="901652825"/>
    <x v="58"/>
    <n v="0"/>
    <n v="0"/>
    <n v="2396000"/>
    <s v="Aprobado con notificación"/>
    <s v="Emitido"/>
    <x v="1"/>
    <x v="0"/>
    <x v="0"/>
    <x v="0"/>
    <x v="1"/>
    <x v="0"/>
    <m/>
  </r>
  <r>
    <s v="Factura electrónica"/>
    <s v="ebb0fe8df3894c637724d58274f65e8c30b144ea1682d902fff51292e968b228971e95712942c3320d8b4bd0b1986419"/>
    <x v="92"/>
    <n v="-1"/>
    <s v="FVE"/>
    <s v="02-03-2026"/>
    <s v="02-03-2026 10:40:55"/>
    <s v="900800595"/>
    <s v="Provexpress SAS"/>
    <s v="860003020"/>
    <x v="59"/>
    <n v="2987797.5"/>
    <n v="0"/>
    <n v="18713047.5"/>
    <s v="Aprobado con notificación"/>
    <s v="Emitido"/>
    <x v="1"/>
    <x v="0"/>
    <x v="0"/>
    <x v="0"/>
    <x v="1"/>
    <x v="0"/>
    <m/>
  </r>
  <r>
    <s v="Factura electrónica"/>
    <s v="94b957fcaab670db131886e06b5ce01f2d8838f136f727d0c21234ee907754baa53245093594c82d4418a7cac81d8310"/>
    <x v="93"/>
    <n v="-1"/>
    <s v="FVE"/>
    <s v="02-03-2026"/>
    <s v="02-03-2026 10:40:59"/>
    <s v="900800595"/>
    <s v="Provexpress SAS"/>
    <s v="800149384"/>
    <x v="52"/>
    <n v="304000"/>
    <n v="0"/>
    <n v="1904000"/>
    <s v="Aprobado con notificación"/>
    <s v="Emitido"/>
    <x v="1"/>
    <x v="0"/>
    <x v="1"/>
    <x v="0"/>
    <x v="0"/>
    <x v="0"/>
    <m/>
  </r>
  <r>
    <s v="Factura electrónica"/>
    <s v="d3ca06f394e1b15709a58be9aef5c6cb1b725eb7918c1ffab0049a6774f3abedfab238fe0368d8f58083bf9f7bdd7e36"/>
    <x v="94"/>
    <n v="-1"/>
    <s v="FVE"/>
    <s v="02-03-2026"/>
    <s v="02-03-2026 10:41:04"/>
    <s v="900800595"/>
    <s v="Provexpress SAS"/>
    <s v="900358218"/>
    <x v="60"/>
    <n v="55280.69"/>
    <n v="0"/>
    <n v="346231.69"/>
    <s v="Aprobado con notificación"/>
    <s v="Emitido"/>
    <x v="1"/>
    <x v="0"/>
    <x v="0"/>
    <x v="0"/>
    <x v="1"/>
    <x v="0"/>
    <m/>
  </r>
  <r>
    <s v="Factura electrónica"/>
    <s v="7b3019f2c8e61bd5f1ddbbb8f33181d04b35170af3d33aeb7b9219b8ab785077d8df3769baaa99a82b8555b9763288f2"/>
    <x v="95"/>
    <n v="-1"/>
    <s v="FVE"/>
    <s v="02-03-2026"/>
    <s v="02-03-2026 11:11:16"/>
    <s v="900800595"/>
    <s v="Provexpress SAS"/>
    <s v="860001697"/>
    <x v="61"/>
    <n v="81320"/>
    <n v="0"/>
    <n v="509320"/>
    <s v="Aprobado con notificación"/>
    <s v="Emitido"/>
    <x v="1"/>
    <x v="0"/>
    <x v="0"/>
    <x v="0"/>
    <x v="1"/>
    <x v="0"/>
    <m/>
  </r>
  <r>
    <s v="Factura electrónica"/>
    <s v="be3ad694d4e7df5d692b21c84fb7030d7f3a9a47ff987b25790b19b09217fb5857b7b7829da06e76e0f990f8ee5c403d"/>
    <x v="96"/>
    <n v="-1"/>
    <s v="FVE"/>
    <s v="02-03-2026"/>
    <s v="02-03-2026 11:11:23"/>
    <s v="900800595"/>
    <s v="Provexpress SAS"/>
    <s v="901382672"/>
    <x v="62"/>
    <n v="1717600"/>
    <n v="0"/>
    <n v="10757600"/>
    <s v="Aprobado con notificación"/>
    <s v="Emitido"/>
    <x v="1"/>
    <x v="0"/>
    <x v="0"/>
    <x v="0"/>
    <x v="1"/>
    <x v="0"/>
    <m/>
  </r>
  <r>
    <s v="Factura electrónica"/>
    <s v="c15125349a702673f8456840bf92a4cbdd51f4e185ab94236a00f8ca64af8d0f0cc1cf5d9ea02e83100877c0ddefc717"/>
    <x v="97"/>
    <n v="-1"/>
    <s v="FVE"/>
    <s v="02-03-2026"/>
    <s v="02-03-2026 11:11:25"/>
    <s v="900800595"/>
    <s v="Provexpress SAS"/>
    <s v="860513970"/>
    <x v="8"/>
    <n v="38000"/>
    <n v="0"/>
    <n v="238000"/>
    <s v="Aprobado con notificación"/>
    <s v="Emitido"/>
    <x v="0"/>
    <x v="0"/>
    <x v="0"/>
    <x v="0"/>
    <x v="0"/>
    <x v="0"/>
    <m/>
  </r>
  <r>
    <s v="Factura electrónica"/>
    <s v="c0922b012b6fc3fcfbf190d7dad44b958cdbe8dd3d1359a33bd26dc23d587a722f2923103565489d87ed686621459b42"/>
    <x v="98"/>
    <n v="-1"/>
    <s v="FVE"/>
    <s v="02-03-2026"/>
    <s v="02-03-2026 11:26:27"/>
    <s v="900800595"/>
    <s v="Provexpress SAS"/>
    <s v="1033721861"/>
    <x v="63"/>
    <n v="48108"/>
    <n v="0"/>
    <n v="301308"/>
    <s v="Aprobado con notificación"/>
    <s v="Emitido"/>
    <x v="1"/>
    <x v="0"/>
    <x v="0"/>
    <x v="0"/>
    <x v="1"/>
    <x v="0"/>
    <m/>
  </r>
  <r>
    <s v="Factura electrónica"/>
    <s v="35c92a22741df0bd55636cc792de1dc721e468be61ce72a494c35741396ebbee6ecbe4b54d1bd21cd734eda69d54782d"/>
    <x v="99"/>
    <n v="-1"/>
    <s v="FVE"/>
    <s v="02-03-2026"/>
    <s v="02-03-2026 11:41:34"/>
    <s v="900800595"/>
    <s v="Provexpress SAS"/>
    <s v="901266778"/>
    <x v="64"/>
    <n v="246371.67"/>
    <n v="0"/>
    <n v="1543064.67"/>
    <s v="Aprobado con notificación"/>
    <s v="Emitido"/>
    <x v="1"/>
    <x v="0"/>
    <x v="0"/>
    <x v="0"/>
    <x v="1"/>
    <x v="0"/>
    <m/>
  </r>
  <r>
    <s v="Factura electrónica"/>
    <s v="be84cd3c16a8478a18ba68cf4009f487dd8b66b7862cab66eeb4b50e0b1c8d87ebc67193fb4f8bf76bd0cc2affa35e4d"/>
    <x v="100"/>
    <n v="-1"/>
    <s v="FVE"/>
    <s v="02-03-2026"/>
    <s v="02-03-2026 11:42:10"/>
    <s v="900800595"/>
    <s v="Provexpress SAS"/>
    <s v="901266778"/>
    <x v="64"/>
    <n v="45121.97"/>
    <n v="0"/>
    <n v="556112.97"/>
    <s v="Aprobado con notificación"/>
    <s v="Emitido"/>
    <x v="1"/>
    <x v="0"/>
    <x v="0"/>
    <x v="0"/>
    <x v="1"/>
    <x v="0"/>
    <m/>
  </r>
  <r>
    <s v="Factura electrónica"/>
    <s v="f9cd73d63919d68fc806df0e86a5a5e16968d41b025eec18acafc158ea6c4e90a671f28ee6e4ffe3112e6a5a0f4d4ce9"/>
    <x v="101"/>
    <n v="-1"/>
    <s v="FVE"/>
    <s v="02-03-2026"/>
    <s v="02-03-2026 11:56:44"/>
    <s v="900800595"/>
    <s v="Provexpress SAS"/>
    <s v="860503634"/>
    <x v="65"/>
    <n v="11772316.59"/>
    <n v="0"/>
    <n v="73731877.590000004"/>
    <s v="Aprobado con notificación"/>
    <s v="Emitido"/>
    <x v="1"/>
    <x v="0"/>
    <x v="0"/>
    <x v="0"/>
    <x v="1"/>
    <x v="0"/>
    <m/>
  </r>
  <r>
    <s v="Factura electrónica"/>
    <s v="bd4fcb2fa1e6f598048f900cef94597a00a1b235a0dc5a4d33ca86a742034b3579adc80d8fa82f1f18568e6550b4de3f"/>
    <x v="102"/>
    <n v="-1"/>
    <s v="FVE"/>
    <s v="02-03-2026"/>
    <s v="02-03-2026 11:56:49"/>
    <s v="900800595"/>
    <s v="Provexpress SAS"/>
    <s v="860503634"/>
    <x v="65"/>
    <n v="317828.01"/>
    <n v="0"/>
    <n v="1990607.01"/>
    <s v="Aprobado con notificación"/>
    <s v="Emitido"/>
    <x v="1"/>
    <x v="0"/>
    <x v="0"/>
    <x v="0"/>
    <x v="1"/>
    <x v="0"/>
    <m/>
  </r>
  <r>
    <s v="Factura electrónica"/>
    <s v="2a2dd96bb0a7e79afa5bf8cfba3c6acba28f8661513f9059b2bb7e7092a7b22f7e0ff3d1278efa9ef47f009c158e5c06"/>
    <x v="103"/>
    <n v="-1"/>
    <s v="FVE"/>
    <s v="02-03-2026"/>
    <s v="02-03-2026 11:56:53"/>
    <s v="900800595"/>
    <s v="Provexpress SAS"/>
    <s v="900195138"/>
    <x v="66"/>
    <n v="6758133.75"/>
    <n v="0"/>
    <n v="42327258.75"/>
    <s v="Aprobado con notificación"/>
    <s v="Emitido"/>
    <x v="1"/>
    <x v="0"/>
    <x v="0"/>
    <x v="0"/>
    <x v="1"/>
    <x v="0"/>
    <m/>
  </r>
  <r>
    <s v="Factura electrónica"/>
    <s v="b4904d7cb76f4cbd193f09ee90daba1ed45acb2aff057a2f998749090fb3669ce5fd432e6b015daeed78fb6d7c7c3c93"/>
    <x v="104"/>
    <n v="-1"/>
    <s v="FVE"/>
    <s v="02-03-2026"/>
    <s v="02-03-2026 11:56:58"/>
    <s v="900800595"/>
    <s v="Provexpress SAS"/>
    <s v="900354637"/>
    <x v="67"/>
    <n v="68789.88"/>
    <n v="0"/>
    <n v="430841.88"/>
    <s v="Aprobado con notificación"/>
    <s v="Emitido"/>
    <x v="1"/>
    <x v="0"/>
    <x v="0"/>
    <x v="0"/>
    <x v="1"/>
    <x v="0"/>
    <m/>
  </r>
  <r>
    <s v="Factura electrónica"/>
    <s v="a2f0a37faa2895bb311e87d797f45097a14ea324b08f32204e6fc12a1f6e2988533f5a34159fe8b2680457668000cb96"/>
    <x v="105"/>
    <n v="-1"/>
    <s v="FVE"/>
    <s v="02-03-2026"/>
    <s v="02-03-2026 12:12:04"/>
    <s v="900800595"/>
    <s v="Provexpress SAS"/>
    <s v="900195138"/>
    <x v="66"/>
    <n v="6758133.75"/>
    <n v="0"/>
    <n v="42327258.75"/>
    <s v="Aprobado con notificación"/>
    <s v="Emitido"/>
    <x v="1"/>
    <x v="0"/>
    <x v="0"/>
    <x v="0"/>
    <x v="1"/>
    <x v="0"/>
    <m/>
  </r>
  <r>
    <s v="Factura electrónica"/>
    <s v="3dc25dcdb5116122d03ddffea909ed5de65b9878bafabc28e20210f901248f1c33a2852c422ab5bb717586fb20857666"/>
    <x v="106"/>
    <n v="-1"/>
    <s v="FVE"/>
    <s v="02-03-2026"/>
    <s v="02-03-2026 12:12:09"/>
    <s v="900800595"/>
    <s v="Provexpress SAS"/>
    <s v="860053976"/>
    <x v="68"/>
    <n v="85500"/>
    <n v="0"/>
    <n v="535500"/>
    <s v="Aprobado con notificación"/>
    <s v="Emitido"/>
    <x v="1"/>
    <x v="0"/>
    <x v="0"/>
    <x v="0"/>
    <x v="1"/>
    <x v="0"/>
    <m/>
  </r>
  <r>
    <s v="Factura electrónica"/>
    <s v="92bab1fccc85f9e1dfc1d6096eb4e2b5e5a498b33fdcbda84817d3a06ac43648917c6d0a0ac3c772545bc736b0440cce"/>
    <x v="107"/>
    <n v="-1"/>
    <s v="FVE"/>
    <s v="02-03-2026"/>
    <s v="02-03-2026 12:12:14"/>
    <s v="900800595"/>
    <s v="Provexpress SAS"/>
    <s v="860051534"/>
    <x v="69"/>
    <n v="142234.76"/>
    <n v="0"/>
    <n v="890838.76"/>
    <s v="Aprobado con notificación"/>
    <s v="Emitido"/>
    <x v="1"/>
    <x v="1"/>
    <x v="0"/>
    <x v="0"/>
    <x v="0"/>
    <x v="0"/>
    <m/>
  </r>
  <r>
    <s v="Factura electrónica"/>
    <s v="ffabf5caad83aa721ce5052a270a865e1191dfd5c6b2619b637d7745cf96aab13cd038da44c12be1b6687573d5e8881e"/>
    <x v="108"/>
    <n v="-1"/>
    <s v="FVE"/>
    <s v="02-03-2026"/>
    <s v="02-03-2026 12:12:19"/>
    <s v="900800595"/>
    <s v="Provexpress SAS"/>
    <s v="900597369"/>
    <x v="70"/>
    <n v="698060"/>
    <n v="0"/>
    <n v="4372060"/>
    <s v="Aprobado con notificación"/>
    <s v="Emitido"/>
    <x v="0"/>
    <x v="0"/>
    <x v="0"/>
    <x v="0"/>
    <x v="0"/>
    <x v="0"/>
    <m/>
  </r>
  <r>
    <s v="Factura electrónica"/>
    <s v="c28285d54fce495c4ec13aa5ce420eb985be8d0a9221829ea360a4c8fdbf17444a867ed961016c45cab1607bc5828e5e"/>
    <x v="109"/>
    <n v="-1"/>
    <s v="FVE"/>
    <s v="02-03-2026"/>
    <s v="02-03-2026 12:12:24"/>
    <s v="900800595"/>
    <s v="Provexpress SAS"/>
    <s v="900597369"/>
    <x v="70"/>
    <n v="830870"/>
    <n v="0"/>
    <n v="5203870"/>
    <s v="Aprobado con notificación"/>
    <s v="Emitido"/>
    <x v="0"/>
    <x v="0"/>
    <x v="0"/>
    <x v="0"/>
    <x v="0"/>
    <x v="0"/>
    <m/>
  </r>
  <r>
    <s v="Factura electrónica"/>
    <s v="73a6582bcc4498c74fa2d5b2f24b1413eb3e725b21e73130779870968ea64725888780b1073a313e9d41a5f658de0ddc"/>
    <x v="110"/>
    <n v="-1"/>
    <s v="FVE"/>
    <s v="02-03-2026"/>
    <s v="02-03-2026 12:27:29"/>
    <s v="900800595"/>
    <s v="Provexpress SAS"/>
    <s v="860020382"/>
    <x v="71"/>
    <n v="506206.93"/>
    <n v="0"/>
    <n v="3170453.93"/>
    <s v="Aprobado con notificación"/>
    <s v="Emitido"/>
    <x v="1"/>
    <x v="0"/>
    <x v="0"/>
    <x v="0"/>
    <x v="1"/>
    <x v="0"/>
    <m/>
  </r>
  <r>
    <s v="Factura electrónica"/>
    <s v="bd4e95d248a9acbeb236da6f2e20ce606e7a5e26a6442b7e7fb3c5d5c6f517b7041509feef907008f0a08b711f18453f"/>
    <x v="111"/>
    <n v="-1"/>
    <s v="FVE"/>
    <s v="02-03-2026"/>
    <s v="02-03-2026 12:27:34"/>
    <s v="900800595"/>
    <s v="Provexpress SAS"/>
    <s v="860001074"/>
    <x v="72"/>
    <n v="969038"/>
    <n v="0"/>
    <n v="6234238"/>
    <s v="Aprobado con notificación"/>
    <s v="Emitido"/>
    <x v="1"/>
    <x v="0"/>
    <x v="0"/>
    <x v="0"/>
    <x v="1"/>
    <x v="0"/>
    <m/>
  </r>
  <r>
    <s v="Factura electrónica"/>
    <s v="7c96ddcf26fc0f6a149accbfc197e0ff14ddb84ad1b52f38e9437738ff1d392333dd260c0d8f79c6fc732761ae8fdb1b"/>
    <x v="112"/>
    <n v="-1"/>
    <s v="FVE"/>
    <s v="02-03-2026"/>
    <s v="02-03-2026 12:27:39"/>
    <s v="900800595"/>
    <s v="Provexpress SAS"/>
    <s v="860031361"/>
    <x v="73"/>
    <n v="536723.4"/>
    <n v="0"/>
    <n v="3361583.4"/>
    <s v="Aprobado con notificación"/>
    <s v="Emitido"/>
    <x v="1"/>
    <x v="0"/>
    <x v="0"/>
    <x v="0"/>
    <x v="1"/>
    <x v="0"/>
    <m/>
  </r>
  <r>
    <s v="Factura electrónica"/>
    <s v="d0db4d6d24b6e00e2881cbddd8b0a1254397dbc52f34690a75e9710d93f0c23c3f2e98c418876a3f47b981e53232ff15"/>
    <x v="113"/>
    <n v="-1"/>
    <s v="FVE"/>
    <s v="02-03-2026"/>
    <s v="02-03-2026 12:27:44"/>
    <s v="900800595"/>
    <s v="Provexpress SAS"/>
    <s v="860031361"/>
    <x v="73"/>
    <n v="50511.5"/>
    <n v="0"/>
    <n v="330761.5"/>
    <s v="Aprobado con notificación"/>
    <s v="Emitido"/>
    <x v="1"/>
    <x v="0"/>
    <x v="0"/>
    <x v="0"/>
    <x v="1"/>
    <x v="0"/>
    <m/>
  </r>
  <r>
    <s v="Factura electrónica"/>
    <s v="816faca90d6b041b379b2d9675ba05c3f92909197188cd9406841754814979bc75803ef1021b7fb955dbd51c3873d607"/>
    <x v="114"/>
    <n v="-1"/>
    <s v="FVE"/>
    <s v="02-03-2026"/>
    <s v="02-03-2026 12:27:48"/>
    <s v="900800595"/>
    <s v="Provexpress SAS"/>
    <s v="860031361"/>
    <x v="73"/>
    <n v="163952"/>
    <n v="0"/>
    <n v="1312752"/>
    <s v="Aprobado con notificación"/>
    <s v="Emitido"/>
    <x v="1"/>
    <x v="0"/>
    <x v="0"/>
    <x v="0"/>
    <x v="1"/>
    <x v="0"/>
    <m/>
  </r>
  <r>
    <s v="Factura electrónica"/>
    <s v="73c3e008773260b4e1dc6c2fc0c2e3c15317c8945fa39d679b26739873c9a1076461655bef8e493ed5ed216f281e64e1"/>
    <x v="115"/>
    <n v="-1"/>
    <s v="FVE"/>
    <s v="02-03-2026"/>
    <s v="02-03-2026 12:27:52"/>
    <s v="900800595"/>
    <s v="Provexpress SAS"/>
    <s v="860053976"/>
    <x v="68"/>
    <n v="491834.19"/>
    <n v="0"/>
    <n v="3080435.19"/>
    <s v="Aprobado con notificación"/>
    <s v="Emitido"/>
    <x v="1"/>
    <x v="0"/>
    <x v="0"/>
    <x v="0"/>
    <x v="1"/>
    <x v="0"/>
    <m/>
  </r>
  <r>
    <s v="Factura electrónica"/>
    <s v="5228008deeec00246b051518c4cba117e8550d18435d74349f1617a1d860bcc031424cf5ded171836d5a7bd1f18a7743"/>
    <x v="116"/>
    <n v="-1"/>
    <s v="FVE"/>
    <s v="02-03-2026"/>
    <s v="02-03-2026 12:42:58"/>
    <s v="900800595"/>
    <s v="Provexpress SAS"/>
    <s v="830021423"/>
    <x v="74"/>
    <n v="11400"/>
    <n v="0"/>
    <n v="71400"/>
    <s v="Aprobado con notificación"/>
    <s v="Emitido"/>
    <x v="1"/>
    <x v="0"/>
    <x v="0"/>
    <x v="0"/>
    <x v="1"/>
    <x v="0"/>
    <m/>
  </r>
  <r>
    <s v="Factura electrónica"/>
    <s v="1fdc0592d2317fd04de353461b29f791e471490d945c42bc6b8270c1dadb076e9a0be6d99ee293a9ec4b593fabb727d0"/>
    <x v="117"/>
    <n v="-1"/>
    <s v="FVE"/>
    <s v="02-03-2026"/>
    <s v="02-03-2026 12:43:03"/>
    <s v="900800595"/>
    <s v="Provexpress SAS"/>
    <s v="900138425"/>
    <x v="75"/>
    <n v="69293"/>
    <n v="0"/>
    <n v="433993"/>
    <s v="Aprobado con notificación"/>
    <s v="Emitido"/>
    <x v="1"/>
    <x v="0"/>
    <x v="0"/>
    <x v="0"/>
    <x v="1"/>
    <x v="0"/>
    <m/>
  </r>
  <r>
    <s v="Factura electrónica"/>
    <s v="fd1c91f8a122ec1d61ddc885bccf54039a5a194cce806855b34cb987515e46403f2552795728c47560727d645ea9e526"/>
    <x v="118"/>
    <n v="-1"/>
    <s v="FVE"/>
    <s v="02-03-2026"/>
    <s v="02-03-2026 12:43:07"/>
    <s v="900800595"/>
    <s v="Provexpress SAS"/>
    <s v="830077655"/>
    <x v="5"/>
    <n v="26866"/>
    <n v="0"/>
    <n v="168266"/>
    <s v="Aprobado con notificación"/>
    <s v="Emitido"/>
    <x v="0"/>
    <x v="0"/>
    <x v="0"/>
    <x v="0"/>
    <x v="0"/>
    <x v="0"/>
    <m/>
  </r>
  <r>
    <s v="Factura electrónica"/>
    <s v="1047336ff32b9017a7a4fbaa3de08b575b12efa7a70131f3d8a490f789a62c4fddb1b0968caab0aefaa408200e5fcb98"/>
    <x v="119"/>
    <n v="-1"/>
    <s v="FVE"/>
    <s v="02-03-2026"/>
    <s v="02-03-2026 12:43:12"/>
    <s v="900800595"/>
    <s v="Provexpress SAS"/>
    <s v="900166896"/>
    <x v="76"/>
    <n v="190114"/>
    <n v="0"/>
    <n v="1190714"/>
    <s v="Aprobado con notificación"/>
    <s v="Emitido"/>
    <x v="1"/>
    <x v="0"/>
    <x v="1"/>
    <x v="0"/>
    <x v="0"/>
    <x v="0"/>
    <m/>
  </r>
  <r>
    <s v="Factura electrónica"/>
    <s v="aea466efa5d964c79851387769647e3baf70743d3b74cb4895518e667d2b277a36387821134e677a6310f7b9f5b5a2c7"/>
    <x v="120"/>
    <n v="-1"/>
    <s v="FVE"/>
    <s v="02-03-2026"/>
    <s v="02-03-2026 12:43:17"/>
    <s v="900800595"/>
    <s v="Provexpress SAS"/>
    <s v="860037707"/>
    <x v="77"/>
    <n v="27075"/>
    <n v="0"/>
    <n v="169575"/>
    <s v="Aprobado con notificación"/>
    <s v="Emitido"/>
    <x v="0"/>
    <x v="0"/>
    <x v="0"/>
    <x v="0"/>
    <x v="0"/>
    <x v="0"/>
    <m/>
  </r>
  <r>
    <s v="Factura electrónica"/>
    <s v="3a19b77abf835f853e92df3d8015d8fe02b730f83ddd7ffc2ae5ccfae5d5af933890a3fcdbd9381ccbec8d74e9a989c1"/>
    <x v="121"/>
    <n v="-1"/>
    <s v="FVE"/>
    <s v="02-03-2026"/>
    <s v="02-03-2026 12:43:21"/>
    <s v="900800595"/>
    <s v="Provexpress SAS"/>
    <s v="900376503"/>
    <x v="78"/>
    <n v="21280"/>
    <n v="0"/>
    <n v="133280"/>
    <s v="Aprobado con notificación"/>
    <s v="Emitido"/>
    <x v="1"/>
    <x v="0"/>
    <x v="0"/>
    <x v="0"/>
    <x v="1"/>
    <x v="0"/>
    <m/>
  </r>
  <r>
    <s v="Factura electrónica"/>
    <s v="d222d4ee8b7fe7f107a356e1f9e880714b1512fd2971c945d1152fd573885b3f5135a629eb19964df15d97c829a7b384"/>
    <x v="122"/>
    <n v="-1"/>
    <s v="FVE"/>
    <s v="02-03-2026"/>
    <s v="02-03-2026 12:43:25"/>
    <s v="900800595"/>
    <s v="Provexpress SAS"/>
    <s v="901681272"/>
    <x v="79"/>
    <n v="48507"/>
    <n v="0"/>
    <n v="303807"/>
    <s v="Aprobado con notificación"/>
    <s v="Emitido"/>
    <x v="1"/>
    <x v="0"/>
    <x v="1"/>
    <x v="0"/>
    <x v="0"/>
    <x v="0"/>
    <m/>
  </r>
  <r>
    <s v="Factura electrónica"/>
    <s v="f9811ed2407a15f9a632523eea305f879147dcb6f5d51b3798ac9eaa6d5b60fc822c3d704840f7235261d5c84ede81be"/>
    <x v="123"/>
    <n v="-1"/>
    <s v="FVE"/>
    <s v="02-03-2026"/>
    <s v="02-03-2026 12:43:30"/>
    <s v="900800595"/>
    <s v="Provexpress SAS"/>
    <s v="860074520"/>
    <x v="80"/>
    <n v="39045"/>
    <n v="0"/>
    <n v="244545"/>
    <s v="Aprobado con notificación"/>
    <s v="Emitido"/>
    <x v="1"/>
    <x v="0"/>
    <x v="0"/>
    <x v="0"/>
    <x v="1"/>
    <x v="0"/>
    <m/>
  </r>
  <r>
    <s v="Factura electrónica"/>
    <s v="d17ba93a63686072602dfea62e9f0ba6bf1663c7d203039694d098564e72283e4d7e6482c3a0d2419e1ca0fb7c424471"/>
    <x v="124"/>
    <n v="-1"/>
    <s v="FVE"/>
    <s v="02-03-2026"/>
    <s v="02-03-2026 12:43:35"/>
    <s v="900800595"/>
    <s v="Provexpress SAS"/>
    <s v="830021423"/>
    <x v="74"/>
    <n v="15112.6"/>
    <n v="0"/>
    <n v="105452.6"/>
    <s v="Aprobado con notificación"/>
    <s v="Emitido"/>
    <x v="1"/>
    <x v="0"/>
    <x v="0"/>
    <x v="0"/>
    <x v="1"/>
    <x v="0"/>
    <m/>
  </r>
  <r>
    <s v="Factura electrónica"/>
    <s v="3a7085473da7d870cbd6026a628b3d2dc86c380ca7801f6bcd6e2b502858cb0760461c0e0c3529330f18840abfb58472"/>
    <x v="125"/>
    <n v="-1"/>
    <s v="FVE"/>
    <s v="02-03-2026"/>
    <s v="02-03-2026 12:58:41"/>
    <s v="900800595"/>
    <s v="Provexpress SAS"/>
    <s v="900352035"/>
    <x v="81"/>
    <n v="6271851.3600000003"/>
    <n v="0"/>
    <n v="39281595.359999999"/>
    <s v="Aprobado con notificación"/>
    <s v="Emitido"/>
    <x v="1"/>
    <x v="0"/>
    <x v="0"/>
    <x v="0"/>
    <x v="1"/>
    <x v="0"/>
    <m/>
  </r>
  <r>
    <s v="Factura electrónica"/>
    <s v="ca902c05d17a723af9de1857caca0064d0f3dd1354b796d95f0829d62bf8070c2535a7a78159ff9d2ea6bbb1367a1861"/>
    <x v="126"/>
    <n v="-1"/>
    <s v="FVE"/>
    <s v="02-03-2026"/>
    <s v="02-03-2026 12:58:45"/>
    <s v="900800595"/>
    <s v="Provexpress SAS"/>
    <s v="901726845"/>
    <x v="82"/>
    <n v="1689051.36"/>
    <n v="0"/>
    <n v="10578795.359999999"/>
    <s v="Aprobado con notificación"/>
    <s v="Emitido"/>
    <x v="1"/>
    <x v="0"/>
    <x v="0"/>
    <x v="0"/>
    <x v="1"/>
    <x v="0"/>
    <m/>
  </r>
  <r>
    <s v="Factura electrónica"/>
    <s v="e45b42c440358ea6a4ca2f854e38ff79c22b0a92408c694ea909e6ee1bee2b800769fc3abda91c85a01de1a8ebc4d839"/>
    <x v="127"/>
    <n v="-1"/>
    <s v="FVE"/>
    <s v="02-03-2026"/>
    <s v="02-03-2026 13:13:52"/>
    <s v="900800595"/>
    <s v="Provexpress SAS"/>
    <s v="900328834"/>
    <x v="83"/>
    <n v="88350"/>
    <n v="0"/>
    <n v="553350"/>
    <s v="Aprobado con notificación"/>
    <s v="Emitido"/>
    <x v="0"/>
    <x v="0"/>
    <x v="0"/>
    <x v="0"/>
    <x v="0"/>
    <x v="0"/>
    <m/>
  </r>
  <r>
    <s v="Factura electrónica"/>
    <s v="889121862b4281983e3a20c41b4068d07c20883045df2d7ba43bc252bed5830c9dcdaf135e9c84bea4cd042e304f0c3a"/>
    <x v="128"/>
    <n v="-1"/>
    <s v="FVE"/>
    <s v="02-03-2026"/>
    <s v="02-03-2026 13:13:57"/>
    <s v="900800595"/>
    <s v="Provexpress SAS"/>
    <s v="860031699"/>
    <x v="2"/>
    <n v="17385"/>
    <n v="0"/>
    <n v="108885"/>
    <s v="Aprobado con notificación"/>
    <s v="Emitido"/>
    <x v="1"/>
    <x v="0"/>
    <x v="1"/>
    <x v="0"/>
    <x v="0"/>
    <x v="0"/>
    <m/>
  </r>
  <r>
    <s v="Factura electrónica"/>
    <s v="ee6f25b82bd104a57d4832fa583067c30b2ec296aa7c8286c93b28736f07bb39408c81934f17fa968243b0e75be691df"/>
    <x v="129"/>
    <n v="-1"/>
    <s v="FVE"/>
    <s v="02-03-2026"/>
    <s v="02-03-2026 13:14:01"/>
    <s v="900800595"/>
    <s v="Provexpress SAS"/>
    <s v="800066123"/>
    <x v="84"/>
    <n v="57950"/>
    <n v="0"/>
    <n v="362950"/>
    <s v="Aprobado con notificación"/>
    <s v="Emitido"/>
    <x v="1"/>
    <x v="0"/>
    <x v="0"/>
    <x v="0"/>
    <x v="1"/>
    <x v="0"/>
    <m/>
  </r>
  <r>
    <s v="Factura electrónica"/>
    <s v="e797de18353dbd8b05c110a4d975a8fa054d0e5e1f91bcc90a088a40af171780e39f2ad3204136840dc8bac8ef0d7dcb"/>
    <x v="130"/>
    <n v="-1"/>
    <s v="FVE"/>
    <s v="02-03-2026"/>
    <s v="02-03-2026 13:14:06"/>
    <s v="900800595"/>
    <s v="Provexpress SAS"/>
    <s v="830513773"/>
    <x v="85"/>
    <n v="6840000"/>
    <n v="0"/>
    <n v="42840000"/>
    <s v="Aprobado con notificación"/>
    <s v="Emitido"/>
    <x v="1"/>
    <x v="0"/>
    <x v="0"/>
    <x v="0"/>
    <x v="1"/>
    <x v="0"/>
    <m/>
  </r>
  <r>
    <s v="Factura electrónica"/>
    <s v="3397fadeb91f7959f28ec82ad148e1a0d7c8cc6d281596e2d06f953f35ffd9daa0f74835cab716b1a33afff9d31a8c01"/>
    <x v="131"/>
    <n v="-1"/>
    <s v="FVE"/>
    <s v="02-03-2026"/>
    <s v="02-03-2026 13:14:11"/>
    <s v="900800595"/>
    <s v="Provexpress SAS"/>
    <s v="830513773"/>
    <x v="85"/>
    <n v="55020.959999999999"/>
    <n v="0"/>
    <n v="347480.96"/>
    <s v="Aprobado con notificación"/>
    <s v="Emitido"/>
    <x v="1"/>
    <x v="0"/>
    <x v="0"/>
    <x v="0"/>
    <x v="1"/>
    <x v="0"/>
    <m/>
  </r>
  <r>
    <s v="Factura electrónica"/>
    <s v="eaad516a08c620124df6242e47a2be8205f6adc9ba922bd5803dbe01136dc728fd1fd9f57b8270e030fb7ceadd56d46b"/>
    <x v="132"/>
    <n v="-1"/>
    <s v="FVE"/>
    <s v="02-03-2026"/>
    <s v="02-03-2026 13:14:15"/>
    <s v="900800595"/>
    <s v="Provexpress SAS"/>
    <s v="830513773"/>
    <x v="85"/>
    <n v="102410"/>
    <n v="0"/>
    <n v="641410"/>
    <s v="Aprobado con notificación"/>
    <s v="Emitido"/>
    <x v="1"/>
    <x v="0"/>
    <x v="0"/>
    <x v="0"/>
    <x v="1"/>
    <x v="0"/>
    <m/>
  </r>
  <r>
    <s v="Factura electrónica"/>
    <s v="64ad6156177df3a18cb2bc717350597d02c38384a7a6c0b2afb76735dd5c88b668c0991a8416e20d7f1d1437696cc22a"/>
    <x v="133"/>
    <n v="-1"/>
    <s v="FVE"/>
    <s v="02-03-2026"/>
    <s v="02-03-2026 13:14:20"/>
    <s v="900800595"/>
    <s v="Provexpress SAS"/>
    <s v="830513773"/>
    <x v="85"/>
    <n v="14478"/>
    <n v="0"/>
    <n v="90678"/>
    <s v="Aprobado con notificación"/>
    <s v="Emitido"/>
    <x v="1"/>
    <x v="0"/>
    <x v="0"/>
    <x v="0"/>
    <x v="1"/>
    <x v="0"/>
    <m/>
  </r>
  <r>
    <s v="Factura electrónica"/>
    <s v="f9b93e85cda49df203a73efcf5aea7ca17641c2add73e6e744f276acad6dc03c9430fb6ebf221a9c862db21cad7b918f"/>
    <x v="134"/>
    <n v="-1"/>
    <s v="FVE"/>
    <s v="02-03-2026"/>
    <s v="02-03-2026 13:14:25"/>
    <s v="900800595"/>
    <s v="Provexpress SAS"/>
    <s v="830513773"/>
    <x v="85"/>
    <n v="19986.099999999999"/>
    <n v="0"/>
    <n v="125176.1"/>
    <s v="Aprobado con notificación"/>
    <s v="Emitido"/>
    <x v="1"/>
    <x v="0"/>
    <x v="0"/>
    <x v="0"/>
    <x v="1"/>
    <x v="0"/>
    <m/>
  </r>
  <r>
    <s v="Factura electrónica"/>
    <s v="b80f7a7b1958c27056fd185c64bd8b4fca40dbd47f4482e72c4b93ee9c4cdf2c499d3e152497017b6f600c51ac0b7935"/>
    <x v="135"/>
    <n v="-1"/>
    <s v="FVE"/>
    <s v="02-03-2026"/>
    <s v="02-03-2026 13:14:29"/>
    <s v="900800595"/>
    <s v="Provexpress SAS"/>
    <s v="830513773"/>
    <x v="85"/>
    <n v="30342.240000000002"/>
    <n v="0"/>
    <n v="190038.24"/>
    <s v="Aprobado con notificación"/>
    <s v="Emitido"/>
    <x v="1"/>
    <x v="0"/>
    <x v="0"/>
    <x v="0"/>
    <x v="1"/>
    <x v="0"/>
    <m/>
  </r>
  <r>
    <s v="Factura electrónica"/>
    <s v="436bbf3ca25d5c3e48aa4dd6000f35724a880c1a56076cd10e33d1c88652888eba9c43f8ea47bd633e73328ed988ddd2"/>
    <x v="136"/>
    <n v="-1"/>
    <s v="FVE"/>
    <s v="02-03-2026"/>
    <s v="02-03-2026 13:14:34"/>
    <s v="900800595"/>
    <s v="Provexpress SAS"/>
    <s v="830513773"/>
    <x v="85"/>
    <n v="109060"/>
    <n v="0"/>
    <n v="683060"/>
    <s v="Aprobado con notificación"/>
    <s v="Emitido"/>
    <x v="1"/>
    <x v="0"/>
    <x v="0"/>
    <x v="0"/>
    <x v="1"/>
    <x v="0"/>
    <m/>
  </r>
  <r>
    <s v="Factura electrónica"/>
    <s v="be76ee1d46981a29d23c7e12ba34bbc39e2414f439a042f80d242486c6972af45c559666201d4fdd853195ae6c02afb4"/>
    <x v="137"/>
    <n v="-1"/>
    <s v="FVE"/>
    <s v="02-03-2026"/>
    <s v="02-03-2026 13:14:38"/>
    <s v="900800595"/>
    <s v="Provexpress SAS"/>
    <s v="830513773"/>
    <x v="85"/>
    <n v="40660"/>
    <n v="0"/>
    <n v="254660"/>
    <s v="Aprobado con notificación"/>
    <s v="Emitido"/>
    <x v="1"/>
    <x v="0"/>
    <x v="0"/>
    <x v="0"/>
    <x v="1"/>
    <x v="0"/>
    <m/>
  </r>
  <r>
    <s v="Factura electrónica"/>
    <s v="586e07ef7575124872162486ac3d026c370a69a1b3e49ab8116a18de001049f098ce79f11bb12a374cbfc0922a33a8e5"/>
    <x v="138"/>
    <n v="-1"/>
    <s v="FVE"/>
    <s v="02-03-2026"/>
    <s v="02-03-2026 13:14:44"/>
    <s v="900800595"/>
    <s v="Provexpress SAS"/>
    <s v="830013774"/>
    <x v="86"/>
    <n v="34200"/>
    <n v="0"/>
    <n v="214200"/>
    <s v="Aprobado con notificación"/>
    <s v="Emitido"/>
    <x v="1"/>
    <x v="0"/>
    <x v="1"/>
    <x v="0"/>
    <x v="0"/>
    <x v="0"/>
    <m/>
  </r>
  <r>
    <s v="Factura electrónica"/>
    <s v="6b46cc60f0513fe7404fdf9fd554b79259c00f375b43ea447ed99c7eeb2c073d687a30bae51da92b4e390067c7504fdf"/>
    <x v="139"/>
    <n v="-1"/>
    <s v="FVE"/>
    <s v="02-03-2026"/>
    <s v="02-03-2026 13:29:49"/>
    <s v="900800595"/>
    <s v="Provexpress SAS"/>
    <s v="830513773"/>
    <x v="85"/>
    <n v="142500"/>
    <n v="0"/>
    <n v="892500"/>
    <s v="Aprobado con notificación"/>
    <s v="Emitido"/>
    <x v="1"/>
    <x v="0"/>
    <x v="0"/>
    <x v="0"/>
    <x v="1"/>
    <x v="0"/>
    <m/>
  </r>
  <r>
    <s v="Factura electrónica"/>
    <s v="4e6be1df1632dcdb7a32a76132beebdee2f2591bd1b39169b45613069920fd5559a47c4a42ff608396cf16b6bb7c9065"/>
    <x v="140"/>
    <n v="-1"/>
    <s v="FVE"/>
    <s v="02-03-2026"/>
    <s v="02-03-2026 13:29:54"/>
    <s v="900800595"/>
    <s v="Provexpress SAS"/>
    <s v="804007055"/>
    <x v="87"/>
    <n v="68892.86"/>
    <n v="0"/>
    <n v="431486.86"/>
    <s v="Aprobado con notificación"/>
    <s v="Emitido"/>
    <x v="1"/>
    <x v="0"/>
    <x v="0"/>
    <x v="0"/>
    <x v="1"/>
    <x v="0"/>
    <m/>
  </r>
  <r>
    <s v="Factura electrónica"/>
    <s v="dc6fc9f7d159babea34053a7641f959dcb4c08aa83c5c700970a0d41074961ec415377322b9b82f65e2df4cd08631721"/>
    <x v="141"/>
    <n v="-1"/>
    <s v="FVE"/>
    <s v="02-03-2026"/>
    <s v="02-03-2026 13:29:58"/>
    <s v="900800595"/>
    <s v="Provexpress SAS"/>
    <s v="830513773"/>
    <x v="85"/>
    <n v="41562.5"/>
    <n v="0"/>
    <n v="260312.5"/>
    <s v="Aprobado con notificación"/>
    <s v="Emitido"/>
    <x v="1"/>
    <x v="0"/>
    <x v="0"/>
    <x v="0"/>
    <x v="1"/>
    <x v="0"/>
    <m/>
  </r>
  <r>
    <s v="Factura electrónica"/>
    <s v="32c723501e333f91e4aa125c6f32024428ff48e608f7a9d49dbad6f65d19a1f635c2e1de835a3455aeff3834b30c0e56"/>
    <x v="142"/>
    <n v="-1"/>
    <s v="FVE"/>
    <s v="02-03-2026"/>
    <s v="02-03-2026 13:30:03"/>
    <s v="900800595"/>
    <s v="Provexpress SAS"/>
    <s v="830513773"/>
    <x v="85"/>
    <n v="23859.82"/>
    <n v="0"/>
    <n v="149437.82"/>
    <s v="Aprobado con notificación"/>
    <s v="Emitido"/>
    <x v="1"/>
    <x v="0"/>
    <x v="0"/>
    <x v="0"/>
    <x v="1"/>
    <x v="0"/>
    <m/>
  </r>
  <r>
    <s v="Factura electrónica"/>
    <s v="a8e3547eaad91cc17ab999826d21bfa15f02895f62f40c098ba21939dbbd9c530c769fcd9ec1626fe72f5a41666778f7"/>
    <x v="143"/>
    <n v="-1"/>
    <s v="FVE"/>
    <s v="02-03-2026"/>
    <s v="02-03-2026 14:15:13"/>
    <s v="900800595"/>
    <s v="Provexpress SAS"/>
    <s v="900916121"/>
    <x v="88"/>
    <n v="57320.91"/>
    <n v="0"/>
    <n v="359009.91"/>
    <s v="Aprobado con notificación"/>
    <s v="Emitido"/>
    <x v="0"/>
    <x v="0"/>
    <x v="0"/>
    <x v="0"/>
    <x v="0"/>
    <x v="0"/>
    <m/>
  </r>
  <r>
    <s v="Factura electrónica"/>
    <s v="b20f73c392cb75b5e28a53babf595d05dc8f5f844a0c1a4482b5a34c97f727bc909018e8495f5976808c4db00d148c0a"/>
    <x v="144"/>
    <n v="-1"/>
    <s v="FVE"/>
    <s v="02-03-2026"/>
    <s v="02-03-2026 14:15:18"/>
    <s v="900800595"/>
    <s v="Provexpress SAS"/>
    <s v="860009985"/>
    <x v="89"/>
    <n v="613092"/>
    <n v="0"/>
    <n v="3839892"/>
    <s v="Aprobado con notificación"/>
    <s v="Emitido"/>
    <x v="1"/>
    <x v="0"/>
    <x v="0"/>
    <x v="0"/>
    <x v="1"/>
    <x v="0"/>
    <m/>
  </r>
  <r>
    <s v="Factura electrónica"/>
    <s v="b876daf93c9f67ddd524347f7cc03ba62e7f43e4866d3569f8c0d9aafe80d196694caf841be81c3c453536e952b4d3bc"/>
    <x v="145"/>
    <n v="-1"/>
    <s v="FVE"/>
    <s v="02-03-2026"/>
    <s v="02-03-2026 14:15:23"/>
    <s v="900800595"/>
    <s v="Provexpress SAS"/>
    <s v="900037743"/>
    <x v="90"/>
    <n v="10564"/>
    <n v="0"/>
    <n v="66164"/>
    <s v="Aprobado con notificación"/>
    <s v="Emitido"/>
    <x v="1"/>
    <x v="0"/>
    <x v="1"/>
    <x v="0"/>
    <x v="0"/>
    <x v="0"/>
    <m/>
  </r>
  <r>
    <s v="Factura electrónica"/>
    <s v="47cadb316773b3c01fae8cace072ab05d2bfd3a1af12169f605232d2de8c7d2a58b7ed34a75eb10b4d919c8d1df0ebee"/>
    <x v="146"/>
    <n v="-1"/>
    <s v="FVE"/>
    <s v="02-03-2026"/>
    <s v="02-03-2026 14:30:30"/>
    <s v="900800595"/>
    <s v="Provexpress SAS"/>
    <s v="860008010"/>
    <x v="91"/>
    <n v="86398.7"/>
    <n v="0"/>
    <n v="541128.69999999995"/>
    <s v="Aprobado con notificación"/>
    <s v="Emitido"/>
    <x v="1"/>
    <x v="0"/>
    <x v="0"/>
    <x v="0"/>
    <x v="1"/>
    <x v="0"/>
    <m/>
  </r>
  <r>
    <s v="Factura electrónica"/>
    <s v="6fc5dd3cf5a4f12a11c84fc90a28a51e288fe53f9b3554df383a1e157226f20ad413bb92295c33372704d7f10ad4a93e"/>
    <x v="147"/>
    <n v="-1"/>
    <s v="FVE"/>
    <s v="02-03-2026"/>
    <s v="02-03-2026 14:30:33"/>
    <s v="900800595"/>
    <s v="Provexpress SAS"/>
    <s v="901266778"/>
    <x v="64"/>
    <n v="91997.05"/>
    <n v="0"/>
    <n v="576192.05000000005"/>
    <s v="Aprobado con notificación"/>
    <s v="Emitido"/>
    <x v="1"/>
    <x v="0"/>
    <x v="0"/>
    <x v="0"/>
    <x v="1"/>
    <x v="0"/>
    <m/>
  </r>
  <r>
    <s v="Factura electrónica"/>
    <s v="fb0a27eb477c65abf76ed8d1e4909c8dc35f3f9f4c68ae6309d6cd0ba51a71aeaecb53d2241b2eb5335c4e59bb645c71"/>
    <x v="148"/>
    <n v="-1"/>
    <s v="FVE"/>
    <s v="02-03-2026"/>
    <s v="02-03-2026 14:45:39"/>
    <s v="900800595"/>
    <s v="Provexpress SAS"/>
    <s v="860008010"/>
    <x v="91"/>
    <n v="143640"/>
    <n v="0"/>
    <n v="899640"/>
    <s v="Aprobado con notificación"/>
    <s v="Emitido"/>
    <x v="1"/>
    <x v="0"/>
    <x v="0"/>
    <x v="0"/>
    <x v="1"/>
    <x v="0"/>
    <m/>
  </r>
  <r>
    <s v="Factura electrónica"/>
    <s v="dbedf627ec9709a7d9fa4443b73e5d1da2b0594d34d0d72305656dabe428edf3386045b04f7bd3e57c1a2a239c641728"/>
    <x v="149"/>
    <n v="-1"/>
    <s v="FVE"/>
    <s v="02-03-2026"/>
    <s v="02-03-2026 14:45:44"/>
    <s v="900800595"/>
    <s v="Provexpress SAS"/>
    <s v="860002184"/>
    <x v="92"/>
    <n v="0"/>
    <n v="0"/>
    <n v="6941776"/>
    <s v="Aprobado con notificación"/>
    <s v="Emitido"/>
    <x v="1"/>
    <x v="0"/>
    <x v="0"/>
    <x v="0"/>
    <x v="1"/>
    <x v="0"/>
    <m/>
  </r>
  <r>
    <s v="Factura electrónica"/>
    <s v="ba572d682b5f6f635c6d3b0d2f85973f2390b7c8b02bacc0315b5565ddf67829ce1ce784224f5f448125e89c74be1710"/>
    <x v="150"/>
    <n v="-1"/>
    <s v="FVE"/>
    <s v="02-03-2026"/>
    <s v="02-03-2026 15:00:50"/>
    <s v="900800595"/>
    <s v="Provexpress SAS"/>
    <s v="900647719"/>
    <x v="93"/>
    <n v="377521.83"/>
    <n v="0"/>
    <n v="2364478.83"/>
    <s v="Aprobado con notificación"/>
    <s v="Emitido"/>
    <x v="1"/>
    <x v="0"/>
    <x v="0"/>
    <x v="0"/>
    <x v="1"/>
    <x v="0"/>
    <m/>
  </r>
  <r>
    <s v="Factura electrónica"/>
    <s v="d2ef6c73e55a991128731c0801913a1a53fe28a0852885df1637dcc1fa372699dd0d64b00fb9dcacd2354d420eec4125"/>
    <x v="151"/>
    <n v="-1"/>
    <s v="FVE"/>
    <s v="02-03-2026"/>
    <s v="02-03-2026 15:01:00"/>
    <s v="900800595"/>
    <s v="Provexpress SAS"/>
    <s v="830511280"/>
    <x v="94"/>
    <n v="76000"/>
    <n v="0"/>
    <n v="476000"/>
    <s v="Aprobado con notificación"/>
    <s v="Emitido"/>
    <x v="1"/>
    <x v="0"/>
    <x v="0"/>
    <x v="0"/>
    <x v="1"/>
    <x v="0"/>
    <m/>
  </r>
  <r>
    <s v="Factura electrónica"/>
    <s v="b489be38e61af3fda02663da65f79ea6695a4345b744844bfd05e86231544660f3d8a9575cb0e7f3d9be4070054c02fd"/>
    <x v="152"/>
    <n v="-1"/>
    <s v="FVE"/>
    <s v="02-03-2026"/>
    <s v="02-03-2026 15:01:03"/>
    <s v="900800595"/>
    <s v="Provexpress SAS"/>
    <s v="860025596"/>
    <x v="95"/>
    <n v="2184050"/>
    <n v="0"/>
    <n v="13679050"/>
    <s v="Aprobado con notificación"/>
    <s v="Emitido"/>
    <x v="1"/>
    <x v="0"/>
    <x v="0"/>
    <x v="0"/>
    <x v="1"/>
    <x v="0"/>
    <m/>
  </r>
  <r>
    <s v="Factura electrónica"/>
    <s v="54280de648bdd75bdf0b238294178b3d4318a7255b5c33fad876ea23ad99b4e88228b000e2ca8ffe5410dd00f32e43d4"/>
    <x v="153"/>
    <n v="-1"/>
    <s v="FVE"/>
    <s v="02-03-2026"/>
    <s v="02-03-2026 15:16:11"/>
    <s v="900800595"/>
    <s v="Provexpress SAS"/>
    <s v="901784199"/>
    <x v="96"/>
    <n v="4573212.03"/>
    <n v="0"/>
    <n v="28642749.030000001"/>
    <s v="Aprobado con notificación"/>
    <s v="Emitido"/>
    <x v="1"/>
    <x v="0"/>
    <x v="0"/>
    <x v="0"/>
    <x v="1"/>
    <x v="0"/>
    <m/>
  </r>
  <r>
    <s v="Factura electrónica"/>
    <s v="dab38686bf60d013a1969125e458d7460498970227cee5d39304137e4032224e6414598819936710865d2b329101f792"/>
    <x v="154"/>
    <n v="-1"/>
    <s v="FVE"/>
    <s v="02-03-2026"/>
    <s v="02-03-2026 15:16:16"/>
    <s v="900800595"/>
    <s v="Provexpress SAS"/>
    <s v="800149384"/>
    <x v="52"/>
    <n v="310693.13"/>
    <n v="0"/>
    <n v="1945920.13"/>
    <s v="Aprobado con notificación"/>
    <s v="Emitido"/>
    <x v="1"/>
    <x v="0"/>
    <x v="1"/>
    <x v="0"/>
    <x v="0"/>
    <x v="0"/>
    <m/>
  </r>
  <r>
    <s v="Factura electrónica"/>
    <s v="462247b061c1c7793ae0e1d2fd17cf379503e3d4829f922cf23c1d5b6260c3db55ab590be3337caed736d3ea22d3e1e3"/>
    <x v="155"/>
    <n v="-1"/>
    <s v="FVE"/>
    <s v="02-03-2026"/>
    <s v="02-03-2026 15:16:19"/>
    <s v="900800595"/>
    <s v="Provexpress SAS"/>
    <s v="890904224"/>
    <x v="97"/>
    <n v="547681.65"/>
    <n v="0"/>
    <n v="3430216.65"/>
    <s v="Aprobado con notificación"/>
    <s v="Emitido"/>
    <x v="1"/>
    <x v="1"/>
    <x v="0"/>
    <x v="0"/>
    <x v="0"/>
    <x v="0"/>
    <m/>
  </r>
  <r>
    <s v="Factura electrónica"/>
    <s v="9cd9b35d21717319b5df005a4e4fa39798fa6fea46f031175e47629dfeecddbc24700da5d29db09331162e2f150d36b4"/>
    <x v="156"/>
    <n v="-1"/>
    <s v="FVE"/>
    <s v="02-03-2026"/>
    <s v="02-03-2026 15:16:24"/>
    <s v="900800595"/>
    <s v="Provexpress SAS"/>
    <s v="890904224"/>
    <x v="97"/>
    <n v="977169.24"/>
    <n v="0"/>
    <n v="6120165.2400000002"/>
    <s v="Aprobado con notificación"/>
    <s v="Emitido"/>
    <x v="1"/>
    <x v="1"/>
    <x v="0"/>
    <x v="0"/>
    <x v="0"/>
    <x v="0"/>
    <m/>
  </r>
  <r>
    <s v="Factura electrónica"/>
    <s v="f12bf866f4c0e4f139152e5b23a16876539dd5bcea76c6263ea1c68f55368ce3c6d2961bcf3e483ec23f1c679f08e771"/>
    <x v="157"/>
    <n v="-1"/>
    <s v="FVE"/>
    <s v="02-03-2026"/>
    <s v="02-03-2026 15:16:29"/>
    <s v="900800595"/>
    <s v="Provexpress SAS"/>
    <s v="830095970"/>
    <x v="98"/>
    <n v="369560.45"/>
    <n v="0"/>
    <n v="2314615.4500000002"/>
    <s v="Aprobado con notificación"/>
    <s v="Emitido"/>
    <x v="0"/>
    <x v="0"/>
    <x v="0"/>
    <x v="0"/>
    <x v="0"/>
    <x v="0"/>
    <m/>
  </r>
  <r>
    <s v="Factura electrónica"/>
    <s v="d53beea02b7e2ace3a875ed1ce4cc63c058a109f5c05a73b7e557da57a7629f0d691d6d3fafec06722e4429d94c39624"/>
    <x v="158"/>
    <n v="-1"/>
    <s v="FVE"/>
    <s v="02-03-2026"/>
    <s v="02-03-2026 15:16:33"/>
    <s v="900800595"/>
    <s v="Provexpress SAS"/>
    <s v="900682841"/>
    <x v="99"/>
    <n v="0"/>
    <n v="0"/>
    <n v="3833334"/>
    <s v="Aprobado con notificación"/>
    <s v="Emitido"/>
    <x v="1"/>
    <x v="0"/>
    <x v="0"/>
    <x v="0"/>
    <x v="1"/>
    <x v="0"/>
    <m/>
  </r>
  <r>
    <s v="Factura electrónica"/>
    <s v="d7336ab412ff5ee3045168e868e78904820478dd0ab6a116b5235a4edd2c49201c76d954a811ee929ceee662ea11bf11"/>
    <x v="159"/>
    <n v="-1"/>
    <s v="FVE"/>
    <s v="02-03-2026"/>
    <s v="02-03-2026 15:31:39"/>
    <s v="900800595"/>
    <s v="Provexpress SAS"/>
    <s v="830095970"/>
    <x v="98"/>
    <n v="354808.09"/>
    <n v="0"/>
    <n v="2222219.09"/>
    <s v="Aprobado con notificación"/>
    <s v="Emitido"/>
    <x v="0"/>
    <x v="0"/>
    <x v="0"/>
    <x v="0"/>
    <x v="0"/>
    <x v="0"/>
    <m/>
  </r>
  <r>
    <s v="Factura electrónica"/>
    <s v="5076cfce3473a7c5f0258b2f68c854c9b1f78de2e0b6995b38806ca11123275c9fe7395e053dc121a444bc7e8470b221"/>
    <x v="160"/>
    <n v="-1"/>
    <s v="FVE"/>
    <s v="02-03-2026"/>
    <s v="02-03-2026 15:31:44"/>
    <s v="900800595"/>
    <s v="Provexpress SAS"/>
    <s v="800024265"/>
    <x v="46"/>
    <n v="369560.45"/>
    <n v="0"/>
    <n v="2314615.4500000002"/>
    <s v="Aprobado con notificación"/>
    <s v="Emitido"/>
    <x v="0"/>
    <x v="0"/>
    <x v="0"/>
    <x v="0"/>
    <x v="0"/>
    <x v="0"/>
    <m/>
  </r>
  <r>
    <s v="Factura electrónica"/>
    <s v="c2e3c8d926ef69f3f40e76c10b8275ec26762876abd0458e31f00485da1e02326f2f236444beb89b583f4bfad874ecce"/>
    <x v="161"/>
    <n v="-1"/>
    <s v="FVE"/>
    <s v="02-03-2026"/>
    <s v="02-03-2026 15:31:49"/>
    <s v="900800595"/>
    <s v="Provexpress SAS"/>
    <s v="800024265"/>
    <x v="46"/>
    <n v="284169.7"/>
    <n v="0"/>
    <n v="1779799.7"/>
    <s v="Aprobado con notificación"/>
    <s v="Emitido"/>
    <x v="0"/>
    <x v="0"/>
    <x v="0"/>
    <x v="0"/>
    <x v="0"/>
    <x v="0"/>
    <m/>
  </r>
  <r>
    <s v="Factura electrónica"/>
    <s v="ae47654aad02690adaf881d10296e8eedd4786d17a59be1d6e1b45bef491864510d914f3f73355ca34c58c64006ffd8b"/>
    <x v="162"/>
    <n v="-1"/>
    <s v="FVE"/>
    <s v="02-03-2026"/>
    <s v="02-03-2026 15:31:54"/>
    <s v="900800595"/>
    <s v="Provexpress SAS"/>
    <s v="901485933"/>
    <x v="100"/>
    <n v="125176.94"/>
    <n v="0"/>
    <n v="784002.94"/>
    <s v="Aprobado con notificación"/>
    <s v="Emitido"/>
    <x v="1"/>
    <x v="0"/>
    <x v="1"/>
    <x v="0"/>
    <x v="0"/>
    <x v="0"/>
    <m/>
  </r>
  <r>
    <s v="Factura electrónica"/>
    <s v="f3579840296b2b9f4e393e96807f15f47a7aa2238ae9efe9f6103551b2b02bc22225cc18729bff714f641889facb815c"/>
    <x v="163"/>
    <n v="-1"/>
    <s v="FVE"/>
    <s v="02-03-2026"/>
    <s v="02-03-2026 15:47:04"/>
    <s v="900800595"/>
    <s v="Provexpress SAS"/>
    <s v="890903858"/>
    <x v="57"/>
    <n v="1392842.88"/>
    <n v="0"/>
    <n v="8723594.8800000008"/>
    <s v="Aprobado con notificación"/>
    <s v="Emitido"/>
    <x v="1"/>
    <x v="1"/>
    <x v="0"/>
    <x v="0"/>
    <x v="0"/>
    <x v="0"/>
    <m/>
  </r>
  <r>
    <s v="Factura electrónica"/>
    <s v="03f6d6952d6e72fda8443d48f3fce48477643d205d6f80f2d0739e871f39479a6dfb91a5bc2960a71529d34111e833e1"/>
    <x v="164"/>
    <n v="-1"/>
    <s v="FVE"/>
    <s v="02-03-2026"/>
    <s v="02-03-2026 15:47:09"/>
    <s v="900800595"/>
    <s v="Provexpress SAS"/>
    <s v="901493815"/>
    <x v="101"/>
    <n v="373204.65"/>
    <n v="0"/>
    <n v="2337439.65"/>
    <s v="Aprobado con notificación"/>
    <s v="Emitido"/>
    <x v="1"/>
    <x v="0"/>
    <x v="1"/>
    <x v="0"/>
    <x v="0"/>
    <x v="0"/>
    <m/>
  </r>
  <r>
    <s v="Factura electrónica"/>
    <s v="332527bf98d405f89f9f44f22b4bdd9973088e762332c1c4f9b615f19df69325eb856385fb85058371a188d3155cca0e"/>
    <x v="165"/>
    <n v="-1"/>
    <s v="FVE"/>
    <s v="02-03-2026"/>
    <s v="02-03-2026 15:47:14"/>
    <s v="900800595"/>
    <s v="Provexpress SAS"/>
    <s v="830095970"/>
    <x v="98"/>
    <n v="963425.4"/>
    <n v="0"/>
    <n v="23796585.399999999"/>
    <s v="Aprobado con notificación"/>
    <s v="Emitido"/>
    <x v="0"/>
    <x v="0"/>
    <x v="0"/>
    <x v="0"/>
    <x v="0"/>
    <x v="0"/>
    <m/>
  </r>
  <r>
    <s v="Factura electrónica"/>
    <s v="23bb03302e084200a50694cc1a567279ccd7810b2b6e4081623a65d144075dcb82b20b610b34e0c0a7cc8a6b71fd9e40"/>
    <x v="166"/>
    <n v="-1"/>
    <s v="FVE"/>
    <s v="02-03-2026"/>
    <s v="02-03-2026 15:47:18"/>
    <s v="900800595"/>
    <s v="Provexpress SAS"/>
    <s v="901302579"/>
    <x v="102"/>
    <n v="1117964.18"/>
    <n v="0"/>
    <n v="7001986.1799999997"/>
    <s v="Aprobado con notificación"/>
    <s v="Emitido"/>
    <x v="1"/>
    <x v="0"/>
    <x v="0"/>
    <x v="0"/>
    <x v="1"/>
    <x v="0"/>
    <m/>
  </r>
  <r>
    <s v="Factura electrónica"/>
    <s v="35e1d5e6d79fbe58d5d58f179ca01e99ee26e422e648b592d28104124541df7cffb69004d8438ed3a08f8286f29997ce"/>
    <x v="167"/>
    <n v="-1"/>
    <s v="FVE"/>
    <s v="02-03-2026"/>
    <s v="02-03-2026 15:47:23"/>
    <s v="900800595"/>
    <s v="Provexpress SAS"/>
    <s v="860049275"/>
    <x v="103"/>
    <n v="965200"/>
    <n v="0"/>
    <n v="6045200"/>
    <s v="Aprobado con notificación"/>
    <s v="Emitido"/>
    <x v="1"/>
    <x v="0"/>
    <x v="0"/>
    <x v="0"/>
    <x v="1"/>
    <x v="0"/>
    <m/>
  </r>
  <r>
    <s v="Factura electrónica"/>
    <s v="6bd69f06a014effa4b946bbd4befb3170ee6f8d648e33504f7bb4bc776c69dd8b0d65e876197051a9d69fafc7bddf288"/>
    <x v="168"/>
    <n v="-1"/>
    <s v="FVE"/>
    <s v="02-03-2026"/>
    <s v="02-03-2026 16:02:33"/>
    <s v="900800595"/>
    <s v="Provexpress SAS"/>
    <s v="860075558"/>
    <x v="104"/>
    <n v="0"/>
    <n v="0"/>
    <n v="1055000"/>
    <s v="Aprobado con notificación"/>
    <s v="Emitido"/>
    <x v="1"/>
    <x v="1"/>
    <x v="0"/>
    <x v="0"/>
    <x v="0"/>
    <x v="0"/>
    <m/>
  </r>
  <r>
    <s v="Factura electrónica"/>
    <s v="0855b882079d6f97f2e6604759fc8f0e9020e30b8c22acb5a87bb5b0bcc5f69f6ff91fd87d69051078f421694f933797"/>
    <x v="169"/>
    <n v="-1"/>
    <s v="FVE"/>
    <s v="02-03-2026"/>
    <s v="02-03-2026 16:02:39"/>
    <s v="900800595"/>
    <s v="Provexpress SAS"/>
    <s v="800024265"/>
    <x v="46"/>
    <n v="11974628.4"/>
    <n v="0"/>
    <n v="74998988.400000006"/>
    <s v="Aprobado con notificación"/>
    <s v="Emitido"/>
    <x v="0"/>
    <x v="0"/>
    <x v="0"/>
    <x v="0"/>
    <x v="0"/>
    <x v="0"/>
    <m/>
  </r>
  <r>
    <s v="Factura electrónica"/>
    <s v="dffb41b18270d4bb5ce48fee9d29fef3e55e79f6b922d4c7714e5f832573bef307deec9af8728133cb25d0e805523529"/>
    <x v="170"/>
    <n v="-1"/>
    <s v="FVE"/>
    <s v="02-03-2026"/>
    <s v="02-03-2026 16:02:42"/>
    <s v="900800595"/>
    <s v="Provexpress SAS"/>
    <s v="800024265"/>
    <x v="46"/>
    <n v="1665321.31"/>
    <n v="0"/>
    <n v="10430170.310000001"/>
    <s v="Aprobado con notificación"/>
    <s v="Emitido"/>
    <x v="0"/>
    <x v="0"/>
    <x v="0"/>
    <x v="0"/>
    <x v="0"/>
    <x v="0"/>
    <m/>
  </r>
  <r>
    <s v="Factura electrónica"/>
    <s v="0df225d12411a9906fcf55f1be7fe0bb5733ba9b5237ac256bb057f83c09e7096dd14563a93be57569528f65c2e9ead0"/>
    <x v="171"/>
    <n v="-1"/>
    <s v="FVE"/>
    <s v="02-03-2026"/>
    <s v="02-03-2026 16:02:48"/>
    <s v="900800595"/>
    <s v="Provexpress SAS"/>
    <s v="860010783"/>
    <x v="105"/>
    <n v="5543406.75"/>
    <n v="0"/>
    <n v="34719231.75"/>
    <s v="Aprobado con notificación"/>
    <s v="Emitido"/>
    <x v="1"/>
    <x v="0"/>
    <x v="0"/>
    <x v="0"/>
    <x v="1"/>
    <x v="0"/>
    <m/>
  </r>
  <r>
    <s v="Factura electrónica"/>
    <s v="b582b4dbc9aa97ca5d44a617858a4015c3f3f8255eb97eb1a555212fb6daca331c296bc173ff58cd147800fbd7405070"/>
    <x v="172"/>
    <n v="-1"/>
    <s v="FVE"/>
    <s v="02-03-2026"/>
    <s v="02-03-2026 16:02:52"/>
    <s v="900800595"/>
    <s v="Provexpress SAS"/>
    <s v="800149384"/>
    <x v="52"/>
    <n v="608000"/>
    <n v="0"/>
    <n v="3808000"/>
    <s v="Aprobado con notificación"/>
    <s v="Emitido"/>
    <x v="1"/>
    <x v="0"/>
    <x v="1"/>
    <x v="0"/>
    <x v="0"/>
    <x v="0"/>
    <m/>
  </r>
  <r>
    <s v="Factura electrónica"/>
    <s v="69d0c1e72f5d68aa06221e34a5f836ce347185935a43535d50f144aa57bddd9446847cdae1286cdaa0ee07b82c3b4584"/>
    <x v="173"/>
    <n v="-1"/>
    <s v="FVE"/>
    <s v="02-03-2026"/>
    <s v="02-03-2026 16:02:56"/>
    <s v="900800595"/>
    <s v="Provexpress SAS"/>
    <s v="830050619"/>
    <x v="106"/>
    <n v="1300372.54"/>
    <n v="0"/>
    <n v="8144438.54"/>
    <s v="Aprobado con notificación"/>
    <s v="Emitido"/>
    <x v="1"/>
    <x v="0"/>
    <x v="0"/>
    <x v="0"/>
    <x v="1"/>
    <x v="0"/>
    <m/>
  </r>
  <r>
    <s v="Factura electrónica"/>
    <s v="895add14bff918ea2c2381d631ee95a698b327ae4ec352a236fe07e0c36b86eaefb9ec8a1e66200f1ce1c705584afbc3"/>
    <x v="174"/>
    <n v="-1"/>
    <s v="FVE"/>
    <s v="02-03-2026"/>
    <s v="02-03-2026 16:18:03"/>
    <s v="900800595"/>
    <s v="Provexpress SAS"/>
    <s v="830050619"/>
    <x v="106"/>
    <n v="1491922.18"/>
    <n v="0"/>
    <n v="9344144.1799999997"/>
    <s v="Aprobado con notificación"/>
    <s v="Emitido"/>
    <x v="1"/>
    <x v="0"/>
    <x v="0"/>
    <x v="0"/>
    <x v="1"/>
    <x v="0"/>
    <m/>
  </r>
  <r>
    <s v="Factura electrónica"/>
    <s v="11e18fbe4c9787e4e4e37435b2ee560f36583554457e4a2e5d5a1e6ac9f741312433f4eef203abfe03c1d6f04f2510d1"/>
    <x v="175"/>
    <n v="-1"/>
    <s v="FVE"/>
    <s v="02-03-2026"/>
    <s v="02-03-2026 16:18:07"/>
    <s v="900800595"/>
    <s v="Provexpress SAS"/>
    <s v="830058677"/>
    <x v="107"/>
    <n v="133608"/>
    <n v="0"/>
    <n v="836808"/>
    <s v="Aprobado con notificación"/>
    <s v="Emitido"/>
    <x v="0"/>
    <x v="0"/>
    <x v="0"/>
    <x v="0"/>
    <x v="0"/>
    <x v="0"/>
    <m/>
  </r>
  <r>
    <s v="Factura electrónica"/>
    <s v="729aa22c1f2444aa1f96ab309cf65de82b83302adc3499e26dbc17c2a61eafe5eddc9e496b5910053623dd0c037a328d"/>
    <x v="176"/>
    <n v="-1"/>
    <s v="FVE"/>
    <s v="02-03-2026"/>
    <s v="02-03-2026 16:18:12"/>
    <s v="900800595"/>
    <s v="Provexpress SAS"/>
    <s v="860023264"/>
    <x v="4"/>
    <n v="212800"/>
    <n v="0"/>
    <n v="1332800"/>
    <s v="Aprobado con notificación"/>
    <s v="Emitido"/>
    <x v="1"/>
    <x v="0"/>
    <x v="1"/>
    <x v="0"/>
    <x v="0"/>
    <x v="0"/>
    <m/>
  </r>
  <r>
    <s v="Factura electrónica"/>
    <s v="1a6b586c2bb7494da9d472fe37cd69317e723c7253e64b7388a481d64a9279d612e4da043a5afb9d6b1fad9f759653be"/>
    <x v="177"/>
    <n v="-1"/>
    <s v="FVE"/>
    <s v="02-03-2026"/>
    <s v="02-03-2026 16:18:17"/>
    <s v="900800595"/>
    <s v="Provexpress SAS"/>
    <s v="830050619"/>
    <x v="106"/>
    <n v="745961.09"/>
    <n v="0"/>
    <n v="4672072.09"/>
    <s v="Aprobado con notificación"/>
    <s v="Emitido"/>
    <x v="1"/>
    <x v="0"/>
    <x v="0"/>
    <x v="0"/>
    <x v="1"/>
    <x v="0"/>
    <m/>
  </r>
  <r>
    <s v="Factura electrónica"/>
    <s v="8d75783cfe211af78a78d2ca1e704c77b0c3a1255a034a6aaa9cc966fb3e0f91bbdff55712a9af26c2a97277485cdd29"/>
    <x v="178"/>
    <n v="-1"/>
    <s v="FVE"/>
    <s v="02-03-2026"/>
    <s v="02-03-2026 16:18:21"/>
    <s v="900800595"/>
    <s v="Provexpress SAS"/>
    <s v="830050619"/>
    <x v="106"/>
    <n v="745961.09"/>
    <n v="0"/>
    <n v="4672072.09"/>
    <s v="Aprobado con notificación"/>
    <s v="Emitido"/>
    <x v="1"/>
    <x v="0"/>
    <x v="0"/>
    <x v="0"/>
    <x v="1"/>
    <x v="0"/>
    <m/>
  </r>
  <r>
    <s v="Factura electrónica"/>
    <s v="1e53ef08b412fbb8090702fb8ac3ded39bb3016f50e14c633e5ec465c311709c0bce6826b48b0745c006d9bbff9ddab9"/>
    <x v="179"/>
    <n v="-1"/>
    <s v="FVE"/>
    <s v="02-03-2026"/>
    <s v="02-03-2026 16:18:26"/>
    <s v="900800595"/>
    <s v="Provexpress SAS"/>
    <s v="830050619"/>
    <x v="106"/>
    <n v="1491922.18"/>
    <n v="0"/>
    <n v="9344144.1799999997"/>
    <s v="Aprobado con notificación"/>
    <s v="Emitido"/>
    <x v="1"/>
    <x v="0"/>
    <x v="0"/>
    <x v="0"/>
    <x v="1"/>
    <x v="0"/>
    <m/>
  </r>
  <r>
    <s v="Factura electrónica"/>
    <s v="08797fbb77ce65a9e25f4b50d4a1d9177120fbd22dcae9e2898c9f5af1f7b940f3cd50b3638f65af8464ca8f1f74c1c4"/>
    <x v="180"/>
    <n v="-1"/>
    <s v="FVE"/>
    <s v="02-03-2026"/>
    <s v="02-03-2026 16:18:31"/>
    <s v="900800595"/>
    <s v="Provexpress SAS"/>
    <s v="830050619"/>
    <x v="106"/>
    <n v="745961.09"/>
    <n v="0"/>
    <n v="4672072.09"/>
    <s v="Aprobado con notificación"/>
    <s v="Emitido"/>
    <x v="1"/>
    <x v="0"/>
    <x v="0"/>
    <x v="0"/>
    <x v="1"/>
    <x v="0"/>
    <m/>
  </r>
  <r>
    <s v="Factura electrónica"/>
    <s v="a2a84b4371033b9ec9fc8c4a55e913c4b2122bf20d7b8b40a6a24e6c7ec242574d893d86b238b8c0b6caec29574f8241"/>
    <x v="181"/>
    <n v="-1"/>
    <s v="FVE"/>
    <s v="02-03-2026"/>
    <s v="02-03-2026 16:33:37"/>
    <s v="900800595"/>
    <s v="Provexpress SAS"/>
    <s v="800103903"/>
    <x v="108"/>
    <n v="73340"/>
    <n v="0"/>
    <n v="459340"/>
    <s v="Aprobado con notificación"/>
    <s v="Emitido"/>
    <x v="1"/>
    <x v="0"/>
    <x v="1"/>
    <x v="0"/>
    <x v="0"/>
    <x v="0"/>
    <m/>
  </r>
  <r>
    <s v="Factura electrónica"/>
    <s v="c0b219ee5f8c64dffda67577c9e7f5fd85f4318e569fe2388d49f5c6427a1b5fe1232e3f96c7ed0ed8744c12628fcf3b"/>
    <x v="182"/>
    <n v="-1"/>
    <s v="FVE"/>
    <s v="02-03-2026"/>
    <s v="02-03-2026 16:49:04"/>
    <s v="900800595"/>
    <s v="Provexpress SAS"/>
    <s v="901144843"/>
    <x v="109"/>
    <n v="1917100"/>
    <n v="0"/>
    <n v="12007100"/>
    <s v="Aprobado con notificación"/>
    <s v="Emitido"/>
    <x v="0"/>
    <x v="0"/>
    <x v="0"/>
    <x v="0"/>
    <x v="0"/>
    <x v="0"/>
    <m/>
  </r>
  <r>
    <s v="Factura electrónica"/>
    <s v="a2732eb1a938c0a84683c1dcdb9460d4c7533c2ec1b493ae028542a0a6f075943ff5fcf6cf47bd3ad128bb465cc98c58"/>
    <x v="183"/>
    <n v="-1"/>
    <s v="FVE"/>
    <s v="03-03-2026"/>
    <s v="03-03-2026 07:05:33"/>
    <s v="900800595"/>
    <s v="Provexpress SAS"/>
    <s v="901054874"/>
    <x v="110"/>
    <n v="11267"/>
    <n v="0"/>
    <n v="70567"/>
    <s v="Aprobado con notificación"/>
    <s v="Emitido"/>
    <x v="1"/>
    <x v="0"/>
    <x v="0"/>
    <x v="0"/>
    <x v="1"/>
    <x v="0"/>
    <m/>
  </r>
  <r>
    <s v="Factura electrónica"/>
    <s v="4dd20f843da89731e78530adfde341cfa77b2cccf41bea5502b264a9c0ed9fe81468d075421788df9c98ff2dba2caecd"/>
    <x v="184"/>
    <n v="-1"/>
    <s v="FVE"/>
    <s v="03-03-2026"/>
    <s v="03-03-2026 07:05:32"/>
    <s v="900800595"/>
    <s v="Provexpress SAS"/>
    <s v="900496641"/>
    <x v="111"/>
    <n v="32575.5"/>
    <n v="0"/>
    <n v="204025.5"/>
    <s v="Aprobado con notificación"/>
    <s v="Emitido"/>
    <x v="1"/>
    <x v="0"/>
    <x v="0"/>
    <x v="0"/>
    <x v="1"/>
    <x v="0"/>
    <m/>
  </r>
  <r>
    <s v="Factura electrónica"/>
    <s v="9475601b52e9bc733d696080ec8841c7abeb4f636db933576fdbe7e526e4356a80c77881766970dd5ffd909ee1e49052"/>
    <x v="185"/>
    <n v="-1"/>
    <s v="FVE"/>
    <s v="03-03-2026"/>
    <s v="03-03-2026 07:05:33"/>
    <s v="900800595"/>
    <s v="Provexpress SAS"/>
    <s v="900496641"/>
    <x v="111"/>
    <n v="1318220"/>
    <n v="0"/>
    <n v="8256220"/>
    <s v="Aprobado con notificación"/>
    <s v="Emitido"/>
    <x v="1"/>
    <x v="0"/>
    <x v="0"/>
    <x v="0"/>
    <x v="1"/>
    <x v="0"/>
    <m/>
  </r>
  <r>
    <s v="Factura electrónica"/>
    <s v="70a6598e66d56f3dbf9ff21344d0e67748e1b1392f64107b21a8cbda01aaa0a31d06707635aa40b1192b7e7672871426"/>
    <x v="186"/>
    <n v="-1"/>
    <s v="FVE"/>
    <s v="03-03-2026"/>
    <s v="03-03-2026 07:20:26"/>
    <s v="900800595"/>
    <s v="Provexpress SAS"/>
    <s v="901054874"/>
    <x v="110"/>
    <n v="41800"/>
    <n v="0"/>
    <n v="261800"/>
    <s v="Aprobado con notificación"/>
    <s v="Emitido"/>
    <x v="1"/>
    <x v="0"/>
    <x v="0"/>
    <x v="0"/>
    <x v="1"/>
    <x v="0"/>
    <m/>
  </r>
  <r>
    <s v="Factura electrónica"/>
    <s v="c822e6797ffb064f132137833156175c8f6ce56c5039bbcad52f960ca644d407b27b8f365a52b52fd30b767ac3502772"/>
    <x v="187"/>
    <n v="-1"/>
    <s v="FVE"/>
    <s v="03-03-2026"/>
    <s v="03-03-2026 08:35:44"/>
    <s v="900800595"/>
    <s v="Provexpress SAS"/>
    <s v="860002566"/>
    <x v="112"/>
    <n v="128820"/>
    <n v="0"/>
    <n v="806820"/>
    <s v="Aprobado con notificación"/>
    <s v="Emitido"/>
    <x v="1"/>
    <x v="0"/>
    <x v="1"/>
    <x v="0"/>
    <x v="0"/>
    <x v="0"/>
    <m/>
  </r>
  <r>
    <s v="Factura electrónica"/>
    <s v="fc30b8e55e54431359772be579eeed162684615d4d715a12f486603d729657bf28bd26027b71bcacb6832769ae25fe68"/>
    <x v="188"/>
    <n v="-1"/>
    <s v="FVE"/>
    <s v="03-03-2026"/>
    <s v="03-03-2026 09:05:54"/>
    <s v="900800595"/>
    <s v="Provexpress SAS"/>
    <s v="800237412"/>
    <x v="113"/>
    <n v="194936.4"/>
    <n v="0"/>
    <n v="1387596.4"/>
    <s v="Aprobado con notificación"/>
    <s v="Emitido"/>
    <x v="1"/>
    <x v="1"/>
    <x v="0"/>
    <x v="0"/>
    <x v="0"/>
    <x v="0"/>
    <m/>
  </r>
  <r>
    <s v="Factura electrónica"/>
    <s v="d19ae8e974be49a4fd468179bcb29a4fdbc0fdb837f6119e374aa1fdf95f6ef54c8243e30f13fcb2e3c425898c08748d"/>
    <x v="189"/>
    <n v="-1"/>
    <s v="FVE"/>
    <s v="03-03-2026"/>
    <s v="03-03-2026 09:05:59"/>
    <s v="900800595"/>
    <s v="Provexpress SAS"/>
    <s v="860031462"/>
    <x v="114"/>
    <n v="173618.01"/>
    <n v="0"/>
    <n v="1100697.01"/>
    <s v="Aprobado con notificación"/>
    <s v="Emitido"/>
    <x v="1"/>
    <x v="0"/>
    <x v="1"/>
    <x v="0"/>
    <x v="0"/>
    <x v="0"/>
    <m/>
  </r>
  <r>
    <s v="Factura electrónica"/>
    <s v="281a807b6389334e2b45e580e04e1f60f97efd894f60d7b43902ae7aaab6bfb7605adf09686a5fe5f52e1b786e2e780f"/>
    <x v="190"/>
    <n v="-1"/>
    <s v="FVE"/>
    <s v="03-03-2026"/>
    <s v="03-03-2026 09:36:07"/>
    <s v="900800595"/>
    <s v="Provexpress SAS"/>
    <s v="830110141"/>
    <x v="115"/>
    <n v="1898480"/>
    <n v="0"/>
    <n v="11890480"/>
    <s v="Aprobado con notificación"/>
    <s v="Emitido"/>
    <x v="1"/>
    <x v="0"/>
    <x v="0"/>
    <x v="0"/>
    <x v="1"/>
    <x v="0"/>
    <m/>
  </r>
  <r>
    <s v="Factura electrónica"/>
    <s v="481b94ee148998fc2cade91d2f54d6e01ce11bb4691fb1bc9ffbdc778062433f9e360e868ba9b1c71c69060648cbd3d5"/>
    <x v="191"/>
    <n v="-1"/>
    <s v="FVE"/>
    <s v="03-03-2026"/>
    <s v="03-03-2026 09:36:12"/>
    <s v="900800595"/>
    <s v="Provexpress SAS"/>
    <s v="901006430"/>
    <x v="116"/>
    <n v="1930970"/>
    <n v="0"/>
    <n v="12093970"/>
    <s v="Aprobado con notificación"/>
    <s v="Emitido"/>
    <x v="1"/>
    <x v="0"/>
    <x v="0"/>
    <x v="0"/>
    <x v="1"/>
    <x v="0"/>
    <m/>
  </r>
  <r>
    <s v="Factura electrónica"/>
    <s v="76638dc4b6999157413fa9ab628ca9b1952e5e825bd2f21226a3f449d21ed0f7f6d6369948c284a8a730352785d5e7e7"/>
    <x v="192"/>
    <n v="-1"/>
    <s v="FVE"/>
    <s v="03-03-2026"/>
    <s v="03-03-2026 09:36:16"/>
    <s v="900800595"/>
    <s v="Provexpress SAS"/>
    <s v="901137699"/>
    <x v="117"/>
    <n v="31711"/>
    <n v="0"/>
    <n v="198611"/>
    <s v="Aprobado con notificación"/>
    <s v="Emitido"/>
    <x v="0"/>
    <x v="0"/>
    <x v="0"/>
    <x v="0"/>
    <x v="0"/>
    <x v="0"/>
    <m/>
  </r>
  <r>
    <s v="Factura electrónica"/>
    <s v="a23038a1791b15f63d09746e28e9b3279030733f0c6c3108d5ac5630f1666a6fce6013573f99586e44c21a8679ef381f"/>
    <x v="193"/>
    <n v="-1"/>
    <s v="FVE"/>
    <s v="03-03-2026"/>
    <s v="03-03-2026 09:36:21"/>
    <s v="900800595"/>
    <s v="Provexpress SAS"/>
    <s v="900148177"/>
    <x v="118"/>
    <n v="1106750"/>
    <n v="0"/>
    <n v="6931750"/>
    <s v="Aprobado con notificación"/>
    <s v="Emitido"/>
    <x v="1"/>
    <x v="0"/>
    <x v="0"/>
    <x v="0"/>
    <x v="1"/>
    <x v="0"/>
    <m/>
  </r>
  <r>
    <s v="Factura electrónica"/>
    <s v="71a0a9f5644f4be385543e4a9e87d643f402e47fdc6cf9def7fd2d240eddcd8651089889b08e094cf9b3a0a98e74cf7b"/>
    <x v="194"/>
    <n v="-1"/>
    <s v="FVE"/>
    <s v="03-03-2026"/>
    <s v="03-03-2026 09:51:52"/>
    <s v="900800595"/>
    <s v="Provexpress SAS"/>
    <s v="800241469"/>
    <x v="119"/>
    <n v="1425000"/>
    <n v="0"/>
    <n v="8925000"/>
    <s v="Aprobado con notificación"/>
    <s v="Emitido"/>
    <x v="1"/>
    <x v="0"/>
    <x v="1"/>
    <x v="0"/>
    <x v="0"/>
    <x v="0"/>
    <m/>
  </r>
  <r>
    <s v="Factura electrónica"/>
    <s v="d2fb8ad2382363739bd9b51fd26afbde617d652652c0e251180a05d0e4fd16d306344d582138589892ac1cded08a7efd"/>
    <x v="195"/>
    <n v="-1"/>
    <s v="FVE"/>
    <s v="03-03-2026"/>
    <s v="03-03-2026 09:52:33"/>
    <s v="900800595"/>
    <s v="Provexpress SAS"/>
    <s v="900383203"/>
    <x v="120"/>
    <n v="638400"/>
    <n v="0"/>
    <n v="3998400"/>
    <s v="Aprobado con notificación"/>
    <s v="Emitido"/>
    <x v="1"/>
    <x v="0"/>
    <x v="0"/>
    <x v="0"/>
    <x v="1"/>
    <x v="0"/>
    <m/>
  </r>
  <r>
    <s v="Factura electrónica"/>
    <s v="0c5bf5986771406ffabe8a083e994127f9ef961676b13389c65fca07c45fcd023a7a3d8bf14cfc6dc93258d157c42c1f"/>
    <x v="196"/>
    <n v="-1"/>
    <s v="FVE"/>
    <s v="03-03-2026"/>
    <s v="03-03-2026 09:52:01"/>
    <s v="900800595"/>
    <s v="Provexpress SAS"/>
    <s v="900517378"/>
    <x v="121"/>
    <n v="14231"/>
    <n v="0"/>
    <n v="89131"/>
    <s v="Aprobado con notificación"/>
    <s v="Emitido"/>
    <x v="0"/>
    <x v="0"/>
    <x v="0"/>
    <x v="0"/>
    <x v="0"/>
    <x v="0"/>
    <m/>
  </r>
  <r>
    <s v="Factura electrónica"/>
    <s v="763d78fc90df387e6d28c356052b5ee183a58d62595f63f3bc168fb523d992ba25220e4695549df930ea5f78ba298578"/>
    <x v="197"/>
    <n v="-1"/>
    <s v="FVE"/>
    <s v="03-03-2026"/>
    <s v="03-03-2026 09:52:32"/>
    <s v="900800595"/>
    <s v="Provexpress SAS"/>
    <s v="900179369"/>
    <x v="122"/>
    <n v="2167368"/>
    <n v="0"/>
    <n v="13574568"/>
    <s v="Aprobado con notificación"/>
    <s v="Emitido"/>
    <x v="1"/>
    <x v="0"/>
    <x v="1"/>
    <x v="0"/>
    <x v="0"/>
    <x v="0"/>
    <m/>
  </r>
  <r>
    <s v="Factura electrónica"/>
    <s v="106f6501ee8c1549fbc7533406a766ea6b98bed4378b24e48ee77b0327fa20f638ce721ca3f8a2ac3636d040d4d7a3d1"/>
    <x v="198"/>
    <n v="-1"/>
    <s v="FVE"/>
    <s v="03-03-2026"/>
    <s v="03-03-2026 09:52:11"/>
    <s v="900800595"/>
    <s v="Provexpress SAS"/>
    <s v="830055467"/>
    <x v="123"/>
    <n v="106970"/>
    <n v="0"/>
    <n v="669970"/>
    <s v="Aprobado con notificación"/>
    <s v="Emitido"/>
    <x v="1"/>
    <x v="0"/>
    <x v="0"/>
    <x v="0"/>
    <x v="1"/>
    <x v="0"/>
    <m/>
  </r>
  <r>
    <s v="Factura electrónica"/>
    <s v="ea90b8139dea848b1a790f3df835a7d94cd051166eade2450495a9257ee7c3f06c20863dbdd0af675bb6f4c3a719e1f8"/>
    <x v="199"/>
    <n v="-1"/>
    <s v="FVE"/>
    <s v="03-03-2026"/>
    <s v="03-03-2026 10:06:52"/>
    <s v="900800595"/>
    <s v="Provexpress SAS"/>
    <s v="900894892"/>
    <x v="124"/>
    <n v="1743660.59"/>
    <n v="0"/>
    <n v="10920821.59"/>
    <s v="Aprobado con notificación"/>
    <s v="Emitido"/>
    <x v="1"/>
    <x v="0"/>
    <x v="0"/>
    <x v="0"/>
    <x v="1"/>
    <x v="0"/>
    <m/>
  </r>
  <r>
    <s v="Factura electrónica"/>
    <s v="9d70141d54eff124105074685dc980827a2ec4f868dcd7bf9060f9cde6720b43255d544cee23e55c1e30e46e45cc15e7"/>
    <x v="200"/>
    <n v="-1"/>
    <s v="FVE"/>
    <s v="03-03-2026"/>
    <s v="03-03-2026 10:06:57"/>
    <s v="900800595"/>
    <s v="Provexpress SAS"/>
    <s v="800114672"/>
    <x v="125"/>
    <n v="52880.800000000003"/>
    <n v="0"/>
    <n v="331200.8"/>
    <s v="Aprobado con notificación"/>
    <s v="Emitido"/>
    <x v="1"/>
    <x v="0"/>
    <x v="0"/>
    <x v="0"/>
    <x v="1"/>
    <x v="0"/>
    <m/>
  </r>
  <r>
    <s v="Factura electrónica"/>
    <s v="65de735d892be48d5096693889d558ef30110ca2d426d885ae7969905508f20f14c5a443a6e847e3d4e58ca9301aa92e"/>
    <x v="201"/>
    <n v="-1"/>
    <s v="FVE"/>
    <s v="03-03-2026"/>
    <s v="03-03-2026 10:07:02"/>
    <s v="900800595"/>
    <s v="Provexpress SAS"/>
    <s v="800114672"/>
    <x v="125"/>
    <n v="221918.1"/>
    <n v="0"/>
    <n v="1389908.1"/>
    <s v="Aprobado con notificación"/>
    <s v="Emitido"/>
    <x v="1"/>
    <x v="0"/>
    <x v="1"/>
    <x v="0"/>
    <x v="0"/>
    <x v="0"/>
    <m/>
  </r>
  <r>
    <s v="Factura electrónica"/>
    <s v="6ce427a1a640c5315a7d80bbd5175c4d64950d3cd3f2249143c39f84ddccabca8eb3e5918ef1c127139bc0a887e15e05"/>
    <x v="202"/>
    <n v="-1"/>
    <s v="FVE"/>
    <s v="03-03-2026"/>
    <s v="03-03-2026 10:22:12"/>
    <s v="900800595"/>
    <s v="Provexpress SAS"/>
    <s v="800114672"/>
    <x v="125"/>
    <n v="73972.7"/>
    <n v="0"/>
    <n v="463302.7"/>
    <s v="Aprobado con notificación"/>
    <s v="Emitido"/>
    <x v="1"/>
    <x v="0"/>
    <x v="0"/>
    <x v="0"/>
    <x v="1"/>
    <x v="0"/>
    <m/>
  </r>
  <r>
    <s v="Factura electrónica"/>
    <s v="e7878235a11f1256282b7ab3c18bb485cefc38bc22f6299e4ccca79b58371b121b371cf23203de00cfaead106ed85ca9"/>
    <x v="203"/>
    <n v="-1"/>
    <s v="FVE"/>
    <s v="03-03-2026"/>
    <s v="03-03-2026 10:22:17"/>
    <s v="900800595"/>
    <s v="Provexpress SAS"/>
    <s v="900342297"/>
    <x v="126"/>
    <n v="18662.75"/>
    <n v="0"/>
    <n v="116887.75"/>
    <s v="Aprobado con notificación"/>
    <s v="Emitido"/>
    <x v="0"/>
    <x v="0"/>
    <x v="0"/>
    <x v="0"/>
    <x v="0"/>
    <x v="0"/>
    <m/>
  </r>
  <r>
    <s v="Factura electrónica"/>
    <s v="4e60868443262bf383dc882d3ac2fc4436fd9c77cb17d59b224741a91a159d59acda5f25a06a7cfdcb0e85c0d2d1fd39"/>
    <x v="204"/>
    <n v="-1"/>
    <s v="FVE"/>
    <s v="03-03-2026"/>
    <s v="03-03-2026 10:37:23"/>
    <s v="900800595"/>
    <s v="Provexpress SAS"/>
    <s v="860040407"/>
    <x v="127"/>
    <n v="280440"/>
    <n v="0"/>
    <n v="1756440"/>
    <s v="Aprobado con notificación"/>
    <s v="Emitido"/>
    <x v="1"/>
    <x v="0"/>
    <x v="0"/>
    <x v="0"/>
    <x v="1"/>
    <x v="0"/>
    <m/>
  </r>
  <r>
    <s v="Factura electrónica"/>
    <s v="23e606d455ddfcda5c20b7612c5762d7dc0a269a0f04162e1d814fa9e35b7f083af7460e9f5c133d0903d44f2619ae1a"/>
    <x v="205"/>
    <n v="-1"/>
    <s v="FVE"/>
    <s v="03-03-2026"/>
    <s v="03-03-2026 10:37:27"/>
    <s v="900800595"/>
    <s v="Provexpress SAS"/>
    <s v="830110141"/>
    <x v="115"/>
    <n v="0"/>
    <n v="0"/>
    <n v="4658000"/>
    <s v="Aprobado con notificación"/>
    <s v="Emitido"/>
    <x v="1"/>
    <x v="0"/>
    <x v="0"/>
    <x v="0"/>
    <x v="1"/>
    <x v="0"/>
    <m/>
  </r>
  <r>
    <s v="Factura electrónica"/>
    <s v="fd9c948d2f362e8aa384592c35e65f3a54cf70a55fb7d033cc1f5fec7c4f859c9307fd7c584e1d15a1d6163d8488391a"/>
    <x v="206"/>
    <n v="-1"/>
    <s v="FVE"/>
    <s v="03-03-2026"/>
    <s v="03-03-2026 10:37:32"/>
    <s v="900800595"/>
    <s v="Provexpress SAS"/>
    <s v="901343605"/>
    <x v="128"/>
    <n v="615600"/>
    <n v="0"/>
    <n v="3855600"/>
    <s v="Aprobado con notificación"/>
    <s v="Emitido"/>
    <x v="1"/>
    <x v="0"/>
    <x v="0"/>
    <x v="0"/>
    <x v="1"/>
    <x v="0"/>
    <m/>
  </r>
  <r>
    <s v="Factura electrónica"/>
    <s v="4e4277230bfb7acc5292b5da3177f183292a2afee1f26cbbe15d581f6c44417e0c7b42b3d5f3a72e399ad39fa13b1f3b"/>
    <x v="207"/>
    <n v="-1"/>
    <s v="FVE"/>
    <s v="03-03-2026"/>
    <s v="03-03-2026 10:52:45"/>
    <s v="900800595"/>
    <s v="Provexpress SAS"/>
    <s v="860001074"/>
    <x v="72"/>
    <n v="1214138"/>
    <n v="0"/>
    <n v="7769338"/>
    <s v="Aprobado con notificación"/>
    <s v="Emitido"/>
    <x v="1"/>
    <x v="0"/>
    <x v="0"/>
    <x v="0"/>
    <x v="1"/>
    <x v="0"/>
    <m/>
  </r>
  <r>
    <s v="Factura electrónica"/>
    <s v="a348648890fed9158ad09548084a901cad0f07a21d71725ad8df54d1ed9ba74b8f061b9e77d2474757ca18b6f6a89d76"/>
    <x v="208"/>
    <n v="-1"/>
    <s v="FVE"/>
    <s v="03-03-2026"/>
    <s v="03-03-2026 11:07:45"/>
    <s v="900800595"/>
    <s v="Provexpress SAS"/>
    <s v="901061386"/>
    <x v="129"/>
    <n v="76000"/>
    <n v="0"/>
    <n v="476000"/>
    <s v="Aprobado con notificación"/>
    <s v="Emitido"/>
    <x v="1"/>
    <x v="0"/>
    <x v="1"/>
    <x v="0"/>
    <x v="0"/>
    <x v="0"/>
    <m/>
  </r>
  <r>
    <s v="Factura electrónica"/>
    <s v="557c256c0b369f3d7ad183a5ce4b43241d860c65b437d3b44b43d6f50a2151c3c1a56d52eb7f5cda389a418d974de11a"/>
    <x v="209"/>
    <n v="-1"/>
    <s v="FVE"/>
    <s v="03-03-2026"/>
    <s v="03-03-2026 11:07:49"/>
    <s v="900800595"/>
    <s v="Provexpress SAS"/>
    <s v="830513773"/>
    <x v="85"/>
    <n v="237027.85"/>
    <n v="0"/>
    <n v="1484542.85"/>
    <s v="Aprobado con notificación"/>
    <s v="Emitido"/>
    <x v="1"/>
    <x v="0"/>
    <x v="0"/>
    <x v="0"/>
    <x v="1"/>
    <x v="0"/>
    <m/>
  </r>
  <r>
    <s v="Factura electrónica"/>
    <s v="17d2996eb3164c38f42c4ca20e28045d951e3c96749fe2d138349d7004f10bed87149e8b199c869183d7266914d4c774"/>
    <x v="210"/>
    <n v="-1"/>
    <s v="FVE"/>
    <s v="03-03-2026"/>
    <s v="03-03-2026 11:22:56"/>
    <s v="900800595"/>
    <s v="Provexpress SAS"/>
    <s v="830513773"/>
    <x v="85"/>
    <n v="13301.52"/>
    <n v="0"/>
    <n v="83309.52"/>
    <s v="Aprobado con notificación"/>
    <s v="Emitido"/>
    <x v="1"/>
    <x v="0"/>
    <x v="0"/>
    <x v="0"/>
    <x v="1"/>
    <x v="0"/>
    <m/>
  </r>
  <r>
    <s v="Factura electrónica"/>
    <s v="441c4f91f46175576e4f4d6e89079e08f1f743da73eb10cc28b8fe3cc3f3535b8450b44468f081e905edebdb48985764"/>
    <x v="211"/>
    <n v="-1"/>
    <s v="FVE"/>
    <s v="03-03-2026"/>
    <s v="03-03-2026 11:23:44"/>
    <s v="900800595"/>
    <s v="Provexpress SAS"/>
    <s v="830513773"/>
    <x v="85"/>
    <n v="57380"/>
    <n v="0"/>
    <n v="359380"/>
    <s v="Aprobado con notificación"/>
    <s v="Emitido"/>
    <x v="1"/>
    <x v="0"/>
    <x v="0"/>
    <x v="0"/>
    <x v="1"/>
    <x v="0"/>
    <m/>
  </r>
  <r>
    <s v="Factura electrónica"/>
    <s v="7f8a7953c24659282a4b592fda29e476c1b7b849ad02456f9edaa8f18d3396dce69867f5e462d8800214169c5bf806c0"/>
    <x v="212"/>
    <n v="-1"/>
    <s v="FVE"/>
    <s v="03-03-2026"/>
    <s v="03-03-2026 11:23:06"/>
    <s v="900800595"/>
    <s v="Provexpress SAS"/>
    <s v="830513773"/>
    <x v="85"/>
    <n v="7866"/>
    <n v="0"/>
    <n v="49266"/>
    <s v="Aprobado con notificación"/>
    <s v="Emitido"/>
    <x v="1"/>
    <x v="0"/>
    <x v="0"/>
    <x v="0"/>
    <x v="1"/>
    <x v="0"/>
    <m/>
  </r>
  <r>
    <s v="Factura electrónica"/>
    <s v="c35e32c0889fcb3c43508e11ef41ea26496818799ca9101fe3935d93b9c0d6eb8b7b9f367341136be33b978a4dcbe40b"/>
    <x v="213"/>
    <n v="-1"/>
    <s v="FVE"/>
    <s v="03-03-2026"/>
    <s v="03-03-2026 11:23:10"/>
    <s v="900800595"/>
    <s v="Provexpress SAS"/>
    <s v="901681272"/>
    <x v="79"/>
    <n v="2588655"/>
    <n v="0"/>
    <n v="16213155"/>
    <s v="Aprobado con notificación"/>
    <s v="Emitido"/>
    <x v="1"/>
    <x v="1"/>
    <x v="0"/>
    <x v="0"/>
    <x v="0"/>
    <x v="0"/>
    <m/>
  </r>
  <r>
    <s v="Factura electrónica"/>
    <s v="d2f02090cd1a79d595e42946d75ac96a75c259974876d4da18e7830f5949b40d05658ececd9591972d3aaad08b069bb6"/>
    <x v="214"/>
    <n v="-1"/>
    <s v="FVE"/>
    <s v="03-03-2026"/>
    <s v="03-03-2026 11:23:14"/>
    <s v="900800595"/>
    <s v="Provexpress SAS"/>
    <s v="800161633"/>
    <x v="130"/>
    <n v="127328.5"/>
    <n v="0"/>
    <n v="797478.5"/>
    <s v="Aprobado con notificación"/>
    <s v="Emitido"/>
    <x v="0"/>
    <x v="0"/>
    <x v="0"/>
    <x v="0"/>
    <x v="0"/>
    <x v="0"/>
    <m/>
  </r>
  <r>
    <s v="Factura electrónica"/>
    <s v="7eaf40d676821fd972b92e491fc5a89cc77439eefd70050c85787b5bd9d17d986bb031e906de0ee246a78318462c7c50"/>
    <x v="215"/>
    <n v="-1"/>
    <s v="FVE"/>
    <s v="03-03-2026"/>
    <s v="03-03-2026 11:23:24"/>
    <s v="900800595"/>
    <s v="Provexpress SAS"/>
    <s v="860510627"/>
    <x v="131"/>
    <n v="0"/>
    <n v="0"/>
    <n v="5174246.71"/>
    <s v="Aprobado con notificación"/>
    <s v="Emitido"/>
    <x v="1"/>
    <x v="0"/>
    <x v="0"/>
    <x v="0"/>
    <x v="1"/>
    <x v="0"/>
    <m/>
  </r>
  <r>
    <s v="Factura electrónica"/>
    <s v="bd61b8c968681020a6bc58fa03286a30672d43aa20033f757120b0d15d61aabf2468e616d6db9aab2bf0873585d64559"/>
    <x v="216"/>
    <n v="-1"/>
    <s v="FVE"/>
    <s v="03-03-2026"/>
    <s v="03-03-2026 11:23:46"/>
    <s v="900800595"/>
    <s v="Provexpress SAS"/>
    <s v="860510627"/>
    <x v="131"/>
    <n v="39330"/>
    <n v="0"/>
    <n v="246330"/>
    <s v="Aprobado con notificación"/>
    <s v="Emitido"/>
    <x v="1"/>
    <x v="0"/>
    <x v="0"/>
    <x v="0"/>
    <x v="1"/>
    <x v="0"/>
    <m/>
  </r>
  <r>
    <s v="Factura electrónica"/>
    <s v="709e1a91d33dcf08c12c5e2b08a6716b45aefaa9c8927b00db5d7920e90fa6452a08601ac8cb1d0c73b6fad46fb5ea6b"/>
    <x v="217"/>
    <n v="-1"/>
    <s v="FVE"/>
    <s v="03-03-2026"/>
    <s v="03-03-2026 11:38:33"/>
    <s v="900800595"/>
    <s v="Provexpress SAS"/>
    <s v="860510627"/>
    <x v="131"/>
    <n v="11086.5"/>
    <n v="0"/>
    <n v="69436.5"/>
    <s v="Aprobado con notificación"/>
    <s v="Emitido"/>
    <x v="1"/>
    <x v="0"/>
    <x v="0"/>
    <x v="0"/>
    <x v="1"/>
    <x v="0"/>
    <m/>
  </r>
  <r>
    <s v="Factura electrónica"/>
    <s v="45619aa839be03e0986e55b5b7940fcb6da923929eb6bf777c213999d45a71d27f159436f8aeb6f78e7e1df145db0882"/>
    <x v="218"/>
    <n v="-1"/>
    <s v="FVE"/>
    <s v="03-03-2026"/>
    <s v="03-03-2026 11:38:36"/>
    <s v="900800595"/>
    <s v="Provexpress SAS"/>
    <s v="15576063822024"/>
    <x v="132"/>
    <n v="88160"/>
    <n v="0"/>
    <n v="552160"/>
    <s v="Aprobado con notificación"/>
    <s v="Emitido"/>
    <x v="1"/>
    <x v="0"/>
    <x v="0"/>
    <x v="0"/>
    <x v="1"/>
    <x v="0"/>
    <m/>
  </r>
  <r>
    <s v="Factura electrónica"/>
    <s v="5b50a994e42cf85ad904c4912eff2c730c9c5642b07d2babe711157c9478b78633c544f1b79fd376a28b95e3d691ba07"/>
    <x v="219"/>
    <n v="-1"/>
    <s v="FVE"/>
    <s v="03-03-2026"/>
    <s v="03-03-2026 11:38:41"/>
    <s v="900800595"/>
    <s v="Provexpress SAS"/>
    <s v="830129327"/>
    <x v="133"/>
    <n v="1470980"/>
    <n v="0"/>
    <n v="9212980"/>
    <s v="Aprobado con notificación"/>
    <s v="Emitido"/>
    <x v="1"/>
    <x v="0"/>
    <x v="1"/>
    <x v="0"/>
    <x v="0"/>
    <x v="0"/>
    <m/>
  </r>
  <r>
    <s v="Factura electrónica"/>
    <s v="aea4d6d3cb8cfb3c71dd5d004ce197796baa305136477c53716be6d66f5947ae0a697cef0037fa9c70e99b995058afa9"/>
    <x v="220"/>
    <n v="-1"/>
    <s v="FVE"/>
    <s v="03-03-2026"/>
    <s v="03-03-2026 11:38:46"/>
    <s v="900800595"/>
    <s v="Provexpress SAS"/>
    <s v="890333023"/>
    <x v="0"/>
    <n v="121119.3"/>
    <n v="0"/>
    <n v="758589.3"/>
    <s v="Aprobado con notificación"/>
    <s v="Emitido"/>
    <x v="0"/>
    <x v="0"/>
    <x v="0"/>
    <x v="0"/>
    <x v="0"/>
    <x v="0"/>
    <m/>
  </r>
  <r>
    <s v="Factura electrónica"/>
    <s v="21ddcbf25c0c61d4471f486e7ac0f89f463bd03093029c4597acdcdaf7f19d94c40be9e524d2f127ec10daa6a796b3fb"/>
    <x v="221"/>
    <n v="-1"/>
    <s v="FVE"/>
    <s v="03-03-2026"/>
    <s v="03-03-2026 11:38:49"/>
    <s v="900800595"/>
    <s v="Provexpress SAS"/>
    <s v="860007336"/>
    <x v="12"/>
    <n v="27816"/>
    <n v="0"/>
    <n v="174216"/>
    <s v="Aprobado con notificación"/>
    <s v="Emitido"/>
    <x v="1"/>
    <x v="0"/>
    <x v="1"/>
    <x v="0"/>
    <x v="0"/>
    <x v="0"/>
    <m/>
  </r>
  <r>
    <s v="Factura electrónica"/>
    <s v="d8f5355090471c7607ad77a97b7fd26373f7a853fe629acd65587aeb0626228451c68a0e5a63a95ac8ef0b0c0e55edf3"/>
    <x v="222"/>
    <n v="-1"/>
    <s v="FVE"/>
    <s v="03-03-2026"/>
    <s v="03-03-2026 11:38:54"/>
    <s v="900800595"/>
    <s v="Provexpress SAS"/>
    <s v="860007336"/>
    <x v="12"/>
    <n v="167105"/>
    <n v="0"/>
    <n v="1046605"/>
    <s v="Aprobado con notificación"/>
    <s v="Emitido"/>
    <x v="1"/>
    <x v="0"/>
    <x v="1"/>
    <x v="0"/>
    <x v="0"/>
    <x v="0"/>
    <m/>
  </r>
  <r>
    <s v="Factura electrónica"/>
    <s v="91d2a35977d106f038f0da4834078553bf4bcca30ad962882d805a082a8ec714a71afb7394b96ab7702fa274f606fc8a"/>
    <x v="223"/>
    <n v="-1"/>
    <s v="FVE"/>
    <s v="03-03-2026"/>
    <s v="03-03-2026 11:40:04"/>
    <s v="900800595"/>
    <s v="Provexpress SAS"/>
    <s v="860007336"/>
    <x v="12"/>
    <n v="9234"/>
    <n v="0"/>
    <n v="57834"/>
    <s v="Aprobado con notificación"/>
    <s v="Emitido"/>
    <x v="1"/>
    <x v="0"/>
    <x v="1"/>
    <x v="0"/>
    <x v="0"/>
    <x v="0"/>
    <m/>
  </r>
  <r>
    <s v="Factura electrónica"/>
    <s v="8729eea99dcd9c42285b4011d33ddebcb36833ad436699fcfc5c8be04e1ce41e88dbc440750543ad90250671916d849a"/>
    <x v="224"/>
    <n v="-1"/>
    <s v="FVE"/>
    <s v="03-03-2026"/>
    <s v="03-03-2026 11:39:03"/>
    <s v="900800595"/>
    <s v="Provexpress SAS"/>
    <s v="901476079"/>
    <x v="134"/>
    <n v="293939.5"/>
    <n v="0"/>
    <n v="1840989.5"/>
    <s v="Aprobado con notificación"/>
    <s v="Emitido"/>
    <x v="1"/>
    <x v="0"/>
    <x v="0"/>
    <x v="0"/>
    <x v="1"/>
    <x v="0"/>
    <m/>
  </r>
  <r>
    <s v="Factura electrónica"/>
    <s v="05d8b620190c2f2f6c608c10b69b1c88e3ad8b6b02e6067335be9995970c97e6d09dcc9132a4daf7956e3e8c66841b33"/>
    <x v="225"/>
    <n v="-1"/>
    <s v="FVE"/>
    <s v="03-03-2026"/>
    <s v="03-03-2026 11:40:06"/>
    <s v="900800595"/>
    <s v="Provexpress SAS"/>
    <s v="900597369"/>
    <x v="70"/>
    <n v="57000"/>
    <n v="0"/>
    <n v="357000"/>
    <s v="Aprobado con notificación"/>
    <s v="Emitido"/>
    <x v="0"/>
    <x v="0"/>
    <x v="0"/>
    <x v="0"/>
    <x v="0"/>
    <x v="0"/>
    <m/>
  </r>
  <r>
    <s v="Factura electrónica"/>
    <s v="b5a81a11ae8f595644abde07dcbd3bf033aee1afa097f3984d0df460a01dc4851f7bda07c4b42342d20d1266fc01a376"/>
    <x v="226"/>
    <n v="-1"/>
    <s v="FVE"/>
    <s v="03-03-2026"/>
    <s v="03-03-2026 11:54:23"/>
    <s v="900800595"/>
    <s v="Provexpress SAS"/>
    <s v="830130106"/>
    <x v="135"/>
    <n v="1045712.5"/>
    <n v="0"/>
    <n v="6549462.5"/>
    <s v="Aprobado con notificación"/>
    <s v="Emitido"/>
    <x v="1"/>
    <x v="0"/>
    <x v="0"/>
    <x v="0"/>
    <x v="1"/>
    <x v="0"/>
    <m/>
  </r>
  <r>
    <s v="Factura electrónica"/>
    <s v="1b1603533cfb047b2b4ba0bbbcc5e012251502bde021c6ffc9ef47fe92cd7fc3837b3445a2a084852a2a6e7d856c501d"/>
    <x v="227"/>
    <n v="-1"/>
    <s v="FVE"/>
    <s v="03-03-2026"/>
    <s v="03-03-2026 11:54:27"/>
    <s v="900800595"/>
    <s v="Provexpress SAS"/>
    <s v="900268896"/>
    <x v="136"/>
    <n v="169652.9"/>
    <n v="0"/>
    <n v="1073062.8999999999"/>
    <s v="Aprobado con notificación"/>
    <s v="Emitido"/>
    <x v="1"/>
    <x v="0"/>
    <x v="0"/>
    <x v="0"/>
    <x v="1"/>
    <x v="0"/>
    <m/>
  </r>
  <r>
    <s v="Factura electrónica"/>
    <s v="57de8105b8effd9299077db6f5391035f1a025b9bcadb09a5b9e81fb282dda58fd1611fd498612ba96727d68a7188bab"/>
    <x v="228"/>
    <n v="-1"/>
    <s v="FVE"/>
    <s v="03-03-2026"/>
    <s v="03-03-2026 11:54:30"/>
    <s v="900800595"/>
    <s v="Provexpress SAS"/>
    <s v="830001133"/>
    <x v="137"/>
    <n v="263530"/>
    <n v="0"/>
    <n v="1650530"/>
    <s v="Aprobado con notificación"/>
    <s v="Emitido"/>
    <x v="1"/>
    <x v="0"/>
    <x v="1"/>
    <x v="0"/>
    <x v="0"/>
    <x v="0"/>
    <m/>
  </r>
  <r>
    <s v="Factura electrónica"/>
    <s v="9946a0c4bfd8fa397271f8b6b4db84b74254323765a4b797bc39bec7c5102666eee434eb0cf945b0c8bd6b9450b7e953"/>
    <x v="229"/>
    <n v="-1"/>
    <s v="FVE"/>
    <s v="03-03-2026"/>
    <s v="03-03-2026 11:54:33"/>
    <s v="900800595"/>
    <s v="Provexpress SAS"/>
    <s v="860024746"/>
    <x v="138"/>
    <n v="344850"/>
    <n v="0"/>
    <n v="2159850"/>
    <s v="Aprobado con notificación"/>
    <s v="Emitido"/>
    <x v="1"/>
    <x v="0"/>
    <x v="0"/>
    <x v="0"/>
    <x v="1"/>
    <x v="0"/>
    <m/>
  </r>
  <r>
    <s v="Factura electrónica"/>
    <s v="54b84bf686dcb37bf9e1ec01cd5158ab00e4272d4f7f03858de5f03469652af6568c30b0ed1794de21223aa3bdcb2132"/>
    <x v="230"/>
    <n v="-1"/>
    <s v="FVE"/>
    <s v="03-03-2026"/>
    <s v="03-03-2026 11:54:38"/>
    <s v="900800595"/>
    <s v="Provexpress SAS"/>
    <s v="890101681"/>
    <x v="139"/>
    <n v="69920"/>
    <n v="0"/>
    <n v="437920"/>
    <s v="Aprobado con notificación"/>
    <s v="Emitido"/>
    <x v="1"/>
    <x v="1"/>
    <x v="0"/>
    <x v="0"/>
    <x v="0"/>
    <x v="0"/>
    <m/>
  </r>
  <r>
    <s v="Factura electrónica"/>
    <s v="2b7a8696240c19bc17536faa3048db0e4983a67f16d79521069daa7ed9b8ae226c6bf19df3e7501349a0b3fd92bc33f6"/>
    <x v="231"/>
    <n v="-1"/>
    <s v="FVE"/>
    <s v="03-03-2026"/>
    <s v="03-03-2026 11:55:20"/>
    <s v="900800595"/>
    <s v="Provexpress SAS"/>
    <s v="900353434"/>
    <x v="140"/>
    <n v="387980"/>
    <n v="0"/>
    <n v="2429980"/>
    <s v="Aprobado con notificación"/>
    <s v="Emitido"/>
    <x v="1"/>
    <x v="0"/>
    <x v="0"/>
    <x v="0"/>
    <x v="1"/>
    <x v="0"/>
    <m/>
  </r>
  <r>
    <s v="Factura electrónica"/>
    <s v="8d31505bf985c7559f3fa98e3124fc078411eff1771b034bd4ad6e4282613ae3aacf20bd06c7610072a16092d3f6386a"/>
    <x v="232"/>
    <n v="-1"/>
    <s v="FVE"/>
    <s v="03-03-2026"/>
    <s v="03-03-2026 12:11:23"/>
    <s v="900800595"/>
    <s v="Provexpress SAS"/>
    <s v="807004307"/>
    <x v="141"/>
    <n v="1680740"/>
    <n v="0"/>
    <n v="10526740"/>
    <s v="Aprobado con notificación"/>
    <s v="Emitido"/>
    <x v="1"/>
    <x v="0"/>
    <x v="0"/>
    <x v="0"/>
    <x v="1"/>
    <x v="0"/>
    <m/>
  </r>
  <r>
    <s v="Factura electrónica"/>
    <s v="e516f8a554225ab32c6b150af2749aea0d5c1436c20dd149dd942338e0c09be2f698ca3d40b2b083f53403b36b40a831"/>
    <x v="233"/>
    <n v="-1"/>
    <s v="FVE"/>
    <s v="03-03-2026"/>
    <s v="03-03-2026 12:10:29"/>
    <s v="900800595"/>
    <s v="Provexpress SAS"/>
    <s v="900081694"/>
    <x v="142"/>
    <n v="101460"/>
    <n v="0"/>
    <n v="635460"/>
    <s v="Aprobado con notificación"/>
    <s v="Emitido"/>
    <x v="1"/>
    <x v="0"/>
    <x v="1"/>
    <x v="0"/>
    <x v="0"/>
    <x v="0"/>
    <m/>
  </r>
  <r>
    <s v="Factura electrónica"/>
    <s v="9d2abaaaf69fcd400f60411a93a4e629a0bd1a1073c5248597c6cc7c2d5c2e33b02b4cb5352e59918aa23ed1cef86611"/>
    <x v="234"/>
    <n v="-1"/>
    <s v="FVE"/>
    <s v="03-03-2026"/>
    <s v="03-03-2026 12:10:32"/>
    <s v="900800595"/>
    <s v="Provexpress SAS"/>
    <s v="860031462"/>
    <x v="114"/>
    <n v="12844"/>
    <n v="0"/>
    <n v="80444"/>
    <s v="Aprobado con notificación"/>
    <s v="Emitido"/>
    <x v="1"/>
    <x v="0"/>
    <x v="1"/>
    <x v="0"/>
    <x v="0"/>
    <x v="0"/>
    <m/>
  </r>
  <r>
    <s v="Factura electrónica"/>
    <s v="e6981d616fff90d65cebbabfc0f1a194a3af492d0877fee005bbd3b1e4d061ccbd6bbd254bbc42726775257eddda527d"/>
    <x v="235"/>
    <n v="-1"/>
    <s v="FVE"/>
    <s v="03-03-2026"/>
    <s v="03-03-2026 12:11:28"/>
    <s v="900800595"/>
    <s v="Provexpress SAS"/>
    <s v="800237412"/>
    <x v="113"/>
    <n v="313464.40000000002"/>
    <n v="0"/>
    <n v="2156624.4"/>
    <s v="Aprobado con notificación"/>
    <s v="Emitido"/>
    <x v="1"/>
    <x v="1"/>
    <x v="0"/>
    <x v="0"/>
    <x v="0"/>
    <x v="0"/>
    <m/>
  </r>
  <r>
    <s v="Factura electrónica"/>
    <s v="f8e13e3970850f4b1248f71ab542fa74452dc3dbc762e1ff5d80b58c6edaf1795fc46f449a41667d974b2ffa13358856"/>
    <x v="236"/>
    <n v="-1"/>
    <s v="FVE"/>
    <s v="03-03-2026"/>
    <s v="03-03-2026 12:11:20"/>
    <s v="900800595"/>
    <s v="Provexpress SAS"/>
    <s v="830069752"/>
    <x v="143"/>
    <n v="57000"/>
    <n v="0"/>
    <n v="357000"/>
    <s v="Aprobado con notificación"/>
    <s v="Emitido"/>
    <x v="1"/>
    <x v="0"/>
    <x v="0"/>
    <x v="0"/>
    <x v="1"/>
    <x v="0"/>
    <m/>
  </r>
  <r>
    <s v="Factura electrónica"/>
    <s v="6dc736b2bfc4dfc19b3989f4256623bc30fa4eba819dba5b22a954bb563af4cec49840161fda03e3d034ff30ee50c0a2"/>
    <x v="237"/>
    <n v="-1"/>
    <s v="FVE"/>
    <s v="03-03-2026"/>
    <s v="03-03-2026 12:25:24"/>
    <s v="900800595"/>
    <s v="Provexpress SAS"/>
    <s v="830069752"/>
    <x v="143"/>
    <n v="126920"/>
    <n v="0"/>
    <n v="794920"/>
    <s v="Aprobado con notificación"/>
    <s v="Emitido"/>
    <x v="1"/>
    <x v="0"/>
    <x v="0"/>
    <x v="0"/>
    <x v="1"/>
    <x v="0"/>
    <m/>
  </r>
  <r>
    <s v="Factura electrónica"/>
    <s v="bba6266277fd5ce97942b5d904f70444c33662ca0c3514a294ff12a723ae05bbb10e1c618c8e5276f752236bb96b5a63"/>
    <x v="238"/>
    <n v="-1"/>
    <s v="FVE"/>
    <s v="03-03-2026"/>
    <s v="03-03-2026 12:25:14"/>
    <s v="900800595"/>
    <s v="Provexpress SAS"/>
    <s v="900554592"/>
    <x v="144"/>
    <n v="68438"/>
    <n v="0"/>
    <n v="428638"/>
    <s v="Aprobado con notificación"/>
    <s v="Emitido"/>
    <x v="1"/>
    <x v="0"/>
    <x v="1"/>
    <x v="0"/>
    <x v="0"/>
    <x v="0"/>
    <m/>
  </r>
  <r>
    <s v="Factura electrónica"/>
    <s v="bb1cd82f86548c98d5d3379c418e4b88903cfe63fca835c44788fd890c4b11412a62373810f06525f9c6058dc7ab22e7"/>
    <x v="239"/>
    <n v="-1"/>
    <s v="FVE"/>
    <s v="03-03-2026"/>
    <s v="03-03-2026 12:25:19"/>
    <s v="900800595"/>
    <s v="Provexpress SAS"/>
    <s v="860065656"/>
    <x v="145"/>
    <n v="125400"/>
    <n v="0"/>
    <n v="785400"/>
    <s v="Aprobado con notificación"/>
    <s v="Emitido"/>
    <x v="0"/>
    <x v="0"/>
    <x v="0"/>
    <x v="0"/>
    <x v="0"/>
    <x v="0"/>
    <m/>
  </r>
  <r>
    <s v="Factura electrónica"/>
    <s v="a60097510a3f52641dd9b8589ee5ee6ba5f6670821e0ab8a6d784f2348aedf54b152eb696d302f03b03a1dbe5180461b"/>
    <x v="240"/>
    <n v="-1"/>
    <s v="FVE"/>
    <s v="03-03-2026"/>
    <s v="03-03-2026 12:25:23"/>
    <s v="900800595"/>
    <s v="Provexpress SAS"/>
    <s v="805001632"/>
    <x v="146"/>
    <n v="249067.96"/>
    <n v="0"/>
    <n v="1559951.96"/>
    <s v="Aprobado con notificación"/>
    <s v="Emitido"/>
    <x v="1"/>
    <x v="0"/>
    <x v="0"/>
    <x v="0"/>
    <x v="1"/>
    <x v="0"/>
    <m/>
  </r>
  <r>
    <s v="Factura electrónica"/>
    <s v="e82546f798ec6b8728e691eeefb1b7f775b9832398ca2f21a9cd675fdf83855c677b7e9b5fe08c98b941fcf75e57f0b9"/>
    <x v="241"/>
    <n v="-1"/>
    <s v="FVE"/>
    <s v="03-03-2026"/>
    <s v="03-03-2026 12:25:31"/>
    <s v="900800595"/>
    <s v="Provexpress SAS"/>
    <s v="900373104"/>
    <x v="147"/>
    <n v="130739"/>
    <n v="0"/>
    <n v="818839"/>
    <s v="Aprobado con notificación"/>
    <s v="Emitido"/>
    <x v="1"/>
    <x v="0"/>
    <x v="0"/>
    <x v="0"/>
    <x v="1"/>
    <x v="0"/>
    <m/>
  </r>
  <r>
    <s v="Factura electrónica"/>
    <s v="5dbea736df7bd80857b32c38394713821d33cd9ec6a4b9801fcc4e19c024f0a8d1162f310aa100639b77c5d57671c696"/>
    <x v="242"/>
    <n v="-1"/>
    <s v="FVE"/>
    <s v="03-03-2026"/>
    <s v="03-03-2026 12:25:38"/>
    <s v="900800595"/>
    <s v="Provexpress SAS"/>
    <s v="805001632"/>
    <x v="146"/>
    <n v="1526259.36"/>
    <n v="0"/>
    <n v="9559203.3599999994"/>
    <s v="Aprobado con notificación"/>
    <s v="Emitido"/>
    <x v="1"/>
    <x v="0"/>
    <x v="0"/>
    <x v="0"/>
    <x v="1"/>
    <x v="0"/>
    <m/>
  </r>
  <r>
    <s v="Factura electrónica"/>
    <s v="8ded84300699638f1bba03a9b252c6e4398838eb6e1a1a98470b6652a209a5165206898c9ede19c07544ef779e7f9869"/>
    <x v="243"/>
    <n v="-1"/>
    <s v="FVE"/>
    <s v="03-03-2026"/>
    <s v="03-03-2026 12:25:42"/>
    <s v="900800595"/>
    <s v="Provexpress SAS"/>
    <s v="800208834"/>
    <x v="148"/>
    <n v="630761.62"/>
    <n v="0"/>
    <n v="3950559.62"/>
    <s v="Aprobado con notificación"/>
    <s v="Emitido"/>
    <x v="1"/>
    <x v="0"/>
    <x v="0"/>
    <x v="0"/>
    <x v="1"/>
    <x v="0"/>
    <m/>
  </r>
  <r>
    <s v="Factura electrónica"/>
    <s v="85df3efd0868ac4a35ff78a416bc76ef7abe98567d19bd336a85867e85355c9d16721b43fac7a2f847a19c09b498a13d"/>
    <x v="244"/>
    <n v="-1"/>
    <s v="FVE"/>
    <s v="03-03-2026"/>
    <s v="03-03-2026 12:40:45"/>
    <s v="900800595"/>
    <s v="Provexpress SAS"/>
    <s v="860053976"/>
    <x v="68"/>
    <n v="681834.19"/>
    <n v="0"/>
    <n v="4270435.1900000004"/>
    <s v="Aprobado con notificación"/>
    <s v="Emitido"/>
    <x v="1"/>
    <x v="0"/>
    <x v="0"/>
    <x v="0"/>
    <x v="1"/>
    <x v="0"/>
    <m/>
  </r>
  <r>
    <s v="Factura electrónica"/>
    <s v="0ba9ac6009bd04fec666ba6f1a92ecaa6ed2e328dd72a5ab113f15f97322638666ba2708d709e01a046c1104f7dd16bc"/>
    <x v="245"/>
    <n v="-1"/>
    <s v="FVE"/>
    <s v="03-03-2026"/>
    <s v="03-03-2026 12:40:47"/>
    <s v="900800595"/>
    <s v="Provexpress SAS"/>
    <s v="830089530"/>
    <x v="149"/>
    <n v="0"/>
    <n v="0"/>
    <n v="19074122"/>
    <s v="Aprobado con notificación"/>
    <s v="Emitido"/>
    <x v="0"/>
    <x v="0"/>
    <x v="0"/>
    <x v="0"/>
    <x v="0"/>
    <x v="0"/>
    <m/>
  </r>
  <r>
    <s v="Factura electrónica"/>
    <s v="84f61fd248417f3ef724c79570e434c49562d1947e13b0cdc65800d1b8b3bce7932708ea90f339b566ae97b8728c8cdc"/>
    <x v="246"/>
    <n v="-1"/>
    <s v="FVE"/>
    <s v="03-03-2026"/>
    <s v="03-03-2026 12:40:55"/>
    <s v="900800595"/>
    <s v="Provexpress SAS"/>
    <s v="830035263"/>
    <x v="150"/>
    <n v="17670"/>
    <n v="0"/>
    <n v="110670"/>
    <s v="Aprobado con notificación"/>
    <s v="Emitido"/>
    <x v="1"/>
    <x v="0"/>
    <x v="0"/>
    <x v="0"/>
    <x v="1"/>
    <x v="0"/>
    <m/>
  </r>
  <r>
    <s v="Factura electrónica"/>
    <s v="4fecee2c1dbaa1e7e0992350cdaf655817c6187cc0cb3fcbe33ba66d01cb27c652275b1d6b8bd4c5adbd807c1aa20420"/>
    <x v="247"/>
    <n v="-1"/>
    <s v="FVE"/>
    <s v="03-03-2026"/>
    <s v="03-03-2026 12:40:59"/>
    <s v="900800595"/>
    <s v="Provexpress SAS"/>
    <s v="830035263"/>
    <x v="150"/>
    <n v="19000"/>
    <n v="0"/>
    <n v="119000"/>
    <s v="Aprobado con notificación"/>
    <s v="Emitido"/>
    <x v="1"/>
    <x v="0"/>
    <x v="0"/>
    <x v="0"/>
    <x v="1"/>
    <x v="0"/>
    <m/>
  </r>
  <r>
    <s v="Factura electrónica"/>
    <s v="34d295c9d9a2b7f3c8e0bf9345592bed8a90f677daeb588670cd21472eb166963d053e64828f069dbba28d224ef33e5a"/>
    <x v="248"/>
    <n v="-1"/>
    <s v="FVE"/>
    <s v="03-03-2026"/>
    <s v="03-03-2026 12:41:04"/>
    <s v="900800595"/>
    <s v="Provexpress SAS"/>
    <s v="830035263"/>
    <x v="150"/>
    <n v="683620"/>
    <n v="0"/>
    <n v="4281620"/>
    <s v="Aprobado con notificación"/>
    <s v="Emitido"/>
    <x v="1"/>
    <x v="0"/>
    <x v="0"/>
    <x v="0"/>
    <x v="1"/>
    <x v="0"/>
    <m/>
  </r>
  <r>
    <s v="Factura electrónica"/>
    <s v="bc8442479e33b9044fdcbd5b9bc50cb97224060d4fb79a87ec76fe458a8e541f496c903b0465ee5a5776e775d0ebb7cb"/>
    <x v="249"/>
    <n v="-1"/>
    <s v="FVE"/>
    <s v="03-03-2026"/>
    <s v="03-03-2026 12:41:08"/>
    <s v="900800595"/>
    <s v="Provexpress SAS"/>
    <s v="900077707"/>
    <x v="151"/>
    <n v="95159.3"/>
    <n v="0"/>
    <n v="944229.3"/>
    <s v="Aprobado con notificación"/>
    <s v="Emitido"/>
    <x v="1"/>
    <x v="0"/>
    <x v="1"/>
    <x v="0"/>
    <x v="0"/>
    <x v="0"/>
    <m/>
  </r>
  <r>
    <s v="Factura electrónica"/>
    <s v="8d28b41c89b04c0b3a3412f852bccf59a5bc8d6bea5cb2c79240d182a4a858d8979fb508ae50a3f748125d2a06beafec"/>
    <x v="250"/>
    <n v="-1"/>
    <s v="FVE"/>
    <s v="03-03-2026"/>
    <s v="03-03-2026 12:41:57"/>
    <s v="900800595"/>
    <s v="Provexpress SAS"/>
    <s v="800237412"/>
    <x v="113"/>
    <n v="211748"/>
    <n v="0"/>
    <n v="1661548"/>
    <s v="Aprobado con notificación"/>
    <s v="Emitido"/>
    <x v="1"/>
    <x v="1"/>
    <x v="0"/>
    <x v="0"/>
    <x v="0"/>
    <x v="0"/>
    <m/>
  </r>
  <r>
    <s v="Factura electrónica"/>
    <s v="8d0e22b8e873939e3f923ed0a18b6dc38ae1345614fa1d56cf13d3026fbb929632288355b6f182782787b81a9de9e4dd"/>
    <x v="251"/>
    <n v="-1"/>
    <s v="FVE"/>
    <s v="03-03-2026"/>
    <s v="03-03-2026 12:41:17"/>
    <s v="900800595"/>
    <s v="Provexpress SAS"/>
    <s v="817001672"/>
    <x v="152"/>
    <n v="240293"/>
    <n v="0"/>
    <n v="1504993"/>
    <s v="Aprobado con notificación"/>
    <s v="Emitido"/>
    <x v="1"/>
    <x v="0"/>
    <x v="1"/>
    <x v="0"/>
    <x v="0"/>
    <x v="0"/>
    <m/>
  </r>
  <r>
    <s v="Factura electrónica"/>
    <s v="3fc9eb247c1a446bee7956e0cb730d0dec70cc6dae0871d4236af57e4d5bbbcf625ce53b534bb5190855f4114ce48859"/>
    <x v="252"/>
    <n v="-1"/>
    <s v="FVE"/>
    <s v="03-03-2026"/>
    <s v="03-03-2026 12:42:01"/>
    <s v="900800595"/>
    <s v="Provexpress SAS"/>
    <s v="900979802"/>
    <x v="153"/>
    <n v="925154.08"/>
    <n v="0"/>
    <n v="5794386.0800000001"/>
    <s v="Aprobado con notificación"/>
    <s v="Emitido"/>
    <x v="0"/>
    <x v="0"/>
    <x v="0"/>
    <x v="0"/>
    <x v="0"/>
    <x v="0"/>
    <m/>
  </r>
  <r>
    <s v="Factura electrónica"/>
    <s v="ceba909a9ff02f43ceb291b67815e9a24a1bd9abec1b6e0910311ea9c2a2ed313b55ec657663a451a3c809d8ab0dcf68"/>
    <x v="253"/>
    <n v="-1"/>
    <s v="FVE"/>
    <s v="03-03-2026"/>
    <s v="03-03-2026 12:56:28"/>
    <s v="900800595"/>
    <s v="Provexpress SAS"/>
    <s v="901225165"/>
    <x v="154"/>
    <n v="0"/>
    <n v="0"/>
    <n v="77350"/>
    <s v="Aprobado con notificación"/>
    <s v="Emitido"/>
    <x v="1"/>
    <x v="0"/>
    <x v="0"/>
    <x v="0"/>
    <x v="1"/>
    <x v="0"/>
    <m/>
  </r>
  <r>
    <s v="Factura electrónica"/>
    <s v="de17724cce6889e54a30845385dd78245bd7a52bcf32197a9a7e2d87da4069d6cca768990b21f70c1589bc3cde6030d2"/>
    <x v="254"/>
    <n v="-1"/>
    <s v="FVE"/>
    <s v="03-03-2026"/>
    <s v="03-03-2026 12:56:32"/>
    <s v="900800595"/>
    <s v="Provexpress SAS"/>
    <s v="800215494"/>
    <x v="155"/>
    <n v="46584.2"/>
    <n v="0"/>
    <n v="291764.2"/>
    <s v="Aprobado con notificación"/>
    <s v="Emitido"/>
    <x v="1"/>
    <x v="0"/>
    <x v="0"/>
    <x v="0"/>
    <x v="1"/>
    <x v="0"/>
    <m/>
  </r>
  <r>
    <s v="Factura electrónica"/>
    <s v="a088b02db4d71e8e15bbbc718577ede65e599d9c4684c01a0ca01b2c3e3d09094dcc7a5a88efbd6ad38a04bc8d1f0c56"/>
    <x v="255"/>
    <n v="-1"/>
    <s v="FVE"/>
    <s v="03-03-2026"/>
    <s v="03-03-2026 12:56:37"/>
    <s v="900800595"/>
    <s v="Provexpress SAS"/>
    <s v="900979802"/>
    <x v="153"/>
    <n v="35858.5"/>
    <n v="0"/>
    <n v="383008.5"/>
    <s v="Aprobado con notificación"/>
    <s v="Emitido"/>
    <x v="1"/>
    <x v="0"/>
    <x v="0"/>
    <x v="0"/>
    <x v="1"/>
    <x v="0"/>
    <m/>
  </r>
  <r>
    <s v="Factura electrónica"/>
    <s v="6bdfe2b73d824db1339d4dae4f8c8676fc3dde7f27e4a03030ded04a5c7d1e2fb0c4d012c005e51ddd316f4bf73baf45"/>
    <x v="256"/>
    <n v="-1"/>
    <s v="FVE"/>
    <s v="03-03-2026"/>
    <s v="03-03-2026 12:56:41"/>
    <s v="900800595"/>
    <s v="Provexpress SAS"/>
    <s v="860001576"/>
    <x v="156"/>
    <n v="76000"/>
    <n v="0"/>
    <n v="476000"/>
    <s v="Aprobado con notificación"/>
    <s v="Emitido"/>
    <x v="1"/>
    <x v="0"/>
    <x v="0"/>
    <x v="0"/>
    <x v="1"/>
    <x v="0"/>
    <m/>
  </r>
  <r>
    <s v="Factura electrónica"/>
    <s v="fce38d51563a840521a6fbb641a867fcccab03a7962e902e8dfa2258d3d203d6a9122b3e10a9144c644c79b67ca31389"/>
    <x v="257"/>
    <n v="-1"/>
    <s v="FVE"/>
    <s v="03-03-2026"/>
    <s v="03-03-2026 12:56:46"/>
    <s v="900800595"/>
    <s v="Provexpress SAS"/>
    <s v="900842071"/>
    <x v="157"/>
    <n v="318250"/>
    <n v="0"/>
    <n v="1993250"/>
    <s v="Aprobado con notificación"/>
    <s v="Emitido"/>
    <x v="1"/>
    <x v="0"/>
    <x v="1"/>
    <x v="0"/>
    <x v="0"/>
    <x v="0"/>
    <m/>
  </r>
  <r>
    <s v="Factura electrónica"/>
    <s v="6f35a6eaf105db1316573e5077e92ab6aa08e974b7d16300547e791b0cbed5fe6d09f12b476a777a962c5d39c9850733"/>
    <x v="258"/>
    <n v="-1"/>
    <s v="FVE"/>
    <s v="03-03-2026"/>
    <s v="03-03-2026 12:56:51"/>
    <s v="900800595"/>
    <s v="Provexpress SAS"/>
    <s v="900979802"/>
    <x v="153"/>
    <n v="78228.5"/>
    <n v="0"/>
    <n v="687978.5"/>
    <s v="Aprobado con notificación"/>
    <s v="Emitido"/>
    <x v="0"/>
    <x v="0"/>
    <x v="0"/>
    <x v="0"/>
    <x v="0"/>
    <x v="0"/>
    <m/>
  </r>
  <r>
    <s v="Factura electrónica"/>
    <s v="afe3b47ca36c5df4b6cd279c8667b8926c6d81e2c661911203d1a99d65ea0ca85f2b9082ccc3a5d7d9e9ae30c5dd329a"/>
    <x v="259"/>
    <n v="-1"/>
    <s v="FVE"/>
    <s v="03-03-2026"/>
    <s v="03-03-2026 13:11:57"/>
    <s v="900800595"/>
    <s v="Provexpress SAS"/>
    <s v="900979802"/>
    <x v="153"/>
    <n v="33756"/>
    <n v="0"/>
    <n v="659156"/>
    <s v="Aprobado con notificación"/>
    <s v="Emitido"/>
    <x v="1"/>
    <x v="0"/>
    <x v="0"/>
    <x v="0"/>
    <x v="1"/>
    <x v="0"/>
    <m/>
  </r>
  <r>
    <s v="Factura electrónica"/>
    <s v="e6c77b02e61a1b8d21dca816037df61d3b44f00d035101cfe4d389a148e70f08a72947f7ac832f46ece11d14c9883cc4"/>
    <x v="260"/>
    <n v="-1"/>
    <s v="FVE"/>
    <s v="03-03-2026"/>
    <s v="03-03-2026 13:12:02"/>
    <s v="900800595"/>
    <s v="Provexpress SAS"/>
    <s v="900979802"/>
    <x v="153"/>
    <n v="182593"/>
    <n v="0"/>
    <n v="1867293"/>
    <s v="Aprobado con notificación"/>
    <s v="Emitido"/>
    <x v="1"/>
    <x v="0"/>
    <x v="0"/>
    <x v="0"/>
    <x v="1"/>
    <x v="0"/>
    <m/>
  </r>
  <r>
    <s v="Factura electrónica"/>
    <s v="8b1163dfa9f35d8c1dfc1f06f919f14d56fbbf5a7c3709d92e9b1528984b8838f29f7986e574b7579fdd01714b92c41b"/>
    <x v="261"/>
    <n v="-1"/>
    <s v="FVE"/>
    <s v="03-03-2026"/>
    <s v="03-03-2026 13:12:06"/>
    <s v="900800595"/>
    <s v="Provexpress SAS"/>
    <s v="900979802"/>
    <x v="153"/>
    <n v="176700"/>
    <n v="0"/>
    <n v="1106700"/>
    <s v="Aprobado con notificación"/>
    <s v="Emitido"/>
    <x v="1"/>
    <x v="0"/>
    <x v="0"/>
    <x v="0"/>
    <x v="1"/>
    <x v="0"/>
    <m/>
  </r>
  <r>
    <s v="Factura electrónica"/>
    <s v="d4a996ad9f290348e7f8737d8d85564e416686abbe192b99ac03af24890a5a44386a16c5af0944a61436795bc99d3783"/>
    <x v="262"/>
    <n v="-1"/>
    <s v="FVE"/>
    <s v="03-03-2026"/>
    <s v="03-03-2026 13:12:11"/>
    <s v="900800595"/>
    <s v="Provexpress SAS"/>
    <s v="860024986"/>
    <x v="158"/>
    <n v="25251"/>
    <n v="0"/>
    <n v="158151"/>
    <s v="Aprobado con notificación"/>
    <s v="Emitido"/>
    <x v="0"/>
    <x v="0"/>
    <x v="0"/>
    <x v="0"/>
    <x v="0"/>
    <x v="0"/>
    <m/>
  </r>
  <r>
    <s v="Factura electrónica"/>
    <s v="0a338c7100ee42855b2335c069a091dbe31dbabeb1a23902de2033facfea67417fee2c2153583303557963d4d7544d18"/>
    <x v="263"/>
    <n v="-1"/>
    <s v="FVE"/>
    <s v="03-03-2026"/>
    <s v="03-03-2026 13:12:16"/>
    <s v="900800595"/>
    <s v="Provexpress SAS"/>
    <s v="830096376"/>
    <x v="159"/>
    <n v="35948"/>
    <n v="0"/>
    <n v="225148"/>
    <s v="Aprobado con notificación"/>
    <s v="Emitido"/>
    <x v="1"/>
    <x v="0"/>
    <x v="0"/>
    <x v="0"/>
    <x v="1"/>
    <x v="0"/>
    <m/>
  </r>
  <r>
    <s v="Factura electrónica"/>
    <s v="29183374146cf930bb775a6ee17b9b42f0ac3107a3d18a8fcaba46d7169641f3305ae4c7eb59ae00d1045ff12c75e4d4"/>
    <x v="264"/>
    <n v="-1"/>
    <s v="FVE"/>
    <s v="03-03-2026"/>
    <s v="03-03-2026 13:12:20"/>
    <s v="900800595"/>
    <s v="Provexpress SAS"/>
    <s v="830096376"/>
    <x v="159"/>
    <n v="811490"/>
    <n v="0"/>
    <n v="5082490"/>
    <s v="Aprobado con notificación"/>
    <s v="Emitido"/>
    <x v="1"/>
    <x v="0"/>
    <x v="0"/>
    <x v="0"/>
    <x v="1"/>
    <x v="0"/>
    <m/>
  </r>
  <r>
    <s v="Factura electrónica"/>
    <s v="ae99a06c0786423c5098c0a03124a32b4b6d7d3d04416cef87b349a38ded44a4557a0e2864c738ef505809873c8101dd"/>
    <x v="265"/>
    <n v="-1"/>
    <s v="FVE"/>
    <s v="03-03-2026"/>
    <s v="03-03-2026 13:12:25"/>
    <s v="900800595"/>
    <s v="Provexpress SAS"/>
    <s v="800081833"/>
    <x v="160"/>
    <n v="293578.5"/>
    <n v="0"/>
    <n v="4138728.5"/>
    <s v="Aprobado con notificación"/>
    <s v="Emitido"/>
    <x v="0"/>
    <x v="0"/>
    <x v="0"/>
    <x v="0"/>
    <x v="0"/>
    <x v="0"/>
    <m/>
  </r>
  <r>
    <s v="Factura electrónica"/>
    <s v="a666c7ea01cc022b833e3783da5501b722bbe0abb580c19dfe160acbd5df7675ee7281e88efbaf6a5d00e25317d42088"/>
    <x v="266"/>
    <n v="-1"/>
    <s v="FVE"/>
    <s v="03-03-2026"/>
    <s v="03-03-2026 14:12:45"/>
    <s v="900800595"/>
    <s v="Provexpress SAS"/>
    <s v="817001672"/>
    <x v="152"/>
    <n v="39368"/>
    <n v="0"/>
    <n v="1132868"/>
    <s v="Aprobado con notificación"/>
    <s v="Emitido"/>
    <x v="1"/>
    <x v="0"/>
    <x v="1"/>
    <x v="0"/>
    <x v="0"/>
    <x v="0"/>
    <m/>
  </r>
  <r>
    <s v="Factura electrónica"/>
    <s v="21ed22a477138178c07d872a2683f7349b26a78ed053f4bc21acd8e25f7f2560c84183c8bb022fbab46f867a64968472"/>
    <x v="267"/>
    <n v="-1"/>
    <s v="FVE"/>
    <s v="03-03-2026"/>
    <s v="03-03-2026 14:12:49"/>
    <s v="900800595"/>
    <s v="Provexpress SAS"/>
    <s v="800090263"/>
    <x v="161"/>
    <n v="123500"/>
    <n v="0"/>
    <n v="773500"/>
    <s v="Aprobado con notificación"/>
    <s v="Emitido"/>
    <x v="1"/>
    <x v="0"/>
    <x v="0"/>
    <x v="0"/>
    <x v="1"/>
    <x v="0"/>
    <m/>
  </r>
  <r>
    <s v="Factura electrónica"/>
    <s v="e3ef1175a62cf7ac1df9c852300d55483dab80f2ed17631c00e8f2d178b2a8d2efa7df0d0b3bb33a3f80259dc0dd0cc9"/>
    <x v="268"/>
    <n v="-1"/>
    <s v="FVE"/>
    <s v="03-03-2026"/>
    <s v="03-03-2026 14:13:16"/>
    <s v="900800595"/>
    <s v="Provexpress SAS"/>
    <s v="860509265"/>
    <x v="162"/>
    <n v="16780.61"/>
    <n v="0"/>
    <n v="105099.61"/>
    <s v="Aprobado con notificación"/>
    <s v="Emitido"/>
    <x v="0"/>
    <x v="0"/>
    <x v="0"/>
    <x v="0"/>
    <x v="0"/>
    <x v="0"/>
    <m/>
  </r>
  <r>
    <s v="Factura electrónica"/>
    <s v="8c1154e84c3c576fdd6493612639ef92c28657c15f36eb4971f3f9f5bee34d32af9f69780483bf4127fbf6a9689f3af1"/>
    <x v="269"/>
    <n v="-1"/>
    <s v="FVE"/>
    <s v="03-03-2026"/>
    <s v="03-03-2026 14:12:58"/>
    <s v="900800595"/>
    <s v="Provexpress SAS"/>
    <s v="800149384"/>
    <x v="52"/>
    <n v="138553.70000000001"/>
    <n v="0"/>
    <n v="867783.7"/>
    <s v="Aprobado con notificación"/>
    <s v="Emitido"/>
    <x v="1"/>
    <x v="0"/>
    <x v="1"/>
    <x v="0"/>
    <x v="0"/>
    <x v="0"/>
    <m/>
  </r>
  <r>
    <s v="Factura electrónica"/>
    <s v="1ca5601313198c0ac7225c50434e7e830c9c1f3599f2b72cb764b6cd7a098785febc5a67c20abdc71cbbbf02a82ab230"/>
    <x v="270"/>
    <n v="-1"/>
    <s v="FVE"/>
    <s v="03-03-2026"/>
    <s v="03-03-2026 14:13:03"/>
    <s v="900800595"/>
    <s v="Provexpress SAS"/>
    <s v="800149384"/>
    <x v="52"/>
    <n v="192235.35"/>
    <n v="0"/>
    <n v="1204000.3500000001"/>
    <s v="Aprobado con notificación"/>
    <s v="Emitido"/>
    <x v="1"/>
    <x v="0"/>
    <x v="1"/>
    <x v="0"/>
    <x v="0"/>
    <x v="0"/>
    <m/>
  </r>
  <r>
    <s v="Factura electrónica"/>
    <s v="98aa87c745a589ec58693052ea2dd06a3af99e774151da74ae2938ee827e976be942a984924e62867a887be9052a2b13"/>
    <x v="271"/>
    <n v="-1"/>
    <s v="FVE"/>
    <s v="03-03-2026"/>
    <s v="03-03-2026 14:13:07"/>
    <s v="900800595"/>
    <s v="Provexpress SAS"/>
    <s v="860078828"/>
    <x v="50"/>
    <n v="47500"/>
    <n v="0"/>
    <n v="297500"/>
    <s v="Aprobado con notificación"/>
    <s v="Emitido"/>
    <x v="1"/>
    <x v="0"/>
    <x v="1"/>
    <x v="0"/>
    <x v="0"/>
    <x v="0"/>
    <m/>
  </r>
  <r>
    <s v="Factura electrónica"/>
    <s v="dc03cdb2222ee26249ce5fe8585f90b2fcd3c9873a6ccabd042d2e96ae1274c32ea6354bcb9d230bedce7e964c036421"/>
    <x v="272"/>
    <n v="-1"/>
    <s v="FVE"/>
    <s v="03-03-2026"/>
    <s v="03-03-2026 14:28:15"/>
    <s v="900800595"/>
    <s v="Provexpress SAS"/>
    <s v="900483711"/>
    <x v="163"/>
    <n v="449630.25"/>
    <n v="0"/>
    <n v="2816105.25"/>
    <s v="Aprobado con notificación"/>
    <s v="Emitido"/>
    <x v="0"/>
    <x v="0"/>
    <x v="0"/>
    <x v="0"/>
    <x v="0"/>
    <x v="0"/>
    <m/>
  </r>
  <r>
    <s v="Factura electrónica"/>
    <s v="17139608250acb17a9a6dc5db432c6c0272c12ddbcbdd69f572b8f5d1bd5ae0c0e160bc46976d82b0e87dec7e55c1ba3"/>
    <x v="273"/>
    <n v="-1"/>
    <s v="FVE"/>
    <s v="03-03-2026"/>
    <s v="03-03-2026 14:28:18"/>
    <s v="900800595"/>
    <s v="Provexpress SAS"/>
    <s v="900483711"/>
    <x v="163"/>
    <n v="1510190.3"/>
    <n v="0"/>
    <n v="9458560.3000000007"/>
    <s v="Aprobado con notificación"/>
    <s v="Emitido"/>
    <x v="0"/>
    <x v="0"/>
    <x v="0"/>
    <x v="0"/>
    <x v="0"/>
    <x v="0"/>
    <m/>
  </r>
  <r>
    <s v="Factura electrónica"/>
    <s v="809b47f28828f868d6ea5ad048ef2a5d01227c61854cc384f50c40a476c4b474f49ee1eaecee1bc4c1f815b6e328a57c"/>
    <x v="274"/>
    <n v="-1"/>
    <s v="FVE"/>
    <s v="03-03-2026"/>
    <s v="03-03-2026 14:28:23"/>
    <s v="900800595"/>
    <s v="Provexpress SAS"/>
    <s v="900483711"/>
    <x v="163"/>
    <n v="17239.84"/>
    <n v="0"/>
    <n v="107975.84"/>
    <s v="Aprobado con notificación"/>
    <s v="Emitido"/>
    <x v="1"/>
    <x v="0"/>
    <x v="0"/>
    <x v="1"/>
    <x v="0"/>
    <x v="0"/>
    <m/>
  </r>
  <r>
    <s v="Factura electrónica"/>
    <s v="c5e5b66717009c5030a9c2fb4c63d06aeec953eea517fb714c8ec65461b6cdb09deded387653c8223d2c2cf72607fbe6"/>
    <x v="275"/>
    <n v="-1"/>
    <s v="FVE"/>
    <s v="03-03-2026"/>
    <s v="03-03-2026 14:28:28"/>
    <s v="900800595"/>
    <s v="Provexpress SAS"/>
    <s v="900483711"/>
    <x v="163"/>
    <n v="411713.85"/>
    <n v="0"/>
    <n v="2578628.85"/>
    <s v="Aprobado con notificación"/>
    <s v="Emitido"/>
    <x v="0"/>
    <x v="0"/>
    <x v="0"/>
    <x v="0"/>
    <x v="0"/>
    <x v="0"/>
    <m/>
  </r>
  <r>
    <s v="Factura electrónica"/>
    <s v="0bd58a1adb394be956dd1f5619b5e9bd13fc84aa71408889909ee327fb1cc913cb84ced3fe7df1415ba66420960c7f3f"/>
    <x v="276"/>
    <n v="-1"/>
    <s v="FVE"/>
    <s v="03-03-2026"/>
    <s v="03-03-2026 14:28:32"/>
    <s v="900800595"/>
    <s v="Provexpress SAS"/>
    <s v="900483711"/>
    <x v="163"/>
    <n v="274475.90000000002"/>
    <n v="0"/>
    <n v="1719085.9"/>
    <s v="Aprobado con notificación"/>
    <s v="Emitido"/>
    <x v="0"/>
    <x v="0"/>
    <x v="0"/>
    <x v="0"/>
    <x v="0"/>
    <x v="0"/>
    <m/>
  </r>
  <r>
    <s v="Factura electrónica"/>
    <s v="12d3fa80d08f1b984745884b6d53a32f6fb66485c5c6973309234e9d15c233fadfc5c396fd265ed6ba181f3ca8969a93"/>
    <x v="277"/>
    <n v="-1"/>
    <s v="FVE"/>
    <s v="03-03-2026"/>
    <s v="03-03-2026 14:28:38"/>
    <s v="900800595"/>
    <s v="Provexpress SAS"/>
    <s v="900483711"/>
    <x v="163"/>
    <n v="411713.85"/>
    <n v="0"/>
    <n v="2578628.85"/>
    <s v="Aprobado con notificación"/>
    <s v="Emitido"/>
    <x v="0"/>
    <x v="0"/>
    <x v="0"/>
    <x v="0"/>
    <x v="0"/>
    <x v="0"/>
    <m/>
  </r>
  <r>
    <s v="Factura electrónica"/>
    <s v="589409d9a7644a154095369d18d8b8db46bbc854bc8dd3999c587619ab5e0a9ad5582cfc182828f8276f2776d8faf386"/>
    <x v="278"/>
    <n v="-1"/>
    <s v="FVE"/>
    <s v="03-03-2026"/>
    <s v="03-03-2026 14:43:44"/>
    <s v="900800595"/>
    <s v="Provexpress SAS"/>
    <s v="900483711"/>
    <x v="163"/>
    <n v="274475.90000000002"/>
    <n v="0"/>
    <n v="1719085.9"/>
    <s v="Aprobado con notificación"/>
    <s v="Emitido"/>
    <x v="0"/>
    <x v="0"/>
    <x v="0"/>
    <x v="0"/>
    <x v="0"/>
    <x v="0"/>
    <m/>
  </r>
  <r>
    <s v="Factura electrónica"/>
    <s v="8306b84b2a45e5809687337a062f87039441f70e6be38c8f4ca4186e361d657d6e47eeec33ae07df7f3e9e3d81583f65"/>
    <x v="279"/>
    <n v="-1"/>
    <s v="FVE"/>
    <s v="03-03-2026"/>
    <s v="03-03-2026 14:45:13"/>
    <s v="900800595"/>
    <s v="Provexpress SAS"/>
    <s v="900483711"/>
    <x v="163"/>
    <n v="9889663.4000000004"/>
    <n v="0"/>
    <n v="61940523.399999999"/>
    <s v="Aprobado con notificación"/>
    <s v="Emitido"/>
    <x v="0"/>
    <x v="0"/>
    <x v="0"/>
    <x v="0"/>
    <x v="0"/>
    <x v="0"/>
    <m/>
  </r>
  <r>
    <s v="Factura electrónica"/>
    <s v="3d5e7e2292d22604ac0a117cffe62dc1c82fc7b107c4b088c60ef63132451a694aff72be68a62b0bc41ad4d3a827d52a"/>
    <x v="280"/>
    <n v="-1"/>
    <s v="FVE"/>
    <s v="03-03-2026"/>
    <s v="03-03-2026 14:43:52"/>
    <s v="900800595"/>
    <s v="Provexpress SAS"/>
    <s v="900652403"/>
    <x v="164"/>
    <n v="205090.75"/>
    <n v="0"/>
    <n v="1284515.75"/>
    <s v="Aprobado con notificación"/>
    <s v="Emitido"/>
    <x v="1"/>
    <x v="0"/>
    <x v="1"/>
    <x v="0"/>
    <x v="0"/>
    <x v="0"/>
    <m/>
  </r>
  <r>
    <s v="Factura electrónica"/>
    <s v="8719bda9867978b15a287a9ff3c2b970ba335944891d18d8ddc92bf69b587012cc4290b4e1df53dbe120420624b6f6ef"/>
    <x v="281"/>
    <n v="-1"/>
    <s v="FVE"/>
    <s v="03-03-2026"/>
    <s v="03-03-2026 14:43:57"/>
    <s v="900800595"/>
    <s v="Provexpress SAS"/>
    <s v="860056869"/>
    <x v="7"/>
    <n v="9880"/>
    <n v="0"/>
    <n v="61880"/>
    <s v="Aprobado con notificación"/>
    <s v="Emitido"/>
    <x v="1"/>
    <x v="0"/>
    <x v="0"/>
    <x v="0"/>
    <x v="1"/>
    <x v="0"/>
    <m/>
  </r>
  <r>
    <s v="Factura electrónica"/>
    <s v="e9411c32344490dac7c15e920782ffbdc424bf6c96d263d1567355fc197f3acf9ac261f1945bc9a8d8f980ede74cebf1"/>
    <x v="282"/>
    <n v="-1"/>
    <s v="FVE"/>
    <s v="03-03-2026"/>
    <s v="03-03-2026 14:44:03"/>
    <s v="900800595"/>
    <s v="Provexpress SAS"/>
    <s v="900042784"/>
    <x v="165"/>
    <n v="456997.5"/>
    <n v="0"/>
    <n v="2862247.5"/>
    <s v="Aprobado con notificación"/>
    <s v="Emitido"/>
    <x v="1"/>
    <x v="0"/>
    <x v="0"/>
    <x v="0"/>
    <x v="1"/>
    <x v="0"/>
    <m/>
  </r>
  <r>
    <s v="Factura electrónica"/>
    <s v="983addb6e468d5cf62eb1c49086960717f56c7b9f24a13c9f81bbb76186c72e1c229c5301fa38e63f489dc11cf8e44f2"/>
    <x v="283"/>
    <n v="-1"/>
    <s v="FVE"/>
    <s v="03-03-2026"/>
    <s v="03-03-2026 14:44:07"/>
    <s v="900800595"/>
    <s v="Provexpress SAS"/>
    <s v="901817892"/>
    <x v="166"/>
    <n v="73083.5"/>
    <n v="0"/>
    <n v="457733.5"/>
    <s v="Aprobado con notificación"/>
    <s v="Emitido"/>
    <x v="0"/>
    <x v="0"/>
    <x v="0"/>
    <x v="0"/>
    <x v="0"/>
    <x v="0"/>
    <m/>
  </r>
  <r>
    <s v="Factura electrónica"/>
    <s v="a0ae6028423c4976cc3846d8aa2ab1010f1ea5925d1c00e9b9316902514f944e7da72f39e3562019b51e37b1bae1e509"/>
    <x v="284"/>
    <n v="-1"/>
    <s v="FVE"/>
    <s v="03-03-2026"/>
    <s v="03-03-2026 14:45:04"/>
    <s v="900800595"/>
    <s v="Provexpress SAS"/>
    <s v="901476079"/>
    <x v="134"/>
    <n v="1406332.5"/>
    <n v="0"/>
    <n v="44433082.5"/>
    <s v="Aprobado con notificación"/>
    <s v="Emitido"/>
    <x v="1"/>
    <x v="0"/>
    <x v="0"/>
    <x v="0"/>
    <x v="1"/>
    <x v="0"/>
    <m/>
  </r>
  <r>
    <s v="Factura electrónica"/>
    <s v="48ec5922d4881893fe6e216062c7c02630bdc7b81debff1c7763ff6a4d52e410dc6167c45fc205d3f6029dddba11eb05"/>
    <x v="285"/>
    <n v="-1"/>
    <s v="FVE"/>
    <s v="03-03-2026"/>
    <s v="03-03-2026 14:59:22"/>
    <s v="900800595"/>
    <s v="Provexpress SAS"/>
    <s v="901754811"/>
    <x v="167"/>
    <n v="890700.81"/>
    <n v="0"/>
    <n v="11130708.810000001"/>
    <s v="Aprobado con notificación"/>
    <s v="Emitido"/>
    <x v="1"/>
    <x v="0"/>
    <x v="0"/>
    <x v="0"/>
    <x v="1"/>
    <x v="0"/>
    <m/>
  </r>
  <r>
    <s v="Factura electrónica"/>
    <s v="403ef9b7904bbd999dcf526b140b1d533ac5c551fb4e1ffc320af3ee208a5fb08adf5270cfd7760de5b4862d8c079efc"/>
    <x v="286"/>
    <n v="-1"/>
    <s v="FVE"/>
    <s v="03-03-2026"/>
    <s v="03-03-2026 15:00:43"/>
    <s v="900800595"/>
    <s v="Provexpress SAS"/>
    <s v="830101651"/>
    <x v="168"/>
    <n v="51423.88"/>
    <n v="0"/>
    <n v="322075.88"/>
    <s v="Aprobado con notificación"/>
    <s v="Emitido"/>
    <x v="0"/>
    <x v="0"/>
    <x v="0"/>
    <x v="0"/>
    <x v="0"/>
    <x v="0"/>
    <m/>
  </r>
  <r>
    <s v="Factura electrónica"/>
    <s v="3240e0386386dfdc349d6f677bbd2fc02adfa0d8b3882e4832793ad4e883d14514a763b7376eff3c77c6d3ccf036402a"/>
    <x v="287"/>
    <n v="-1"/>
    <s v="FVE"/>
    <s v="03-03-2026"/>
    <s v="03-03-2026 14:59:30"/>
    <s v="900800595"/>
    <s v="Provexpress SAS"/>
    <s v="860040585"/>
    <x v="169"/>
    <n v="3275677.9"/>
    <n v="0"/>
    <n v="20516087.899999999"/>
    <s v="Aprobado con notificación"/>
    <s v="Emitido"/>
    <x v="1"/>
    <x v="0"/>
    <x v="0"/>
    <x v="0"/>
    <x v="1"/>
    <x v="0"/>
    <m/>
  </r>
  <r>
    <s v="Factura electrónica"/>
    <s v="99daac838a8569a8a47ca8e9b9b2c680498d8b9acce36c5dddb42eeed2510fac1a6720c6ebadaa8897c279e940dd30fe"/>
    <x v="288"/>
    <n v="-1"/>
    <s v="FVE"/>
    <s v="03-03-2026"/>
    <s v="03-03-2026 14:59:35"/>
    <s v="900800595"/>
    <s v="Provexpress SAS"/>
    <s v="805001632"/>
    <x v="146"/>
    <n v="789955.02"/>
    <n v="0"/>
    <n v="4947613.0199999996"/>
    <s v="Aprobado con notificación"/>
    <s v="Emitido"/>
    <x v="1"/>
    <x v="0"/>
    <x v="0"/>
    <x v="0"/>
    <x v="1"/>
    <x v="0"/>
    <m/>
  </r>
  <r>
    <s v="Factura electrónica"/>
    <s v="7a0a2605e3321053c02f5ad65fd3d8afcee1402d495c148e3ccabf72bb2cf46c612c905a2af4e0c99564cd0f9d06edf0"/>
    <x v="289"/>
    <n v="-1"/>
    <s v="FVE"/>
    <s v="03-03-2026"/>
    <s v="03-03-2026 14:59:39"/>
    <s v="900800595"/>
    <s v="Provexpress SAS"/>
    <s v="860509265"/>
    <x v="162"/>
    <n v="2295200"/>
    <n v="0"/>
    <n v="14375200"/>
    <s v="Aprobado con notificación"/>
    <s v="Emitido"/>
    <x v="0"/>
    <x v="0"/>
    <x v="0"/>
    <x v="0"/>
    <x v="0"/>
    <x v="0"/>
    <m/>
  </r>
  <r>
    <s v="Factura electrónica"/>
    <s v="897639df5b2a2d1c84077d88fb5557462955e0d9127334b0528092afdd55d5f51c8deea103c726f48daabcc08a014adf"/>
    <x v="290"/>
    <n v="-1"/>
    <s v="FVE"/>
    <s v="03-03-2026"/>
    <s v="03-03-2026 14:59:44"/>
    <s v="900800595"/>
    <s v="Provexpress SAS"/>
    <s v="900654395"/>
    <x v="170"/>
    <n v="7166610"/>
    <n v="0"/>
    <n v="44885610"/>
    <s v="Aprobado con notificación"/>
    <s v="Emitido"/>
    <x v="1"/>
    <x v="0"/>
    <x v="0"/>
    <x v="0"/>
    <x v="1"/>
    <x v="0"/>
    <m/>
  </r>
  <r>
    <s v="Factura electrónica"/>
    <s v="4794a7ac0c9d1dc8737c8315730e689502fdbc8eac1bcdd8e20a3045c6bfbb7ba940689542dcb1ec4eb43153e8401a0f"/>
    <x v="291"/>
    <n v="-1"/>
    <s v="FVE"/>
    <s v="03-03-2026"/>
    <s v="03-03-2026 15:00:43"/>
    <s v="900800595"/>
    <s v="Provexpress SAS"/>
    <s v="900106694"/>
    <x v="171"/>
    <n v="1853953.5"/>
    <n v="0"/>
    <n v="11611603.5"/>
    <s v="Aprobado con notificación"/>
    <s v="Emitido"/>
    <x v="1"/>
    <x v="0"/>
    <x v="0"/>
    <x v="0"/>
    <x v="1"/>
    <x v="0"/>
    <m/>
  </r>
  <r>
    <s v="Factura electrónica"/>
    <s v="42bddef13bc37723672c10d796143e85145fc209f3e36746cb1db6ce1f9030adbf0afdff43246a88f36b4e72ebad914b"/>
    <x v="292"/>
    <n v="-1"/>
    <s v="FVE"/>
    <s v="03-03-2026"/>
    <s v="03-03-2026 14:59:55"/>
    <s v="900800595"/>
    <s v="Provexpress SAS"/>
    <s v="900208445"/>
    <x v="172"/>
    <n v="25308"/>
    <n v="0"/>
    <n v="158508"/>
    <s v="Aprobado con notificación"/>
    <s v="Emitido"/>
    <x v="0"/>
    <x v="0"/>
    <x v="0"/>
    <x v="0"/>
    <x v="0"/>
    <x v="0"/>
    <m/>
  </r>
  <r>
    <s v="Factura electrónica"/>
    <s v="aaf110e3a606581f702d797ce2ab352508e8e37e53a15cdba14dd0bfd668f4fd752fcdeabbb55d3fbd445f203b9e30e4"/>
    <x v="293"/>
    <n v="-1"/>
    <s v="FVE"/>
    <s v="03-03-2026"/>
    <s v="03-03-2026 15:21:18"/>
    <s v="900800595"/>
    <s v="Provexpress SAS"/>
    <s v="860066789"/>
    <x v="173"/>
    <n v="12730"/>
    <n v="0"/>
    <n v="834730"/>
    <s v="Aprobado con notificación"/>
    <s v="Emitido"/>
    <x v="0"/>
    <x v="0"/>
    <x v="0"/>
    <x v="0"/>
    <x v="0"/>
    <x v="0"/>
    <m/>
  </r>
  <r>
    <s v="Factura electrónica"/>
    <s v="e2d399c08e982882dec5b9a202d31e0e995feb31695f06f06a25f8cdcfe50da6941c5495c783b5ecc6fe1fbd1e7a92ec"/>
    <x v="294"/>
    <n v="-1"/>
    <s v="FVE"/>
    <s v="03-03-2026"/>
    <s v="03-03-2026 15:34:25"/>
    <s v="900800595"/>
    <s v="Provexpress SAS"/>
    <s v="900236520"/>
    <x v="174"/>
    <n v="0"/>
    <n v="0"/>
    <n v="802739"/>
    <s v="Aprobado con notificación"/>
    <s v="Emitido"/>
    <x v="1"/>
    <x v="0"/>
    <x v="1"/>
    <x v="0"/>
    <x v="0"/>
    <x v="0"/>
    <m/>
  </r>
  <r>
    <s v="Factura electrónica"/>
    <s v="16aeb60ca6feec32c7449a2969d1e2305055568e2306fd850dc30dc5fedb05e0376afd330e1d6c06c07fad4e254ce248"/>
    <x v="295"/>
    <n v="-1"/>
    <s v="FVE"/>
    <s v="03-03-2026"/>
    <s v="03-03-2026 15:34:34"/>
    <s v="900800595"/>
    <s v="Provexpress SAS"/>
    <s v="860513970"/>
    <x v="8"/>
    <n v="2906620"/>
    <n v="0"/>
    <n v="18204620"/>
    <s v="Aprobado con notificación"/>
    <s v="Emitido"/>
    <x v="0"/>
    <x v="0"/>
    <x v="0"/>
    <x v="0"/>
    <x v="0"/>
    <x v="0"/>
    <m/>
  </r>
  <r>
    <s v="Factura electrónica"/>
    <s v="ff0ff63c805900b8f2d64807738616cdeb442aef07deb44a1f30c7097616e587cc5d1401a8aa2294ea5fe533c4452895"/>
    <x v="296"/>
    <n v="-1"/>
    <s v="FVE"/>
    <s v="03-03-2026"/>
    <s v="03-03-2026 15:34:39"/>
    <s v="900800595"/>
    <s v="Provexpress SAS"/>
    <s v="900180801"/>
    <x v="175"/>
    <n v="87970"/>
    <n v="0"/>
    <n v="550970"/>
    <s v="Aprobado con notificación"/>
    <s v="Emitido"/>
    <x v="1"/>
    <x v="0"/>
    <x v="0"/>
    <x v="0"/>
    <x v="1"/>
    <x v="0"/>
    <m/>
  </r>
  <r>
    <s v="Factura electrónica"/>
    <s v="6559585ba7014336ada3a314b2680764c203291ebacfb2ba221a8f05c145a965b24f7a3c541e615f2a21d123d319f915"/>
    <x v="297"/>
    <n v="-1"/>
    <s v="FVE"/>
    <s v="03-03-2026"/>
    <s v="03-03-2026 15:35:02"/>
    <s v="900800595"/>
    <s v="Provexpress SAS"/>
    <s v="900993690"/>
    <x v="176"/>
    <n v="120650"/>
    <n v="0"/>
    <n v="755650"/>
    <s v="Aprobado con notificación"/>
    <s v="Emitido"/>
    <x v="1"/>
    <x v="0"/>
    <x v="0"/>
    <x v="0"/>
    <x v="1"/>
    <x v="0"/>
    <m/>
  </r>
  <r>
    <s v="Factura electrónica"/>
    <s v="3e6a93fa82b46ebf416ff4c7898590549d6116d6ba78c3a7097692318e091a64c880b648d8767815fd6ab25a85bc69f1"/>
    <x v="298"/>
    <n v="-1"/>
    <s v="FVE"/>
    <s v="03-03-2026"/>
    <s v="03-03-2026 15:35:12"/>
    <s v="900800595"/>
    <s v="Provexpress SAS"/>
    <s v="900180801"/>
    <x v="175"/>
    <n v="262722.5"/>
    <n v="0"/>
    <n v="1686672.5"/>
    <s v="Aprobado con notificación"/>
    <s v="Emitido"/>
    <x v="1"/>
    <x v="0"/>
    <x v="0"/>
    <x v="0"/>
    <x v="1"/>
    <x v="0"/>
    <m/>
  </r>
  <r>
    <s v="Factura electrónica"/>
    <s v="8ea808562965244cf37381fe162b993562656e5c5d18ba9fda0e16e9a4c92439127857bc930dbba54967ed3eff18dfa4"/>
    <x v="299"/>
    <n v="-1"/>
    <s v="FVE"/>
    <s v="03-03-2026"/>
    <s v="03-03-2026 15:35:08"/>
    <s v="900800595"/>
    <s v="Provexpress SAS"/>
    <s v="901116616"/>
    <x v="177"/>
    <n v="144590"/>
    <n v="0"/>
    <n v="905590"/>
    <s v="Aprobado con notificación"/>
    <s v="Emitido"/>
    <x v="1"/>
    <x v="1"/>
    <x v="0"/>
    <x v="0"/>
    <x v="0"/>
    <x v="0"/>
    <m/>
  </r>
  <r>
    <s v="Factura electrónica"/>
    <s v="3d235138e5da63e36b03335dd2b21b56c9d29264932e857e6c4ffc9d8bff96177bf0313945c9b47632c5de9d8bcd273c"/>
    <x v="300"/>
    <n v="-1"/>
    <s v="FVE"/>
    <s v="03-03-2026"/>
    <s v="03-03-2026 15:35:13"/>
    <s v="900800595"/>
    <s v="Provexpress SAS"/>
    <s v="860056869"/>
    <x v="7"/>
    <n v="53200"/>
    <n v="0"/>
    <n v="333200"/>
    <s v="Aprobado con notificación"/>
    <s v="Emitido"/>
    <x v="1"/>
    <x v="0"/>
    <x v="0"/>
    <x v="0"/>
    <x v="1"/>
    <x v="0"/>
    <m/>
  </r>
  <r>
    <s v="Factura electrónica"/>
    <s v="c16cdb0a2992444d1d88d9c70210013617fe09366858fce187fad7fbbb9c49c305074212657f2ca04358cd3eb534200d"/>
    <x v="301"/>
    <n v="-1"/>
    <s v="FVE"/>
    <s v="03-03-2026"/>
    <s v="03-03-2026 15:46:06"/>
    <s v="900800595"/>
    <s v="Provexpress SAS"/>
    <s v="830077515"/>
    <x v="29"/>
    <n v="56430"/>
    <n v="0"/>
    <n v="353430"/>
    <s v="Aprobado con notificación"/>
    <s v="Emitido"/>
    <x v="0"/>
    <x v="0"/>
    <x v="0"/>
    <x v="0"/>
    <x v="0"/>
    <x v="0"/>
    <m/>
  </r>
  <r>
    <s v="Factura electrónica"/>
    <s v="21d400085815dedf5594f9a64ed15438e3674b926ac998e05be42eeb07321670ab8445236b5c301a463684a222000a7a"/>
    <x v="302"/>
    <n v="-1"/>
    <s v="FVE"/>
    <s v="03-03-2026"/>
    <s v="03-03-2026 15:46:11"/>
    <s v="900800595"/>
    <s v="Provexpress SAS"/>
    <s v="860023264"/>
    <x v="4"/>
    <n v="41610"/>
    <n v="0"/>
    <n v="1240610"/>
    <s v="Aprobado con notificación"/>
    <s v="Emitido"/>
    <x v="0"/>
    <x v="0"/>
    <x v="0"/>
    <x v="0"/>
    <x v="0"/>
    <x v="0"/>
    <m/>
  </r>
  <r>
    <s v="Factura electrónica"/>
    <s v="cc643cfe259c0f30a147cfd73284d27c0796e937050380f8b5d3edff17b8fb272171ebf9180c446a69c236333649d7eb"/>
    <x v="303"/>
    <n v="-1"/>
    <s v="FVE"/>
    <s v="03-03-2026"/>
    <s v="03-03-2026 15:46:14"/>
    <s v="900800595"/>
    <s v="Provexpress SAS"/>
    <s v="800118660"/>
    <x v="178"/>
    <n v="2490710"/>
    <n v="0"/>
    <n v="15599710"/>
    <s v="Aprobado con notificación"/>
    <s v="Emitido"/>
    <x v="1"/>
    <x v="0"/>
    <x v="0"/>
    <x v="0"/>
    <x v="1"/>
    <x v="0"/>
    <m/>
  </r>
  <r>
    <s v="Factura electrónica"/>
    <s v="636b14e6c9ef364481dded961a9f43f100c81f665355a113b548260ec68e486a4b34191754abfde16cf6181dcca1343d"/>
    <x v="304"/>
    <n v="-1"/>
    <s v="FVE"/>
    <s v="03-03-2026"/>
    <s v="03-03-2026 16:01:04"/>
    <s v="900800595"/>
    <s v="Provexpress SAS"/>
    <s v="15561972022015"/>
    <x v="179"/>
    <n v="0"/>
    <n v="0"/>
    <n v="2369000"/>
    <s v="Aprobado con notificación"/>
    <s v="Emitido"/>
    <x v="1"/>
    <x v="0"/>
    <x v="0"/>
    <x v="0"/>
    <x v="1"/>
    <x v="0"/>
    <m/>
  </r>
  <r>
    <s v="Factura electrónica"/>
    <s v="fb8ed49e8b5b97e66b9482eed3616bc77d1d21fd414cea9fbdfee1c7d587a8e3aee5d07d883078422d3662f00b33844e"/>
    <x v="305"/>
    <n v="-1"/>
    <s v="FVE"/>
    <s v="03-03-2026"/>
    <s v="03-03-2026 16:01:08"/>
    <s v="900800595"/>
    <s v="Provexpress SAS"/>
    <s v="800103903"/>
    <x v="108"/>
    <n v="80322.5"/>
    <n v="0"/>
    <n v="503072.5"/>
    <s v="Aprobado con notificación"/>
    <s v="Emitido"/>
    <x v="1"/>
    <x v="0"/>
    <x v="0"/>
    <x v="0"/>
    <x v="1"/>
    <x v="0"/>
    <m/>
  </r>
  <r>
    <s v="Factura electrónica"/>
    <s v="43a6509870706235c1d11703a04d219663b62e1dfed9ee612c666546eca13ea5a2ab8455531fe049bd19992ef34926be"/>
    <x v="306"/>
    <n v="-1"/>
    <s v="FVE"/>
    <s v="03-03-2026"/>
    <s v="03-03-2026 16:01:13"/>
    <s v="900800595"/>
    <s v="Provexpress SAS"/>
    <s v="830060858"/>
    <x v="180"/>
    <n v="20900"/>
    <n v="0"/>
    <n v="130900"/>
    <s v="Aprobado con notificación"/>
    <s v="Emitido"/>
    <x v="1"/>
    <x v="0"/>
    <x v="1"/>
    <x v="0"/>
    <x v="0"/>
    <x v="0"/>
    <m/>
  </r>
  <r>
    <s v="Factura electrónica"/>
    <s v="461ecd6a6a361954151a22aab1a54cdb1b191f3f0f88278f5a0b0cb09d8fceebff75e10a9a810ca162af3ace86c0084b"/>
    <x v="307"/>
    <n v="-1"/>
    <s v="FVE"/>
    <s v="03-03-2026"/>
    <s v="03-03-2026 16:01:18"/>
    <s v="900800595"/>
    <s v="Provexpress SAS"/>
    <s v="901054874"/>
    <x v="110"/>
    <n v="468055.5"/>
    <n v="0"/>
    <n v="2931505.5"/>
    <s v="Aprobado con notificación"/>
    <s v="Emitido"/>
    <x v="1"/>
    <x v="0"/>
    <x v="0"/>
    <x v="0"/>
    <x v="1"/>
    <x v="0"/>
    <m/>
  </r>
  <r>
    <s v="Factura electrónica"/>
    <s v="25f5b3d2bc41c19e31b716a89064858c40dca81d9aefafd76af919a59950b219f53d43bc9ce11872820818aba665ad5b"/>
    <x v="308"/>
    <n v="-1"/>
    <s v="FVE"/>
    <s v="03-03-2026"/>
    <s v="03-03-2026 16:01:23"/>
    <s v="900800595"/>
    <s v="Provexpress SAS"/>
    <s v="830092963"/>
    <x v="181"/>
    <n v="124640"/>
    <n v="0"/>
    <n v="780640"/>
    <s v="Aprobado con notificación"/>
    <s v="Emitido"/>
    <x v="1"/>
    <x v="0"/>
    <x v="0"/>
    <x v="0"/>
    <x v="1"/>
    <x v="0"/>
    <m/>
  </r>
  <r>
    <s v="Factura electrónica"/>
    <s v="32865ea1404c5d16fb2e461799d1bff7972df9e0df777b7917822b347d3a0d4449271e9a4521a79e42b84af8cde57539"/>
    <x v="309"/>
    <n v="-1"/>
    <s v="FVE"/>
    <s v="03-03-2026"/>
    <s v="03-03-2026 16:01:37"/>
    <s v="900800595"/>
    <s v="Provexpress SAS"/>
    <s v="800149384"/>
    <x v="52"/>
    <n v="2468502.9900000002"/>
    <n v="0"/>
    <n v="15460623.99"/>
    <s v="Aprobado con notificación"/>
    <s v="Emitido"/>
    <x v="0"/>
    <x v="0"/>
    <x v="0"/>
    <x v="0"/>
    <x v="0"/>
    <x v="0"/>
    <m/>
  </r>
  <r>
    <s v="Factura electrónica"/>
    <s v="c14f10d64a872f594e6b66ac2bb10c7d8dfd1000a8b902b675a329f91caaabe1c8c26f083c9d8a17974820a4a64e637e"/>
    <x v="310"/>
    <n v="-1"/>
    <s v="FVE"/>
    <s v="03-03-2026"/>
    <s v="03-03-2026 16:16:33"/>
    <s v="900800595"/>
    <s v="Provexpress SAS"/>
    <s v="900297009"/>
    <x v="182"/>
    <n v="1280669.92"/>
    <n v="0"/>
    <n v="8021037.9199999999"/>
    <s v="Aprobado con notificación"/>
    <s v="Emitido"/>
    <x v="1"/>
    <x v="0"/>
    <x v="0"/>
    <x v="0"/>
    <x v="1"/>
    <x v="0"/>
    <m/>
  </r>
  <r>
    <s v="Factura electrónica"/>
    <s v="843da932321184f595d25bf5b79922d5dbb11bebd398dca0d8bf3a365dd786c468c9e79632ba9a308aa5787569c99dae"/>
    <x v="311"/>
    <n v="-1"/>
    <s v="FVE"/>
    <s v="03-03-2026"/>
    <s v="03-03-2026 16:16:37"/>
    <s v="900800595"/>
    <s v="Provexpress SAS"/>
    <s v="900714469"/>
    <x v="36"/>
    <n v="324900"/>
    <n v="0"/>
    <n v="2034900"/>
    <s v="Aprobado con notificación"/>
    <s v="Emitido"/>
    <x v="1"/>
    <x v="0"/>
    <x v="1"/>
    <x v="0"/>
    <x v="0"/>
    <x v="0"/>
    <m/>
  </r>
  <r>
    <s v="Factura electrónica"/>
    <s v="7f30ef80d9086f48505dba3d56eb0f93d1ad73c87b12970d3dfb7c55e19e7e04f17ca3e75a2605692784d43433322da5"/>
    <x v="312"/>
    <n v="-1"/>
    <s v="FVE"/>
    <s v="03-03-2026"/>
    <s v="03-03-2026 16:31:44"/>
    <s v="900800595"/>
    <s v="Provexpress SAS"/>
    <s v="901804480"/>
    <x v="183"/>
    <n v="79078"/>
    <n v="0"/>
    <n v="495278"/>
    <s v="Aprobado con notificación"/>
    <s v="Emitido"/>
    <x v="1"/>
    <x v="0"/>
    <x v="0"/>
    <x v="0"/>
    <x v="1"/>
    <x v="0"/>
    <m/>
  </r>
  <r>
    <s v="Factura electrónica"/>
    <s v="e5826281207f7c9cfb7e2bc4137ea70e51590383939a8eefb95040920d64aec967fc9e0c0dc0be5bb9288f6e998e2d13"/>
    <x v="313"/>
    <n v="-1"/>
    <s v="FVE"/>
    <s v="03-03-2026"/>
    <s v="03-03-2026 16:31:48"/>
    <s v="900800595"/>
    <s v="Provexpress SAS"/>
    <s v="320715287"/>
    <x v="184"/>
    <n v="904791.02"/>
    <n v="0"/>
    <n v="5666849.0199999996"/>
    <s v="Aprobado con notificación"/>
    <s v="Emitido"/>
    <x v="1"/>
    <x v="0"/>
    <x v="0"/>
    <x v="0"/>
    <x v="1"/>
    <x v="0"/>
    <m/>
  </r>
  <r>
    <s v="Factura electrónica"/>
    <s v="110b87b333357ad76273ad70de62c29c8f3d9904dbd7501bc8c69ab7c5f2f3f2ca2d9dddbabfaa743a734cb3938a68e9"/>
    <x v="314"/>
    <n v="-1"/>
    <s v="FVE"/>
    <s v="04-03-2026"/>
    <s v="04-03-2026 07:03:11"/>
    <s v="900800595"/>
    <s v="Provexpress SAS"/>
    <s v="900966568"/>
    <x v="185"/>
    <n v="67659"/>
    <n v="0"/>
    <n v="423759"/>
    <s v="Aprobado con notificación"/>
    <s v="Emitido"/>
    <x v="0"/>
    <x v="0"/>
    <x v="0"/>
    <x v="0"/>
    <x v="0"/>
    <x v="0"/>
    <m/>
  </r>
  <r>
    <s v="Factura electrónica"/>
    <s v="aad13a942d9c6bb4834c5abdfa2a9b8b939f8521aa944be527737f6ebaad880bc3380efc32b3b43575505ac092f2999f"/>
    <x v="315"/>
    <n v="-1"/>
    <s v="FVE"/>
    <s v="04-03-2026"/>
    <s v="04-03-2026 07:03:16"/>
    <s v="900800595"/>
    <s v="Provexpress SAS"/>
    <s v="860056070"/>
    <x v="186"/>
    <n v="64600"/>
    <n v="0"/>
    <n v="404600"/>
    <s v="Aprobado con notificación"/>
    <s v="Emitido"/>
    <x v="1"/>
    <x v="0"/>
    <x v="0"/>
    <x v="0"/>
    <x v="1"/>
    <x v="0"/>
    <m/>
  </r>
  <r>
    <s v="Factura electrónica"/>
    <s v="f72990caf2ccf79d3ea7cdb4d1f28d902a6b42181030e07ff1f9f66ff4bdf8b2dc0122e59667b2a8622a361776a880e7"/>
    <x v="316"/>
    <n v="-1"/>
    <s v="FVE"/>
    <s v="04-03-2026"/>
    <s v="04-03-2026 07:03:21"/>
    <s v="900800595"/>
    <s v="Provexpress SAS"/>
    <s v="900454399"/>
    <x v="187"/>
    <n v="3026700"/>
    <n v="0"/>
    <n v="18956700"/>
    <s v="Aprobado con notificación"/>
    <s v="Emitido"/>
    <x v="1"/>
    <x v="0"/>
    <x v="1"/>
    <x v="0"/>
    <x v="0"/>
    <x v="0"/>
    <m/>
  </r>
  <r>
    <s v="Factura electrónica"/>
    <s v="0ea83e2f153e77b37d421b0a70f8e49504472dd9db1355a558e70016d78ceb362525eee04ad34e9c6fb46311db97f748"/>
    <x v="317"/>
    <n v="-1"/>
    <s v="FVE"/>
    <s v="04-03-2026"/>
    <s v="04-03-2026 07:03:25"/>
    <s v="900800595"/>
    <s v="Provexpress SAS"/>
    <s v="860024041"/>
    <x v="188"/>
    <n v="395200"/>
    <n v="0"/>
    <n v="2475200"/>
    <s v="Aprobado con notificación"/>
    <s v="Emitido"/>
    <x v="1"/>
    <x v="0"/>
    <x v="0"/>
    <x v="0"/>
    <x v="1"/>
    <x v="0"/>
    <m/>
  </r>
  <r>
    <s v="Factura electrónica"/>
    <s v="51b8955a4e280797d7dd97730bf3e004c6573b59332cc6f8864389bf72f539971064c3b988b0b433f63bceec76b7a006"/>
    <x v="318"/>
    <n v="-1"/>
    <s v="FVE"/>
    <s v="04-03-2026"/>
    <s v="04-03-2026 07:03:30"/>
    <s v="900800595"/>
    <s v="Provexpress SAS"/>
    <s v="900047981"/>
    <x v="189"/>
    <n v="286710"/>
    <n v="0"/>
    <n v="1795710"/>
    <s v="Aprobado con notificación"/>
    <s v="Emitido"/>
    <x v="1"/>
    <x v="0"/>
    <x v="1"/>
    <x v="0"/>
    <x v="0"/>
    <x v="0"/>
    <m/>
  </r>
  <r>
    <s v="Factura electrónica"/>
    <s v="a41e2835e464d3b1c41a3ca00b4a257a52ea935e4bf8f4ac4eb6adaa6842cb3ffc6f2e87f0c76993b4b31c2e632d685e"/>
    <x v="319"/>
    <n v="-1"/>
    <s v="FVE"/>
    <s v="04-03-2026"/>
    <s v="04-03-2026 07:18:36"/>
    <s v="900800595"/>
    <s v="Provexpress SAS"/>
    <s v="800145882"/>
    <x v="190"/>
    <n v="0"/>
    <n v="0"/>
    <n v="1170000"/>
    <s v="Aprobado con notificación"/>
    <s v="Emitido"/>
    <x v="1"/>
    <x v="0"/>
    <x v="0"/>
    <x v="0"/>
    <x v="1"/>
    <x v="0"/>
    <m/>
  </r>
  <r>
    <s v="Factura electrónica"/>
    <s v="b654e936527a3bd25f604b96f335986cc3a23deaed3382068e640babc8ff4a0b446bf9768db874d266fd0390fdd8a82c"/>
    <x v="320"/>
    <n v="-1"/>
    <s v="FVE"/>
    <s v="04-03-2026"/>
    <s v="04-03-2026 07:18:41"/>
    <s v="900800595"/>
    <s v="Provexpress SAS"/>
    <s v="901342082"/>
    <x v="191"/>
    <n v="87970"/>
    <n v="0"/>
    <n v="550970"/>
    <s v="Aprobado con notificación"/>
    <s v="Emitido"/>
    <x v="0"/>
    <x v="0"/>
    <x v="0"/>
    <x v="0"/>
    <x v="0"/>
    <x v="0"/>
    <m/>
  </r>
  <r>
    <s v="Factura electrónica"/>
    <s v="0fa778ad09aa415dbd35d48bce34f823314100421bc04260959e9d56aa5677dc7fda11fb5121d8f41f8b8da519d0d690"/>
    <x v="321"/>
    <n v="-1"/>
    <s v="FVE"/>
    <s v="04-03-2026"/>
    <s v="04-03-2026 07:18:45"/>
    <s v="900800595"/>
    <s v="Provexpress SAS"/>
    <s v="901342082"/>
    <x v="191"/>
    <n v="9880"/>
    <n v="0"/>
    <n v="61880"/>
    <s v="Aprobado con notificación"/>
    <s v="Emitido"/>
    <x v="0"/>
    <x v="0"/>
    <x v="0"/>
    <x v="0"/>
    <x v="0"/>
    <x v="0"/>
    <m/>
  </r>
  <r>
    <s v="Factura electrónica"/>
    <s v="8c17b1b3423eec44b577f232cc7383524b22c4b217b28151a15d965910e2436d4aef2e8d7c44d0600517a581ad64531f"/>
    <x v="322"/>
    <n v="-1"/>
    <s v="FVE"/>
    <s v="04-03-2026"/>
    <s v="04-03-2026 07:18:52"/>
    <s v="900800595"/>
    <s v="Provexpress SAS"/>
    <s v="901342082"/>
    <x v="191"/>
    <n v="674500"/>
    <n v="0"/>
    <n v="4224500"/>
    <s v="Aprobado con notificación"/>
    <s v="Emitido"/>
    <x v="0"/>
    <x v="0"/>
    <x v="0"/>
    <x v="0"/>
    <x v="0"/>
    <x v="0"/>
    <m/>
  </r>
  <r>
    <s v="Factura electrónica"/>
    <s v="d464c6385eba76759fdd7c40f421180843ae0d46fb0bbc450ada0066a1f7ab133c8d90aa85025090ed4da8c86f9b5e86"/>
    <x v="323"/>
    <n v="-1"/>
    <s v="FVE"/>
    <s v="04-03-2026"/>
    <s v="04-03-2026 07:18:55"/>
    <s v="900800595"/>
    <s v="Provexpress SAS"/>
    <s v="900342297"/>
    <x v="126"/>
    <n v="19950"/>
    <n v="0"/>
    <n v="124950"/>
    <s v="Aprobado con notificación"/>
    <s v="Emitido"/>
    <x v="0"/>
    <x v="0"/>
    <x v="0"/>
    <x v="0"/>
    <x v="0"/>
    <x v="0"/>
    <m/>
  </r>
  <r>
    <s v="Factura electrónica"/>
    <s v="7cfa0f5dbbc4d49667b0880bd142e72ea75342d009262f0b0031b3a3bcd56fb932a20e02cf456ed3583d3adb6fa605fe"/>
    <x v="324"/>
    <n v="-1"/>
    <s v="FVE"/>
    <s v="04-03-2026"/>
    <s v="04-03-2026 07:34:01"/>
    <s v="900800595"/>
    <s v="Provexpress SAS"/>
    <s v="900259195"/>
    <x v="192"/>
    <n v="108574.36"/>
    <n v="0"/>
    <n v="680018.36"/>
    <s v="Aprobado con notificación"/>
    <s v="Emitido"/>
    <x v="1"/>
    <x v="0"/>
    <x v="0"/>
    <x v="0"/>
    <x v="1"/>
    <x v="0"/>
    <m/>
  </r>
  <r>
    <s v="Factura electrónica"/>
    <s v="e0fed6adb359c115af6e3ed31f560c09d54e52c670a38fbf35b0582f1cbf4fc971d25d0654ba2aebf05675dfcf718fde"/>
    <x v="325"/>
    <n v="-1"/>
    <s v="FVE"/>
    <s v="04-03-2026"/>
    <s v="04-03-2026 07:34:06"/>
    <s v="900800595"/>
    <s v="Provexpress SAS"/>
    <s v="830077866"/>
    <x v="193"/>
    <n v="0"/>
    <n v="0"/>
    <n v="4760000"/>
    <s v="Aprobado con notificación"/>
    <s v="Emitido"/>
    <x v="1"/>
    <x v="0"/>
    <x v="0"/>
    <x v="0"/>
    <x v="1"/>
    <x v="0"/>
    <m/>
  </r>
  <r>
    <s v="Factura electrónica"/>
    <s v="507a6a75fa3f296a72aaad2a7d8f612d8714b253384c0245d4f4021d9efa0326751f0af777ae1fc124d51a84de311dbe"/>
    <x v="326"/>
    <n v="-1"/>
    <s v="FVE"/>
    <s v="04-03-2026"/>
    <s v="04-03-2026 07:34:10"/>
    <s v="900800595"/>
    <s v="Provexpress SAS"/>
    <s v="800241469"/>
    <x v="119"/>
    <n v="112100"/>
    <n v="0"/>
    <n v="702100"/>
    <s v="Aprobado con notificación"/>
    <s v="Emitido"/>
    <x v="1"/>
    <x v="0"/>
    <x v="1"/>
    <x v="0"/>
    <x v="0"/>
    <x v="0"/>
    <m/>
  </r>
  <r>
    <s v="Factura electrónica"/>
    <s v="5f838dc152cda9ac2a37ea0a80a22d7d530fc25a7fb90125dc9f33efdb802873a39feb15008cfb621a3f8714ddd699a7"/>
    <x v="327"/>
    <n v="-1"/>
    <s v="FVE"/>
    <s v="04-03-2026"/>
    <s v="04-03-2026 07:34:15"/>
    <s v="900800595"/>
    <s v="Provexpress SAS"/>
    <s v="830000324"/>
    <x v="194"/>
    <n v="29723.599999999999"/>
    <n v="0"/>
    <n v="186163.6"/>
    <s v="Aprobado con notificación"/>
    <s v="Emitido"/>
    <x v="0"/>
    <x v="0"/>
    <x v="0"/>
    <x v="0"/>
    <x v="0"/>
    <x v="0"/>
    <m/>
  </r>
  <r>
    <s v="Factura electrónica"/>
    <s v="88e4b8ded65431dd8c5f46653238cfb245fa1f0028f7476c4c8b0397163f3d275b426e320c8667d5aa10e02d1e54f765"/>
    <x v="328"/>
    <n v="-1"/>
    <s v="FVE"/>
    <s v="04-03-2026"/>
    <s v="04-03-2026 07:34:20"/>
    <s v="900800595"/>
    <s v="Provexpress SAS"/>
    <s v="800241469"/>
    <x v="119"/>
    <n v="30875"/>
    <n v="0"/>
    <n v="193375"/>
    <s v="Aprobado con notificación"/>
    <s v="Emitido"/>
    <x v="1"/>
    <x v="0"/>
    <x v="1"/>
    <x v="0"/>
    <x v="0"/>
    <x v="0"/>
    <m/>
  </r>
  <r>
    <s v="Factura electrónica"/>
    <s v="3bf2be8c17a7a1f2902cfc1e810ddb70d928a911f785f10440ab995dfa527a577a9c2e228b4cec0a1b418533e74831bc"/>
    <x v="329"/>
    <n v="-1"/>
    <s v="FVE"/>
    <s v="04-03-2026"/>
    <s v="04-03-2026 07:34:24"/>
    <s v="900800595"/>
    <s v="Provexpress SAS"/>
    <s v="800241469"/>
    <x v="119"/>
    <n v="14250"/>
    <n v="0"/>
    <n v="89250"/>
    <s v="Aprobado con notificación"/>
    <s v="Emitido"/>
    <x v="1"/>
    <x v="0"/>
    <x v="1"/>
    <x v="0"/>
    <x v="0"/>
    <x v="0"/>
    <m/>
  </r>
  <r>
    <s v="Factura electrónica"/>
    <s v="bcb673078dd1e5bb36b0c11599c0066678795dd9ff901edb19bd2b08d9021f44e7611d0d47825bb2db1f13da714db31a"/>
    <x v="330"/>
    <n v="-1"/>
    <s v="FVE"/>
    <s v="04-03-2026"/>
    <s v="04-03-2026 07:34:29"/>
    <s v="900800595"/>
    <s v="Provexpress SAS"/>
    <s v="830109997"/>
    <x v="9"/>
    <n v="353452.4"/>
    <n v="0"/>
    <n v="2707412.4"/>
    <s v="Aprobado con notificación"/>
    <s v="Emitido"/>
    <x v="1"/>
    <x v="0"/>
    <x v="0"/>
    <x v="0"/>
    <x v="1"/>
    <x v="0"/>
    <m/>
  </r>
  <r>
    <s v="Factura electrónica"/>
    <s v="f24b015d23f424c68d325ff4ae93afa3ae94b47813a0038a2a4d3d36d4bb858456ba869b07bb64aef016702a1b06b7cd"/>
    <x v="331"/>
    <n v="-1"/>
    <s v="FVE"/>
    <s v="04-03-2026"/>
    <s v="04-03-2026 07:34:34"/>
    <s v="900800595"/>
    <s v="Provexpress SAS"/>
    <s v="901371316"/>
    <x v="195"/>
    <n v="26600"/>
    <n v="0"/>
    <n v="166600"/>
    <s v="Aprobado con notificación"/>
    <s v="Emitido"/>
    <x v="0"/>
    <x v="0"/>
    <x v="0"/>
    <x v="0"/>
    <x v="0"/>
    <x v="0"/>
    <m/>
  </r>
  <r>
    <s v="Factura electrónica"/>
    <s v="b6e547fb00e7b11332712c7b8e06def4298e6dc7f63c6790e88bfcaef52c5a11c96a4ccd2b11c1b55026726a652d41ac"/>
    <x v="332"/>
    <n v="-1"/>
    <s v="FVE"/>
    <s v="04-03-2026"/>
    <s v="04-03-2026 07:49:40"/>
    <s v="900800595"/>
    <s v="Provexpress SAS"/>
    <s v="860000656"/>
    <x v="196"/>
    <n v="100700"/>
    <n v="0"/>
    <n v="630700"/>
    <s v="Aprobado con notificación"/>
    <s v="Emitido"/>
    <x v="1"/>
    <x v="0"/>
    <x v="0"/>
    <x v="0"/>
    <x v="1"/>
    <x v="0"/>
    <m/>
  </r>
  <r>
    <s v="Factura electrónica"/>
    <s v="763dc493c50c0afc510c152ce2c45e7747fcbd880981d35742ace4fe921030bbcee87bf3a6eb53303750a1dd89df8174"/>
    <x v="333"/>
    <n v="-1"/>
    <s v="FVE"/>
    <s v="04-03-2026"/>
    <s v="04-03-2026 07:49:44"/>
    <s v="900800595"/>
    <s v="Provexpress SAS"/>
    <s v="900236553"/>
    <x v="197"/>
    <n v="430362.54"/>
    <n v="0"/>
    <n v="2695428.54"/>
    <s v="Aprobado con notificación"/>
    <s v="Emitido"/>
    <x v="1"/>
    <x v="0"/>
    <x v="0"/>
    <x v="0"/>
    <x v="1"/>
    <x v="0"/>
    <m/>
  </r>
  <r>
    <s v="Factura electrónica"/>
    <s v="91bc0bbb2d89871d5b66b22205971834623e0b1341106c208b072ebb41df89d734c78c4a902f9133ffdc624a7439944e"/>
    <x v="334"/>
    <n v="-1"/>
    <s v="FVE"/>
    <s v="04-03-2026"/>
    <s v="04-03-2026 07:49:50"/>
    <s v="900800595"/>
    <s v="Provexpress SAS"/>
    <s v="901754581"/>
    <x v="198"/>
    <n v="53200"/>
    <n v="0"/>
    <n v="333200"/>
    <s v="Aprobado con notificación"/>
    <s v="Emitido"/>
    <x v="1"/>
    <x v="0"/>
    <x v="0"/>
    <x v="0"/>
    <x v="1"/>
    <x v="0"/>
    <m/>
  </r>
  <r>
    <s v="Factura electrónica"/>
    <s v="eccdc21fffcb024e57d02ee48f354370bbbd1453183ed92899e0d6055b763b9657c5aa4abf472799d0ffc1b46abbac32"/>
    <x v="335"/>
    <n v="-1"/>
    <s v="FVE"/>
    <s v="04-03-2026"/>
    <s v="04-03-2026 07:49:53"/>
    <s v="900800595"/>
    <s v="Provexpress SAS"/>
    <s v="901101746"/>
    <x v="199"/>
    <n v="266000"/>
    <n v="0"/>
    <n v="1666000"/>
    <s v="Aprobado con notificación"/>
    <s v="Emitido"/>
    <x v="1"/>
    <x v="0"/>
    <x v="0"/>
    <x v="0"/>
    <x v="1"/>
    <x v="0"/>
    <m/>
  </r>
  <r>
    <s v="Factura electrónica"/>
    <s v="5189a8c0c88392f95a36cb742f6aa9dd2d4e2cf428abf6ebc36206c856b0fa5771140e226f8a0e74e7fa84e35bc61b8d"/>
    <x v="336"/>
    <n v="-1"/>
    <s v="FVE"/>
    <s v="04-03-2026"/>
    <s v="04-03-2026 07:49:58"/>
    <s v="900800595"/>
    <s v="Provexpress SAS"/>
    <s v="901101746"/>
    <x v="199"/>
    <n v="319200"/>
    <n v="0"/>
    <n v="1999200"/>
    <s v="Aprobado con notificación"/>
    <s v="Emitido"/>
    <x v="1"/>
    <x v="0"/>
    <x v="0"/>
    <x v="0"/>
    <x v="1"/>
    <x v="0"/>
    <m/>
  </r>
  <r>
    <s v="Factura electrónica"/>
    <s v="7f54926b5189c277f786ab901fb4fb1c27f6b32c99917ee514ca24869caa15b09d87f364d43a290e9df09cdc0f598060"/>
    <x v="337"/>
    <n v="-1"/>
    <s v="FVE"/>
    <s v="04-03-2026"/>
    <s v="04-03-2026 07:50:03"/>
    <s v="900800595"/>
    <s v="Provexpress SAS"/>
    <s v="901101746"/>
    <x v="199"/>
    <n v="33693.46"/>
    <n v="0"/>
    <n v="211027.46"/>
    <s v="Aprobado con notificación"/>
    <s v="Emitido"/>
    <x v="1"/>
    <x v="0"/>
    <x v="0"/>
    <x v="0"/>
    <x v="1"/>
    <x v="0"/>
    <m/>
  </r>
  <r>
    <s v="Factura electrónica"/>
    <s v="2d50d864f1030f3cd403a9bd0b9d47a8aca31c429e0346038a2253cdbe8698c195a626cf99fc9384c693fd12f9b14aae"/>
    <x v="338"/>
    <n v="-1"/>
    <s v="FVE"/>
    <s v="04-03-2026"/>
    <s v="04-03-2026 08:05:09"/>
    <s v="900800595"/>
    <s v="Provexpress SAS"/>
    <s v="900518245"/>
    <x v="200"/>
    <n v="427500"/>
    <n v="0"/>
    <n v="2677500"/>
    <s v="Aprobado con notificación"/>
    <s v="Emitido"/>
    <x v="1"/>
    <x v="0"/>
    <x v="0"/>
    <x v="0"/>
    <x v="1"/>
    <x v="0"/>
    <m/>
  </r>
  <r>
    <s v="Factura electrónica"/>
    <s v="ee4c43ded7b6e7babe85be848b20f8b512ffa87a2a410fdd3e3bb052c047960655fea1095f0e0efeaa9dd919105ade3b"/>
    <x v="339"/>
    <n v="-1"/>
    <s v="FVE"/>
    <s v="04-03-2026"/>
    <s v="04-03-2026 08:05:14"/>
    <s v="900800595"/>
    <s v="Provexpress SAS"/>
    <s v="800120681"/>
    <x v="201"/>
    <n v="77020.87"/>
    <n v="0"/>
    <n v="482393.87"/>
    <s v="Aprobado con notificación"/>
    <s v="Emitido"/>
    <x v="1"/>
    <x v="0"/>
    <x v="0"/>
    <x v="0"/>
    <x v="1"/>
    <x v="0"/>
    <m/>
  </r>
  <r>
    <s v="Factura electrónica"/>
    <s v="720212907fa7d6bab94873fcc09597b8f221cfcc98785310ea6e8acf401afa2c5446f19782cd27fbd929edb4ad852cd3"/>
    <x v="340"/>
    <n v="-1"/>
    <s v="FVE"/>
    <s v="04-03-2026"/>
    <s v="04-03-2026 08:05:18"/>
    <s v="900800595"/>
    <s v="Provexpress SAS"/>
    <s v="890903858"/>
    <x v="57"/>
    <n v="5629.32"/>
    <n v="0"/>
    <n v="35257.32"/>
    <s v="Aprobado con notificación"/>
    <s v="Emitido"/>
    <x v="1"/>
    <x v="1"/>
    <x v="0"/>
    <x v="0"/>
    <x v="0"/>
    <x v="0"/>
    <m/>
  </r>
  <r>
    <s v="Factura electrónica"/>
    <s v="abbb846d6d32568e763d7e001535114b229c6b34939a676b81faaf4a1f348dd35d2b4c589830394f39e435730e75991c"/>
    <x v="341"/>
    <n v="-1"/>
    <s v="FVE"/>
    <s v="04-03-2026"/>
    <s v="04-03-2026 08:05:23"/>
    <s v="900800595"/>
    <s v="Provexpress SAS"/>
    <s v="830055467"/>
    <x v="123"/>
    <n v="14630"/>
    <n v="0"/>
    <n v="91630"/>
    <s v="Aprobado con notificación"/>
    <s v="Emitido"/>
    <x v="1"/>
    <x v="0"/>
    <x v="0"/>
    <x v="0"/>
    <x v="1"/>
    <x v="0"/>
    <m/>
  </r>
  <r>
    <s v="Factura electrónica"/>
    <s v="6cb6da274f9782d6a27928057cbf42821ae70f4c2f8143073bdfa7812ea4434babcdc9ee9dff00ca9c16e1c0819a3f3e"/>
    <x v="342"/>
    <n v="-1"/>
    <s v="FVE"/>
    <s v="04-03-2026"/>
    <s v="04-03-2026 08:05:27"/>
    <s v="900800595"/>
    <s v="Provexpress SAS"/>
    <s v="900896981"/>
    <x v="202"/>
    <n v="229174"/>
    <n v="0"/>
    <n v="1634974"/>
    <s v="Aprobado con notificación"/>
    <s v="Emitido"/>
    <x v="1"/>
    <x v="0"/>
    <x v="0"/>
    <x v="0"/>
    <x v="1"/>
    <x v="0"/>
    <m/>
  </r>
  <r>
    <s v="Factura electrónica"/>
    <s v="375349a92ba1339eca304ac25c024887b7617bb196fc98a1027368e5d0acab9f62f0f86002b03bc04129002203ba5bed"/>
    <x v="343"/>
    <n v="-1"/>
    <s v="FVE"/>
    <s v="04-03-2026"/>
    <s v="04-03-2026 08:05:32"/>
    <s v="900800595"/>
    <s v="Provexpress SAS"/>
    <s v="830050619"/>
    <x v="106"/>
    <n v="712500"/>
    <n v="0"/>
    <n v="4462500"/>
    <s v="Aprobado con notificación"/>
    <s v="Emitido"/>
    <x v="1"/>
    <x v="0"/>
    <x v="0"/>
    <x v="0"/>
    <x v="1"/>
    <x v="0"/>
    <m/>
  </r>
  <r>
    <s v="Factura electrónica"/>
    <s v="99705c1a22fa1082065a2b42780feefca2860d80b4c86fc619c46bd8ced5c53d09e01e34bb309382973bd75190b4f59b"/>
    <x v="344"/>
    <n v="-1"/>
    <s v="FVE"/>
    <s v="04-03-2026"/>
    <s v="04-03-2026 08:20:38"/>
    <s v="900800595"/>
    <s v="Provexpress SAS"/>
    <s v="900896981"/>
    <x v="202"/>
    <n v="171007.73"/>
    <n v="0"/>
    <n v="1071048.4099999999"/>
    <s v="Aprobado con notificación"/>
    <s v="Emitido"/>
    <x v="1"/>
    <x v="0"/>
    <x v="0"/>
    <x v="0"/>
    <x v="1"/>
    <x v="0"/>
    <m/>
  </r>
  <r>
    <s v="Factura electrónica"/>
    <s v="fbeabc912d30bb803ef30f8efa6d63c802917ef0a01c48e99a0ce74d0960e5ce64e4c0887e8380c49d40ac596b3697fc"/>
    <x v="345"/>
    <n v="-1"/>
    <s v="FVE"/>
    <s v="04-03-2026"/>
    <s v="04-03-2026 08:20:43"/>
    <s v="900800595"/>
    <s v="Provexpress SAS"/>
    <s v="900896981"/>
    <x v="202"/>
    <n v="2542747.84"/>
    <n v="0"/>
    <n v="15925631.199999999"/>
    <s v="Aprobado con notificación"/>
    <s v="Emitido"/>
    <x v="1"/>
    <x v="0"/>
    <x v="0"/>
    <x v="0"/>
    <x v="1"/>
    <x v="0"/>
    <m/>
  </r>
  <r>
    <s v="Factura electrónica"/>
    <s v="1bfc5254fb93bc1c8a29f8d43b37fd863ffaa63b660dc1804525cdbb1d86a5b18871d73ffe9f211bd9b2175df021dc72"/>
    <x v="346"/>
    <n v="-1"/>
    <s v="FVE"/>
    <s v="04-03-2026"/>
    <s v="04-03-2026 08:20:48"/>
    <s v="900800595"/>
    <s v="Provexpress SAS"/>
    <s v="830073329"/>
    <x v="203"/>
    <n v="40584"/>
    <n v="0"/>
    <n v="254184"/>
    <s v="Aprobado con notificación"/>
    <s v="Emitido"/>
    <x v="1"/>
    <x v="0"/>
    <x v="0"/>
    <x v="0"/>
    <x v="1"/>
    <x v="0"/>
    <m/>
  </r>
  <r>
    <s v="Factura electrónica"/>
    <s v="9fecfcf8ba4f7e959048c9a36e4d10b0fcfe280a542acb22876aee24808595578222db1832b149a3ab603b068ea366bd"/>
    <x v="347"/>
    <n v="-1"/>
    <s v="FVE"/>
    <s v="04-03-2026"/>
    <s v="04-03-2026 08:20:52"/>
    <s v="900800595"/>
    <s v="Provexpress SAS"/>
    <s v="830511597"/>
    <x v="204"/>
    <n v="608855"/>
    <n v="0"/>
    <n v="3813355"/>
    <s v="Aprobado con notificación"/>
    <s v="Emitido"/>
    <x v="0"/>
    <x v="0"/>
    <x v="0"/>
    <x v="0"/>
    <x v="0"/>
    <x v="0"/>
    <m/>
  </r>
  <r>
    <s v="Factura electrónica"/>
    <s v="8ab0da76e9fc2617d1026b9041607a149174b8d5980f1c5e64d8f822694030aa6fe1c9aaa6ba8de387674466e8d32fdc"/>
    <x v="348"/>
    <n v="-1"/>
    <s v="FVE"/>
    <s v="04-03-2026"/>
    <s v="04-03-2026 08:20:56"/>
    <s v="900800595"/>
    <s v="Provexpress SAS"/>
    <s v="800024265"/>
    <x v="46"/>
    <n v="269800"/>
    <n v="0"/>
    <n v="1689800"/>
    <s v="Aprobado con notificación"/>
    <s v="Emitido"/>
    <x v="0"/>
    <x v="0"/>
    <x v="0"/>
    <x v="0"/>
    <x v="0"/>
    <x v="0"/>
    <m/>
  </r>
  <r>
    <s v="Factura electrónica"/>
    <s v="e5eac4af772870ffa105466e0ff5bf32c5414c837cec2e562e5dfea9656ff0e6905f112057d2889b098a6cc663038864"/>
    <x v="349"/>
    <n v="-1"/>
    <s v="FVE"/>
    <s v="04-03-2026"/>
    <s v="04-03-2026 08:21:01"/>
    <s v="900800595"/>
    <s v="Provexpress SAS"/>
    <s v="800024265"/>
    <x v="46"/>
    <n v="269800"/>
    <n v="0"/>
    <n v="1689800"/>
    <s v="Aprobado con notificación"/>
    <s v="Emitido"/>
    <x v="0"/>
    <x v="0"/>
    <x v="0"/>
    <x v="0"/>
    <x v="0"/>
    <x v="0"/>
    <m/>
  </r>
  <r>
    <s v="Factura electrónica"/>
    <s v="9765114e3f638694022a64c92f07cb9b60978b647df06ffca5341c38e5445ec96bca68315cf5cd9d7c1d42b3d798081b"/>
    <x v="350"/>
    <n v="-1"/>
    <s v="FVE"/>
    <s v="04-03-2026"/>
    <s v="04-03-2026 08:36:07"/>
    <s v="900800595"/>
    <s v="Provexpress SAS"/>
    <s v="860015542"/>
    <x v="205"/>
    <n v="27473.05"/>
    <n v="0"/>
    <n v="172068.05"/>
    <s v="Aprobado con notificación"/>
    <s v="Emitido"/>
    <x v="0"/>
    <x v="0"/>
    <x v="0"/>
    <x v="0"/>
    <x v="0"/>
    <x v="0"/>
    <m/>
  </r>
  <r>
    <s v="Factura electrónica"/>
    <s v="52272ef6244268cf03ce6ea56811001c1c75bb07c62582db6ad01bc8ccc1ca2e9e0ffad7babe0385913a0d630015d4b5"/>
    <x v="351"/>
    <n v="-1"/>
    <s v="FVE"/>
    <s v="04-03-2026"/>
    <s v="04-03-2026 08:36:12"/>
    <s v="900800595"/>
    <s v="Provexpress SAS"/>
    <s v="860015542"/>
    <x v="205"/>
    <n v="91206.46"/>
    <n v="0"/>
    <n v="571240.46"/>
    <s v="Aprobado con notificación"/>
    <s v="Emitido"/>
    <x v="0"/>
    <x v="0"/>
    <x v="0"/>
    <x v="0"/>
    <x v="0"/>
    <x v="0"/>
    <m/>
  </r>
  <r>
    <s v="Factura electrónica"/>
    <s v="19677e7e59b28b7d0cb69782ac95102c5a530c5228497c67b2506ed7332a2f6e32dbe4e4302967ded755eb9d2af35aa8"/>
    <x v="352"/>
    <n v="-1"/>
    <s v="FVE"/>
    <s v="04-03-2026"/>
    <s v="04-03-2026 08:36:17"/>
    <s v="900800595"/>
    <s v="Provexpress SAS"/>
    <s v="860015542"/>
    <x v="205"/>
    <n v="20987.59"/>
    <n v="0"/>
    <n v="131448.59"/>
    <s v="Aprobado con notificación"/>
    <s v="Emitido"/>
    <x v="0"/>
    <x v="0"/>
    <x v="0"/>
    <x v="0"/>
    <x v="0"/>
    <x v="0"/>
    <m/>
  </r>
  <r>
    <s v="Factura electrónica"/>
    <s v="c295c26e76b1ceb98566dc0946d636f1b4810f79024742821ee02bbf20aa4cdc09d5ad857c3518385d1c62f0b5b44eeb"/>
    <x v="353"/>
    <n v="-1"/>
    <s v="FVE"/>
    <s v="04-03-2026"/>
    <s v="04-03-2026 08:36:21"/>
    <s v="900800595"/>
    <s v="Provexpress SAS"/>
    <s v="860015542"/>
    <x v="205"/>
    <n v="34467.9"/>
    <n v="0"/>
    <n v="215877.9"/>
    <s v="Aprobado con notificación"/>
    <s v="Emitido"/>
    <x v="0"/>
    <x v="0"/>
    <x v="0"/>
    <x v="0"/>
    <x v="0"/>
    <x v="0"/>
    <m/>
  </r>
  <r>
    <s v="Factura electrónica"/>
    <s v="76a0d518bbffb824859bc5b1ec1e743f812e635ec6fdbcd97464471c31c5de8d3b11f0a65a892b1121ecbc5a66301181"/>
    <x v="354"/>
    <n v="-1"/>
    <s v="FVE"/>
    <s v="04-03-2026"/>
    <s v="04-03-2026 08:36:25"/>
    <s v="900800595"/>
    <s v="Provexpress SAS"/>
    <s v="830095262"/>
    <x v="206"/>
    <n v="4309200"/>
    <n v="0"/>
    <n v="26989200"/>
    <s v="Aprobado con notificación"/>
    <s v="Emitido"/>
    <x v="0"/>
    <x v="0"/>
    <x v="0"/>
    <x v="0"/>
    <x v="0"/>
    <x v="0"/>
    <m/>
  </r>
  <r>
    <s v="Factura electrónica"/>
    <s v="043b4591f2e3396c5c9cf151d001e503bff41297f409d4e94bdefb30adbb115896d2d88ea0055a783ef983ed3afd653c"/>
    <x v="355"/>
    <n v="-1"/>
    <s v="FVE"/>
    <s v="04-03-2026"/>
    <s v="04-03-2026 08:36:30"/>
    <s v="900800595"/>
    <s v="Provexpress SAS"/>
    <s v="830095262"/>
    <x v="206"/>
    <n v="840655"/>
    <n v="0"/>
    <n v="5265155"/>
    <s v="Aprobado con notificación"/>
    <s v="Emitido"/>
    <x v="0"/>
    <x v="0"/>
    <x v="0"/>
    <x v="0"/>
    <x v="0"/>
    <x v="0"/>
    <m/>
  </r>
  <r>
    <s v="Factura electrónica"/>
    <s v="b94e79a59a8eeda6a3cdba83a2dc3a105748d44e645a37dce586a17b70b2fc3c23e786d560524447a19df564490db780"/>
    <x v="356"/>
    <n v="-1"/>
    <s v="FVE"/>
    <s v="04-03-2026"/>
    <s v="04-03-2026 08:51:36"/>
    <s v="900800595"/>
    <s v="Provexpress SAS"/>
    <s v="860015542"/>
    <x v="205"/>
    <n v="32699"/>
    <n v="0"/>
    <n v="204799"/>
    <s v="Aprobado con notificación"/>
    <s v="Emitido"/>
    <x v="0"/>
    <x v="0"/>
    <x v="0"/>
    <x v="0"/>
    <x v="0"/>
    <x v="0"/>
    <m/>
  </r>
  <r>
    <s v="Factura electrónica"/>
    <s v="925c10a733579d263837d44fe6fb601fc487e6b3202d4f86393f57d6f244e777c7f1dc26890b468f431444e2a9b53919"/>
    <x v="357"/>
    <n v="-1"/>
    <s v="FVE"/>
    <s v="04-03-2026"/>
    <s v="04-03-2026 08:51:41"/>
    <s v="900800595"/>
    <s v="Provexpress SAS"/>
    <s v="900059238"/>
    <x v="207"/>
    <n v="399000"/>
    <n v="0"/>
    <n v="2499000"/>
    <s v="Aprobado con notificación"/>
    <s v="Emitido"/>
    <x v="1"/>
    <x v="0"/>
    <x v="0"/>
    <x v="0"/>
    <x v="1"/>
    <x v="0"/>
    <m/>
  </r>
  <r>
    <s v="Factura electrónica"/>
    <s v="cf963623ee6c2ecb1194f33952fb63921be9550e8c8285ab459365733cb8b642ed07a95030c298cbf017005143eefe76"/>
    <x v="358"/>
    <n v="-1"/>
    <s v="FVE"/>
    <s v="04-03-2026"/>
    <s v="04-03-2026 08:51:45"/>
    <s v="900800595"/>
    <s v="Provexpress SAS"/>
    <s v="830005028"/>
    <x v="208"/>
    <n v="184440.6"/>
    <n v="0"/>
    <n v="1155180.6000000001"/>
    <s v="Aprobado con notificación"/>
    <s v="Emitido"/>
    <x v="0"/>
    <x v="0"/>
    <x v="0"/>
    <x v="0"/>
    <x v="0"/>
    <x v="0"/>
    <m/>
  </r>
  <r>
    <s v="Factura electrónica"/>
    <s v="09ddf03460726641567adc3eaa0e8c211f0998b789108bf94508527b5dd7b1dd2d72a41c197e3996d2ccd8de235b3942"/>
    <x v="359"/>
    <n v="-1"/>
    <s v="FVE"/>
    <s v="04-03-2026"/>
    <s v="04-03-2026 09:06:52"/>
    <s v="900800595"/>
    <s v="Provexpress SAS"/>
    <s v="900966568"/>
    <x v="185"/>
    <n v="5215500"/>
    <n v="0"/>
    <n v="32665500"/>
    <s v="Aprobado con notificación"/>
    <s v="Emitido"/>
    <x v="0"/>
    <x v="0"/>
    <x v="0"/>
    <x v="0"/>
    <x v="0"/>
    <x v="0"/>
    <m/>
  </r>
  <r>
    <s v="Factura electrónica"/>
    <s v="521cd666d681140193bc3e2743bb6ec617455a7d6efe9dbc42ced5d013dac8c8ea29a0ed43c10d8c8d3286ff11bd673c"/>
    <x v="360"/>
    <n v="-1"/>
    <s v="FVE"/>
    <s v="04-03-2026"/>
    <s v="04-03-2026 09:21:58"/>
    <s v="900800595"/>
    <s v="Provexpress SAS"/>
    <s v="900060799"/>
    <x v="209"/>
    <n v="30241.73"/>
    <n v="0"/>
    <n v="189408.73"/>
    <s v="Aprobado con notificación"/>
    <s v="Emitido"/>
    <x v="1"/>
    <x v="0"/>
    <x v="0"/>
    <x v="0"/>
    <x v="1"/>
    <x v="0"/>
    <m/>
  </r>
  <r>
    <s v="Factura electrónica"/>
    <s v="dfbaa2774c7a1d83588c8c56a0d34f9604997072b5e33222a5d468a3893fceea69620c5d7d1126f359db2e9b20073ec0"/>
    <x v="361"/>
    <n v="-1"/>
    <s v="FVE"/>
    <s v="04-03-2026"/>
    <s v="04-03-2026 09:22:03"/>
    <s v="900800595"/>
    <s v="Provexpress SAS"/>
    <s v="800092198"/>
    <x v="210"/>
    <n v="271700"/>
    <n v="0"/>
    <n v="1701700"/>
    <s v="Aprobado con notificación"/>
    <s v="Emitido"/>
    <x v="0"/>
    <x v="0"/>
    <x v="0"/>
    <x v="0"/>
    <x v="0"/>
    <x v="0"/>
    <m/>
  </r>
  <r>
    <s v="Factura electrónica"/>
    <s v="39255f1b1166a7250a3d44df90ed958f5096ee68d3ab25f520d687c66efa309a8798f5ec7ed3f2ce74464b06310f961b"/>
    <x v="362"/>
    <n v="-1"/>
    <s v="FVE"/>
    <s v="04-03-2026"/>
    <s v="04-03-2026 09:22:08"/>
    <s v="900800595"/>
    <s v="Provexpress SAS"/>
    <s v="860002566"/>
    <x v="112"/>
    <n v="119666.21"/>
    <n v="0"/>
    <n v="1221073.21"/>
    <s v="Aprobado con notificación"/>
    <s v="Emitido"/>
    <x v="1"/>
    <x v="1"/>
    <x v="0"/>
    <x v="0"/>
    <x v="0"/>
    <x v="0"/>
    <m/>
  </r>
  <r>
    <s v="Factura electrónica"/>
    <s v="37ea7e4b44fa2f2f0a2b31fff65ad93e4a86f8250f7d293e88444427e641257ef40d59e6ab4f39af4ee23d3f215b83ca"/>
    <x v="363"/>
    <n v="-1"/>
    <s v="FVE"/>
    <s v="04-03-2026"/>
    <s v="04-03-2026 09:22:13"/>
    <s v="900800595"/>
    <s v="Provexpress SAS"/>
    <s v="901751651"/>
    <x v="211"/>
    <n v="14250"/>
    <n v="0"/>
    <n v="179450"/>
    <s v="Aprobado con notificación"/>
    <s v="Emitido"/>
    <x v="1"/>
    <x v="0"/>
    <x v="0"/>
    <x v="0"/>
    <x v="1"/>
    <x v="0"/>
    <m/>
  </r>
  <r>
    <s v="Factura electrónica"/>
    <s v="18a525b79fa8f006aa953757ba9c8bcaa6acba4e34872823e339cadf9ae021148c9fdf0307c64470255647935c65ce58"/>
    <x v="364"/>
    <n v="-1"/>
    <s v="FVE"/>
    <s v="04-03-2026"/>
    <s v="04-03-2026 09:22:17"/>
    <s v="900800595"/>
    <s v="Provexpress SAS"/>
    <s v="830018004"/>
    <x v="212"/>
    <n v="508694.03"/>
    <n v="0"/>
    <n v="3186031.03"/>
    <s v="Aprobado con notificación"/>
    <s v="Emitido"/>
    <x v="0"/>
    <x v="0"/>
    <x v="0"/>
    <x v="0"/>
    <x v="0"/>
    <x v="0"/>
    <m/>
  </r>
  <r>
    <s v="Factura electrónica"/>
    <s v="a445389637ee8b7762f74a8577dee7f70fff2595e290cb7aa3879318898f560ec1800284e8ec3152fb0c912c4f9c136e"/>
    <x v="365"/>
    <n v="-1"/>
    <s v="FVE"/>
    <s v="04-03-2026"/>
    <s v="04-03-2026 09:37:23"/>
    <s v="900800595"/>
    <s v="Provexpress SAS"/>
    <s v="1016036846"/>
    <x v="213"/>
    <n v="30142.959999999999"/>
    <n v="0"/>
    <n v="234097.96"/>
    <s v="Aprobado con notificación"/>
    <s v="Emitido"/>
    <x v="1"/>
    <x v="0"/>
    <x v="0"/>
    <x v="0"/>
    <x v="1"/>
    <x v="0"/>
    <m/>
  </r>
  <r>
    <s v="Factura electrónica"/>
    <s v="58b0311bf989bc89cb39435ce2bd695bf6fedbd6b711afc618b02ac2433c6cad31be267427987ce510edc73b1b019322"/>
    <x v="366"/>
    <n v="-1"/>
    <s v="FVE"/>
    <s v="04-03-2026"/>
    <s v="04-03-2026 09:37:28"/>
    <s v="900800595"/>
    <s v="Provexpress SAS"/>
    <s v="860072279"/>
    <x v="214"/>
    <n v="10011.1"/>
    <n v="0"/>
    <n v="79101.100000000006"/>
    <s v="Aprobado con notificación"/>
    <s v="Emitido"/>
    <x v="1"/>
    <x v="0"/>
    <x v="0"/>
    <x v="0"/>
    <x v="1"/>
    <x v="0"/>
    <m/>
  </r>
  <r>
    <s v="Factura electrónica"/>
    <s v="017a99ea92d7f863b8a6e6492d0d121ecbad5ed3ac434c42509cfaac45d46ffe38d89cb129a2894c3dd3b32849d940cb"/>
    <x v="367"/>
    <n v="-1"/>
    <s v="FVE"/>
    <s v="04-03-2026"/>
    <s v="04-03-2026 09:37:33"/>
    <s v="900800595"/>
    <s v="Provexpress SAS"/>
    <s v="900396965"/>
    <x v="3"/>
    <n v="344850"/>
    <n v="0"/>
    <n v="2159850"/>
    <s v="Aprobado con notificación"/>
    <s v="Emitido"/>
    <x v="1"/>
    <x v="0"/>
    <x v="0"/>
    <x v="0"/>
    <x v="1"/>
    <x v="0"/>
    <m/>
  </r>
  <r>
    <s v="Factura electrónica"/>
    <s v="a25671434020a70dc472a5234b398a467a311db8f93a9232eb7e7fb70589845fb481f3c61cefa8721c46caa6ac60c345"/>
    <x v="368"/>
    <n v="-1"/>
    <s v="FVE"/>
    <s v="04-03-2026"/>
    <s v="04-03-2026 09:52:42"/>
    <s v="900800595"/>
    <s v="Provexpress SAS"/>
    <s v="860056869"/>
    <x v="7"/>
    <n v="1666300"/>
    <n v="0"/>
    <n v="10436300"/>
    <s v="Aprobado con notificación"/>
    <s v="Emitido"/>
    <x v="1"/>
    <x v="0"/>
    <x v="0"/>
    <x v="0"/>
    <x v="1"/>
    <x v="0"/>
    <m/>
  </r>
  <r>
    <s v="Factura electrónica"/>
    <s v="cb1e7bbca54df07715c4aaa7f1461f83ac1fb1d109fd1a6a09488a51070837e35d406043bb401132aec855daa6ef4197"/>
    <x v="369"/>
    <n v="-1"/>
    <s v="FVE"/>
    <s v="04-03-2026"/>
    <s v="04-03-2026 09:52:47"/>
    <s v="900800595"/>
    <s v="Provexpress SAS"/>
    <s v="900396965"/>
    <x v="3"/>
    <n v="307800"/>
    <n v="0"/>
    <n v="1927800"/>
    <s v="Aprobado con notificación"/>
    <s v="Emitido"/>
    <x v="1"/>
    <x v="0"/>
    <x v="0"/>
    <x v="0"/>
    <x v="1"/>
    <x v="0"/>
    <m/>
  </r>
  <r>
    <s v="Factura electrónica"/>
    <s v="a7caf8c697c6e740a672db95e1e6d5427a95026730b4076e15629022299430167dc4543e3f221f8d9fdb2504532a8904"/>
    <x v="370"/>
    <n v="-1"/>
    <s v="FVE"/>
    <s v="04-03-2026"/>
    <s v="04-03-2026 09:52:52"/>
    <s v="900800595"/>
    <s v="Provexpress SAS"/>
    <s v="900396965"/>
    <x v="3"/>
    <n v="107160"/>
    <n v="0"/>
    <n v="671160"/>
    <s v="Aprobado con notificación"/>
    <s v="Emitido"/>
    <x v="1"/>
    <x v="1"/>
    <x v="0"/>
    <x v="0"/>
    <x v="0"/>
    <x v="0"/>
    <m/>
  </r>
  <r>
    <s v="Factura electrónica"/>
    <s v="8f5b0e0bd0881a7c2163ea6710a198751591171ab2ab163510dca07349adafe914d82ca72f2b4c2c8a052b132e1fce2a"/>
    <x v="371"/>
    <n v="-1"/>
    <s v="FVE"/>
    <s v="04-03-2026"/>
    <s v="04-03-2026 09:52:56"/>
    <s v="900800595"/>
    <s v="Provexpress SAS"/>
    <s v="900396965"/>
    <x v="3"/>
    <n v="68400"/>
    <n v="0"/>
    <n v="428400"/>
    <s v="Aprobado con notificación"/>
    <s v="Emitido"/>
    <x v="1"/>
    <x v="0"/>
    <x v="0"/>
    <x v="0"/>
    <x v="1"/>
    <x v="0"/>
    <m/>
  </r>
  <r>
    <s v="Factura electrónica"/>
    <s v="7f8ff8159dbe453d9dffa8fe0dfa7d53bcc0c3ba16f1ba8f058c294cf9d819c00c625837b79daaaba7faa694824ffd44"/>
    <x v="372"/>
    <n v="-1"/>
    <s v="FVE"/>
    <s v="04-03-2026"/>
    <s v="04-03-2026 10:38:07"/>
    <s v="900800595"/>
    <s v="Provexpress SAS"/>
    <s v="830035263"/>
    <x v="150"/>
    <n v="45600"/>
    <n v="0"/>
    <n v="285600"/>
    <s v="Aprobado con notificación"/>
    <s v="Emitido"/>
    <x v="1"/>
    <x v="0"/>
    <x v="0"/>
    <x v="0"/>
    <x v="1"/>
    <x v="0"/>
    <m/>
  </r>
  <r>
    <s v="Factura electrónica"/>
    <s v="984a135403b9ccc49b3f2c0dfbfc8e5d78c1811f61acdbd3494da13edbcd81a871377bf304b7c5a7d1fd301b0a3bfa91"/>
    <x v="373"/>
    <n v="-1"/>
    <s v="FVE"/>
    <s v="04-03-2026"/>
    <s v="04-03-2026 10:38:10"/>
    <s v="900800595"/>
    <s v="Provexpress SAS"/>
    <s v="860023264"/>
    <x v="4"/>
    <n v="97850"/>
    <n v="0"/>
    <n v="3937850"/>
    <s v="Aprobado con notificación"/>
    <s v="Emitido"/>
    <x v="0"/>
    <x v="0"/>
    <x v="0"/>
    <x v="0"/>
    <x v="0"/>
    <x v="0"/>
    <m/>
  </r>
  <r>
    <s v="Factura electrónica"/>
    <s v="96227b5507498234adaf1819d8552680e80d3c8fbecded83680d40443f4563de1fb28fc581326208eaca6062e6fde5cc"/>
    <x v="374"/>
    <n v="-1"/>
    <s v="FVE"/>
    <s v="04-03-2026"/>
    <s v="04-03-2026 10:38:15"/>
    <s v="900800595"/>
    <s v="Provexpress SAS"/>
    <s v="860023264"/>
    <x v="4"/>
    <n v="234840"/>
    <n v="0"/>
    <n v="9450840"/>
    <s v="Aprobado con notificación"/>
    <s v="Emitido"/>
    <x v="0"/>
    <x v="0"/>
    <x v="0"/>
    <x v="0"/>
    <x v="0"/>
    <x v="0"/>
    <m/>
  </r>
  <r>
    <s v="Factura electrónica"/>
    <s v="8b4c9f69509160aabecd21b47b6bccad4f26a5405d5fc008544bb0bd911263836337f428fc45ea3bb5c74465f6f6f5fe"/>
    <x v="375"/>
    <n v="-1"/>
    <s v="FVE"/>
    <s v="04-03-2026"/>
    <s v="04-03-2026 10:38:19"/>
    <s v="900800595"/>
    <s v="Provexpress SAS"/>
    <s v="860023264"/>
    <x v="4"/>
    <n v="19570"/>
    <n v="0"/>
    <n v="787570"/>
    <s v="Aprobado con notificación"/>
    <s v="Emitido"/>
    <x v="0"/>
    <x v="0"/>
    <x v="0"/>
    <x v="0"/>
    <x v="0"/>
    <x v="0"/>
    <m/>
  </r>
  <r>
    <s v="Factura electrónica"/>
    <s v="4cf8602ee0599e9b551a437d8c9934619d6b9755a0728f3bf31905024e5facdec121c3ae1826d2c10bc1ec6fbe9d44a9"/>
    <x v="376"/>
    <n v="-1"/>
    <s v="FVE"/>
    <s v="04-03-2026"/>
    <s v="04-03-2026 10:38:24"/>
    <s v="900800595"/>
    <s v="Provexpress SAS"/>
    <s v="860023264"/>
    <x v="4"/>
    <n v="58710"/>
    <n v="0"/>
    <n v="2362710"/>
    <s v="Aprobado con notificación"/>
    <s v="Emitido"/>
    <x v="0"/>
    <x v="0"/>
    <x v="0"/>
    <x v="0"/>
    <x v="0"/>
    <x v="0"/>
    <m/>
  </r>
  <r>
    <s v="Factura electrónica"/>
    <s v="f593586a800b371487f85ce8cc627aeb7747be191eb873cc6c0cb89d4f84cc643ffe2e5d480ce52729867394f59ba0d2"/>
    <x v="377"/>
    <n v="-1"/>
    <s v="FVE"/>
    <s v="04-03-2026"/>
    <s v="04-03-2026 10:53:33"/>
    <s v="900800595"/>
    <s v="Provexpress SAS"/>
    <s v="860023264"/>
    <x v="4"/>
    <n v="39140"/>
    <n v="0"/>
    <n v="1575140"/>
    <s v="Aprobado con notificación"/>
    <s v="Emitido"/>
    <x v="0"/>
    <x v="0"/>
    <x v="0"/>
    <x v="0"/>
    <x v="0"/>
    <x v="0"/>
    <m/>
  </r>
  <r>
    <s v="Factura electrónica"/>
    <s v="5bb6914e738101bf8f2649a94d5863fa4a0c694dc368bec22e1c084b3d456719662f0b479f7f3d744deea711abbf37ed"/>
    <x v="378"/>
    <n v="-1"/>
    <s v="FVE"/>
    <s v="04-03-2026"/>
    <s v="04-03-2026 10:53:37"/>
    <s v="900800595"/>
    <s v="Provexpress SAS"/>
    <s v="830111257"/>
    <x v="15"/>
    <n v="821560"/>
    <n v="0"/>
    <n v="5145560"/>
    <s v="Aprobado con notificación"/>
    <s v="Emitido"/>
    <x v="0"/>
    <x v="0"/>
    <x v="0"/>
    <x v="0"/>
    <x v="0"/>
    <x v="0"/>
    <m/>
  </r>
  <r>
    <s v="Factura electrónica"/>
    <s v="1cd74b6e486bcc76845bd550a0e3f2b9bfc5d6f04b05694cd51ff02cd853c94417e7c269a840456e592ac45c32c4cc8c"/>
    <x v="379"/>
    <n v="-1"/>
    <s v="FVE"/>
    <s v="04-03-2026"/>
    <s v="04-03-2026 10:53:42"/>
    <s v="900800595"/>
    <s v="Provexpress SAS"/>
    <s v="900297009"/>
    <x v="182"/>
    <n v="182903.88"/>
    <n v="0"/>
    <n v="1145555.8799999999"/>
    <s v="Aprobado con notificación"/>
    <s v="Emitido"/>
    <x v="0"/>
    <x v="0"/>
    <x v="0"/>
    <x v="0"/>
    <x v="0"/>
    <x v="0"/>
    <m/>
  </r>
  <r>
    <s v="Factura electrónica"/>
    <s v="0a1ca25fc13f97f2dfeefc488731011650b8a8420a1a75efe43cc2ca2e96b651ae0fb4114be0e0969733d12e37058306"/>
    <x v="380"/>
    <n v="-1"/>
    <s v="FVE"/>
    <s v="04-03-2026"/>
    <s v="04-03-2026 11:38:52"/>
    <s v="900800595"/>
    <s v="Provexpress SAS"/>
    <s v="900148177"/>
    <x v="118"/>
    <n v="21764.5"/>
    <n v="0"/>
    <n v="136314.5"/>
    <s v="Aprobado con notificación"/>
    <s v="Emitido"/>
    <x v="1"/>
    <x v="0"/>
    <x v="0"/>
    <x v="0"/>
    <x v="1"/>
    <x v="0"/>
    <m/>
  </r>
  <r>
    <s v="Factura electrónica"/>
    <s v="545f9a27c59096c79d64d7298ab35c959dc8f872bb6285a2835925b29e5264235b37be289a3a63b80d9a794a76ca89d3"/>
    <x v="381"/>
    <n v="-1"/>
    <s v="FVE"/>
    <s v="04-03-2026"/>
    <s v="04-03-2026 11:38:56"/>
    <s v="900800595"/>
    <s v="Provexpress SAS"/>
    <s v="900031088"/>
    <x v="215"/>
    <n v="200988.84"/>
    <n v="0"/>
    <n v="1258824.8400000001"/>
    <s v="Aprobado con notificación"/>
    <s v="Emitido"/>
    <x v="0"/>
    <x v="0"/>
    <x v="0"/>
    <x v="0"/>
    <x v="0"/>
    <x v="0"/>
    <m/>
  </r>
  <r>
    <s v="Factura electrónica"/>
    <s v="b8371676bebb99995ff33b3db2904e97dc418400c2d942cf78bb43ff441a804bcda4948b90b31892cbeb15f60a708ce8"/>
    <x v="382"/>
    <n v="-1"/>
    <s v="FVE"/>
    <s v="04-03-2026"/>
    <s v="04-03-2026 11:39:01"/>
    <s v="900800595"/>
    <s v="Provexpress SAS"/>
    <s v="900268896"/>
    <x v="136"/>
    <n v="44745"/>
    <n v="0"/>
    <n v="289245"/>
    <s v="Aprobado con notificación"/>
    <s v="Emitido"/>
    <x v="1"/>
    <x v="0"/>
    <x v="0"/>
    <x v="0"/>
    <x v="1"/>
    <x v="0"/>
    <m/>
  </r>
  <r>
    <s v="Factura electrónica"/>
    <s v="96922a6419f226b781a769fb19c4bc64e683085ee6fdac1f5cdc4e5a8ae62deaed236e9b50508ef5737b44cc42e961dc"/>
    <x v="383"/>
    <n v="-1"/>
    <s v="FVE"/>
    <s v="04-03-2026"/>
    <s v="04-03-2026 12:29:16"/>
    <s v="900800595"/>
    <s v="Provexpress SAS"/>
    <s v="830079015"/>
    <x v="216"/>
    <n v="674500"/>
    <n v="0"/>
    <n v="4224500"/>
    <s v="Aprobado con notificación"/>
    <s v="Emitido"/>
    <x v="1"/>
    <x v="0"/>
    <x v="0"/>
    <x v="0"/>
    <x v="1"/>
    <x v="0"/>
    <m/>
  </r>
  <r>
    <s v="Factura electrónica"/>
    <s v="9d13fe3d12bfccfe86b8041879c026bbdf0f34a555390582184badb4d827f3237bd6ba9cdec64a5af403bdbd9ca3af5c"/>
    <x v="384"/>
    <n v="-1"/>
    <s v="FVE"/>
    <s v="04-03-2026"/>
    <s v="04-03-2026 12:29:30"/>
    <s v="900800595"/>
    <s v="Provexpress SAS"/>
    <s v="860533413"/>
    <x v="217"/>
    <n v="171760"/>
    <n v="0"/>
    <n v="1075760"/>
    <s v="Aprobado con notificación"/>
    <s v="Emitido"/>
    <x v="0"/>
    <x v="0"/>
    <x v="0"/>
    <x v="0"/>
    <x v="0"/>
    <x v="0"/>
    <m/>
  </r>
  <r>
    <s v="Factura electrónica"/>
    <s v="6da975ddfa1ba320045e8f0d5c114a301449dfddb7a960f862552e481de952d4f5de43e753d7003e86c0801131a3e4f0"/>
    <x v="385"/>
    <n v="-1"/>
    <s v="FVE"/>
    <s v="04-03-2026"/>
    <s v="04-03-2026 12:29:30"/>
    <s v="900800595"/>
    <s v="Provexpress SAS"/>
    <s v="800241469"/>
    <x v="119"/>
    <n v="22040"/>
    <n v="0"/>
    <n v="138040"/>
    <s v="Aprobado con notificación"/>
    <s v="Emitido"/>
    <x v="1"/>
    <x v="0"/>
    <x v="1"/>
    <x v="0"/>
    <x v="0"/>
    <x v="0"/>
    <m/>
  </r>
  <r>
    <s v="Factura electrónica"/>
    <s v="8ffbc2c60e943bcff26c57a99eec56967345a05867d85436fbe3c60b1c8e623bd4a3b4ae6d44ae5e2afa7ee7d75b17f7"/>
    <x v="386"/>
    <n v="-1"/>
    <s v="FVE"/>
    <s v="04-03-2026"/>
    <s v="04-03-2026 12:29:35"/>
    <s v="900800595"/>
    <s v="Provexpress SAS"/>
    <s v="830032436"/>
    <x v="218"/>
    <n v="410210"/>
    <n v="0"/>
    <n v="2569210"/>
    <s v="Aprobado con notificación"/>
    <s v="Emitido"/>
    <x v="1"/>
    <x v="0"/>
    <x v="0"/>
    <x v="0"/>
    <x v="1"/>
    <x v="0"/>
    <m/>
  </r>
  <r>
    <s v="Factura electrónica"/>
    <s v="b5a895272b962233243d2efc099922bfeab7b16ad31fd59ccc3566c018f4010d9c7e68454351a122cee3e486b83f07c8"/>
    <x v="387"/>
    <n v="-1"/>
    <s v="FVE"/>
    <s v="04-03-2026"/>
    <s v="04-03-2026 12:29:35"/>
    <s v="900800595"/>
    <s v="Provexpress SAS"/>
    <s v="800207192"/>
    <x v="219"/>
    <n v="68400"/>
    <n v="0"/>
    <n v="428400"/>
    <s v="Aprobado con notificación"/>
    <s v="Emitido"/>
    <x v="1"/>
    <x v="0"/>
    <x v="0"/>
    <x v="0"/>
    <x v="1"/>
    <x v="0"/>
    <m/>
  </r>
  <r>
    <s v="Factura electrónica"/>
    <s v="10f0e6f35f7ff18ca3ec234e61d274dced91e4eefc2d38da8cb0d03378948446e9a5a9504ba3bb75f3b1e77bc0d1b189"/>
    <x v="388"/>
    <n v="-1"/>
    <s v="FVE"/>
    <s v="04-03-2026"/>
    <s v="04-03-2026 12:29:38"/>
    <s v="900800595"/>
    <s v="Provexpress SAS"/>
    <s v="900180801"/>
    <x v="175"/>
    <n v="92150"/>
    <n v="0"/>
    <n v="577150"/>
    <s v="Aprobado con notificación"/>
    <s v="Emitido"/>
    <x v="1"/>
    <x v="0"/>
    <x v="0"/>
    <x v="0"/>
    <x v="1"/>
    <x v="0"/>
    <m/>
  </r>
  <r>
    <s v="Factura electrónica"/>
    <s v="ebb24371ce61c9027a466f9df8173b6a14185e57fda0a7168008d7ec045a1748d5c7ae90c101eb1522a51676c1bf6a1d"/>
    <x v="389"/>
    <n v="-1"/>
    <s v="FVE"/>
    <s v="04-03-2026"/>
    <s v="04-03-2026 12:29:42"/>
    <s v="900800595"/>
    <s v="Provexpress SAS"/>
    <s v="900311257"/>
    <x v="220"/>
    <n v="7003400"/>
    <n v="0"/>
    <n v="43863400"/>
    <s v="Aprobado con notificación"/>
    <s v="Emitido"/>
    <x v="1"/>
    <x v="0"/>
    <x v="0"/>
    <x v="0"/>
    <x v="1"/>
    <x v="0"/>
    <m/>
  </r>
  <r>
    <s v="Factura electrónica"/>
    <s v="0ead831c5d1fec1d4a677cfbca8e332a4f0d3bfab9f21487d4710838f6a832d48bce9267227a34f263f57502da3630a8"/>
    <x v="390"/>
    <n v="-1"/>
    <s v="FVE"/>
    <s v="04-03-2026"/>
    <s v="04-03-2026 12:29:45"/>
    <s v="900800595"/>
    <s v="Provexpress SAS"/>
    <s v="830060858"/>
    <x v="180"/>
    <n v="39900"/>
    <n v="0"/>
    <n v="249900"/>
    <s v="Aprobado con notificación"/>
    <s v="Emitido"/>
    <x v="0"/>
    <x v="0"/>
    <x v="0"/>
    <x v="0"/>
    <x v="0"/>
    <x v="0"/>
    <m/>
  </r>
  <r>
    <s v="Factura electrónica"/>
    <s v="2662e89ea1265aa83ec48e358ba13228a238cbe5381ef64b0d29fba3e20dbceff61b16668e3d2b1b1ec5aa1308ef15eb"/>
    <x v="391"/>
    <n v="-1"/>
    <s v="FVE"/>
    <s v="04-03-2026"/>
    <s v="04-03-2026 12:46:18"/>
    <s v="900800595"/>
    <s v="Provexpress SAS"/>
    <s v="860072279"/>
    <x v="214"/>
    <n v="78261"/>
    <n v="0"/>
    <n v="502461"/>
    <s v="Aprobado con notificación"/>
    <s v="Emitido"/>
    <x v="1"/>
    <x v="0"/>
    <x v="0"/>
    <x v="0"/>
    <x v="1"/>
    <x v="0"/>
    <m/>
  </r>
  <r>
    <s v="Factura electrónica"/>
    <s v="c8a52eeded87d0081fe93e1f459c4e7716fcd53dbcdb36e5857d8342991a3ba15e513bd756059879129d23d270b982b5"/>
    <x v="392"/>
    <n v="-1"/>
    <s v="FVE"/>
    <s v="04-03-2026"/>
    <s v="04-03-2026 12:46:21"/>
    <s v="900800595"/>
    <s v="Provexpress SAS"/>
    <s v="900241101"/>
    <x v="221"/>
    <n v="481755.64"/>
    <n v="0"/>
    <n v="3017311.64"/>
    <s v="Aprobado con notificación"/>
    <s v="Emitido"/>
    <x v="1"/>
    <x v="0"/>
    <x v="0"/>
    <x v="0"/>
    <x v="1"/>
    <x v="0"/>
    <m/>
  </r>
  <r>
    <s v="Factura electrónica"/>
    <s v="c29148834f5d9afe1279b5ef7b9d152260cd80f1d821f8ea189617bb1f4edebd0984e08db3f54d1df58e1b8c3834e22c"/>
    <x v="393"/>
    <n v="-1"/>
    <s v="FVE"/>
    <s v="04-03-2026"/>
    <s v="04-03-2026 12:46:23"/>
    <s v="900800595"/>
    <s v="Provexpress SAS"/>
    <s v="900228543"/>
    <x v="222"/>
    <n v="86627.4"/>
    <n v="0"/>
    <n v="780707.4"/>
    <s v="Aprobado con notificación"/>
    <s v="Emitido"/>
    <x v="1"/>
    <x v="0"/>
    <x v="0"/>
    <x v="0"/>
    <x v="1"/>
    <x v="0"/>
    <m/>
  </r>
  <r>
    <s v="Factura electrónica"/>
    <s v="ab04d36129371c00ad085098b2c7fb44b95074780472d9222c0ae272a61ae993bc520234ed9d4e5647fb1a6689ae148a"/>
    <x v="394"/>
    <n v="-1"/>
    <s v="FVE"/>
    <s v="04-03-2026"/>
    <s v="04-03-2026 12:47:08"/>
    <s v="900800595"/>
    <s v="Provexpress SAS"/>
    <s v="900555485"/>
    <x v="223"/>
    <n v="1328326.1000000001"/>
    <n v="0"/>
    <n v="8319516.0999999996"/>
    <s v="Aprobado con notificación"/>
    <s v="Emitido"/>
    <x v="1"/>
    <x v="0"/>
    <x v="0"/>
    <x v="0"/>
    <x v="1"/>
    <x v="0"/>
    <m/>
  </r>
  <r>
    <s v="Factura electrónica"/>
    <s v="ba41d18792faa4351a345ce7f617b5f4f910b24d54f322c04b56c154ee2f91cbbd1a3fea2e1c33c8e95464918db18a36"/>
    <x v="395"/>
    <n v="-1"/>
    <s v="FVE"/>
    <s v="04-03-2026"/>
    <s v="04-03-2026 12:46:27"/>
    <s v="900800595"/>
    <s v="Provexpress SAS"/>
    <s v="800125872"/>
    <x v="49"/>
    <n v="50976.62"/>
    <n v="0"/>
    <n v="319274.62"/>
    <s v="Aprobado con notificación"/>
    <s v="Emitido"/>
    <x v="0"/>
    <x v="0"/>
    <x v="0"/>
    <x v="0"/>
    <x v="0"/>
    <x v="0"/>
    <m/>
  </r>
  <r>
    <s v="Factura electrónica"/>
    <s v="7f3ed08089573db63ea352427c0660a9bfb2cde64d83b8b766c7e9e3ed835645249e5b81076b1c5413bb8333c9c2b74d"/>
    <x v="396"/>
    <n v="-1"/>
    <s v="FVE"/>
    <s v="04-03-2026"/>
    <s v="04-03-2026 12:46:30"/>
    <s v="900800595"/>
    <s v="Provexpress SAS"/>
    <s v="800125872"/>
    <x v="49"/>
    <n v="57000"/>
    <n v="0"/>
    <n v="357000"/>
    <s v="Aprobado con notificación"/>
    <s v="Emitido"/>
    <x v="0"/>
    <x v="0"/>
    <x v="0"/>
    <x v="0"/>
    <x v="0"/>
    <x v="0"/>
    <m/>
  </r>
  <r>
    <s v="Factura electrónica"/>
    <s v="a64d43b1d6ec6f1a5672d541b0902d9b9b23c0cf1812bdff9dbf5770f46f57427159322bcc2a6e610b548b8c1746f984"/>
    <x v="397"/>
    <n v="-1"/>
    <s v="FVE"/>
    <s v="04-03-2026"/>
    <s v="04-03-2026 13:40:49"/>
    <s v="900800595"/>
    <s v="Provexpress SAS"/>
    <s v="838000257"/>
    <x v="224"/>
    <n v="60575.040000000001"/>
    <n v="0"/>
    <n v="379391.04"/>
    <s v="Aprobado con notificación"/>
    <s v="Emitido"/>
    <x v="1"/>
    <x v="0"/>
    <x v="0"/>
    <x v="0"/>
    <x v="1"/>
    <x v="0"/>
    <m/>
  </r>
  <r>
    <s v="Factura electrónica"/>
    <s v="e56f18163767f828d1e3913f2bb14fa2ac4d60d1a33092cba0148aa1aee8dbcb1f3aa8f21ce71079c57824982ae79978"/>
    <x v="398"/>
    <n v="-1"/>
    <s v="FVE"/>
    <s v="04-03-2026"/>
    <s v="04-03-2026 13:05:22"/>
    <s v="900800595"/>
    <s v="Provexpress SAS"/>
    <s v="838000257"/>
    <x v="224"/>
    <n v="81656.3"/>
    <n v="0"/>
    <n v="511426.3"/>
    <s v="Aprobado con notificación"/>
    <s v="Emitido"/>
    <x v="1"/>
    <x v="0"/>
    <x v="0"/>
    <x v="0"/>
    <x v="1"/>
    <x v="0"/>
    <m/>
  </r>
  <r>
    <s v="Factura electrónica"/>
    <s v="be6c9de9edd89860d0d69a6dbf4a236e8c9886f6148aa52194b688be816c076a2efed7ec1e8fc44ee53aa07bb4c01dc2"/>
    <x v="399"/>
    <n v="-1"/>
    <s v="FVE"/>
    <s v="04-03-2026"/>
    <s v="04-03-2026 13:05:23"/>
    <s v="900800595"/>
    <s v="Provexpress SAS"/>
    <s v="901916856"/>
    <x v="225"/>
    <n v="1933758.25"/>
    <n v="0"/>
    <n v="12111433.25"/>
    <s v="Aprobado con notificación"/>
    <s v="Emitido"/>
    <x v="1"/>
    <x v="0"/>
    <x v="0"/>
    <x v="0"/>
    <x v="1"/>
    <x v="0"/>
    <m/>
  </r>
  <r>
    <s v="Factura electrónica"/>
    <s v="170fe0059ee4ffd08f5ffc2dfc52b928e7f52d2faa84db872fbf84128ae0d2418f726be8ae72775fcb035fc70f3d23a9"/>
    <x v="400"/>
    <n v="-1"/>
    <s v="FVE"/>
    <s v="04-03-2026"/>
    <s v="04-03-2026 13:05:23"/>
    <s v="900800595"/>
    <s v="Provexpress SAS"/>
    <s v="901916856"/>
    <x v="225"/>
    <n v="5840238.8099999996"/>
    <n v="0"/>
    <n v="36578337.810000002"/>
    <s v="Aprobado con notificación"/>
    <s v="Emitido"/>
    <x v="1"/>
    <x v="0"/>
    <x v="0"/>
    <x v="0"/>
    <x v="1"/>
    <x v="0"/>
    <m/>
  </r>
  <r>
    <s v="Factura electrónica"/>
    <s v="6c2f0c7d6e20448c5d030230409221b901c1ce937bc262d14b4c594136e1e358a814bbf36271e024023527241f3cde67"/>
    <x v="401"/>
    <n v="-1"/>
    <s v="FVE"/>
    <s v="04-03-2026"/>
    <s v="04-03-2026 13:05:24"/>
    <s v="900800595"/>
    <s v="Provexpress SAS"/>
    <s v="901916856"/>
    <x v="225"/>
    <n v="1933758.25"/>
    <n v="0"/>
    <n v="12111433.25"/>
    <s v="Aprobado con notificación"/>
    <s v="Emitido"/>
    <x v="1"/>
    <x v="0"/>
    <x v="0"/>
    <x v="0"/>
    <x v="1"/>
    <x v="0"/>
    <m/>
  </r>
  <r>
    <s v="Factura electrónica"/>
    <s v="14e82eb41a043256dc3e1c1232a9d5dd34799b914a1ca61d2bed699304e42df4d2556b174673944689d5cf513a9afe0a"/>
    <x v="402"/>
    <n v="-1"/>
    <s v="FVE"/>
    <s v="04-03-2026"/>
    <s v="04-03-2026 13:15:40"/>
    <s v="900800595"/>
    <s v="Provexpress SAS"/>
    <s v="901916856"/>
    <x v="225"/>
    <n v="0"/>
    <n v="0"/>
    <n v="610000"/>
    <s v="Aprobado con notificación"/>
    <s v="Emitido"/>
    <x v="1"/>
    <x v="0"/>
    <x v="0"/>
    <x v="0"/>
    <x v="1"/>
    <x v="0"/>
    <m/>
  </r>
  <r>
    <s v="Factura electrónica"/>
    <s v="0ec8c2b6380fb6b7d779ea9b47314e95a4df49c12d819bc67fa9084299426780fef3b2bd0e5dc7932340108d1f86ad48"/>
    <x v="403"/>
    <n v="-1"/>
    <s v="FVE"/>
    <s v="04-03-2026"/>
    <s v="04-03-2026 13:15:50"/>
    <s v="900800595"/>
    <s v="Provexpress SAS"/>
    <s v="860023264"/>
    <x v="4"/>
    <n v="0"/>
    <n v="0"/>
    <n v="505000"/>
    <s v="Aprobado con notificación"/>
    <s v="Emitido"/>
    <x v="0"/>
    <x v="0"/>
    <x v="0"/>
    <x v="0"/>
    <x v="0"/>
    <x v="0"/>
    <m/>
  </r>
  <r>
    <s v="Factura electrónica"/>
    <s v="db23411b9eed7d43fa711606e6581565a526f9c68c03a5d98947d44484d5f404e95575e5540732f904393e995c59e132"/>
    <x v="404"/>
    <n v="-1"/>
    <s v="FVE"/>
    <s v="04-03-2026"/>
    <s v="04-03-2026 13:15:44"/>
    <s v="900800595"/>
    <s v="Provexpress SAS"/>
    <s v="800215494"/>
    <x v="155"/>
    <n v="173236.82"/>
    <n v="0"/>
    <n v="1109074.82"/>
    <s v="Aprobado con notificación"/>
    <s v="Emitido"/>
    <x v="1"/>
    <x v="0"/>
    <x v="0"/>
    <x v="0"/>
    <x v="1"/>
    <x v="0"/>
    <m/>
  </r>
  <r>
    <s v="Factura electrónica"/>
    <s v="10051d29797595cb6f76de0f362003198d17bb5ef572315a6b35051472059dcd7e5f3a9f704c16eafe44c089a6f71ed6"/>
    <x v="405"/>
    <n v="-1"/>
    <s v="FVE"/>
    <s v="04-03-2026"/>
    <s v="04-03-2026 14:11:06"/>
    <s v="900800595"/>
    <s v="Provexpress SAS"/>
    <s v="900080177"/>
    <x v="226"/>
    <n v="141770.41"/>
    <n v="0"/>
    <n v="1074399.4099999999"/>
    <s v="Aprobado con notificación"/>
    <s v="Emitido"/>
    <x v="1"/>
    <x v="0"/>
    <x v="0"/>
    <x v="0"/>
    <x v="1"/>
    <x v="0"/>
    <m/>
  </r>
  <r>
    <s v="Factura electrónica"/>
    <s v="d81ab0c57f49069e941eaba7a2a0332eeeb92285abb4b34968b07759bba595064ea893382c49bb37ccecef9c2105e517"/>
    <x v="406"/>
    <n v="-1"/>
    <s v="FVE"/>
    <s v="04-03-2026"/>
    <s v="04-03-2026 14:11:10"/>
    <s v="900800595"/>
    <s v="Provexpress SAS"/>
    <s v="900283577"/>
    <x v="38"/>
    <n v="1140836"/>
    <n v="0"/>
    <n v="17421236"/>
    <s v="Aprobado con notificación"/>
    <s v="Emitido"/>
    <x v="1"/>
    <x v="0"/>
    <x v="0"/>
    <x v="0"/>
    <x v="1"/>
    <x v="0"/>
    <m/>
  </r>
  <r>
    <s v="Factura electrónica"/>
    <s v="13eb1d799a3cda80bbb3c5946066e01e36f7452399b3d682360bdd65eaa3360a94c3110ed025f9236688325d6ac2a92d"/>
    <x v="407"/>
    <n v="-1"/>
    <s v="FVE"/>
    <s v="04-03-2026"/>
    <s v="04-03-2026 14:26:16"/>
    <s v="900800595"/>
    <s v="Provexpress SAS"/>
    <s v="860001576"/>
    <x v="156"/>
    <n v="105120.52"/>
    <n v="0"/>
    <n v="826268.52"/>
    <s v="Aprobado con notificación"/>
    <s v="Emitido"/>
    <x v="1"/>
    <x v="0"/>
    <x v="0"/>
    <x v="0"/>
    <x v="1"/>
    <x v="0"/>
    <m/>
  </r>
  <r>
    <s v="Factura electrónica"/>
    <s v="48be20bd4493a8476e057d28cf26cb57bc5a98dcff2aaaf3eabae1f76433607d97819aa62342f7978862d775b8b3c508"/>
    <x v="408"/>
    <n v="-1"/>
    <s v="FVE"/>
    <s v="04-03-2026"/>
    <s v="04-03-2026 14:26:21"/>
    <s v="900800595"/>
    <s v="Provexpress SAS"/>
    <s v="901225165"/>
    <x v="154"/>
    <n v="59756.85"/>
    <n v="0"/>
    <n v="398331.85"/>
    <s v="Aprobado con notificación"/>
    <s v="Emitido"/>
    <x v="1"/>
    <x v="0"/>
    <x v="0"/>
    <x v="0"/>
    <x v="1"/>
    <x v="0"/>
    <m/>
  </r>
  <r>
    <s v="Factura electrónica"/>
    <s v="d346c83b09b895d915ad1fbf0ed3bc07fb28c87c8bed741fc36f4770a69e5527cf0a32d3c75d437ab03df30392269fba"/>
    <x v="409"/>
    <n v="-1"/>
    <s v="FVE"/>
    <s v="04-03-2026"/>
    <s v="04-03-2026 14:26:28"/>
    <s v="900800595"/>
    <s v="Provexpress SAS"/>
    <s v="860001576"/>
    <x v="156"/>
    <n v="112753.60000000001"/>
    <n v="0"/>
    <n v="718668.6"/>
    <s v="Aprobado con notificación"/>
    <s v="Emitido"/>
    <x v="1"/>
    <x v="0"/>
    <x v="0"/>
    <x v="0"/>
    <x v="1"/>
    <x v="0"/>
    <m/>
  </r>
  <r>
    <s v="Factura electrónica"/>
    <s v="08f20b9b67f0edb87f402958debb8ffeebee47daaf519fc23898d562501dc2d879795c7ecac396e209b1bb476ea32289"/>
    <x v="410"/>
    <n v="-1"/>
    <s v="FVE"/>
    <s v="04-03-2026"/>
    <s v="04-03-2026 14:41:39"/>
    <s v="900800595"/>
    <s v="Provexpress SAS"/>
    <s v="800024265"/>
    <x v="46"/>
    <n v="3534000"/>
    <n v="0"/>
    <n v="22134000"/>
    <s v="Aprobado con notificación"/>
    <s v="Emitido"/>
    <x v="0"/>
    <x v="0"/>
    <x v="0"/>
    <x v="0"/>
    <x v="0"/>
    <x v="0"/>
    <m/>
  </r>
  <r>
    <s v="Factura electrónica"/>
    <s v="9c6e4a94adc197b8779e8556da1dc4fe54f93316755dca655337f50146a0281002a1ae2d06481fb66b966c8dc26a9e46"/>
    <x v="411"/>
    <n v="-1"/>
    <s v="FVE"/>
    <s v="04-03-2026"/>
    <s v="04-03-2026 14:41:44"/>
    <s v="900800595"/>
    <s v="Provexpress SAS"/>
    <s v="900080177"/>
    <x v="226"/>
    <n v="30801.85"/>
    <n v="0"/>
    <n v="195696.85"/>
    <s v="Aprobado con notificación"/>
    <s v="Emitido"/>
    <x v="1"/>
    <x v="0"/>
    <x v="0"/>
    <x v="0"/>
    <x v="1"/>
    <x v="0"/>
    <m/>
  </r>
  <r>
    <s v="Factura electrónica"/>
    <s v="ca45191b4eef23cbf482843d05324a367e62b5fbc05f3e08383925a52a915d89cd58b86da6a7dbf696076de38f8ceb10"/>
    <x v="412"/>
    <n v="-1"/>
    <s v="FVE"/>
    <s v="04-03-2026"/>
    <s v="04-03-2026 14:41:49"/>
    <s v="900800595"/>
    <s v="Provexpress SAS"/>
    <s v="800215494"/>
    <x v="155"/>
    <n v="60078.95"/>
    <n v="0"/>
    <n v="387403.95"/>
    <s v="Aprobado con notificación"/>
    <s v="Emitido"/>
    <x v="1"/>
    <x v="0"/>
    <x v="0"/>
    <x v="0"/>
    <x v="1"/>
    <x v="0"/>
    <m/>
  </r>
  <r>
    <s v="Factura electrónica"/>
    <s v="a57d445f41b10cb5664976ee988c4df1e94c6790051d31ad77975276e427c8cc27a56e61bc048fa162b3b18d117dec00"/>
    <x v="413"/>
    <n v="-1"/>
    <s v="FVE"/>
    <s v="04-03-2026"/>
    <s v="04-03-2026 14:41:54"/>
    <s v="900800595"/>
    <s v="Provexpress SAS"/>
    <s v="901225165"/>
    <x v="154"/>
    <n v="48911.7"/>
    <n v="0"/>
    <n v="308426.7"/>
    <s v="Aprobado con notificación"/>
    <s v="Emitido"/>
    <x v="1"/>
    <x v="0"/>
    <x v="0"/>
    <x v="0"/>
    <x v="1"/>
    <x v="0"/>
    <m/>
  </r>
  <r>
    <s v="Factura electrónica"/>
    <s v="947b385d449b70659389f1fcc9d16a18a93c2ed454366b16b6c1d0c8e977218c4df95f04982614d6f1163f935dab6c64"/>
    <x v="414"/>
    <n v="-1"/>
    <s v="FVE"/>
    <s v="04-03-2026"/>
    <s v="04-03-2026 14:57:24"/>
    <s v="900800595"/>
    <s v="Provexpress SAS"/>
    <s v="901847883"/>
    <x v="13"/>
    <n v="6277.22"/>
    <n v="0"/>
    <n v="39315.22"/>
    <s v="Aprobado con notificación"/>
    <s v="Emitido"/>
    <x v="1"/>
    <x v="0"/>
    <x v="1"/>
    <x v="0"/>
    <x v="0"/>
    <x v="0"/>
    <m/>
  </r>
  <r>
    <s v="Factura electrónica"/>
    <s v="df4d9de3ec8414c5eefa0a96fbb0a08480d701e251829f9d13cdd544fa8ee7b733579ad2be06deb5d6ef601711c35fcd"/>
    <x v="415"/>
    <n v="-1"/>
    <s v="FVE"/>
    <s v="04-03-2026"/>
    <s v="04-03-2026 14:57:29"/>
    <s v="900800595"/>
    <s v="Provexpress SAS"/>
    <s v="900962559"/>
    <x v="227"/>
    <n v="515775.9"/>
    <n v="0"/>
    <n v="3230385.9"/>
    <s v="Aprobado con notificación"/>
    <s v="Emitido"/>
    <x v="0"/>
    <x v="0"/>
    <x v="0"/>
    <x v="0"/>
    <x v="0"/>
    <x v="0"/>
    <m/>
  </r>
  <r>
    <s v="Factura electrónica"/>
    <s v="c5cd99f6f4c79705097d698aa81c431d6c6ef4f8007e95aeaca200cca05fd7fd14fd6e3dea93d9fc129ad8edd670b7ba"/>
    <x v="416"/>
    <n v="-1"/>
    <s v="FVE"/>
    <s v="04-03-2026"/>
    <s v="04-03-2026 14:57:26"/>
    <s v="900800595"/>
    <s v="Provexpress SAS"/>
    <s v="860512249"/>
    <x v="228"/>
    <n v="88692.95"/>
    <n v="0"/>
    <n v="555497.94999999995"/>
    <s v="Aprobado con notificación"/>
    <s v="Emitido"/>
    <x v="1"/>
    <x v="0"/>
    <x v="1"/>
    <x v="0"/>
    <x v="0"/>
    <x v="0"/>
    <m/>
  </r>
  <r>
    <s v="Factura electrónica"/>
    <s v="1c2915169031f66a235656c261e023d174b1a61cf5339dc0d506b917c3fdcd97f31200fc41bfe13bef3e41f896c3f292"/>
    <x v="417"/>
    <n v="-1"/>
    <s v="FVE"/>
    <s v="04-03-2026"/>
    <s v="04-03-2026 14:57:31"/>
    <s v="900800595"/>
    <s v="Provexpress SAS"/>
    <s v="860512249"/>
    <x v="228"/>
    <n v="32557.83"/>
    <n v="0"/>
    <n v="203914.83"/>
    <s v="Aprobado con notificación"/>
    <s v="Emitido"/>
    <x v="1"/>
    <x v="0"/>
    <x v="1"/>
    <x v="0"/>
    <x v="0"/>
    <x v="0"/>
    <m/>
  </r>
  <r>
    <s v="Factura electrónica"/>
    <s v="211009693b842589da54cdd6a8bd28a0ab52682aa7649e255bed3a6906c838e612f612647e1c9c42f2fe660ff3031bc4"/>
    <x v="418"/>
    <n v="-1"/>
    <s v="FVE"/>
    <s v="04-03-2026"/>
    <s v="04-03-2026 14:57:32"/>
    <s v="900800595"/>
    <s v="Provexpress SAS"/>
    <s v="800193444"/>
    <x v="18"/>
    <n v="220536.04"/>
    <n v="0"/>
    <n v="1381252.04"/>
    <s v="Aprobado con notificación"/>
    <s v="Emitido"/>
    <x v="1"/>
    <x v="0"/>
    <x v="1"/>
    <x v="0"/>
    <x v="0"/>
    <x v="0"/>
    <m/>
  </r>
  <r>
    <s v="Factura electrónica"/>
    <s v="bfd68e3aae16db9bf89add1ec6fa69b7e528cf0bba14729c00dbc23e7290c2745dc5e0c8fece6c593e02d357655a5bcc"/>
    <x v="419"/>
    <n v="-1"/>
    <s v="FVE"/>
    <s v="04-03-2026"/>
    <s v="04-03-2026 14:57:34"/>
    <s v="900800595"/>
    <s v="Provexpress SAS"/>
    <s v="900024398"/>
    <x v="19"/>
    <n v="641421.62"/>
    <n v="0"/>
    <n v="5022399.62"/>
    <s v="Aprobado con notificación"/>
    <s v="Emitido"/>
    <x v="1"/>
    <x v="0"/>
    <x v="1"/>
    <x v="0"/>
    <x v="0"/>
    <x v="0"/>
    <m/>
  </r>
  <r>
    <s v="Factura electrónica"/>
    <s v="a309f22b4cddca6aef1e573693c3dc4fc45326fd0b10b4246171650b463f7b52bcfd367bc7798ab1be1f66990e2398d4"/>
    <x v="420"/>
    <n v="-1"/>
    <s v="FVE"/>
    <s v="04-03-2026"/>
    <s v="04-03-2026 15:12:36"/>
    <s v="900800595"/>
    <s v="Provexpress SAS"/>
    <s v="900353434"/>
    <x v="140"/>
    <n v="20520"/>
    <n v="0"/>
    <n v="128520"/>
    <s v="Aprobado con notificación"/>
    <s v="Emitido"/>
    <x v="1"/>
    <x v="0"/>
    <x v="0"/>
    <x v="0"/>
    <x v="1"/>
    <x v="0"/>
    <m/>
  </r>
  <r>
    <s v="Factura electrónica"/>
    <s v="fae54e72ebfb8883ce713ecf05d07a1ff7e730dc5e9fa2af7361985f404361665cb733921434392ac09f3584614c4180"/>
    <x v="421"/>
    <n v="-1"/>
    <s v="FVE"/>
    <s v="04-03-2026"/>
    <s v="04-03-2026 15:13:04"/>
    <s v="900800595"/>
    <s v="Provexpress SAS"/>
    <s v="900353434"/>
    <x v="140"/>
    <n v="49400"/>
    <n v="0"/>
    <n v="309400"/>
    <s v="Aprobado con notificación"/>
    <s v="Emitido"/>
    <x v="1"/>
    <x v="0"/>
    <x v="0"/>
    <x v="0"/>
    <x v="1"/>
    <x v="0"/>
    <m/>
  </r>
  <r>
    <s v="Factura electrónica"/>
    <s v="d8fc068dbcfb66b026904408cefaf6b6021f380ddee7e8f999813e090817a1d0c153c648a682d9ffae999ea141001409"/>
    <x v="422"/>
    <n v="-1"/>
    <s v="FVE"/>
    <s v="04-03-2026"/>
    <s v="04-03-2026 15:13:05"/>
    <s v="900800595"/>
    <s v="Provexpress SAS"/>
    <s v="830050228"/>
    <x v="229"/>
    <n v="61940"/>
    <n v="0"/>
    <n v="387940"/>
    <s v="Aprobado con notificación"/>
    <s v="Emitido"/>
    <x v="1"/>
    <x v="0"/>
    <x v="1"/>
    <x v="0"/>
    <x v="0"/>
    <x v="0"/>
    <m/>
  </r>
  <r>
    <s v="Factura electrónica"/>
    <s v="6fe5c7f51be837ef6354d05ce9c150cba622ae3684650449e5b3a42867cf92a286db6bdf552c9f749fbebef6e0a57c38"/>
    <x v="423"/>
    <n v="-1"/>
    <s v="FVE"/>
    <s v="04-03-2026"/>
    <s v="04-03-2026 15:13:06"/>
    <s v="900800595"/>
    <s v="Provexpress SAS"/>
    <s v="800066123"/>
    <x v="84"/>
    <n v="9120"/>
    <n v="0"/>
    <n v="57120"/>
    <s v="Aprobado con notificación"/>
    <s v="Emitido"/>
    <x v="1"/>
    <x v="0"/>
    <x v="0"/>
    <x v="0"/>
    <x v="1"/>
    <x v="0"/>
    <m/>
  </r>
  <r>
    <s v="Factura electrónica"/>
    <s v="450224a182780f84326a7e21f676047fa72882899c7f330737bea42da9fe57febf8c26d47b93de29f6e72d9219cd41d1"/>
    <x v="424"/>
    <n v="-1"/>
    <s v="FVE"/>
    <s v="04-03-2026"/>
    <s v="04-03-2026 15:13:10"/>
    <s v="900800595"/>
    <s v="Provexpress SAS"/>
    <s v="860032909"/>
    <x v="230"/>
    <n v="604200"/>
    <n v="0"/>
    <n v="3784200"/>
    <s v="Aprobado con notificación"/>
    <s v="Emitido"/>
    <x v="1"/>
    <x v="0"/>
    <x v="0"/>
    <x v="0"/>
    <x v="1"/>
    <x v="0"/>
    <m/>
  </r>
  <r>
    <s v="Factura electrónica"/>
    <s v="87576149ed73d39b85afdc9e86e228c285861a42eab15c10e5a934a1ccdc270fa1a8075bf6213e4ec12a0c62ace5fe0b"/>
    <x v="425"/>
    <n v="-1"/>
    <s v="FVE"/>
    <s v="04-03-2026"/>
    <s v="04-03-2026 15:13:12"/>
    <s v="900800595"/>
    <s v="Provexpress SAS"/>
    <s v="830513773"/>
    <x v="85"/>
    <n v="26706.400000000001"/>
    <n v="0"/>
    <n v="167266.4"/>
    <s v="Aprobado con notificación"/>
    <s v="Emitido"/>
    <x v="1"/>
    <x v="0"/>
    <x v="0"/>
    <x v="0"/>
    <x v="1"/>
    <x v="0"/>
    <m/>
  </r>
  <r>
    <s v="Factura electrónica"/>
    <s v="ec727bf59dc89cbd071044dbf01534e539d3329e833ea7cc37b0ecfc9b4322757c9d089ac48a49ff1f32b84db84799fd"/>
    <x v="426"/>
    <n v="-1"/>
    <s v="FVE"/>
    <s v="04-03-2026"/>
    <s v="04-03-2026 15:13:12"/>
    <s v="900800595"/>
    <s v="Provexpress SAS"/>
    <s v="830513773"/>
    <x v="85"/>
    <n v="43700"/>
    <n v="0"/>
    <n v="273700"/>
    <s v="Aprobado con notificación"/>
    <s v="Emitido"/>
    <x v="1"/>
    <x v="0"/>
    <x v="0"/>
    <x v="0"/>
    <x v="1"/>
    <x v="0"/>
    <m/>
  </r>
  <r>
    <s v="Factura electrónica"/>
    <s v="0853e3a14c1c1a4e48b9ba2c52d8aebfcb90748bd84ab94096ecb464a18158e7d9fc63dca4bd971f109636b9251bdd89"/>
    <x v="427"/>
    <n v="-1"/>
    <s v="FVE"/>
    <s v="04-03-2026"/>
    <s v="04-03-2026 15:28:08"/>
    <s v="900800595"/>
    <s v="Provexpress SAS"/>
    <s v="804007055"/>
    <x v="87"/>
    <n v="199044"/>
    <n v="0"/>
    <n v="1246644"/>
    <s v="Aprobado con notificación"/>
    <s v="Emitido"/>
    <x v="1"/>
    <x v="0"/>
    <x v="0"/>
    <x v="0"/>
    <x v="1"/>
    <x v="0"/>
    <m/>
  </r>
  <r>
    <s v="Factura electrónica"/>
    <s v="26cfd0cb1bf0a7feec272745efae594e1934fa215297b12c9a8f0ea7a3676f2ab29f3f596211debb8fc3d875580fac25"/>
    <x v="428"/>
    <n v="-1"/>
    <s v="FVE"/>
    <s v="04-03-2026"/>
    <s v="04-03-2026 15:28:12"/>
    <s v="900800595"/>
    <s v="Provexpress SAS"/>
    <s v="804007055"/>
    <x v="87"/>
    <n v="71071.399999999994"/>
    <n v="0"/>
    <n v="445131.4"/>
    <s v="Aprobado con notificación"/>
    <s v="Emitido"/>
    <x v="1"/>
    <x v="0"/>
    <x v="0"/>
    <x v="0"/>
    <x v="1"/>
    <x v="0"/>
    <m/>
  </r>
  <r>
    <s v="Factura electrónica"/>
    <s v="3653a00a54a77c919ed84b4c6525c45cf992ada289affa7f69f0ef2e14f268bd7fabab1049d2277d6934599f0441d9b9"/>
    <x v="429"/>
    <n v="-1"/>
    <s v="FVE"/>
    <s v="04-03-2026"/>
    <s v="04-03-2026 15:28:17"/>
    <s v="900800595"/>
    <s v="Provexpress SAS"/>
    <s v="901605639"/>
    <x v="231"/>
    <n v="385893.7"/>
    <n v="0"/>
    <n v="3735015.7"/>
    <s v="Aprobado con notificación"/>
    <s v="Emitido"/>
    <x v="1"/>
    <x v="0"/>
    <x v="0"/>
    <x v="0"/>
    <x v="1"/>
    <x v="0"/>
    <m/>
  </r>
  <r>
    <s v="Factura electrónica"/>
    <s v="609808b18b97979eb15bf0602bc52e3ac1a05e3df1f6da0314f75a05ff243b4f83ee86904d15fa357ce253476a441e29"/>
    <x v="430"/>
    <n v="-1"/>
    <s v="FVE"/>
    <s v="04-03-2026"/>
    <s v="04-03-2026 15:28:22"/>
    <s v="900800595"/>
    <s v="Provexpress SAS"/>
    <s v="900652403"/>
    <x v="164"/>
    <n v="245536.43"/>
    <n v="0"/>
    <n v="1537833.43"/>
    <s v="Aprobado con notificación"/>
    <s v="Emitido"/>
    <x v="1"/>
    <x v="0"/>
    <x v="0"/>
    <x v="0"/>
    <x v="1"/>
    <x v="0"/>
    <m/>
  </r>
  <r>
    <s v="Factura electrónica"/>
    <s v="ed455ec144dfb60bab544e306b204b969e74d1148988e0ec345c2764fa4309007ad5cb5fa4fb5406dfaea311bc82b445"/>
    <x v="431"/>
    <n v="-1"/>
    <s v="FVE"/>
    <s v="04-03-2026"/>
    <s v="04-03-2026 15:43:28"/>
    <s v="900800595"/>
    <s v="Provexpress SAS"/>
    <s v="860091575"/>
    <x v="232"/>
    <n v="93937.9"/>
    <n v="0"/>
    <n v="588347.9"/>
    <s v="Aprobado con notificación"/>
    <s v="Emitido"/>
    <x v="1"/>
    <x v="0"/>
    <x v="0"/>
    <x v="0"/>
    <x v="1"/>
    <x v="0"/>
    <m/>
  </r>
  <r>
    <s v="Factura electrónica"/>
    <s v="010cd67ef86a12cfd92b185104f3a0dfe67c2ca2e9e433db171221b796d50402dded850a5256b5192e60dcac400be055"/>
    <x v="432"/>
    <n v="-1"/>
    <s v="FVE"/>
    <s v="04-03-2026"/>
    <s v="04-03-2026 15:43:33"/>
    <s v="900800595"/>
    <s v="Provexpress SAS"/>
    <s v="860031361"/>
    <x v="73"/>
    <n v="313709"/>
    <n v="0"/>
    <n v="1964809"/>
    <s v="Aprobado con notificación"/>
    <s v="Emitido"/>
    <x v="1"/>
    <x v="0"/>
    <x v="0"/>
    <x v="0"/>
    <x v="1"/>
    <x v="0"/>
    <m/>
  </r>
  <r>
    <s v="Factura electrónica"/>
    <s v="848786640b1d054f04ce756ed9824bec652512647c531bfec6c476f3fc284bee853cff07a630bd569d6697b71aded7a9"/>
    <x v="433"/>
    <n v="-1"/>
    <s v="FVE"/>
    <s v="04-03-2026"/>
    <s v="04-03-2026 15:43:37"/>
    <s v="900800595"/>
    <s v="Provexpress SAS"/>
    <s v="890912395"/>
    <x v="233"/>
    <n v="228684"/>
    <n v="0"/>
    <n v="1432284"/>
    <s v="Aprobado con notificación"/>
    <s v="Emitido"/>
    <x v="0"/>
    <x v="0"/>
    <x v="0"/>
    <x v="0"/>
    <x v="0"/>
    <x v="0"/>
    <m/>
  </r>
  <r>
    <s v="Factura electrónica"/>
    <s v="de46353f184a3b52bf31a0c10a7f8a268209458dd5ea3be1e7aa21766017d1b25a79e74b0f820210c812480be5595e3e"/>
    <x v="434"/>
    <n v="-1"/>
    <s v="FVE"/>
    <s v="04-03-2026"/>
    <s v="04-03-2026 15:43:43"/>
    <s v="900800595"/>
    <s v="Provexpress SAS"/>
    <s v="860001074"/>
    <x v="72"/>
    <n v="61750"/>
    <n v="0"/>
    <n v="386750"/>
    <s v="Aprobado con notificación"/>
    <s v="Emitido"/>
    <x v="1"/>
    <x v="0"/>
    <x v="0"/>
    <x v="0"/>
    <x v="1"/>
    <x v="0"/>
    <m/>
  </r>
  <r>
    <s v="Factura electrónica"/>
    <s v="2068d2dbc1fc766f1d8d8168c18c340c0a903d6605370071403375c741fb11d24a1255a25475183743b4be915647e344"/>
    <x v="435"/>
    <n v="-1"/>
    <s v="FVE"/>
    <s v="04-03-2026"/>
    <s v="04-03-2026 15:43:47"/>
    <s v="900800595"/>
    <s v="Provexpress SAS"/>
    <s v="860053976"/>
    <x v="68"/>
    <n v="68400"/>
    <n v="0"/>
    <n v="428400"/>
    <s v="Aprobado con notificación"/>
    <s v="Emitido"/>
    <x v="1"/>
    <x v="0"/>
    <x v="0"/>
    <x v="0"/>
    <x v="1"/>
    <x v="0"/>
    <m/>
  </r>
  <r>
    <s v="Factura electrónica"/>
    <s v="052f457928e0b62c629f52827bba4b6c536888391a2095da1ebf162d877ff80779b0e62ce5d636563ebba66d913e9a87"/>
    <x v="436"/>
    <n v="-1"/>
    <s v="FVE"/>
    <s v="04-03-2026"/>
    <s v="04-03-2026 15:43:53"/>
    <s v="900800595"/>
    <s v="Provexpress SAS"/>
    <s v="860513247"/>
    <x v="234"/>
    <n v="340988.63"/>
    <n v="0"/>
    <n v="2139950.63"/>
    <s v="Aprobado con notificación"/>
    <s v="Emitido"/>
    <x v="0"/>
    <x v="0"/>
    <x v="0"/>
    <x v="0"/>
    <x v="0"/>
    <x v="0"/>
    <m/>
  </r>
  <r>
    <s v="Factura electrónica"/>
    <s v="e305580706d1ae9d981e468cf13ee0cbc12a2615cc5539ba30f917b2addfa4528868017ae3ada453316f9005869ecb25"/>
    <x v="437"/>
    <n v="-1"/>
    <s v="FVE"/>
    <s v="04-03-2026"/>
    <s v="04-03-2026 15:43:57"/>
    <s v="900800595"/>
    <s v="Provexpress SAS"/>
    <s v="900268896"/>
    <x v="136"/>
    <n v="112126.6"/>
    <n v="0"/>
    <n v="702266.6"/>
    <s v="Aprobado con notificación"/>
    <s v="Emitido"/>
    <x v="1"/>
    <x v="0"/>
    <x v="0"/>
    <x v="0"/>
    <x v="1"/>
    <x v="0"/>
    <m/>
  </r>
  <r>
    <s v="Factura electrónica"/>
    <s v="84f0f1fc298dcf3412b6445c6c694d40b743be3f4122669bc517b20b93859e9fff9527ef2c71f9fe315f40fd44a53761"/>
    <x v="438"/>
    <n v="-1"/>
    <s v="FVE"/>
    <s v="04-03-2026"/>
    <s v="04-03-2026 15:59:03"/>
    <s v="900800595"/>
    <s v="Provexpress SAS"/>
    <s v="860516431"/>
    <x v="39"/>
    <n v="3282026.5"/>
    <n v="0"/>
    <n v="20968156.5"/>
    <s v="Aprobado con notificación"/>
    <s v="Emitido"/>
    <x v="0"/>
    <x v="0"/>
    <x v="0"/>
    <x v="0"/>
    <x v="0"/>
    <x v="0"/>
    <m/>
  </r>
  <r>
    <s v="Factura electrónica"/>
    <s v="5676943e07f0d9e89c5cb5759e1bd6fce1ae9e95a74c41ef4065fc713f5e3dc483cee3d57c5ab08e7d8f62694e2d9a48"/>
    <x v="439"/>
    <n v="-1"/>
    <s v="FVE"/>
    <s v="04-03-2026"/>
    <s v="04-03-2026 15:59:07"/>
    <s v="900800595"/>
    <s v="Provexpress SAS"/>
    <s v="900268896"/>
    <x v="136"/>
    <n v="158301"/>
    <n v="0"/>
    <n v="1111201"/>
    <s v="Aprobado con notificación"/>
    <s v="Emitido"/>
    <x v="1"/>
    <x v="0"/>
    <x v="0"/>
    <x v="0"/>
    <x v="1"/>
    <x v="0"/>
    <m/>
  </r>
  <r>
    <s v="Factura electrónica"/>
    <s v="0f07decd65bb6d36d4d24f5a6443c2fec075b664c9cce67dea8a3808ff7d448a73533473ac010dbe7dbfbe510b4cf54b"/>
    <x v="440"/>
    <n v="-1"/>
    <s v="FVE"/>
    <s v="04-03-2026"/>
    <s v="04-03-2026 15:59:12"/>
    <s v="900800595"/>
    <s v="Provexpress SAS"/>
    <s v="800149496"/>
    <x v="55"/>
    <n v="2157731.2000000002"/>
    <n v="0"/>
    <n v="13514211.199999999"/>
    <s v="Aprobado con notificación"/>
    <s v="Emitido"/>
    <x v="1"/>
    <x v="0"/>
    <x v="0"/>
    <x v="0"/>
    <x v="1"/>
    <x v="0"/>
    <m/>
  </r>
  <r>
    <s v="Factura electrónica"/>
    <s v="82ea58521c0d2f186211ffe8147b672437db53173a796a4e1461077a0273e8660c31c71c0432eefe93567ad3d0386316"/>
    <x v="441"/>
    <n v="-1"/>
    <s v="FVE"/>
    <s v="04-03-2026"/>
    <s v="04-03-2026 15:59:16"/>
    <s v="900800595"/>
    <s v="Provexpress SAS"/>
    <s v="800024265"/>
    <x v="46"/>
    <n v="539600"/>
    <n v="0"/>
    <n v="7212934"/>
    <s v="Aprobado con notificación"/>
    <s v="Emitido"/>
    <x v="0"/>
    <x v="0"/>
    <x v="0"/>
    <x v="0"/>
    <x v="0"/>
    <x v="0"/>
    <m/>
  </r>
  <r>
    <s v="Factura electrónica"/>
    <s v="778126dc8ae2786142758c096d5dac003c28ca14d2024248698588e0623ac2c86cf36c18a4b7bdf315b59b3576840f0e"/>
    <x v="442"/>
    <n v="-1"/>
    <s v="FVE"/>
    <s v="04-03-2026"/>
    <s v="04-03-2026 15:59:20"/>
    <s v="900800595"/>
    <s v="Provexpress SAS"/>
    <s v="830046757"/>
    <x v="235"/>
    <n v="1564840"/>
    <n v="0"/>
    <n v="9800840"/>
    <s v="Aprobado con notificación"/>
    <s v="Emitido"/>
    <x v="1"/>
    <x v="0"/>
    <x v="0"/>
    <x v="0"/>
    <x v="1"/>
    <x v="0"/>
    <m/>
  </r>
  <r>
    <s v="Factura electrónica"/>
    <s v="71741209fc1129e66423814f68ad86dbbbad4a5526b8c5fb3b8dd919cab8fdb8228b3f09b68b85152fa445bd20f1fbc0"/>
    <x v="443"/>
    <n v="-1"/>
    <s v="FVE"/>
    <s v="04-03-2026"/>
    <s v="04-03-2026 16:14:26"/>
    <s v="900800595"/>
    <s v="Provexpress SAS"/>
    <s v="830046757"/>
    <x v="235"/>
    <n v="2808960"/>
    <n v="0"/>
    <n v="17592960"/>
    <s v="Aprobado con notificación"/>
    <s v="Emitido"/>
    <x v="1"/>
    <x v="0"/>
    <x v="0"/>
    <x v="0"/>
    <x v="1"/>
    <x v="0"/>
    <m/>
  </r>
  <r>
    <s v="Factura electrónica"/>
    <s v="79de883c2175781adaba66bed689012a44d97f020160e117635d85a8d3e9ae61a1eb2c38a3bcbc0f2c0b86bf411c7bdd"/>
    <x v="444"/>
    <n v="-1"/>
    <s v="FVE"/>
    <s v="04-03-2026"/>
    <s v="04-03-2026 16:14:31"/>
    <s v="900800595"/>
    <s v="Provexpress SAS"/>
    <s v="900267502"/>
    <x v="236"/>
    <n v="0"/>
    <n v="0"/>
    <n v="6510000"/>
    <s v="Aprobado con notificación"/>
    <s v="Emitido"/>
    <x v="1"/>
    <x v="0"/>
    <x v="0"/>
    <x v="0"/>
    <x v="1"/>
    <x v="0"/>
    <m/>
  </r>
  <r>
    <s v="Factura electrónica"/>
    <s v="a718de67e4f6cd8cb59142d9bacfa9a2900cd7ff56352291ed90e84d323787848a8a9fe9445c075144badd49ed91b50f"/>
    <x v="445"/>
    <n v="-1"/>
    <s v="FVE"/>
    <s v="04-03-2026"/>
    <s v="04-03-2026 16:14:36"/>
    <s v="900800595"/>
    <s v="Provexpress SAS"/>
    <s v="815004859"/>
    <x v="237"/>
    <n v="363280"/>
    <n v="0"/>
    <n v="2275280"/>
    <s v="Aprobado con notificación"/>
    <s v="Emitido"/>
    <x v="1"/>
    <x v="0"/>
    <x v="0"/>
    <x v="0"/>
    <x v="1"/>
    <x v="0"/>
    <m/>
  </r>
  <r>
    <s v="Factura electrónica"/>
    <s v="3c6b227169e7ddd8d1b06282edea6cb1295b0a22355ce2919d813b2fcab95fa70a00baaa014c91843a9a19cc7990176a"/>
    <x v="446"/>
    <n v="-1"/>
    <s v="FVE"/>
    <s v="04-03-2026"/>
    <s v="04-03-2026 16:14:40"/>
    <s v="900800595"/>
    <s v="Provexpress SAS"/>
    <s v="830097673"/>
    <x v="238"/>
    <n v="439850"/>
    <n v="0"/>
    <n v="2754850"/>
    <s v="Aprobado con notificación"/>
    <s v="Emitido"/>
    <x v="1"/>
    <x v="0"/>
    <x v="0"/>
    <x v="0"/>
    <x v="1"/>
    <x v="0"/>
    <m/>
  </r>
  <r>
    <s v="Factura electrónica"/>
    <s v="f576d7d2cf32cb21d1bddbaa2c35af5ec8e75b41d84eb131b35f7daf6258d8cf793fc15218a51078d2c754a13fb21c89"/>
    <x v="447"/>
    <n v="-1"/>
    <s v="FVE"/>
    <s v="04-03-2026"/>
    <s v="04-03-2026 16:14:44"/>
    <s v="900800595"/>
    <s v="Provexpress SAS"/>
    <s v="800177014"/>
    <x v="239"/>
    <n v="56050"/>
    <n v="0"/>
    <n v="351050"/>
    <s v="Aprobado con notificación"/>
    <s v="Emitido"/>
    <x v="1"/>
    <x v="0"/>
    <x v="0"/>
    <x v="0"/>
    <x v="1"/>
    <x v="0"/>
    <m/>
  </r>
  <r>
    <s v="Factura electrónica"/>
    <s v="d0fc7567719c798c1e9371a8785799835e50c41231a7a9cae22807d1a8cf3f1a361a4b1eac68f752ce81ed8ebe68a244"/>
    <x v="448"/>
    <n v="-1"/>
    <s v="FVE"/>
    <s v="04-03-2026"/>
    <s v="04-03-2026 16:14:49"/>
    <s v="900800595"/>
    <s v="Provexpress SAS"/>
    <s v="800114672"/>
    <x v="125"/>
    <n v="131580.70000000001"/>
    <n v="0"/>
    <n v="824110.7"/>
    <s v="Aprobado con notificación"/>
    <s v="Emitido"/>
    <x v="1"/>
    <x v="0"/>
    <x v="0"/>
    <x v="0"/>
    <x v="1"/>
    <x v="0"/>
    <m/>
  </r>
  <r>
    <s v="Factura electrónica"/>
    <s v="1c9fdea7dcff20ae0e92dfc9f4749863fb53c77ac4fc9ee3182277234b46234f6cc74cf64204754dff5ea85e4bd976cb"/>
    <x v="449"/>
    <n v="-1"/>
    <s v="FVE"/>
    <s v="04-03-2026"/>
    <s v="04-03-2026 16:14:53"/>
    <s v="900800595"/>
    <s v="Provexpress SAS"/>
    <s v="830084232"/>
    <x v="240"/>
    <n v="0"/>
    <n v="0"/>
    <n v="16107870"/>
    <s v="Aprobado con notificación"/>
    <s v="Emitido"/>
    <x v="1"/>
    <x v="0"/>
    <x v="0"/>
    <x v="0"/>
    <x v="1"/>
    <x v="0"/>
    <m/>
  </r>
  <r>
    <s v="Factura electrónica"/>
    <s v="97e2e4c1523d34e1a5b736f68b1c1c61995adac89cef14b4404586f8cefe8fb71a319920d1c37891bbea938e254842af"/>
    <x v="450"/>
    <n v="-1"/>
    <s v="FVE"/>
    <s v="04-03-2026"/>
    <s v="04-03-2026 16:30:00"/>
    <s v="900800595"/>
    <s v="Provexpress SAS"/>
    <s v="900883688"/>
    <x v="241"/>
    <n v="302480"/>
    <n v="0"/>
    <n v="1894480"/>
    <s v="Aprobado con notificación"/>
    <s v="Emitido"/>
    <x v="1"/>
    <x v="0"/>
    <x v="0"/>
    <x v="0"/>
    <x v="1"/>
    <x v="0"/>
    <m/>
  </r>
  <r>
    <s v="Factura electrónica"/>
    <s v="8eb0d1b94ca57bf377b2df05736e9f340843d3b6332b02baaa78d5d24abd4f8a6dda630f1a991ff4c519f20dbfc0cb52"/>
    <x v="451"/>
    <n v="-1"/>
    <s v="FVE"/>
    <s v="04-03-2026"/>
    <s v="04-03-2026 16:30:04"/>
    <s v="900800595"/>
    <s v="Provexpress SAS"/>
    <s v="901321010"/>
    <x v="242"/>
    <n v="85500"/>
    <n v="0"/>
    <n v="535500"/>
    <s v="Aprobado con notificación"/>
    <s v="Emitido"/>
    <x v="1"/>
    <x v="0"/>
    <x v="0"/>
    <x v="0"/>
    <x v="1"/>
    <x v="0"/>
    <m/>
  </r>
  <r>
    <s v="Factura electrónica"/>
    <s v="a8b1f423fb5158901c80a0e67263fe16e4d2cb89ce0688cedd78a3b680b2ab7e13362ca01435b06ebcc7d23d21c687b3"/>
    <x v="452"/>
    <n v="-1"/>
    <s v="FVE"/>
    <s v="05-03-2026"/>
    <s v="05-03-2026 07:46:32"/>
    <s v="900800595"/>
    <s v="Provexpress SAS"/>
    <s v="800130907"/>
    <x v="243"/>
    <n v="0"/>
    <n v="0"/>
    <n v="696933"/>
    <s v="Aprobado con notificación"/>
    <s v="Emitido"/>
    <x v="1"/>
    <x v="0"/>
    <x v="0"/>
    <x v="0"/>
    <x v="1"/>
    <x v="0"/>
    <m/>
  </r>
  <r>
    <s v="Factura electrónica"/>
    <s v="44c56fd4e4f4d167410dd819ec473880da848e9cd192f4ff5c982453a68ac3aaa208c237f3fb87a0280876ec2eab2167"/>
    <x v="453"/>
    <n v="-1"/>
    <s v="FVE"/>
    <s v="05-03-2026"/>
    <s v="05-03-2026 07:46:37"/>
    <s v="900800595"/>
    <s v="Provexpress SAS"/>
    <s v="800130907"/>
    <x v="243"/>
    <n v="0"/>
    <n v="0"/>
    <n v="357000"/>
    <s v="Aprobado con notificación"/>
    <s v="Emitido"/>
    <x v="1"/>
    <x v="0"/>
    <x v="0"/>
    <x v="0"/>
    <x v="1"/>
    <x v="0"/>
    <m/>
  </r>
  <r>
    <s v="Factura electrónica"/>
    <s v="c750896d712d7d6ad2f9bfd46501c5bd240b45d3810dba196a9ec4b338433e6962e9bc4c740a61aee17bbb00c0373ada"/>
    <x v="454"/>
    <n v="-1"/>
    <s v="FVE"/>
    <s v="05-03-2026"/>
    <s v="05-03-2026 07:46:41"/>
    <s v="900800595"/>
    <s v="Provexpress SAS"/>
    <s v="800130907"/>
    <x v="243"/>
    <n v="0"/>
    <n v="0"/>
    <n v="573600"/>
    <s v="Aprobado con notificación"/>
    <s v="Emitido"/>
    <x v="1"/>
    <x v="0"/>
    <x v="0"/>
    <x v="0"/>
    <x v="1"/>
    <x v="0"/>
    <m/>
  </r>
  <r>
    <s v="Factura electrónica"/>
    <s v="1f790e41d9a9cf19a4b5969b6d2bc30dd3502b47b457297f429c595832fa0fcdb39558d441bc003e0ba334fb6d970f16"/>
    <x v="455"/>
    <n v="-1"/>
    <s v="FVE"/>
    <s v="05-03-2026"/>
    <s v="05-03-2026 07:46:46"/>
    <s v="900800595"/>
    <s v="Provexpress SAS"/>
    <s v="800130907"/>
    <x v="243"/>
    <n v="0"/>
    <n v="0"/>
    <n v="1133400"/>
    <s v="Aprobado con notificación"/>
    <s v="Emitido"/>
    <x v="1"/>
    <x v="0"/>
    <x v="0"/>
    <x v="0"/>
    <x v="1"/>
    <x v="0"/>
    <m/>
  </r>
  <r>
    <s v="Factura electrónica"/>
    <s v="13b7d00d5ac2df8678d5d2c7f454325026368c4e94e0fdc6682b42b07d12691e91237bc00bdde4e432435ea01cc39950"/>
    <x v="456"/>
    <n v="-1"/>
    <s v="FVE"/>
    <s v="05-03-2026"/>
    <s v="05-03-2026 08:01:52"/>
    <s v="900800595"/>
    <s v="Provexpress SAS"/>
    <s v="800130907"/>
    <x v="243"/>
    <n v="0"/>
    <n v="0"/>
    <n v="268100"/>
    <s v="Aprobado con notificación"/>
    <s v="Emitido"/>
    <x v="1"/>
    <x v="0"/>
    <x v="0"/>
    <x v="0"/>
    <x v="1"/>
    <x v="0"/>
    <m/>
  </r>
  <r>
    <s v="Factura electrónica"/>
    <s v="67482cddcb7096a0e0754214158b321eee33d53e7c71cf528ef81e4c8b4c7ff098445c118ab4909b0a389d0ce41414b7"/>
    <x v="457"/>
    <n v="-1"/>
    <s v="FVE"/>
    <s v="05-03-2026"/>
    <s v="05-03-2026 08:01:56"/>
    <s v="900800595"/>
    <s v="Provexpress SAS"/>
    <s v="800130907"/>
    <x v="243"/>
    <n v="132417.26999999999"/>
    <n v="0"/>
    <n v="829350.27"/>
    <s v="Aprobado con notificación"/>
    <s v="Emitido"/>
    <x v="1"/>
    <x v="0"/>
    <x v="0"/>
    <x v="0"/>
    <x v="1"/>
    <x v="0"/>
    <m/>
  </r>
  <r>
    <s v="Factura electrónica"/>
    <s v="d0f2aa461dc7500b9241865f502c5d65f09f3ec746e6a89509c62cd758550176d5259a0cfd3ada2f66785d2e05ce4431"/>
    <x v="458"/>
    <n v="-1"/>
    <s v="FVE"/>
    <s v="05-03-2026"/>
    <s v="05-03-2026 08:02:01"/>
    <s v="900800595"/>
    <s v="Provexpress SAS"/>
    <s v="830039329"/>
    <x v="244"/>
    <n v="278108.7"/>
    <n v="0"/>
    <n v="1741838.7"/>
    <s v="Aprobado con notificación"/>
    <s v="Emitido"/>
    <x v="1"/>
    <x v="0"/>
    <x v="0"/>
    <x v="0"/>
    <x v="1"/>
    <x v="0"/>
    <m/>
  </r>
  <r>
    <s v="Factura electrónica"/>
    <s v="ecd2eec92b5292bc60652dc04352feac0475fc481f29b869f618ec786a18db81dfd0a669bce5a6eb211127e2db88f8a4"/>
    <x v="459"/>
    <n v="-1"/>
    <s v="FVE"/>
    <s v="05-03-2026"/>
    <s v="05-03-2026 08:17:09"/>
    <s v="900800595"/>
    <s v="Provexpress SAS"/>
    <s v="860037707"/>
    <x v="77"/>
    <n v="86497.5"/>
    <n v="0"/>
    <n v="541747.5"/>
    <s v="Aprobado con notificación"/>
    <s v="Emitido"/>
    <x v="0"/>
    <x v="0"/>
    <x v="0"/>
    <x v="0"/>
    <x v="0"/>
    <x v="0"/>
    <m/>
  </r>
  <r>
    <s v="Factura electrónica"/>
    <s v="0c7c91eeead70317ca6ff8a188b89e6ad0f8c432c608a28e0c838a6ab388e2f8b2fa3e7f8b16b9c1b00f23b2a8bb2d20"/>
    <x v="460"/>
    <n v="-1"/>
    <s v="FVE"/>
    <s v="05-03-2026"/>
    <s v="05-03-2026 08:17:14"/>
    <s v="900800595"/>
    <s v="Provexpress SAS"/>
    <s v="900439672"/>
    <x v="245"/>
    <n v="222300"/>
    <n v="0"/>
    <n v="1392300"/>
    <s v="Aprobado con notificación"/>
    <s v="Emitido"/>
    <x v="0"/>
    <x v="0"/>
    <x v="0"/>
    <x v="0"/>
    <x v="0"/>
    <x v="0"/>
    <m/>
  </r>
  <r>
    <s v="Factura electrónica"/>
    <s v="1b10bc8ea34f3f3abb830f6764f1e67343a7c06fc0e64de8879f39098e0c164fb8c80c103aa0525e7a2e7ab7848f5bf2"/>
    <x v="461"/>
    <n v="-1"/>
    <s v="FVE"/>
    <s v="05-03-2026"/>
    <s v="05-03-2026 08:17:19"/>
    <s v="900800595"/>
    <s v="Provexpress SAS"/>
    <s v="901732247"/>
    <x v="246"/>
    <n v="110086"/>
    <n v="0"/>
    <n v="689486"/>
    <s v="Aprobado con notificación"/>
    <s v="Emitido"/>
    <x v="1"/>
    <x v="0"/>
    <x v="0"/>
    <x v="0"/>
    <x v="1"/>
    <x v="0"/>
    <m/>
  </r>
  <r>
    <s v="Factura electrónica"/>
    <s v="2217fcf25c377e5e9bacc8a0c4671e2ca5c5cf68a439d0d74c0a10c38b722e0b0f9e7254fbb674513cb058a104b05a26"/>
    <x v="462"/>
    <n v="-1"/>
    <s v="FVE"/>
    <s v="05-03-2026"/>
    <s v="05-03-2026 08:17:24"/>
    <s v="900800595"/>
    <s v="Provexpress SAS"/>
    <s v="860028415"/>
    <x v="20"/>
    <n v="344884.2"/>
    <n v="0"/>
    <n v="2160064.2000000002"/>
    <s v="Aprobado con notificación"/>
    <s v="Emitido"/>
    <x v="1"/>
    <x v="0"/>
    <x v="1"/>
    <x v="0"/>
    <x v="0"/>
    <x v="0"/>
    <m/>
  </r>
  <r>
    <s v="Factura electrónica"/>
    <s v="58de6de30edde66d21115914c9cfa9a5c555cc756d0289d7beeb4e8932e2368eef03a0d6abfd8d10cdf66be663f0cd71"/>
    <x v="463"/>
    <n v="-1"/>
    <s v="FVE"/>
    <s v="05-03-2026"/>
    <s v="05-03-2026 08:17:28"/>
    <s v="900800595"/>
    <s v="Provexpress SAS"/>
    <s v="860072279"/>
    <x v="214"/>
    <n v="104296.7"/>
    <n v="0"/>
    <n v="653226.69999999995"/>
    <s v="Aprobado con notificación"/>
    <s v="Emitido"/>
    <x v="1"/>
    <x v="0"/>
    <x v="0"/>
    <x v="0"/>
    <x v="1"/>
    <x v="0"/>
    <m/>
  </r>
  <r>
    <s v="Factura electrónica"/>
    <s v="84ad9293be8fcccef6817ac4ab76977c7b4a48faf7214f2ff965702d5db91914f7297da05a35105337f68dadd50a9089"/>
    <x v="464"/>
    <n v="-1"/>
    <s v="FVE"/>
    <s v="05-03-2026"/>
    <s v="05-03-2026 08:17:35"/>
    <s v="900800595"/>
    <s v="Provexpress SAS"/>
    <s v="860031462"/>
    <x v="114"/>
    <n v="1900"/>
    <n v="0"/>
    <n v="11900"/>
    <s v="Aprobado con notificación"/>
    <s v="Emitido"/>
    <x v="1"/>
    <x v="0"/>
    <x v="1"/>
    <x v="0"/>
    <x v="0"/>
    <x v="0"/>
    <m/>
  </r>
  <r>
    <s v="Factura electrónica"/>
    <s v="5ce573729e1ea889114350786962140bbab9424279bec44f6850e0a725f452ccfcc0cc50197e61c686ed4c6657f26209"/>
    <x v="465"/>
    <n v="-1"/>
    <s v="FVE"/>
    <s v="05-03-2026"/>
    <s v="05-03-2026 09:32:48"/>
    <s v="900800595"/>
    <s v="Provexpress SAS"/>
    <s v="830075451"/>
    <x v="247"/>
    <n v="689263"/>
    <n v="0"/>
    <n v="4316963"/>
    <s v="Aprobado con notificación"/>
    <s v="Emitido"/>
    <x v="0"/>
    <x v="0"/>
    <x v="0"/>
    <x v="0"/>
    <x v="0"/>
    <x v="0"/>
    <m/>
  </r>
  <r>
    <s v="Factura electrónica"/>
    <s v="95e4de150ae22f88339ce43340b8730b37874f18276f7eb49927db0076a539ca5b0963608c3c58d96783eed37394c378"/>
    <x v="466"/>
    <n v="-1"/>
    <s v="FVE"/>
    <s v="05-03-2026"/>
    <s v="05-03-2026 09:47:54"/>
    <s v="900800595"/>
    <s v="Provexpress SAS"/>
    <s v="860508392"/>
    <x v="45"/>
    <n v="199500"/>
    <n v="0"/>
    <n v="10149500"/>
    <s v="Aprobado con notificación"/>
    <s v="Emitido"/>
    <x v="1"/>
    <x v="0"/>
    <x v="0"/>
    <x v="0"/>
    <x v="1"/>
    <x v="0"/>
    <m/>
  </r>
  <r>
    <s v="Factura electrónica"/>
    <s v="51f1b3269eabd66d40e833e14dba9c9889216bb0b2245d97208787ee2c670a8dad79889f190739293288d1e85e272c48"/>
    <x v="467"/>
    <n v="-1"/>
    <s v="FVE"/>
    <s v="05-03-2026"/>
    <s v="05-03-2026 10:03:54"/>
    <s v="900800595"/>
    <s v="Provexpress SAS"/>
    <s v="830000324"/>
    <x v="194"/>
    <n v="0"/>
    <n v="0"/>
    <n v="160000"/>
    <s v="Aprobado con notificación"/>
    <s v="Emitido"/>
    <x v="0"/>
    <x v="0"/>
    <x v="0"/>
    <x v="0"/>
    <x v="0"/>
    <x v="0"/>
    <m/>
  </r>
  <r>
    <s v="Factura electrónica"/>
    <s v="a39bff830ade5f47b07a8cf3b6fe4b38734d4ebf4afd17ac8b515cbc5dc681e59f6626fe0d18a14bd7d63f1faedf82ef"/>
    <x v="468"/>
    <n v="-1"/>
    <s v="FVE"/>
    <s v="05-03-2026"/>
    <s v="05-03-2026 10:03:42"/>
    <s v="900800595"/>
    <s v="Provexpress SAS"/>
    <s v="860006754"/>
    <x v="248"/>
    <n v="97964"/>
    <n v="0"/>
    <n v="613564"/>
    <s v="Aprobado con notificación"/>
    <s v="Emitido"/>
    <x v="1"/>
    <x v="0"/>
    <x v="0"/>
    <x v="0"/>
    <x v="1"/>
    <x v="0"/>
    <m/>
  </r>
  <r>
    <s v="Factura electrónica"/>
    <s v="42f247b48ae430146c94bd08384b90916e836aaeaa7e13e50896d98c6cca017966ae4d53456d5ee0af25640f67d9a87c"/>
    <x v="469"/>
    <n v="-1"/>
    <s v="FVE"/>
    <s v="05-03-2026"/>
    <s v="05-03-2026 10:03:23"/>
    <s v="900800595"/>
    <s v="Provexpress SAS"/>
    <s v="860509527"/>
    <x v="23"/>
    <n v="71250"/>
    <n v="0"/>
    <n v="446250"/>
    <s v="Aprobado con notificación"/>
    <s v="Emitido"/>
    <x v="1"/>
    <x v="0"/>
    <x v="0"/>
    <x v="0"/>
    <x v="1"/>
    <x v="0"/>
    <m/>
  </r>
  <r>
    <s v="Factura electrónica"/>
    <s v="cc5d576d6f60c23584ee06d493f7bcab459ecfe519b88cc52a8b5ff2a3791aa54078e92b978a350ff41125456b60b242"/>
    <x v="470"/>
    <n v="-1"/>
    <s v="FVE"/>
    <s v="05-03-2026"/>
    <s v="05-03-2026 10:18:16"/>
    <s v="900800595"/>
    <s v="Provexpress SAS"/>
    <s v="860075558"/>
    <x v="104"/>
    <n v="53200"/>
    <n v="0"/>
    <n v="333200"/>
    <s v="Aprobado con notificación"/>
    <s v="Emitido"/>
    <x v="1"/>
    <x v="0"/>
    <x v="0"/>
    <x v="0"/>
    <x v="1"/>
    <x v="0"/>
    <m/>
  </r>
  <r>
    <s v="Factura electrónica"/>
    <s v="bbc2b4a56269519948b15cd7774bfa53bd97bd5481072caf87616cfd810baf2a54c4232b8afb8108bc3b7e7c93ed1acf"/>
    <x v="471"/>
    <n v="-1"/>
    <s v="FVE"/>
    <s v="05-03-2026"/>
    <s v="05-03-2026 10:18:21"/>
    <s v="900800595"/>
    <s v="Provexpress SAS"/>
    <s v="900509172"/>
    <x v="249"/>
    <n v="200640"/>
    <n v="0"/>
    <n v="1256640"/>
    <s v="Aprobado con notificación"/>
    <s v="Emitido"/>
    <x v="1"/>
    <x v="0"/>
    <x v="0"/>
    <x v="0"/>
    <x v="1"/>
    <x v="0"/>
    <m/>
  </r>
  <r>
    <s v="Factura electrónica"/>
    <s v="60ee29786c2a2614d688ac5dba1c7dbbee71dfa6959c35df1b958acbd568b13a547ab828a3387395a05a2c086f68bbe8"/>
    <x v="472"/>
    <n v="-1"/>
    <s v="FVE"/>
    <s v="05-03-2026"/>
    <s v="05-03-2026 10:33:27"/>
    <s v="900800595"/>
    <s v="Provexpress SAS"/>
    <s v="900935262"/>
    <x v="250"/>
    <n v="260036.91"/>
    <n v="0"/>
    <n v="1628652.24"/>
    <s v="Aprobado con notificación"/>
    <s v="Emitido"/>
    <x v="1"/>
    <x v="0"/>
    <x v="0"/>
    <x v="0"/>
    <x v="1"/>
    <x v="0"/>
    <m/>
  </r>
  <r>
    <s v="Factura electrónica"/>
    <s v="484cb913df2bf190af840c9696d3a56b150ddea16609d917166ec7f15d7b61e243361db7264cf136d73f103991e9fed2"/>
    <x v="473"/>
    <n v="-1"/>
    <s v="FVE"/>
    <s v="05-03-2026"/>
    <s v="05-03-2026 10:33:32"/>
    <s v="900800595"/>
    <s v="Provexpress SAS"/>
    <s v="901054874"/>
    <x v="110"/>
    <n v="41800"/>
    <n v="0"/>
    <n v="261800"/>
    <s v="Aprobado con notificación"/>
    <s v="Emitido"/>
    <x v="1"/>
    <x v="0"/>
    <x v="0"/>
    <x v="0"/>
    <x v="1"/>
    <x v="0"/>
    <m/>
  </r>
  <r>
    <s v="Factura electrónica"/>
    <s v="94d0731b367f2f3c23469a3d58d0d1086f5ee8fb61b1eb65dbf6aa4cbedea4c707f9f07cebfccaa1fa052c4efae5e89d"/>
    <x v="474"/>
    <n v="-1"/>
    <s v="FVE"/>
    <s v="05-03-2026"/>
    <s v="05-03-2026 10:48:39"/>
    <s v="900800595"/>
    <s v="Provexpress SAS"/>
    <s v="900324784"/>
    <x v="251"/>
    <n v="9500"/>
    <n v="0"/>
    <n v="3580500"/>
    <s v="Aprobado con notificación"/>
    <s v="Emitido"/>
    <x v="1"/>
    <x v="0"/>
    <x v="0"/>
    <x v="0"/>
    <x v="1"/>
    <x v="0"/>
    <m/>
  </r>
  <r>
    <s v="Factura electrónica"/>
    <s v="eb8e2d18c1e4037cf86f8740a35c635bc6b59dd9ba026a3159e32a10fdcba7446644734a27d7a5b63ce52b8dc80912c6"/>
    <x v="475"/>
    <n v="-1"/>
    <s v="FVE"/>
    <s v="05-03-2026"/>
    <s v="05-03-2026 11:33:54"/>
    <s v="900800595"/>
    <s v="Provexpress SAS"/>
    <s v="804003084"/>
    <x v="44"/>
    <n v="1371994.18"/>
    <n v="0"/>
    <n v="8593016.1799999997"/>
    <s v="Aprobado con notificación"/>
    <s v="Emitido"/>
    <x v="1"/>
    <x v="0"/>
    <x v="0"/>
    <x v="0"/>
    <x v="1"/>
    <x v="0"/>
    <m/>
  </r>
  <r>
    <s v="Factura electrónica"/>
    <s v="b36ea20f72843b632752d3f633f74999cc7f8b900d84674c3b3575d604f504e67c5afde26f583d3858264fb0a38bb74f"/>
    <x v="476"/>
    <n v="-1"/>
    <s v="FVE"/>
    <s v="05-03-2026"/>
    <s v="05-03-2026 11:33:56"/>
    <s v="900800595"/>
    <s v="Provexpress SAS"/>
    <s v="804003084"/>
    <x v="44"/>
    <n v="20983.98"/>
    <n v="0"/>
    <n v="131425.98000000001"/>
    <s v="Aprobado con notificación"/>
    <s v="Emitido"/>
    <x v="1"/>
    <x v="0"/>
    <x v="0"/>
    <x v="0"/>
    <x v="1"/>
    <x v="0"/>
    <m/>
  </r>
  <r>
    <s v="Factura electrónica"/>
    <s v="f02e85240041f75d1c81747c3f81b2a9740b3cabfd578298492f39012da3bc9f042f84308035c4bf5d362148bb4d8420"/>
    <x v="477"/>
    <n v="-1"/>
    <s v="FVE"/>
    <s v="05-03-2026"/>
    <s v="05-03-2026 11:33:59"/>
    <s v="900800595"/>
    <s v="Provexpress SAS"/>
    <s v="901783463"/>
    <x v="252"/>
    <n v="71060"/>
    <n v="0"/>
    <n v="445060"/>
    <s v="Aprobado con notificación"/>
    <s v="Emitido"/>
    <x v="0"/>
    <x v="0"/>
    <x v="0"/>
    <x v="0"/>
    <x v="0"/>
    <x v="0"/>
    <m/>
  </r>
  <r>
    <s v="Factura electrónica"/>
    <s v="b637597a89f5cdbac63c759d447eda7c62cd034f4317107bfe3a3062a0b7804088cee58130f311cf8675f09a8d86b253"/>
    <x v="478"/>
    <n v="-1"/>
    <s v="FVE"/>
    <s v="05-03-2026"/>
    <s v="05-03-2026 11:34:04"/>
    <s v="900800595"/>
    <s v="Provexpress SAS"/>
    <s v="901783463"/>
    <x v="252"/>
    <n v="53200"/>
    <n v="0"/>
    <n v="333200"/>
    <s v="Aprobado con notificación"/>
    <s v="Emitido"/>
    <x v="0"/>
    <x v="0"/>
    <x v="0"/>
    <x v="0"/>
    <x v="0"/>
    <x v="0"/>
    <m/>
  </r>
  <r>
    <s v="Factura electrónica"/>
    <s v="c45ff3d6cc2f3c4f4123662f55ece400a9bd95ded549e5f3e7518b6e97dc2db058b4d81266f3bbfdd0c799f517bb4567"/>
    <x v="479"/>
    <n v="-1"/>
    <s v="FVE"/>
    <s v="05-03-2026"/>
    <s v="05-03-2026 11:34:09"/>
    <s v="900800595"/>
    <s v="Provexpress SAS"/>
    <s v="860028601"/>
    <x v="253"/>
    <n v="262501.15000000002"/>
    <n v="0"/>
    <n v="1644086.15"/>
    <s v="Aprobado con notificación"/>
    <s v="Emitido"/>
    <x v="0"/>
    <x v="0"/>
    <x v="0"/>
    <x v="0"/>
    <x v="0"/>
    <x v="0"/>
    <m/>
  </r>
  <r>
    <s v="Factura electrónica"/>
    <s v="afa6ac3cd6626284948dff1687c8ccbf89fea33d9e079f7bab4bc4260bdc0585cf208ee9032418d69f358ba45916e9ad"/>
    <x v="480"/>
    <n v="-1"/>
    <s v="FVE"/>
    <s v="05-03-2026"/>
    <s v="05-03-2026 11:34:14"/>
    <s v="900800595"/>
    <s v="Provexpress SAS"/>
    <s v="860050390"/>
    <x v="254"/>
    <n v="10921.58"/>
    <n v="0"/>
    <n v="68403.58"/>
    <s v="Aprobado con notificación"/>
    <s v="Emitido"/>
    <x v="0"/>
    <x v="0"/>
    <x v="0"/>
    <x v="0"/>
    <x v="0"/>
    <x v="0"/>
    <m/>
  </r>
  <r>
    <s v="Factura electrónica"/>
    <s v="2a12663105fd855ddfdbc0639b9826e07a3a7cccc25c18e6e86314c6fbd7e4e33abf68d7ebb6a4e88985ab1570c50c01"/>
    <x v="481"/>
    <n v="-1"/>
    <s v="FVE"/>
    <s v="05-03-2026"/>
    <s v="05-03-2026 11:34:19"/>
    <s v="900800595"/>
    <s v="Provexpress SAS"/>
    <s v="900237820"/>
    <x v="43"/>
    <n v="53580"/>
    <n v="0"/>
    <n v="335580"/>
    <s v="Aprobado con notificación"/>
    <s v="Emitido"/>
    <x v="1"/>
    <x v="0"/>
    <x v="0"/>
    <x v="0"/>
    <x v="1"/>
    <x v="0"/>
    <m/>
  </r>
  <r>
    <s v="Factura electrónica"/>
    <s v="6029486212dd6394f5a865c1c2a816992f1a9261a590e48735114538317dc0a99d7ebc2e237f8c40058ec8aa2bac5a22"/>
    <x v="482"/>
    <n v="-1"/>
    <s v="FVE"/>
    <s v="05-03-2026"/>
    <s v="05-03-2026 11:34:25"/>
    <s v="900800595"/>
    <s v="Provexpress SAS"/>
    <s v="900356846"/>
    <x v="255"/>
    <n v="493500"/>
    <n v="0"/>
    <n v="10363500"/>
    <s v="Aprobado con notificación"/>
    <s v="Emitido"/>
    <x v="1"/>
    <x v="0"/>
    <x v="0"/>
    <x v="0"/>
    <x v="1"/>
    <x v="0"/>
    <m/>
  </r>
  <r>
    <s v="Factura electrónica"/>
    <s v="c9a3ac0888ea4ac3b9989a8b35fa922302dd2d0cf627c1f4a7568c741c2b3ae2764a47e1714ba401d512cdab71243664"/>
    <x v="483"/>
    <n v="-1"/>
    <s v="FVE"/>
    <s v="05-03-2026"/>
    <s v="05-03-2026 11:34:30"/>
    <s v="900800595"/>
    <s v="Provexpress SAS"/>
    <s v="900356846"/>
    <x v="255"/>
    <n v="1148583"/>
    <n v="0"/>
    <n v="10244283"/>
    <s v="Aprobado con notificación"/>
    <s v="Emitido"/>
    <x v="1"/>
    <x v="0"/>
    <x v="0"/>
    <x v="0"/>
    <x v="1"/>
    <x v="0"/>
    <m/>
  </r>
  <r>
    <s v="Factura electrónica"/>
    <s v="849ce9e212688e73ada4e1ed3801fb4af2d0411f898a0de30c8215fcacf86cfe648d1668716086ee7fbe91dcae758e2b"/>
    <x v="484"/>
    <n v="-1"/>
    <s v="FVE"/>
    <s v="05-03-2026"/>
    <s v="05-03-2026 11:49:36"/>
    <s v="900800595"/>
    <s v="Provexpress SAS"/>
    <s v="800120681"/>
    <x v="201"/>
    <n v="93670"/>
    <n v="0"/>
    <n v="586670"/>
    <s v="Aprobado con notificación"/>
    <s v="Emitido"/>
    <x v="1"/>
    <x v="0"/>
    <x v="0"/>
    <x v="0"/>
    <x v="1"/>
    <x v="0"/>
    <m/>
  </r>
  <r>
    <s v="Factura electrónica"/>
    <s v="00fa0e907a767f48710ef60ac2968c5c0d47eb1f16c6374365dfdfa7a71535433558c190c3a06c3a8b50fa8dfe64ce48"/>
    <x v="485"/>
    <n v="-1"/>
    <s v="FVE"/>
    <s v="05-03-2026"/>
    <s v="05-03-2026 11:49:41"/>
    <s v="900800595"/>
    <s v="Provexpress SAS"/>
    <s v="860007668"/>
    <x v="256"/>
    <n v="1226402.8799999999"/>
    <n v="0"/>
    <n v="7681154.8799999999"/>
    <s v="Aprobado con notificación"/>
    <s v="Emitido"/>
    <x v="1"/>
    <x v="0"/>
    <x v="1"/>
    <x v="0"/>
    <x v="0"/>
    <x v="0"/>
    <m/>
  </r>
  <r>
    <s v="Factura electrónica"/>
    <s v="ce1344c0ea518119ff981bc6d056a3b6830858d3bb6a0c134851c3c33704b350d42501d701b77a18c94be520a4377b58"/>
    <x v="486"/>
    <n v="-1"/>
    <s v="FVE"/>
    <s v="05-03-2026"/>
    <s v="05-03-2026 11:49:46"/>
    <s v="900800595"/>
    <s v="Provexpress SAS"/>
    <s v="830035263"/>
    <x v="150"/>
    <n v="19000"/>
    <n v="0"/>
    <n v="119000"/>
    <s v="Aprobado con notificación"/>
    <s v="Emitido"/>
    <x v="1"/>
    <x v="0"/>
    <x v="0"/>
    <x v="0"/>
    <x v="1"/>
    <x v="0"/>
    <m/>
  </r>
  <r>
    <s v="Factura electrónica"/>
    <s v="95dfc50da1f35cb0ac97fabff9edab4dc39b1cd92fafbea982857181e98fe0ae88f9f412efdaffdb9fdc7f65580acbc1"/>
    <x v="487"/>
    <n v="-1"/>
    <s v="FVE"/>
    <s v="05-03-2026"/>
    <s v="05-03-2026 11:49:51"/>
    <s v="900800595"/>
    <s v="Provexpress SAS"/>
    <s v="800067956"/>
    <x v="257"/>
    <n v="211071"/>
    <n v="0"/>
    <n v="1321971"/>
    <s v="Aprobado con notificación"/>
    <s v="Emitido"/>
    <x v="1"/>
    <x v="0"/>
    <x v="0"/>
    <x v="0"/>
    <x v="1"/>
    <x v="0"/>
    <m/>
  </r>
  <r>
    <s v="Factura electrónica"/>
    <s v="b68e2edea4168d6f6f15b657eaa48b4ad09826f3798a35fbb985b535d078860dcfb057b06339a81c02ea2406c624fa4d"/>
    <x v="488"/>
    <n v="-1"/>
    <s v="FVE"/>
    <s v="05-03-2026"/>
    <s v="05-03-2026 11:49:55"/>
    <s v="900800595"/>
    <s v="Provexpress SAS"/>
    <s v="860010799"/>
    <x v="258"/>
    <n v="71763"/>
    <n v="0"/>
    <n v="449463"/>
    <s v="Aprobado con notificación"/>
    <s v="Emitido"/>
    <x v="1"/>
    <x v="0"/>
    <x v="0"/>
    <x v="0"/>
    <x v="1"/>
    <x v="0"/>
    <m/>
  </r>
  <r>
    <s v="Factura electrónica"/>
    <s v="45092e58d8f6af24541cbb613b22514a82b7841a3dbd080200d464d13377f047213f75dc07d4c13be3cb0491c0fa4668"/>
    <x v="489"/>
    <n v="-1"/>
    <s v="FVE"/>
    <s v="05-03-2026"/>
    <s v="05-03-2026 12:05:02"/>
    <s v="900800595"/>
    <s v="Provexpress SAS"/>
    <s v="860065726"/>
    <x v="259"/>
    <n v="50344.3"/>
    <n v="0"/>
    <n v="315314.3"/>
    <s v="Aprobado con notificación"/>
    <s v="Emitido"/>
    <x v="1"/>
    <x v="0"/>
    <x v="0"/>
    <x v="0"/>
    <x v="1"/>
    <x v="0"/>
    <m/>
  </r>
  <r>
    <s v="Factura electrónica"/>
    <s v="56b09283c70f1c7178579bfdfda30ce4fe0e0f2ea186676612b4aa3d38bade3b24c4a46dd5253859fb066bb1a1935465"/>
    <x v="490"/>
    <n v="-1"/>
    <s v="FVE"/>
    <s v="05-03-2026"/>
    <s v="05-03-2026 12:20:08"/>
    <s v="900800595"/>
    <s v="Provexpress SAS"/>
    <s v="860052175"/>
    <x v="260"/>
    <n v="81643"/>
    <n v="0"/>
    <n v="511343"/>
    <s v="Aprobado con notificación"/>
    <s v="Emitido"/>
    <x v="1"/>
    <x v="0"/>
    <x v="0"/>
    <x v="0"/>
    <x v="1"/>
    <x v="0"/>
    <m/>
  </r>
  <r>
    <s v="Factura electrónica"/>
    <s v="1b5d7f4b75ed9fded8a1b960d35ac1f37f5c8ad922fbe2f088e78f6c21858371c4eec62ff744e158345600819f2702ca"/>
    <x v="491"/>
    <n v="-1"/>
    <s v="FVE"/>
    <s v="05-03-2026"/>
    <s v="05-03-2026 12:20:14"/>
    <s v="900800595"/>
    <s v="Provexpress SAS"/>
    <s v="860008384"/>
    <x v="261"/>
    <n v="77900"/>
    <n v="0"/>
    <n v="487900"/>
    <s v="Aprobado con notificación"/>
    <s v="Emitido"/>
    <x v="1"/>
    <x v="0"/>
    <x v="0"/>
    <x v="0"/>
    <x v="1"/>
    <x v="0"/>
    <m/>
  </r>
  <r>
    <s v="Factura electrónica"/>
    <s v="5f6ebb704eb9d00e4dca57d448bc30354041763c6b5e2db91a83ba5cd491bb0c426f290aa35f3728c881dd46b251a0fe"/>
    <x v="492"/>
    <n v="-1"/>
    <s v="FVE"/>
    <s v="05-03-2026"/>
    <s v="05-03-2026 12:20:17"/>
    <s v="900800595"/>
    <s v="Provexpress SAS"/>
    <s v="900794325"/>
    <x v="262"/>
    <n v="646000"/>
    <n v="0"/>
    <n v="4046000"/>
    <s v="Aprobado con notificación"/>
    <s v="Emitido"/>
    <x v="1"/>
    <x v="0"/>
    <x v="0"/>
    <x v="0"/>
    <x v="1"/>
    <x v="0"/>
    <m/>
  </r>
  <r>
    <s v="Factura electrónica"/>
    <s v="073324cf42e0c5b4e1b6bdd329c4a5bd106d5b89c05a9a454e59edb1648aab6034e3b005bf81a7f5a03819173a19c183"/>
    <x v="493"/>
    <n v="-1"/>
    <s v="FVE"/>
    <s v="05-03-2026"/>
    <s v="05-03-2026 12:20:22"/>
    <s v="900800595"/>
    <s v="Provexpress SAS"/>
    <s v="900794325"/>
    <x v="262"/>
    <n v="45600"/>
    <n v="0"/>
    <n v="285600"/>
    <s v="Aprobado con notificación"/>
    <s v="Emitido"/>
    <x v="1"/>
    <x v="0"/>
    <x v="0"/>
    <x v="0"/>
    <x v="1"/>
    <x v="0"/>
    <m/>
  </r>
  <r>
    <s v="Factura electrónica"/>
    <s v="e4a71dd39fc85790ac9845cd0b68b6ab2a483cb8356b8a482266e200f22bd3497032ae6999600ea42ef048f30cca71f9"/>
    <x v="494"/>
    <n v="-1"/>
    <s v="FVE"/>
    <s v="05-03-2026"/>
    <s v="05-03-2026 12:20:27"/>
    <s v="900800595"/>
    <s v="Provexpress SAS"/>
    <s v="900794325"/>
    <x v="262"/>
    <n v="62700"/>
    <n v="0"/>
    <n v="392700"/>
    <s v="Aprobado con notificación"/>
    <s v="Emitido"/>
    <x v="1"/>
    <x v="0"/>
    <x v="0"/>
    <x v="0"/>
    <x v="1"/>
    <x v="0"/>
    <m/>
  </r>
  <r>
    <s v="Factura electrónica"/>
    <s v="a652445d0f16d784a1ef0301b19e409e7d73edc5c9a36244e8da3958f63ffdadbf88ce539285a3ca43b16bfcfb1776f4"/>
    <x v="495"/>
    <n v="-1"/>
    <s v="FVE"/>
    <s v="05-03-2026"/>
    <s v="05-03-2026 12:20:33"/>
    <s v="900800595"/>
    <s v="Provexpress SAS"/>
    <s v="900794325"/>
    <x v="262"/>
    <n v="15200"/>
    <n v="0"/>
    <n v="95200"/>
    <s v="Aprobado con notificación"/>
    <s v="Emitido"/>
    <x v="1"/>
    <x v="0"/>
    <x v="0"/>
    <x v="0"/>
    <x v="1"/>
    <x v="0"/>
    <m/>
  </r>
  <r>
    <s v="Factura electrónica"/>
    <s v="f68da170cc0b119397dc0c8e1ce9ebc74bcda0916a07a5721af4ad2664c12a3e5dca0d07908d19d004918728bf0fc980"/>
    <x v="496"/>
    <n v="-1"/>
    <s v="FVE"/>
    <s v="05-03-2026"/>
    <s v="05-03-2026 12:20:37"/>
    <s v="900800595"/>
    <s v="Provexpress SAS"/>
    <s v="900794325"/>
    <x v="262"/>
    <n v="45600"/>
    <n v="0"/>
    <n v="285600"/>
    <s v="Aprobado con notificación"/>
    <s v="Emitido"/>
    <x v="1"/>
    <x v="0"/>
    <x v="0"/>
    <x v="0"/>
    <x v="1"/>
    <x v="0"/>
    <m/>
  </r>
  <r>
    <s v="Factura electrónica"/>
    <s v="2663ea4e94f13476902d85fd8ed33f4abbf3e927f6f933278258e60a5794446d94f87a529247f669fc86bca5c4a4398d"/>
    <x v="497"/>
    <n v="-1"/>
    <s v="FVE"/>
    <s v="05-03-2026"/>
    <s v="05-03-2026 12:20:43"/>
    <s v="900800595"/>
    <s v="Provexpress SAS"/>
    <s v="800236772"/>
    <x v="263"/>
    <n v="115736.41"/>
    <n v="0"/>
    <n v="724875.41"/>
    <s v="Aprobado con notificación"/>
    <s v="Emitido"/>
    <x v="1"/>
    <x v="0"/>
    <x v="1"/>
    <x v="0"/>
    <x v="0"/>
    <x v="0"/>
    <m/>
  </r>
  <r>
    <s v="Factura electrónica"/>
    <s v="515eef08c8cfcc0e899288751f6683ec61e8a1f0c6f1a6dd123238aac6ad37967641ca90997369b1e5ee617d132055ee"/>
    <x v="498"/>
    <n v="-1"/>
    <s v="FVE"/>
    <s v="05-03-2026"/>
    <s v="05-03-2026 12:20:47"/>
    <s v="900800595"/>
    <s v="Provexpress SAS"/>
    <s v="901179692"/>
    <x v="264"/>
    <n v="91200"/>
    <n v="0"/>
    <n v="571200"/>
    <s v="Aprobado con notificación"/>
    <s v="Emitido"/>
    <x v="1"/>
    <x v="0"/>
    <x v="0"/>
    <x v="0"/>
    <x v="1"/>
    <x v="0"/>
    <m/>
  </r>
  <r>
    <s v="Factura electrónica"/>
    <s v="52bdbf7cea201da6a1a3cb854e04465a7a1a66a5538b61ef49511859178a10e3715d397d7190644a42fbd916ec132965"/>
    <x v="499"/>
    <n v="-1"/>
    <s v="FVE"/>
    <s v="05-03-2026"/>
    <s v="05-03-2026 12:20:53"/>
    <s v="900800595"/>
    <s v="Provexpress SAS"/>
    <s v="900463851"/>
    <x v="265"/>
    <n v="245100"/>
    <n v="0"/>
    <n v="1535100"/>
    <s v="Aprobado con notificación"/>
    <s v="Emitido"/>
    <x v="1"/>
    <x v="0"/>
    <x v="0"/>
    <x v="0"/>
    <x v="1"/>
    <x v="0"/>
    <m/>
  </r>
  <r>
    <s v="Factura electrónica"/>
    <s v="bfaa1ae58ab9129b6f4d8d66689dc8c520fea1624a34b50f638ce09c117a831f01132835881ea349891a952fd0b1c2d1"/>
    <x v="500"/>
    <n v="-1"/>
    <s v="FVE"/>
    <s v="05-03-2026"/>
    <s v="05-03-2026 12:20:57"/>
    <s v="900800595"/>
    <s v="Provexpress SAS"/>
    <s v="890401802"/>
    <x v="266"/>
    <n v="40850"/>
    <n v="0"/>
    <n v="255850"/>
    <s v="Aprobado con notificación"/>
    <s v="Emitido"/>
    <x v="0"/>
    <x v="0"/>
    <x v="0"/>
    <x v="0"/>
    <x v="0"/>
    <x v="0"/>
    <m/>
  </r>
  <r>
    <s v="Factura electrónica"/>
    <s v="af46a47ad4cd592a9760c47b5e62ddf45e77514f7a5356e55ba538ae28c63c95862d0edf107892ed840d55296503acbe"/>
    <x v="501"/>
    <n v="-1"/>
    <s v="FVE"/>
    <s v="05-03-2026"/>
    <s v="05-03-2026 12:21:02"/>
    <s v="900800595"/>
    <s v="Provexpress SAS"/>
    <s v="901383974"/>
    <x v="267"/>
    <n v="665000"/>
    <n v="0"/>
    <n v="4165000"/>
    <s v="Aprobado con notificación"/>
    <s v="Emitido"/>
    <x v="0"/>
    <x v="0"/>
    <x v="0"/>
    <x v="0"/>
    <x v="0"/>
    <x v="0"/>
    <m/>
  </r>
  <r>
    <s v="Factura electrónica"/>
    <s v="e14a4ac824decec0e1196c96c2c805a13d7aacf1e1feb01a57079ec8eb05faf95071fb0d756efa996c229ccbe3fed28c"/>
    <x v="502"/>
    <n v="-1"/>
    <s v="FVE"/>
    <s v="05-03-2026"/>
    <s v="05-03-2026 12:36:56"/>
    <s v="900800595"/>
    <s v="Provexpress SAS"/>
    <s v="901383974"/>
    <x v="267"/>
    <n v="254946.18"/>
    <n v="0"/>
    <n v="1596768.18"/>
    <s v="Aprobado con notificación"/>
    <s v="Emitido"/>
    <x v="0"/>
    <x v="0"/>
    <x v="0"/>
    <x v="0"/>
    <x v="0"/>
    <x v="0"/>
    <m/>
  </r>
  <r>
    <s v="Factura electrónica"/>
    <s v="0d11da8979cb0bc3fc20e679efa138b2b8cef890c1c457c2e8d564c3d1e92b19ca0c1705ccd26f50b9c12f19ed3a3695"/>
    <x v="503"/>
    <n v="-1"/>
    <s v="FVE"/>
    <s v="05-03-2026"/>
    <s v="05-03-2026 12:37:03"/>
    <s v="900800595"/>
    <s v="Provexpress SAS"/>
    <s v="901383974"/>
    <x v="267"/>
    <n v="199500"/>
    <n v="0"/>
    <n v="1249500"/>
    <s v="Aprobado con notificación"/>
    <s v="Emitido"/>
    <x v="0"/>
    <x v="0"/>
    <x v="0"/>
    <x v="0"/>
    <x v="0"/>
    <x v="0"/>
    <m/>
  </r>
  <r>
    <s v="Factura electrónica"/>
    <s v="bd155a63d31a5ccbfc96ad4ab8bd704e23ac9cb7c1b153c19713f50c234b4c567741d8b7e6ebd3b764b4c3c4e328881d"/>
    <x v="504"/>
    <n v="-1"/>
    <s v="FVE"/>
    <s v="05-03-2026"/>
    <s v="05-03-2026 12:36:57"/>
    <s v="900800595"/>
    <s v="Provexpress SAS"/>
    <s v="900216225"/>
    <x v="268"/>
    <n v="368600"/>
    <n v="0"/>
    <n v="2308600"/>
    <s v="Aprobado con notificación"/>
    <s v="Emitido"/>
    <x v="1"/>
    <x v="0"/>
    <x v="0"/>
    <x v="0"/>
    <x v="1"/>
    <x v="0"/>
    <m/>
  </r>
  <r>
    <s v="Factura electrónica"/>
    <s v="3208011e7bd99ca3a3ff7ab3c65f87566f24c4eca6d7135db8c9650c16e544456cc591337fb945840df6793dbe3f2aab"/>
    <x v="505"/>
    <n v="-1"/>
    <s v="FVE"/>
    <s v="05-03-2026"/>
    <s v="05-03-2026 12:36:59"/>
    <s v="900800595"/>
    <s v="Provexpress SAS"/>
    <s v="860504772"/>
    <x v="269"/>
    <n v="902500"/>
    <n v="0"/>
    <n v="5652500"/>
    <s v="Aprobado con notificación"/>
    <s v="Emitido"/>
    <x v="1"/>
    <x v="0"/>
    <x v="0"/>
    <x v="0"/>
    <x v="1"/>
    <x v="0"/>
    <m/>
  </r>
  <r>
    <s v="Factura electrónica"/>
    <s v="36d1a1fc508a6dc7c06cf44aeb245420708c2dcc9ef54e0d976d10b4657f80d90e08385494938e0e05e3df2c38edef3f"/>
    <x v="506"/>
    <n v="-1"/>
    <s v="FVE"/>
    <s v="05-03-2026"/>
    <s v="05-03-2026 12:37:06"/>
    <s v="900800595"/>
    <s v="Provexpress SAS"/>
    <s v="860504772"/>
    <x v="269"/>
    <n v="451250"/>
    <n v="0"/>
    <n v="2826250"/>
    <s v="Aprobado con notificación"/>
    <s v="Emitido"/>
    <x v="1"/>
    <x v="0"/>
    <x v="0"/>
    <x v="0"/>
    <x v="1"/>
    <x v="0"/>
    <m/>
  </r>
  <r>
    <s v="Factura electrónica"/>
    <s v="522ab777c7b52b1af0d40cbf1fb26bf744d2771766708d071b8437afb21585db261340d34b70e8157e284baf615ce1bd"/>
    <x v="507"/>
    <n v="-1"/>
    <s v="FVE"/>
    <s v="05-03-2026"/>
    <s v="05-03-2026 12:36:59"/>
    <s v="900800595"/>
    <s v="Provexpress SAS"/>
    <s v="860001978"/>
    <x v="270"/>
    <n v="1081100"/>
    <n v="0"/>
    <n v="6771100"/>
    <s v="Aprobado con notificación"/>
    <s v="Emitido"/>
    <x v="1"/>
    <x v="0"/>
    <x v="0"/>
    <x v="0"/>
    <x v="1"/>
    <x v="0"/>
    <m/>
  </r>
  <r>
    <s v="Factura electrónica"/>
    <s v="2537f10d0fda92c47da45e28eafc01e1f93ca4c876a3d4572b8d69c57c017c84803086e354fd285713b5e016e4872a5e"/>
    <x v="508"/>
    <n v="-1"/>
    <s v="FVE"/>
    <s v="05-03-2026"/>
    <s v="05-03-2026 12:37:09"/>
    <s v="900800595"/>
    <s v="Provexpress SAS"/>
    <s v="800237608"/>
    <x v="271"/>
    <n v="201590"/>
    <n v="0"/>
    <n v="1262590"/>
    <s v="Aprobado con notificación"/>
    <s v="Emitido"/>
    <x v="1"/>
    <x v="0"/>
    <x v="0"/>
    <x v="0"/>
    <x v="1"/>
    <x v="0"/>
    <m/>
  </r>
  <r>
    <s v="Factura electrónica"/>
    <s v="dc38f5f69d9e619e7f7f1d19dae15719980d9068da082e629eec3c46cf1fe75b5c4572bc80980fa0948d0071f78bf221"/>
    <x v="509"/>
    <n v="-1"/>
    <s v="FVE"/>
    <s v="05-03-2026"/>
    <s v="05-03-2026 12:37:02"/>
    <s v="900800595"/>
    <s v="Provexpress SAS"/>
    <s v="800237608"/>
    <x v="271"/>
    <n v="61750"/>
    <n v="0"/>
    <n v="386750"/>
    <s v="Aprobado con notificación"/>
    <s v="Emitido"/>
    <x v="1"/>
    <x v="0"/>
    <x v="0"/>
    <x v="0"/>
    <x v="1"/>
    <x v="0"/>
    <m/>
  </r>
  <r>
    <s v="Factura electrónica"/>
    <s v="a1df053be5b5a00b2f553bf753fb89dddd722f793af7dd622ab93a5bc03df536c88aa406d981d2d8d4834e69c867e231"/>
    <x v="510"/>
    <n v="-1"/>
    <s v="FVE"/>
    <s v="05-03-2026"/>
    <s v="05-03-2026 12:37:04"/>
    <s v="900800595"/>
    <s v="Provexpress SAS"/>
    <s v="900393381"/>
    <x v="272"/>
    <n v="39140"/>
    <n v="0"/>
    <n v="245140"/>
    <s v="Aprobado con notificación"/>
    <s v="Emitido"/>
    <x v="1"/>
    <x v="0"/>
    <x v="0"/>
    <x v="0"/>
    <x v="1"/>
    <x v="0"/>
    <m/>
  </r>
  <r>
    <s v="Factura electrónica"/>
    <s v="1636af0d1186aa3f2c5f26501a4d2d2c4282d12c2926b5771f21f9e0d22d5470e5a7cbbd1595e521c46fac19b89e27ce"/>
    <x v="511"/>
    <n v="-1"/>
    <s v="FVE"/>
    <s v="05-03-2026"/>
    <s v="05-03-2026 12:37:10"/>
    <s v="900800595"/>
    <s v="Provexpress SAS"/>
    <s v="901380344"/>
    <x v="273"/>
    <n v="966720"/>
    <n v="0"/>
    <n v="6054720"/>
    <s v="Aprobado con notificación"/>
    <s v="Emitido"/>
    <x v="1"/>
    <x v="0"/>
    <x v="0"/>
    <x v="0"/>
    <x v="1"/>
    <x v="0"/>
    <m/>
  </r>
  <r>
    <s v="Factura electrónica"/>
    <s v="e617e59dbfef37ac314c80382473485b1b0280cf9f8361007c4b93f8abf7131d05d4f2e209006903208d1d16fcdc4e32"/>
    <x v="512"/>
    <n v="-1"/>
    <s v="FVE"/>
    <s v="05-03-2026"/>
    <s v="05-03-2026 12:37:11"/>
    <s v="900800595"/>
    <s v="Provexpress SAS"/>
    <s v="901380344"/>
    <x v="273"/>
    <n v="10260000"/>
    <n v="0"/>
    <n v="64260000"/>
    <s v="Aprobado con notificación"/>
    <s v="Emitido"/>
    <x v="1"/>
    <x v="0"/>
    <x v="0"/>
    <x v="0"/>
    <x v="1"/>
    <x v="0"/>
    <m/>
  </r>
  <r>
    <s v="Factura electrónica"/>
    <s v="47fefe25cedd6d9db2bb1049211ff8ec3c155fa4d2466c2b39d26bf1572ee1d73ad49688d0a45cb76ea5edb5a0cbe7a8"/>
    <x v="513"/>
    <n v="-1"/>
    <s v="FVE"/>
    <s v="05-03-2026"/>
    <s v="05-03-2026 20:42:30"/>
    <s v="900800595"/>
    <s v="Provexpress SAS"/>
    <s v="900771900"/>
    <x v="274"/>
    <n v="35150"/>
    <n v="0"/>
    <n v="220150"/>
    <s v="Aprobado con notificación"/>
    <s v="Emitido"/>
    <x v="0"/>
    <x v="0"/>
    <x v="0"/>
    <x v="0"/>
    <x v="0"/>
    <x v="0"/>
    <m/>
  </r>
  <r>
    <s v="Factura electrónica"/>
    <s v="d7781f34bc5db29743b1ca6d8f012e44773b5923146ebc859fbebd89f816ffaa0fba36020baa69a65fa970ec67293b81"/>
    <x v="514"/>
    <n v="-1"/>
    <s v="FVE"/>
    <s v="05-03-2026"/>
    <s v="05-03-2026 12:53:18"/>
    <s v="900800595"/>
    <s v="Provexpress SAS"/>
    <s v="900771900"/>
    <x v="274"/>
    <n v="1710000"/>
    <n v="0"/>
    <n v="10710000"/>
    <s v="Aprobado con notificación"/>
    <s v="Emitido"/>
    <x v="0"/>
    <x v="0"/>
    <x v="0"/>
    <x v="0"/>
    <x v="0"/>
    <x v="0"/>
    <m/>
  </r>
  <r>
    <s v="Factura electrónica"/>
    <s v="0bb7eb6031af5017f7f65885e25435ba4e1c1be7934d75ed8f6bb55d193ed31e798ac05aae10b0b8318ce358bcaae680"/>
    <x v="515"/>
    <n v="-1"/>
    <s v="FVE"/>
    <s v="05-03-2026"/>
    <s v="05-03-2026 12:53:19"/>
    <s v="900800595"/>
    <s v="Provexpress SAS"/>
    <s v="900771900"/>
    <x v="274"/>
    <n v="44650"/>
    <n v="0"/>
    <n v="279650"/>
    <s v="Aprobado con notificación"/>
    <s v="Emitido"/>
    <x v="0"/>
    <x v="0"/>
    <x v="0"/>
    <x v="0"/>
    <x v="0"/>
    <x v="0"/>
    <m/>
  </r>
  <r>
    <s v="Factura electrónica"/>
    <s v="61ec1063982627a84013e9909a344da611c73ba3376de6bf45a1956743db47aa2b8b9a66f2a823689903d453b5845c1d"/>
    <x v="516"/>
    <n v="-1"/>
    <s v="FVE"/>
    <s v="05-03-2026"/>
    <s v="05-03-2026 12:53:18"/>
    <s v="900800595"/>
    <s v="Provexpress SAS"/>
    <s v="900771900"/>
    <x v="274"/>
    <n v="1175340"/>
    <n v="0"/>
    <n v="7361340"/>
    <s v="Aprobado con notificación"/>
    <s v="Emitido"/>
    <x v="0"/>
    <x v="0"/>
    <x v="0"/>
    <x v="0"/>
    <x v="0"/>
    <x v="0"/>
    <m/>
  </r>
  <r>
    <s v="Factura electrónica"/>
    <s v="2d28b4e169bb4c457e82967e66e23b308ec1d82852910da4cbdcfb3ebca038cb43bb218c472022bf6c6b6cf87056d2b6"/>
    <x v="517"/>
    <n v="-1"/>
    <s v="FVE"/>
    <s v="05-03-2026"/>
    <s v="05-03-2026 12:52:14"/>
    <s v="900800595"/>
    <s v="Provexpress SAS"/>
    <s v="900170865"/>
    <x v="275"/>
    <n v="108300"/>
    <n v="0"/>
    <n v="678300"/>
    <s v="Aprobado con notificación"/>
    <s v="Emitido"/>
    <x v="0"/>
    <x v="0"/>
    <x v="0"/>
    <x v="0"/>
    <x v="0"/>
    <x v="0"/>
    <m/>
  </r>
  <r>
    <s v="Factura electrónica"/>
    <s v="a9802399c267cfaa6ae6473da199c320d341227719a404c53d4e9db2dfc1d120cc46b25d54eb30a3462106c6e3613731"/>
    <x v="518"/>
    <n v="-1"/>
    <s v="FVE"/>
    <s v="05-03-2026"/>
    <s v="05-03-2026 12:52:19"/>
    <s v="900800595"/>
    <s v="Provexpress SAS"/>
    <s v="900488297"/>
    <x v="276"/>
    <n v="117420"/>
    <n v="0"/>
    <n v="735420"/>
    <s v="Aprobado con notificación"/>
    <s v="Emitido"/>
    <x v="1"/>
    <x v="0"/>
    <x v="1"/>
    <x v="0"/>
    <x v="0"/>
    <x v="0"/>
    <m/>
  </r>
  <r>
    <s v="Factura electrónica"/>
    <s v="a723853c427ab7aecad04b434a23d6e70e3927fad650fca147ad87878d8f1a78c8ece804eac373e9a07640153b250cad"/>
    <x v="519"/>
    <n v="-1"/>
    <s v="FVE"/>
    <s v="05-03-2026"/>
    <s v="05-03-2026 12:53:15"/>
    <s v="900800595"/>
    <s v="Provexpress SAS"/>
    <s v="900797309"/>
    <x v="277"/>
    <n v="177650"/>
    <n v="0"/>
    <n v="1112650"/>
    <s v="Aprobado con notificación"/>
    <s v="Emitido"/>
    <x v="1"/>
    <x v="0"/>
    <x v="0"/>
    <x v="0"/>
    <x v="1"/>
    <x v="0"/>
    <m/>
  </r>
  <r>
    <s v="Factura electrónica"/>
    <s v="8848d56becd2803d7d1fa531a4607034403acbde239cf03d5ce9540933c83269b880e72e94b757b92c663146eb691c5f"/>
    <x v="520"/>
    <n v="-1"/>
    <s v="FVE"/>
    <s v="05-03-2026"/>
    <s v="05-03-2026 12:53:19"/>
    <s v="900800595"/>
    <s v="Provexpress SAS"/>
    <s v="900797309"/>
    <x v="277"/>
    <n v="88920"/>
    <n v="0"/>
    <n v="556920"/>
    <s v="Aprobado con notificación"/>
    <s v="Emitido"/>
    <x v="1"/>
    <x v="0"/>
    <x v="0"/>
    <x v="0"/>
    <x v="1"/>
    <x v="0"/>
    <m/>
  </r>
  <r>
    <s v="Factura electrónica"/>
    <s v="79e462a98a940870fa61d93f591ae288cc7cc7c4a09dcad28a8ba71b87642a0b6e472adbbf05f67d03add80b3887a9aa"/>
    <x v="521"/>
    <n v="-1"/>
    <s v="FVE"/>
    <s v="05-03-2026"/>
    <s v="05-03-2026 12:53:21"/>
    <s v="900800595"/>
    <s v="Provexpress SAS"/>
    <s v="900797309"/>
    <x v="277"/>
    <n v="50730"/>
    <n v="0"/>
    <n v="317730"/>
    <s v="Aprobado con notificación"/>
    <s v="Emitido"/>
    <x v="1"/>
    <x v="0"/>
    <x v="0"/>
    <x v="0"/>
    <x v="1"/>
    <x v="0"/>
    <m/>
  </r>
  <r>
    <s v="Factura electrónica"/>
    <s v="017770757b7ee926086684c519ec703e310d5032884c9a5bb58b8c2327afcc2e4ccea59f50cd9fb961cbc29372398d29"/>
    <x v="522"/>
    <n v="-1"/>
    <s v="FVE"/>
    <s v="05-03-2026"/>
    <s v="05-03-2026 12:53:22"/>
    <s v="900800595"/>
    <s v="Provexpress SAS"/>
    <s v="900139569"/>
    <x v="278"/>
    <n v="33250"/>
    <n v="0"/>
    <n v="208250"/>
    <s v="Aprobado con notificación"/>
    <s v="Emitido"/>
    <x v="0"/>
    <x v="0"/>
    <x v="0"/>
    <x v="0"/>
    <x v="0"/>
    <x v="0"/>
    <m/>
  </r>
  <r>
    <s v="Factura electrónica"/>
    <s v="0623d7b4eb7b3d5aebfddf8fd7ceb82d06c3ac24bce253c2e48cef658d333d4bca7b73eb4317296227f5bc92d809566e"/>
    <x v="523"/>
    <n v="-1"/>
    <s v="FVE"/>
    <s v="05-03-2026"/>
    <s v="05-03-2026 12:53:22"/>
    <s v="900800595"/>
    <s v="Provexpress SAS"/>
    <s v="900139569"/>
    <x v="278"/>
    <n v="88920"/>
    <n v="0"/>
    <n v="556920"/>
    <s v="Aprobado con notificación"/>
    <s v="Emitido"/>
    <x v="0"/>
    <x v="0"/>
    <x v="0"/>
    <x v="0"/>
    <x v="0"/>
    <x v="0"/>
    <m/>
  </r>
  <r>
    <s v="Factura electrónica"/>
    <s v="380e678c2cf5d9af3b2685031df8897bc5023609b4395958af415f101c52bce6dc585c830ae0da7c1f5d76927bd8d8d8"/>
    <x v="524"/>
    <n v="-1"/>
    <s v="FVE"/>
    <s v="05-03-2026"/>
    <s v="05-03-2026 12:53:24"/>
    <s v="900800595"/>
    <s v="Provexpress SAS"/>
    <s v="900488297"/>
    <x v="276"/>
    <n v="62700"/>
    <n v="0"/>
    <n v="392700"/>
    <s v="Aprobado con notificación"/>
    <s v="Emitido"/>
    <x v="0"/>
    <x v="0"/>
    <x v="0"/>
    <x v="0"/>
    <x v="0"/>
    <x v="0"/>
    <m/>
  </r>
  <r>
    <s v="Factura electrónica"/>
    <s v="57ce7ba9c558418f51c1ce8c28f7c947e571401e4b42cece9234b3bda3265cac4defffbe04c3a17560ad426b27ad42ad"/>
    <x v="525"/>
    <n v="-1"/>
    <s v="FVE"/>
    <s v="05-03-2026"/>
    <s v="05-03-2026 12:53:26"/>
    <s v="900800595"/>
    <s v="Provexpress SAS"/>
    <s v="900139569"/>
    <x v="278"/>
    <n v="24700"/>
    <n v="0"/>
    <n v="154700"/>
    <s v="Aprobado con notificación"/>
    <s v="Emitido"/>
    <x v="0"/>
    <x v="0"/>
    <x v="0"/>
    <x v="0"/>
    <x v="0"/>
    <x v="0"/>
    <m/>
  </r>
  <r>
    <s v="Factura electrónica"/>
    <s v="d037a91ca574e7522535f92a83c07a9416e246cbfaa68527f3bfc20b4270591d01ad0a3e35608c8dbb50e9051ff75908"/>
    <x v="526"/>
    <n v="-1"/>
    <s v="FVE"/>
    <s v="05-03-2026"/>
    <s v="05-03-2026 12:54:33"/>
    <s v="900800595"/>
    <s v="Provexpress SAS"/>
    <s v="900139569"/>
    <x v="278"/>
    <n v="40850"/>
    <n v="0"/>
    <n v="255850"/>
    <s v="Aprobado con notificación"/>
    <s v="Emitido"/>
    <x v="0"/>
    <x v="0"/>
    <x v="0"/>
    <x v="0"/>
    <x v="0"/>
    <x v="0"/>
    <m/>
  </r>
  <r>
    <s v="Factura electrónica"/>
    <s v="41f65a88e188ef56c6ed1ce46f7e556d8f5580cf15c4d079d3aa4e803ff3e13deb50497e28c76be45d5d50b7e81e8b7f"/>
    <x v="527"/>
    <n v="-1"/>
    <s v="FVE"/>
    <s v="05-03-2026"/>
    <s v="05-03-2026 13:08:02"/>
    <s v="900800595"/>
    <s v="Provexpress SAS"/>
    <s v="900139569"/>
    <x v="278"/>
    <n v="80370"/>
    <n v="0"/>
    <n v="503370"/>
    <s v="Aprobado con notificación"/>
    <s v="Emitido"/>
    <x v="0"/>
    <x v="0"/>
    <x v="0"/>
    <x v="0"/>
    <x v="0"/>
    <x v="0"/>
    <m/>
  </r>
  <r>
    <s v="Factura electrónica"/>
    <s v="3c48315448a1c408474df30a568704abe38ee86d3bbe1aee045d38d2f328a42c292311258c578b81a29324d724cfa041"/>
    <x v="528"/>
    <n v="-1"/>
    <s v="FVE"/>
    <s v="05-03-2026"/>
    <s v="05-03-2026 13:08:06"/>
    <s v="900800595"/>
    <s v="Provexpress SAS"/>
    <s v="860066942"/>
    <x v="279"/>
    <n v="54720"/>
    <n v="0"/>
    <n v="342720"/>
    <s v="Aprobado con notificación"/>
    <s v="Emitido"/>
    <x v="0"/>
    <x v="0"/>
    <x v="0"/>
    <x v="0"/>
    <x v="0"/>
    <x v="0"/>
    <m/>
  </r>
  <r>
    <s v="Factura electrónica"/>
    <s v="d1740ab05dae8b92d5ba4498a1f25f82443eb7c42fda794bf0487f8376f810b9f817b1a908fb0a902231c4d7e1b57046"/>
    <x v="529"/>
    <n v="-1"/>
    <s v="FVE"/>
    <s v="05-03-2026"/>
    <s v="05-03-2026 13:08:11"/>
    <s v="900800595"/>
    <s v="Provexpress SAS"/>
    <s v="830022818"/>
    <x v="280"/>
    <n v="178600"/>
    <n v="0"/>
    <n v="1118600"/>
    <s v="Aprobado con notificación"/>
    <s v="Emitido"/>
    <x v="1"/>
    <x v="0"/>
    <x v="1"/>
    <x v="0"/>
    <x v="0"/>
    <x v="0"/>
    <m/>
  </r>
  <r>
    <s v="Factura electrónica"/>
    <s v="eec92b9550ee8aae59753b33adbdca68209115dc91f8d59e3124023db9184b42c3ece32aa4aa2eac586864e4d521688e"/>
    <x v="530"/>
    <n v="-1"/>
    <s v="FVE"/>
    <s v="05-03-2026"/>
    <s v="05-03-2026 14:23:23"/>
    <s v="900800595"/>
    <s v="Provexpress SAS"/>
    <s v="860031361"/>
    <x v="73"/>
    <n v="268361.7"/>
    <n v="0"/>
    <n v="1680791.7"/>
    <s v="Aprobado con notificación"/>
    <s v="Emitido"/>
    <x v="1"/>
    <x v="0"/>
    <x v="0"/>
    <x v="0"/>
    <x v="1"/>
    <x v="0"/>
    <m/>
  </r>
  <r>
    <s v="Factura electrónica"/>
    <s v="c3a4332a28a7cd8e1fa4dcbb2b1ae971a7d51336075a61dc239031667b49cc414974e49ace9f53e8c74cb9a5f89dfba1"/>
    <x v="531"/>
    <n v="-1"/>
    <s v="FVE"/>
    <s v="05-03-2026"/>
    <s v="05-03-2026 14:23:27"/>
    <s v="900800595"/>
    <s v="Provexpress SAS"/>
    <s v="900603554"/>
    <x v="281"/>
    <n v="2080690"/>
    <n v="0"/>
    <n v="16399690"/>
    <s v="Aprobado con notificación"/>
    <s v="Emitido"/>
    <x v="1"/>
    <x v="0"/>
    <x v="0"/>
    <x v="0"/>
    <x v="1"/>
    <x v="0"/>
    <m/>
  </r>
  <r>
    <s v="Factura electrónica"/>
    <s v="d717b8715570ca56b5a9b616a06f6e0a18a757be891c4f5e042d234ca30eda53c739ca91f57ff7b4edcac2503cef5d1d"/>
    <x v="532"/>
    <n v="-1"/>
    <s v="FVE"/>
    <s v="05-03-2026"/>
    <s v="05-03-2026 14:23:32"/>
    <s v="900800595"/>
    <s v="Provexpress SAS"/>
    <s v="860053976"/>
    <x v="68"/>
    <n v="156848.23000000001"/>
    <n v="0"/>
    <n v="982365.23"/>
    <s v="Aprobado con notificación"/>
    <s v="Emitido"/>
    <x v="1"/>
    <x v="0"/>
    <x v="0"/>
    <x v="0"/>
    <x v="1"/>
    <x v="0"/>
    <m/>
  </r>
  <r>
    <s v="Factura electrónica"/>
    <s v="74204cd41a190864a33a4d975a6196d2491e9edafaf5a441a625629ec02a136025c4fb695cda151d1999e44031e25f84"/>
    <x v="533"/>
    <n v="-1"/>
    <s v="FVE"/>
    <s v="05-03-2026"/>
    <s v="05-03-2026 14:23:37"/>
    <s v="900800595"/>
    <s v="Provexpress SAS"/>
    <s v="860020089"/>
    <x v="282"/>
    <n v="126704"/>
    <n v="0"/>
    <n v="1077304"/>
    <s v="Aprobado con notificación"/>
    <s v="Emitido"/>
    <x v="1"/>
    <x v="0"/>
    <x v="0"/>
    <x v="0"/>
    <x v="1"/>
    <x v="0"/>
    <m/>
  </r>
  <r>
    <s v="Factura electrónica"/>
    <s v="ec8fe3e3b5b18d32adf24a1cc73efd7bb42b7e9c6a697b302115aa68b4f12def3d02d3e875769afb949d964d38a95ab6"/>
    <x v="534"/>
    <n v="-1"/>
    <s v="FVE"/>
    <s v="05-03-2026"/>
    <s v="05-03-2026 14:23:42"/>
    <s v="900800595"/>
    <s v="Provexpress SAS"/>
    <s v="890903055"/>
    <x v="283"/>
    <n v="0"/>
    <n v="0"/>
    <n v="797504"/>
    <s v="Aprobado con notificación"/>
    <s v="Emitido"/>
    <x v="1"/>
    <x v="0"/>
    <x v="1"/>
    <x v="0"/>
    <x v="0"/>
    <x v="0"/>
    <m/>
  </r>
  <r>
    <s v="Factura electrónica"/>
    <s v="e333729ecb5a6766d569d04775da6369b1744c25ec26dd5f105d684337c76f17b1be454393ea45c2ae27e31ec60b04dc"/>
    <x v="535"/>
    <n v="-1"/>
    <s v="FVE"/>
    <s v="05-03-2026"/>
    <s v="05-03-2026 14:23:47"/>
    <s v="900800595"/>
    <s v="Provexpress SAS"/>
    <s v="900443255"/>
    <x v="284"/>
    <n v="229710"/>
    <n v="0"/>
    <n v="1438710"/>
    <s v="Aprobado con notificación"/>
    <s v="Emitido"/>
    <x v="1"/>
    <x v="0"/>
    <x v="0"/>
    <x v="0"/>
    <x v="1"/>
    <x v="0"/>
    <m/>
  </r>
  <r>
    <s v="Factura electrónica"/>
    <s v="a0ea78f9e351900f3972c948c012c86179a6996b40beb9912f9e546539c6751908706cc2d4db01d089e56978f13307aa"/>
    <x v="536"/>
    <n v="-1"/>
    <s v="FVE"/>
    <s v="05-03-2026"/>
    <s v="05-03-2026 14:38:53"/>
    <s v="900800595"/>
    <s v="Provexpress SAS"/>
    <s v="901811099"/>
    <x v="285"/>
    <n v="55480"/>
    <n v="0"/>
    <n v="347480"/>
    <s v="Aprobado con notificación"/>
    <s v="Emitido"/>
    <x v="1"/>
    <x v="0"/>
    <x v="0"/>
    <x v="0"/>
    <x v="1"/>
    <x v="0"/>
    <m/>
  </r>
  <r>
    <s v="Factura electrónica"/>
    <s v="a0ac820eb5d7142a85dfd11bb93f400990b961bd7979d63cf6411acd626482fecfeabd7e53385ca4909c6ff4ef0414e2"/>
    <x v="537"/>
    <n v="-1"/>
    <s v="FVE"/>
    <s v="05-03-2026"/>
    <s v="05-03-2026 14:38:58"/>
    <s v="900800595"/>
    <s v="Provexpress SAS"/>
    <s v="901321010"/>
    <x v="242"/>
    <n v="110200"/>
    <n v="0"/>
    <n v="690200"/>
    <s v="Aprobado con notificación"/>
    <s v="Emitido"/>
    <x v="1"/>
    <x v="0"/>
    <x v="0"/>
    <x v="0"/>
    <x v="1"/>
    <x v="0"/>
    <m/>
  </r>
  <r>
    <s v="Factura electrónica"/>
    <s v="3448bf784b2bb29858fe49ae09d287c5c9ce46bf56d26d8be195616cc25321e87d9a07b369bb8b8beafd464b4207e4bc"/>
    <x v="538"/>
    <n v="-1"/>
    <s v="FVE"/>
    <s v="05-03-2026"/>
    <s v="05-03-2026 14:39:03"/>
    <s v="900800595"/>
    <s v="Provexpress SAS"/>
    <s v="900592369"/>
    <x v="286"/>
    <n v="372970"/>
    <n v="0"/>
    <n v="2335970"/>
    <s v="Aprobado con notificación"/>
    <s v="Emitido"/>
    <x v="1"/>
    <x v="0"/>
    <x v="0"/>
    <x v="0"/>
    <x v="1"/>
    <x v="0"/>
    <m/>
  </r>
  <r>
    <s v="Factura electrónica"/>
    <s v="89fc55f457d93ed02f571ae6a038f1b92d43dc16de2e839557a66857ac3c635bf1fc0edbb1b668f457b266b23d22f19b"/>
    <x v="539"/>
    <n v="-1"/>
    <s v="FVE"/>
    <s v="05-03-2026"/>
    <s v="05-03-2026 14:39:07"/>
    <s v="900800595"/>
    <s v="Provexpress SAS"/>
    <s v="860024746"/>
    <x v="138"/>
    <n v="2318000"/>
    <n v="0"/>
    <n v="14518000"/>
    <s v="Aprobado con notificación"/>
    <s v="Emitido"/>
    <x v="1"/>
    <x v="0"/>
    <x v="0"/>
    <x v="0"/>
    <x v="1"/>
    <x v="0"/>
    <m/>
  </r>
  <r>
    <s v="Factura electrónica"/>
    <s v="a53a946171dce9b4edbe220a31493f299a1e242663c55db0fcc838953ba80b538487eeb6a2f490ed0976a5c8909564a5"/>
    <x v="540"/>
    <n v="-1"/>
    <s v="FVE"/>
    <s v="05-03-2026"/>
    <s v="05-03-2026 14:54:40"/>
    <s v="900800595"/>
    <s v="Provexpress SAS"/>
    <s v="860026123"/>
    <x v="287"/>
    <n v="9923111"/>
    <n v="0"/>
    <n v="62150011"/>
    <s v="Aprobado con notificación"/>
    <s v="Emitido"/>
    <x v="1"/>
    <x v="0"/>
    <x v="0"/>
    <x v="0"/>
    <x v="1"/>
    <x v="0"/>
    <m/>
  </r>
  <r>
    <s v="Factura electrónica"/>
    <s v="1ad1f5acdff5ca6c81146238685b03f533013385fdc3fa74de93f6794b2a0b1a90746d1ef2f09f57a1c241156f178bef"/>
    <x v="541"/>
    <n v="-1"/>
    <s v="FVE"/>
    <s v="05-03-2026"/>
    <s v="05-03-2026 14:54:44"/>
    <s v="900800595"/>
    <s v="Provexpress SAS"/>
    <s v="800206979"/>
    <x v="288"/>
    <n v="13680"/>
    <n v="0"/>
    <n v="85680"/>
    <s v="Aprobado con notificación"/>
    <s v="Emitido"/>
    <x v="1"/>
    <x v="0"/>
    <x v="1"/>
    <x v="0"/>
    <x v="0"/>
    <x v="0"/>
    <m/>
  </r>
  <r>
    <s v="Factura electrónica"/>
    <s v="ebade447e1f912a5ff3a861dcdf3f864cbb3561933731204a4ca37155580e1c14353621bd812d12e899223e44cce6368"/>
    <x v="542"/>
    <n v="-1"/>
    <s v="FVE"/>
    <s v="05-03-2026"/>
    <s v="05-03-2026 14:54:50"/>
    <s v="900800595"/>
    <s v="Provexpress SAS"/>
    <s v="830035105"/>
    <x v="289"/>
    <n v="28500"/>
    <n v="0"/>
    <n v="178500"/>
    <s v="Aprobado con notificación"/>
    <s v="Emitido"/>
    <x v="1"/>
    <x v="0"/>
    <x v="0"/>
    <x v="0"/>
    <x v="1"/>
    <x v="0"/>
    <m/>
  </r>
  <r>
    <s v="Factura electrónica"/>
    <s v="1c21708176cbbee0bf297edd8379caf5a7dff6a46b93e9fce8c9e79d1948f7930c6ff355cb2d01dadd191f514db7217d"/>
    <x v="543"/>
    <n v="-1"/>
    <s v="FVE"/>
    <s v="05-03-2026"/>
    <s v="05-03-2026 15:09:48"/>
    <s v="900800595"/>
    <s v="Provexpress SAS"/>
    <s v="830050228"/>
    <x v="229"/>
    <n v="615600"/>
    <n v="0"/>
    <n v="3855600"/>
    <s v="Aprobado con notificación"/>
    <s v="Emitido"/>
    <x v="1"/>
    <x v="0"/>
    <x v="1"/>
    <x v="0"/>
    <x v="0"/>
    <x v="0"/>
    <m/>
  </r>
  <r>
    <s v="Factura electrónica"/>
    <s v="e07923f02a1ed6f991ac790b70fa3513db145cd07be07c32a6c76cb41b8568526c9393f90e714ca112cbefb525bbbd84"/>
    <x v="544"/>
    <n v="-1"/>
    <s v="FVE"/>
    <s v="05-03-2026"/>
    <s v="05-03-2026 15:09:50"/>
    <s v="900800595"/>
    <s v="Provexpress SAS"/>
    <s v="860050906"/>
    <x v="290"/>
    <n v="69160"/>
    <n v="0"/>
    <n v="433160"/>
    <s v="Aprobado con notificación"/>
    <s v="Emitido"/>
    <x v="0"/>
    <x v="0"/>
    <x v="0"/>
    <x v="0"/>
    <x v="0"/>
    <x v="0"/>
    <m/>
  </r>
  <r>
    <s v="Factura electrónica"/>
    <s v="81f16972adaee2068eca78e5e395713f8c21b04174e459d0309d3ee59130fd58acb9a5e8ea29170bc5f0c264c2d7ef9c"/>
    <x v="545"/>
    <n v="-1"/>
    <s v="FVE"/>
    <s v="05-03-2026"/>
    <s v="05-03-2026 15:09:55"/>
    <s v="900800595"/>
    <s v="Provexpress SAS"/>
    <s v="890929877"/>
    <x v="291"/>
    <n v="247950"/>
    <n v="0"/>
    <n v="1552950"/>
    <s v="Aprobado con notificación"/>
    <s v="Emitido"/>
    <x v="0"/>
    <x v="0"/>
    <x v="0"/>
    <x v="0"/>
    <x v="0"/>
    <x v="0"/>
    <m/>
  </r>
  <r>
    <s v="Factura electrónica"/>
    <s v="b4ae6263e1437eaaa3457ee90f145b737fb0e96c73d40f413b1bed4a48f677114d883214f1500c763117d3ae0496fc94"/>
    <x v="546"/>
    <n v="-1"/>
    <s v="FVE"/>
    <s v="05-03-2026"/>
    <s v="05-03-2026 15:10:00"/>
    <s v="900800595"/>
    <s v="Provexpress SAS"/>
    <s v="830013774"/>
    <x v="86"/>
    <n v="51300"/>
    <n v="0"/>
    <n v="321300"/>
    <s v="Aprobado con notificación"/>
    <s v="Emitido"/>
    <x v="1"/>
    <x v="0"/>
    <x v="0"/>
    <x v="0"/>
    <x v="1"/>
    <x v="0"/>
    <m/>
  </r>
  <r>
    <s v="Factura electrónica"/>
    <s v="5ac1fe75dfe6086deb14ccb9100c501bf1272c9aea7f1692d3f0eff193089a7403fb1ad522c6b19bb4e4383271bcdf6c"/>
    <x v="547"/>
    <n v="-1"/>
    <s v="FVE"/>
    <s v="05-03-2026"/>
    <s v="05-03-2026 15:10:07"/>
    <s v="900800595"/>
    <s v="Provexpress SAS"/>
    <s v="830013774"/>
    <x v="86"/>
    <n v="114000"/>
    <n v="0"/>
    <n v="714000"/>
    <s v="Aprobado con notificación"/>
    <s v="Emitido"/>
    <x v="1"/>
    <x v="0"/>
    <x v="0"/>
    <x v="0"/>
    <x v="1"/>
    <x v="0"/>
    <m/>
  </r>
  <r>
    <s v="Factura electrónica"/>
    <s v="f55aec9419c5008681d826147cabe6e70d16e167725b938fca26696893bb5ac51d5821aeacfe8e655a8074d96e90ed8a"/>
    <x v="548"/>
    <n v="-1"/>
    <s v="FVE"/>
    <s v="05-03-2026"/>
    <s v="05-03-2026 15:10:11"/>
    <s v="900800595"/>
    <s v="Provexpress SAS"/>
    <s v="830513773"/>
    <x v="85"/>
    <n v="89029.06"/>
    <n v="0"/>
    <n v="557603.06000000006"/>
    <s v="Aprobado con notificación"/>
    <s v="Emitido"/>
    <x v="1"/>
    <x v="0"/>
    <x v="0"/>
    <x v="0"/>
    <x v="1"/>
    <x v="0"/>
    <m/>
  </r>
  <r>
    <s v="Factura electrónica"/>
    <s v="847d2e0b37e09a597a1c6e3ee5a02f451fcaca90613c82c1782a97b13a8c7ca113f395636bd228a4a0e7be91abd1ac80"/>
    <x v="549"/>
    <n v="-1"/>
    <s v="FVE"/>
    <s v="05-03-2026"/>
    <s v="05-03-2026 15:25:06"/>
    <s v="900800595"/>
    <s v="Provexpress SAS"/>
    <s v="800072972"/>
    <x v="292"/>
    <n v="0"/>
    <n v="0"/>
    <n v="61471704"/>
    <s v="Aprobado con notificación"/>
    <s v="Emitido"/>
    <x v="1"/>
    <x v="0"/>
    <x v="0"/>
    <x v="0"/>
    <x v="1"/>
    <x v="0"/>
    <m/>
  </r>
  <r>
    <s v="Factura electrónica"/>
    <s v="0e2828b9539a7c992d209892a774805467fc3e4cf00ae4a7803b340d8b8aec2a0990d439f3c74e37a8c905c18d1ed58f"/>
    <x v="550"/>
    <n v="-1"/>
    <s v="FVE"/>
    <s v="05-03-2026"/>
    <s v="05-03-2026 15:25:10"/>
    <s v="900800595"/>
    <s v="Provexpress SAS"/>
    <s v="860078643"/>
    <x v="293"/>
    <n v="288762"/>
    <n v="0"/>
    <n v="1808562"/>
    <s v="Aprobado con notificación"/>
    <s v="Emitido"/>
    <x v="1"/>
    <x v="0"/>
    <x v="0"/>
    <x v="0"/>
    <x v="1"/>
    <x v="0"/>
    <m/>
  </r>
  <r>
    <s v="Factura electrónica"/>
    <s v="9879e75e300014c84fc73a4bfab26f050f3ec981ff979900c27184a06b601dc71e25341bebba4edf746b8f5a22f5ac13"/>
    <x v="551"/>
    <n v="-1"/>
    <s v="FVE"/>
    <s v="05-03-2026"/>
    <s v="05-03-2026 15:25:13"/>
    <s v="900800595"/>
    <s v="Provexpress SAS"/>
    <s v="900216225"/>
    <x v="268"/>
    <n v="0"/>
    <n v="0"/>
    <n v="4720000"/>
    <s v="Aprobado con notificación"/>
    <s v="Emitido"/>
    <x v="1"/>
    <x v="0"/>
    <x v="0"/>
    <x v="0"/>
    <x v="1"/>
    <x v="0"/>
    <m/>
  </r>
  <r>
    <s v="Factura electrónica"/>
    <s v="8270f2e856967c20e52fd9a9b2cc48f68187e9003946efd11c9d60be368a40a465df0b0e93378b08ac7e4be987799780"/>
    <x v="552"/>
    <n v="-1"/>
    <s v="FVE"/>
    <s v="05-03-2026"/>
    <s v="05-03-2026 15:40:49"/>
    <s v="900800595"/>
    <s v="Provexpress SAS"/>
    <s v="900480172"/>
    <x v="294"/>
    <n v="87911.1"/>
    <n v="0"/>
    <n v="550601.1"/>
    <s v="Aprobado con notificación"/>
    <s v="Emitido"/>
    <x v="1"/>
    <x v="0"/>
    <x v="0"/>
    <x v="0"/>
    <x v="1"/>
    <x v="0"/>
    <m/>
  </r>
  <r>
    <s v="Factura electrónica"/>
    <s v="66f31a6dfc0c01575dbcbee6be3558c6972ce2c599ba5f38f9ba3b6e2bc12a7d350ba5caf43d45e20ad3e0a81d897c6d"/>
    <x v="553"/>
    <n v="-1"/>
    <s v="FVE"/>
    <s v="05-03-2026"/>
    <s v="05-03-2026 15:40:50"/>
    <s v="900800595"/>
    <s v="Provexpress SAS"/>
    <s v="901819545"/>
    <x v="295"/>
    <n v="117214.8"/>
    <n v="0"/>
    <n v="734134.8"/>
    <s v="Aprobado con notificación"/>
    <s v="Emitido"/>
    <x v="1"/>
    <x v="0"/>
    <x v="0"/>
    <x v="0"/>
    <x v="1"/>
    <x v="0"/>
    <m/>
  </r>
  <r>
    <s v="Factura electrónica"/>
    <s v="5e73cb61b32d70be7f04aa7e15f6bec6fea59b60c7d5104e9ac3a60892e9e926d4628857f6cadd1dec5663fcfa9c7204"/>
    <x v="554"/>
    <n v="-1"/>
    <s v="FVE"/>
    <s v="05-03-2026"/>
    <s v="05-03-2026 15:42:03"/>
    <s v="900800595"/>
    <s v="Provexpress SAS"/>
    <s v="817001672"/>
    <x v="152"/>
    <n v="19000"/>
    <n v="0"/>
    <n v="119000"/>
    <s v="Aprobado con notificación"/>
    <s v="Emitido"/>
    <x v="0"/>
    <x v="0"/>
    <x v="0"/>
    <x v="0"/>
    <x v="0"/>
    <x v="0"/>
    <m/>
  </r>
  <r>
    <s v="Factura electrónica"/>
    <s v="b1972f937b8f60bd9adafa8c93b32342321e99129cc0e41caec72c161bbeef31e7f28e4bd750a48bbbddbdbdcd775123"/>
    <x v="555"/>
    <n v="-1"/>
    <s v="FVE"/>
    <s v="05-03-2026"/>
    <s v="05-03-2026 15:40:53"/>
    <s v="900800595"/>
    <s v="Provexpress SAS"/>
    <s v="860007336"/>
    <x v="12"/>
    <n v="31472.36"/>
    <n v="0"/>
    <n v="197116.36"/>
    <s v="Aprobado con notificación"/>
    <s v="Emitido"/>
    <x v="1"/>
    <x v="0"/>
    <x v="1"/>
    <x v="0"/>
    <x v="0"/>
    <x v="0"/>
    <m/>
  </r>
  <r>
    <s v="Factura electrónica"/>
    <s v="4169a70884c0d20f601580f99ca5c05f3a317536706b3451e651510d7090497b556fbbe5af8b6ee3a6c712d3a55ecd5f"/>
    <x v="556"/>
    <n v="-1"/>
    <s v="FVE"/>
    <s v="05-03-2026"/>
    <s v="05-03-2026 15:42:04"/>
    <s v="900800595"/>
    <s v="Provexpress SAS"/>
    <s v="860007336"/>
    <x v="12"/>
    <n v="31472.36"/>
    <n v="0"/>
    <n v="197116.36"/>
    <s v="Aprobado con notificación"/>
    <s v="Emitido"/>
    <x v="1"/>
    <x v="0"/>
    <x v="1"/>
    <x v="0"/>
    <x v="0"/>
    <x v="0"/>
    <m/>
  </r>
  <r>
    <s v="Factura electrónica"/>
    <s v="6355f2f9ac0addc688d80b0120f700d79f18952e01dddc8ad5db7b7158fff9c2e89447ad116095175fbcf11ea0c4eff9"/>
    <x v="557"/>
    <n v="-1"/>
    <s v="FVE"/>
    <s v="05-03-2026"/>
    <s v="05-03-2026 15:42:04"/>
    <s v="900800595"/>
    <s v="Provexpress SAS"/>
    <s v="860007336"/>
    <x v="12"/>
    <n v="31472.36"/>
    <n v="0"/>
    <n v="197116.36"/>
    <s v="Aprobado con notificación"/>
    <s v="Emitido"/>
    <x v="1"/>
    <x v="0"/>
    <x v="1"/>
    <x v="0"/>
    <x v="0"/>
    <x v="0"/>
    <m/>
  </r>
  <r>
    <s v="Factura electrónica"/>
    <s v="33fcfd13d20435ec0d334073fcf86b03d69366eaabdeb07b7b2a6d958095db4c41e6cea96a9c187fe5c12300e00c62a6"/>
    <x v="558"/>
    <n v="-1"/>
    <s v="FVE"/>
    <s v="05-03-2026"/>
    <s v="05-03-2026 15:41:01"/>
    <s v="900800595"/>
    <s v="Provexpress SAS"/>
    <s v="860007336"/>
    <x v="12"/>
    <n v="29610.36"/>
    <n v="0"/>
    <n v="185454.36"/>
    <s v="Aprobado con notificación"/>
    <s v="Emitido"/>
    <x v="1"/>
    <x v="0"/>
    <x v="1"/>
    <x v="0"/>
    <x v="0"/>
    <x v="0"/>
    <m/>
  </r>
  <r>
    <s v="Factura electrónica"/>
    <s v="2d3d1fe76d0b48bbabf217fe1e5e3511795b7e8716ff8a53a8b02c02e100e20ab716e7a6978a306c5691005f85e6e08e"/>
    <x v="559"/>
    <n v="-1"/>
    <s v="FVE"/>
    <s v="05-03-2026"/>
    <s v="05-03-2026 15:41:11"/>
    <s v="900800595"/>
    <s v="Provexpress SAS"/>
    <s v="860007336"/>
    <x v="12"/>
    <n v="31472.36"/>
    <n v="0"/>
    <n v="197116.36"/>
    <s v="Aprobado con notificación"/>
    <s v="Emitido"/>
    <x v="1"/>
    <x v="0"/>
    <x v="1"/>
    <x v="0"/>
    <x v="0"/>
    <x v="0"/>
    <m/>
  </r>
  <r>
    <s v="Factura electrónica"/>
    <s v="5c109e63b826c83465ff8eede1900e20f1cf76100fb8cd1930301599e285786d91716d54bbb37305879b3579698d5d62"/>
    <x v="560"/>
    <n v="-1"/>
    <s v="FVE"/>
    <s v="05-03-2026"/>
    <s v="05-03-2026 15:55:56"/>
    <s v="900800595"/>
    <s v="Provexpress SAS"/>
    <s v="830080641"/>
    <x v="296"/>
    <n v="361000"/>
    <n v="0"/>
    <n v="2261000"/>
    <s v="Aprobado con notificación"/>
    <s v="Emitido"/>
    <x v="1"/>
    <x v="0"/>
    <x v="1"/>
    <x v="0"/>
    <x v="0"/>
    <x v="0"/>
    <m/>
  </r>
  <r>
    <s v="Factura electrónica"/>
    <s v="5577b140fe3fe2600595be25edd69a8523d725be6386f61b122ab0353d67b67242348edc0fcafcc98a6a3242a9048fac"/>
    <x v="561"/>
    <n v="-1"/>
    <s v="FVE"/>
    <s v="05-03-2026"/>
    <s v="05-03-2026 15:56:01"/>
    <s v="900800595"/>
    <s v="Provexpress SAS"/>
    <s v="815000863"/>
    <x v="297"/>
    <n v="19152"/>
    <n v="0"/>
    <n v="119952"/>
    <s v="Aprobado con notificación"/>
    <s v="Emitido"/>
    <x v="0"/>
    <x v="0"/>
    <x v="0"/>
    <x v="0"/>
    <x v="0"/>
    <x v="0"/>
    <m/>
  </r>
  <r>
    <s v="Factura electrónica"/>
    <s v="f34dd38605dee0abbede0969305e138a68b0e20fb11469d52cfbd5a2762c00eab627d99dae47e1bd8034f7b4e5fcdf9a"/>
    <x v="562"/>
    <n v="-1"/>
    <s v="FVE"/>
    <s v="05-03-2026"/>
    <s v="05-03-2026 15:56:05"/>
    <s v="900800595"/>
    <s v="Provexpress SAS"/>
    <s v="860516431"/>
    <x v="39"/>
    <n v="272840"/>
    <n v="0"/>
    <n v="1708840"/>
    <s v="Aprobado con notificación"/>
    <s v="Emitido"/>
    <x v="0"/>
    <x v="0"/>
    <x v="0"/>
    <x v="0"/>
    <x v="0"/>
    <x v="0"/>
    <m/>
  </r>
  <r>
    <s v="Factura electrónica"/>
    <s v="6e4c25fb2f26e64f7811d52f4df68ab67266d30ad1acf8f76f016b596f2b482a9d7a937b302d536d9b4f6f38f2d14054"/>
    <x v="563"/>
    <n v="-1"/>
    <s v="FVE"/>
    <s v="05-03-2026"/>
    <s v="05-03-2026 15:56:10"/>
    <s v="900800595"/>
    <s v="Provexpress SAS"/>
    <s v="830507707"/>
    <x v="298"/>
    <n v="2587800"/>
    <n v="0"/>
    <n v="16207800"/>
    <s v="Aprobado con notificación"/>
    <s v="Emitido"/>
    <x v="1"/>
    <x v="1"/>
    <x v="0"/>
    <x v="0"/>
    <x v="0"/>
    <x v="0"/>
    <m/>
  </r>
  <r>
    <s v="Factura electrónica"/>
    <s v="603af4f763c11e2bb4e9256985611041c28aa657c9fe773004d913878dc201f2f70af14b2d33b5e0dad46112ed62ab78"/>
    <x v="564"/>
    <n v="-1"/>
    <s v="FVE"/>
    <s v="05-03-2026"/>
    <s v="05-03-2026 15:56:15"/>
    <s v="900800595"/>
    <s v="Provexpress SAS"/>
    <s v="860019021"/>
    <x v="299"/>
    <n v="182192.33"/>
    <n v="0"/>
    <n v="1141099.33"/>
    <s v="Aprobado con notificación"/>
    <s v="Emitido"/>
    <x v="1"/>
    <x v="0"/>
    <x v="1"/>
    <x v="0"/>
    <x v="0"/>
    <x v="0"/>
    <m/>
  </r>
  <r>
    <s v="Factura electrónica"/>
    <s v="3377b52aac344b6cf98b95371e914247be73921c1a1217ecd015196a3c77f1b73a3c500598e16cdd4887484879eab7a8"/>
    <x v="565"/>
    <n v="-1"/>
    <s v="FVE"/>
    <s v="05-03-2026"/>
    <s v="05-03-2026 15:57:19"/>
    <s v="900800595"/>
    <s v="Provexpress SAS"/>
    <s v="800032071"/>
    <x v="300"/>
    <n v="145067.28"/>
    <n v="0"/>
    <n v="908579.28"/>
    <s v="Aprobado con notificación"/>
    <s v="Emitido"/>
    <x v="1"/>
    <x v="0"/>
    <x v="0"/>
    <x v="0"/>
    <x v="1"/>
    <x v="0"/>
    <m/>
  </r>
  <r>
    <s v="Factura electrónica"/>
    <s v="d0f24f69815f655de4bb282198e37eb3997c66b52851231904462c1c27399421a93b363b4ed10d9294e4f1b384b295f3"/>
    <x v="566"/>
    <n v="-1"/>
    <s v="FVE"/>
    <s v="05-03-2026"/>
    <s v="05-03-2026 15:57:24"/>
    <s v="900800595"/>
    <s v="Provexpress SAS"/>
    <s v="900132714"/>
    <x v="301"/>
    <n v="328825.40000000002"/>
    <n v="0"/>
    <n v="2059485.4"/>
    <s v="Aprobado con notificación"/>
    <s v="Emitido"/>
    <x v="1"/>
    <x v="0"/>
    <x v="0"/>
    <x v="0"/>
    <x v="1"/>
    <x v="0"/>
    <m/>
  </r>
  <r>
    <s v="Factura electrónica"/>
    <s v="d8c8242d7a9623cf96b17c0f9b241e349fdd56a97da2263bab4046b576f3a85a003156348bb40ea4033588925a3a8f2d"/>
    <x v="567"/>
    <n v="-1"/>
    <s v="FVE"/>
    <s v="05-03-2026"/>
    <s v="05-03-2026 16:11:33"/>
    <s v="900800595"/>
    <s v="Provexpress SAS"/>
    <s v="830012863"/>
    <x v="302"/>
    <n v="1163497.68"/>
    <n v="0"/>
    <n v="7287169.6799999997"/>
    <s v="Aprobado con notificación"/>
    <s v="Emitido"/>
    <x v="1"/>
    <x v="0"/>
    <x v="0"/>
    <x v="0"/>
    <x v="1"/>
    <x v="0"/>
    <m/>
  </r>
  <r>
    <s v="Factura electrónica"/>
    <s v="e77db501a0f9bada928d532ae0dbd446de86faab9a963fe3926c88799ef709879b8f558978f3f92e1cbe4686a3737743"/>
    <x v="568"/>
    <n v="-1"/>
    <s v="FVE"/>
    <s v="05-03-2026"/>
    <s v="05-03-2026 16:11:36"/>
    <s v="900800595"/>
    <s v="Provexpress SAS"/>
    <s v="900430148"/>
    <x v="303"/>
    <n v="375581.36"/>
    <n v="0"/>
    <n v="2352325.36"/>
    <s v="Aprobado con notificación"/>
    <s v="Emitido"/>
    <x v="1"/>
    <x v="0"/>
    <x v="0"/>
    <x v="0"/>
    <x v="1"/>
    <x v="0"/>
    <m/>
  </r>
  <r>
    <s v="Factura electrónica"/>
    <s v="a0dbc8dd2a2464de4d325592dbf4a6d7878dca2de40e68a1a122c50999a6b0bd58f34590225a075f7334992af5a33ba3"/>
    <x v="569"/>
    <n v="-1"/>
    <s v="FVE"/>
    <s v="05-03-2026"/>
    <s v="05-03-2026 16:11:40"/>
    <s v="900800595"/>
    <s v="Provexpress SAS"/>
    <s v="830012863"/>
    <x v="302"/>
    <n v="914115.84"/>
    <n v="0"/>
    <n v="5725251.8399999999"/>
    <s v="Aprobado con notificación"/>
    <s v="Emitido"/>
    <x v="1"/>
    <x v="0"/>
    <x v="0"/>
    <x v="0"/>
    <x v="1"/>
    <x v="0"/>
    <m/>
  </r>
  <r>
    <s v="Factura electrónica"/>
    <s v="73a8d0723d3d77bfb1e63c7674cc0b632827e5c3bab3ddea659b1489196d761fbbd7febf19270a9adf545b0aea960788"/>
    <x v="570"/>
    <n v="-1"/>
    <s v="FVE"/>
    <s v="05-03-2026"/>
    <s v="05-03-2026 16:11:45"/>
    <s v="900800595"/>
    <s v="Provexpress SAS"/>
    <s v="900430148"/>
    <x v="303"/>
    <n v="313036.78000000003"/>
    <n v="0"/>
    <n v="1960598.78"/>
    <s v="Aprobado con notificación"/>
    <s v="Emitido"/>
    <x v="1"/>
    <x v="0"/>
    <x v="0"/>
    <x v="0"/>
    <x v="1"/>
    <x v="0"/>
    <m/>
  </r>
  <r>
    <s v="Factura electrónica"/>
    <s v="c76c82bccf7db3f282602ab4a74b0dba910504af9f45c16173c07e68f363e2362fc7a247052ff4baa75769af85246466"/>
    <x v="571"/>
    <n v="-1"/>
    <s v="FVE"/>
    <s v="05-03-2026"/>
    <s v="05-03-2026 16:11:49"/>
    <s v="900800595"/>
    <s v="Provexpress SAS"/>
    <s v="900671249"/>
    <x v="304"/>
    <n v="20586.5"/>
    <n v="0"/>
    <n v="128936.5"/>
    <s v="Aprobado con notificación"/>
    <s v="Emitido"/>
    <x v="1"/>
    <x v="0"/>
    <x v="0"/>
    <x v="0"/>
    <x v="1"/>
    <x v="0"/>
    <m/>
  </r>
  <r>
    <s v="Factura electrónica"/>
    <s v="c6f551b02daaaaee77c817f570d528e1991e8093de714d874e4be3a1d8fc9757730aa1f38f08de00baa2eb51d47b0e83"/>
    <x v="572"/>
    <n v="-1"/>
    <s v="FVE"/>
    <s v="05-03-2026"/>
    <s v="05-03-2026 16:11:54"/>
    <s v="900800595"/>
    <s v="Provexpress SAS"/>
    <s v="900148177"/>
    <x v="118"/>
    <n v="92150"/>
    <n v="0"/>
    <n v="577150"/>
    <s v="Aprobado con notificación"/>
    <s v="Emitido"/>
    <x v="1"/>
    <x v="0"/>
    <x v="0"/>
    <x v="0"/>
    <x v="1"/>
    <x v="0"/>
    <m/>
  </r>
  <r>
    <s v="Factura electrónica"/>
    <s v="22de9183e6c38dd550cd7130134ce24226713b123519a53cf713736d0d2a9324a24c7ec72009fa24d386500f5d238937"/>
    <x v="573"/>
    <n v="-1"/>
    <s v="FVE"/>
    <s v="05-03-2026"/>
    <s v="05-03-2026 16:12:00"/>
    <s v="900800595"/>
    <s v="Provexpress SAS"/>
    <s v="860000100"/>
    <x v="305"/>
    <n v="102016.89"/>
    <n v="0"/>
    <n v="638947.89"/>
    <s v="Aprobado con notificación"/>
    <s v="Emitido"/>
    <x v="1"/>
    <x v="0"/>
    <x v="0"/>
    <x v="0"/>
    <x v="1"/>
    <x v="0"/>
    <m/>
  </r>
  <r>
    <s v="Factura electrónica"/>
    <s v="8498bdcdccbcc3d896014578ac0e56cdc4aae3cf28d0cba76ef072b7562e7e30130ea010b15c6f093d4edea2c1cf7045"/>
    <x v="574"/>
    <n v="-1"/>
    <s v="FVE"/>
    <s v="06-03-2026"/>
    <s v="06-03-2026 06:58:29"/>
    <s v="900800595"/>
    <s v="Provexpress SAS"/>
    <s v="900383203"/>
    <x v="120"/>
    <n v="409766.73"/>
    <n v="0"/>
    <n v="2566433.73"/>
    <s v="Aprobado con notificación"/>
    <s v="Emitido"/>
    <x v="1"/>
    <x v="0"/>
    <x v="0"/>
    <x v="0"/>
    <x v="1"/>
    <x v="0"/>
    <m/>
  </r>
  <r>
    <s v="Factura electrónica"/>
    <s v="6a3356007f70d4d3d5e867e9ab301f01fff09d1d963864c9888f8c387bb82cd7a90bbaaed7d0c2c8ece817a611b1018e"/>
    <x v="575"/>
    <n v="-1"/>
    <s v="FVE"/>
    <s v="06-03-2026"/>
    <s v="06-03-2026 06:58:34"/>
    <s v="900800595"/>
    <s v="Provexpress SAS"/>
    <s v="800126785"/>
    <x v="306"/>
    <n v="119700"/>
    <n v="0"/>
    <n v="749700"/>
    <s v="Aprobado con notificación"/>
    <s v="Emitido"/>
    <x v="0"/>
    <x v="0"/>
    <x v="0"/>
    <x v="0"/>
    <x v="0"/>
    <x v="0"/>
    <m/>
  </r>
  <r>
    <s v="Factura electrónica"/>
    <s v="7a2a4f0a5f471ad2ed6982c90b1d5a83a7820d45531d616a4e6a9a4eb9e5427b2a776c14056c8bb1628d706bde772612"/>
    <x v="576"/>
    <n v="-1"/>
    <s v="FVE"/>
    <s v="06-03-2026"/>
    <s v="06-03-2026 06:58:38"/>
    <s v="900800595"/>
    <s v="Provexpress SAS"/>
    <s v="830050619"/>
    <x v="106"/>
    <n v="85500"/>
    <n v="0"/>
    <n v="535500"/>
    <s v="Aprobado con notificación"/>
    <s v="Emitido"/>
    <x v="1"/>
    <x v="0"/>
    <x v="0"/>
    <x v="0"/>
    <x v="1"/>
    <x v="0"/>
    <m/>
  </r>
  <r>
    <s v="Factura electrónica"/>
    <s v="e525ec3f83552565866c63477e823ef3ae3b9ec32137eb08bcb7c450f2514c67fddc49640c0ee47d4fa16660c3f45ef6"/>
    <x v="577"/>
    <n v="-1"/>
    <s v="FVE"/>
    <s v="06-03-2026"/>
    <s v="06-03-2026 06:58:43"/>
    <s v="900800595"/>
    <s v="Provexpress SAS"/>
    <s v="901295344"/>
    <x v="307"/>
    <n v="34339.15"/>
    <n v="0"/>
    <n v="426408.15"/>
    <s v="Aprobado con notificación"/>
    <s v="Emitido"/>
    <x v="0"/>
    <x v="0"/>
    <x v="0"/>
    <x v="0"/>
    <x v="0"/>
    <x v="0"/>
    <m/>
  </r>
  <r>
    <s v="Factura electrónica"/>
    <s v="37afe957aca8b343ca4d8eb400c7993be9980bf0e91659fe1e3b19856397487504731e9cb2a84aab8966875241998612"/>
    <x v="578"/>
    <n v="-1"/>
    <s v="FVE"/>
    <s v="06-03-2026"/>
    <s v="06-03-2026 06:58:47"/>
    <s v="900800595"/>
    <s v="Provexpress SAS"/>
    <s v="901438401"/>
    <x v="308"/>
    <n v="863550"/>
    <n v="0"/>
    <n v="5408550"/>
    <s v="Aprobado con notificación"/>
    <s v="Emitido"/>
    <x v="1"/>
    <x v="0"/>
    <x v="0"/>
    <x v="0"/>
    <x v="1"/>
    <x v="0"/>
    <m/>
  </r>
  <r>
    <s v="Factura electrónica"/>
    <s v="2749ec1ee42fad165803012999d38cecef9d7fb97d8b2da595a72d982578d7812955fc70e9e639d5124fdce1c8b13872"/>
    <x v="579"/>
    <n v="-1"/>
    <s v="FVE"/>
    <s v="06-03-2026"/>
    <s v="06-03-2026 06:58:52"/>
    <s v="900800595"/>
    <s v="Provexpress SAS"/>
    <s v="900822643"/>
    <x v="309"/>
    <n v="150882.42000000001"/>
    <n v="0"/>
    <n v="945000.42"/>
    <s v="Aprobado con notificación"/>
    <s v="Emitido"/>
    <x v="1"/>
    <x v="0"/>
    <x v="0"/>
    <x v="0"/>
    <x v="1"/>
    <x v="0"/>
    <m/>
  </r>
  <r>
    <s v="Factura electrónica"/>
    <s v="91b0cdd3359e48377090ee3e4e7fa78ff24e1c0ef8c8f2d034b0b946738ff826e6698300df3d7b3b08dc72c26cb2f2a8"/>
    <x v="580"/>
    <n v="-1"/>
    <s v="FVE"/>
    <s v="06-03-2026"/>
    <s v="06-03-2026 06:58:57"/>
    <s v="900800595"/>
    <s v="Provexpress SAS"/>
    <s v="900302276"/>
    <x v="310"/>
    <n v="337250"/>
    <n v="0"/>
    <n v="2112250"/>
    <s v="Aprobado con notificación"/>
    <s v="Emitido"/>
    <x v="1"/>
    <x v="0"/>
    <x v="0"/>
    <x v="0"/>
    <x v="1"/>
    <x v="0"/>
    <m/>
  </r>
  <r>
    <s v="Factura electrónica"/>
    <s v="8377404881f653f2cdd6775fc34278c3c38fa190f92ea383193b49b554ebd13767453e223317f8b38f60de3390f6bf6a"/>
    <x v="581"/>
    <n v="-1"/>
    <s v="FVE"/>
    <s v="06-03-2026"/>
    <s v="06-03-2026 08:14:08"/>
    <s v="900800595"/>
    <s v="Provexpress SAS"/>
    <s v="800130907"/>
    <x v="243"/>
    <n v="0"/>
    <n v="0"/>
    <n v="579600"/>
    <s v="Aprobado con notificación"/>
    <s v="Emitido"/>
    <x v="1"/>
    <x v="0"/>
    <x v="0"/>
    <x v="0"/>
    <x v="1"/>
    <x v="0"/>
    <m/>
  </r>
  <r>
    <s v="Factura electrónica"/>
    <s v="be6b33115ad320f97523543e81d99a0a763dd5155ba31935cb1025a5b0a4063a37489b79dd8575d480249259f1a78646"/>
    <x v="582"/>
    <n v="-1"/>
    <s v="FVE"/>
    <s v="06-03-2026"/>
    <s v="06-03-2026 08:14:13"/>
    <s v="900800595"/>
    <s v="Provexpress SAS"/>
    <s v="800130907"/>
    <x v="243"/>
    <n v="0"/>
    <n v="0"/>
    <n v="188000"/>
    <s v="Aprobado con notificación"/>
    <s v="Emitido"/>
    <x v="1"/>
    <x v="0"/>
    <x v="0"/>
    <x v="0"/>
    <x v="1"/>
    <x v="0"/>
    <m/>
  </r>
  <r>
    <s v="Factura electrónica"/>
    <s v="1ee8b564619c895ddc3b8cc65fc9342a5a7ecf782f098ca1263d105af3ea6187b6e0e1237a6da14016da731a14ab1ac3"/>
    <x v="583"/>
    <n v="-1"/>
    <s v="FVE"/>
    <s v="06-03-2026"/>
    <s v="06-03-2026 08:14:18"/>
    <s v="900800595"/>
    <s v="Provexpress SAS"/>
    <s v="800130907"/>
    <x v="243"/>
    <n v="0"/>
    <n v="0"/>
    <n v="693550"/>
    <s v="Aprobado con notificación"/>
    <s v="Emitido"/>
    <x v="1"/>
    <x v="0"/>
    <x v="0"/>
    <x v="0"/>
    <x v="1"/>
    <x v="0"/>
    <m/>
  </r>
  <r>
    <s v="Factura electrónica"/>
    <s v="34c6cff8f946d2c0cc9c714a1c545477a3e5555d9bd75cfeb0e7a473afbe67f5de1a31af746c783c281269df40fd9fd4"/>
    <x v="584"/>
    <n v="-1"/>
    <s v="FVE"/>
    <s v="06-03-2026"/>
    <s v="06-03-2026 08:14:23"/>
    <s v="900800595"/>
    <s v="Provexpress SAS"/>
    <s v="800130907"/>
    <x v="243"/>
    <n v="0"/>
    <n v="0"/>
    <n v="402000"/>
    <s v="Aprobado con notificación"/>
    <s v="Emitido"/>
    <x v="1"/>
    <x v="0"/>
    <x v="0"/>
    <x v="0"/>
    <x v="1"/>
    <x v="0"/>
    <m/>
  </r>
  <r>
    <s v="Factura electrónica"/>
    <s v="5bd8282e2d2710a39373c13c091069a5b07669bdbadd569392b31de0b0269d3f7accb01c0d9dde25c818409b0b87f7e5"/>
    <x v="585"/>
    <n v="-1"/>
    <s v="FVE"/>
    <s v="06-03-2026"/>
    <s v="06-03-2026 08:29:29"/>
    <s v="900800595"/>
    <s v="Provexpress SAS"/>
    <s v="900128566"/>
    <x v="311"/>
    <n v="385168"/>
    <n v="0"/>
    <n v="2412368"/>
    <s v="Aprobado con notificación"/>
    <s v="Emitido"/>
    <x v="0"/>
    <x v="0"/>
    <x v="0"/>
    <x v="0"/>
    <x v="0"/>
    <x v="0"/>
    <m/>
  </r>
  <r>
    <s v="Factura electrónica"/>
    <s v="08372e4a5c66dc13691aad6b83c79f06b71dc8fee2dfbf6e215e7a19b7b0f1bfa1f3e0dc02446a8cadeee50e3e4d2a9e"/>
    <x v="586"/>
    <n v="-1"/>
    <s v="FVE"/>
    <s v="06-03-2026"/>
    <s v="06-03-2026 08:59:37"/>
    <s v="900800595"/>
    <s v="Provexpress SAS"/>
    <s v="900323811"/>
    <x v="312"/>
    <n v="6447335.9299999997"/>
    <n v="0"/>
    <n v="40380682.93"/>
    <s v="Aprobado con notificación"/>
    <s v="Emitido"/>
    <x v="1"/>
    <x v="0"/>
    <x v="0"/>
    <x v="0"/>
    <x v="1"/>
    <x v="0"/>
    <m/>
  </r>
  <r>
    <s v="Factura electrónica"/>
    <s v="572e9c589abbe69e0a418026a53e2e64f10de9fe4ef3f74f22032b28cfc3ec197c905cc0dca1186e28094d3bf309ae4a"/>
    <x v="587"/>
    <n v="-1"/>
    <s v="FVE"/>
    <s v="06-03-2026"/>
    <s v="06-03-2026 09:00:35"/>
    <s v="900800595"/>
    <s v="Provexpress SAS"/>
    <s v="860510863"/>
    <x v="313"/>
    <n v="6602.5"/>
    <n v="0"/>
    <n v="41352.5"/>
    <s v="Aprobado con notificación"/>
    <s v="Emitido"/>
    <x v="1"/>
    <x v="0"/>
    <x v="0"/>
    <x v="0"/>
    <x v="1"/>
    <x v="0"/>
    <m/>
  </r>
  <r>
    <s v="Factura electrónica"/>
    <s v="103ee10c7ba869d5672f3645ab1dacf5805ed19cc5dbaea204451277810ad3595b5f345314d3d18fd860a6391ff0fde3"/>
    <x v="588"/>
    <n v="-1"/>
    <s v="FVE"/>
    <s v="06-03-2026"/>
    <s v="06-03-2026 09:00:29"/>
    <s v="900800595"/>
    <s v="Provexpress SAS"/>
    <s v="830047411"/>
    <x v="314"/>
    <n v="4674"/>
    <n v="0"/>
    <n v="29274"/>
    <s v="Aprobado con notificación"/>
    <s v="Emitido"/>
    <x v="1"/>
    <x v="0"/>
    <x v="0"/>
    <x v="0"/>
    <x v="1"/>
    <x v="0"/>
    <m/>
  </r>
  <r>
    <s v="Factura electrónica"/>
    <s v="56ff9f236de7489748932a65c7adad1ee893a17888e1e2dd3bdf04d4df070e4c842c64508921f69cdfeb1912037ed009"/>
    <x v="589"/>
    <n v="-1"/>
    <s v="FVE"/>
    <s v="06-03-2026"/>
    <s v="06-03-2026 08:59:52"/>
    <s v="900800595"/>
    <s v="Provexpress SAS"/>
    <s v="800018165"/>
    <x v="315"/>
    <n v="44016.5"/>
    <n v="0"/>
    <n v="821866.5"/>
    <s v="Aprobado con notificación"/>
    <s v="Emitido"/>
    <x v="1"/>
    <x v="0"/>
    <x v="0"/>
    <x v="0"/>
    <x v="1"/>
    <x v="0"/>
    <m/>
  </r>
  <r>
    <s v="Factura electrónica"/>
    <s v="b0dccbcc652632d4f408a0a6a6ba989110b5f734305494ac2cff42cacab372059c839aaa31ff60c6f157309bee6e4c8c"/>
    <x v="590"/>
    <n v="-1"/>
    <s v="FVE"/>
    <s v="06-03-2026"/>
    <s v="06-03-2026 09:00:34"/>
    <s v="900800595"/>
    <s v="Provexpress SAS"/>
    <s v="830020915"/>
    <x v="316"/>
    <n v="36650.620000000003"/>
    <n v="0"/>
    <n v="229548.62"/>
    <s v="Aprobado con notificación"/>
    <s v="Emitido"/>
    <x v="1"/>
    <x v="0"/>
    <x v="0"/>
    <x v="0"/>
    <x v="1"/>
    <x v="0"/>
    <m/>
  </r>
  <r>
    <s v="Factura electrónica"/>
    <s v="6d4e9f9c060960c0ff96d516198343b3bdd33b10794c1189f7aed83a4273883ffb5ff98ee666041fcde0b614df620549"/>
    <x v="591"/>
    <n v="-1"/>
    <s v="FVE"/>
    <s v="06-03-2026"/>
    <s v="06-03-2026 09:30:03"/>
    <s v="900800595"/>
    <s v="Provexpress SAS"/>
    <s v="830142201"/>
    <x v="317"/>
    <n v="34470.370000000003"/>
    <n v="0"/>
    <n v="215893.37"/>
    <s v="Aprobado con notificación"/>
    <s v="Emitido"/>
    <x v="1"/>
    <x v="0"/>
    <x v="0"/>
    <x v="0"/>
    <x v="1"/>
    <x v="0"/>
    <m/>
  </r>
  <r>
    <s v="Factura electrónica"/>
    <s v="9dcddc6d1ec81aeff9ecfb9670cf0b3701752ccf48e7bea2061b0ee0bcdc89f5e00d61a78ce162bd5f0e10db44d89261"/>
    <x v="592"/>
    <n v="-1"/>
    <s v="FVE"/>
    <s v="06-03-2026"/>
    <s v="06-03-2026 10:15:19"/>
    <s v="900800595"/>
    <s v="Provexpress SAS"/>
    <s v="901345524"/>
    <x v="318"/>
    <n v="26828"/>
    <n v="0"/>
    <n v="2354428"/>
    <s v="Aprobado con notificación"/>
    <s v="Emitido"/>
    <x v="1"/>
    <x v="0"/>
    <x v="0"/>
    <x v="0"/>
    <x v="1"/>
    <x v="0"/>
    <m/>
  </r>
  <r>
    <s v="Factura electrónica"/>
    <s v="5725698f5451b3f473031f7165783c91f601b5e1e9d0265e28755b392e33ca3088183d6875895bbd60040c66b26c587f"/>
    <x v="593"/>
    <n v="-1"/>
    <s v="FVE"/>
    <s v="06-03-2026"/>
    <s v="06-03-2026 10:15:21"/>
    <s v="900800595"/>
    <s v="Provexpress SAS"/>
    <s v="901718585"/>
    <x v="319"/>
    <n v="0"/>
    <n v="0"/>
    <n v="2117000"/>
    <s v="Aprobado con notificación"/>
    <s v="Emitido"/>
    <x v="1"/>
    <x v="0"/>
    <x v="0"/>
    <x v="0"/>
    <x v="1"/>
    <x v="0"/>
    <m/>
  </r>
  <r>
    <s v="Factura electrónica"/>
    <s v="ba01930876244ea8c34131855d0d81151ebceacd224d82764a9861a685019247ccd89de6b3906965e2947111b7fa2d1d"/>
    <x v="594"/>
    <n v="-1"/>
    <s v="FVE"/>
    <s v="06-03-2026"/>
    <s v="06-03-2026 10:30:28"/>
    <s v="900800595"/>
    <s v="Provexpress SAS"/>
    <s v="800130907"/>
    <x v="243"/>
    <n v="0"/>
    <n v="0"/>
    <n v="415700"/>
    <s v="Aprobado con notificación"/>
    <s v="Emitido"/>
    <x v="1"/>
    <x v="0"/>
    <x v="0"/>
    <x v="0"/>
    <x v="1"/>
    <x v="0"/>
    <m/>
  </r>
  <r>
    <s v="Factura electrónica"/>
    <s v="5952dd7e4623ad859b34efff190393489ca0d5498484352983c05bbab0add8fdc83fb48d362a6da246b3a90cc1994510"/>
    <x v="595"/>
    <n v="-1"/>
    <s v="FVE"/>
    <s v="06-03-2026"/>
    <s v="06-03-2026 10:30:33"/>
    <s v="900800595"/>
    <s v="Provexpress SAS"/>
    <s v="800130907"/>
    <x v="243"/>
    <n v="0"/>
    <n v="0"/>
    <n v="518700"/>
    <s v="Aprobado con notificación"/>
    <s v="Emitido"/>
    <x v="1"/>
    <x v="0"/>
    <x v="0"/>
    <x v="0"/>
    <x v="1"/>
    <x v="0"/>
    <m/>
  </r>
  <r>
    <s v="Factura electrónica"/>
    <s v="4316c8894ba995cb2c5245dc8838615e9a320a7016e58f4d718683061b0f3517d6c415496f37aac254c656d93608a464"/>
    <x v="596"/>
    <n v="-1"/>
    <s v="FVE"/>
    <s v="06-03-2026"/>
    <s v="06-03-2026 10:30:37"/>
    <s v="900800595"/>
    <s v="Provexpress SAS"/>
    <s v="900128566"/>
    <x v="311"/>
    <n v="1865154"/>
    <n v="0"/>
    <n v="11681754"/>
    <s v="Aprobado con notificación"/>
    <s v="Emitido"/>
    <x v="1"/>
    <x v="0"/>
    <x v="0"/>
    <x v="0"/>
    <x v="1"/>
    <x v="0"/>
    <m/>
  </r>
  <r>
    <s v="Factura electrónica"/>
    <s v="d70b462d410e967fb0f3bccf7316e99df954377377688b019775a803b9b3b88f702dc941eeb4517d409d4b6e38cafaac"/>
    <x v="597"/>
    <n v="-1"/>
    <s v="FVE"/>
    <s v="06-03-2026"/>
    <s v="06-03-2026 10:46:11"/>
    <s v="900800595"/>
    <s v="Provexpress SAS"/>
    <s v="860508470"/>
    <x v="320"/>
    <n v="133000"/>
    <n v="0"/>
    <n v="833000"/>
    <s v="Aprobado con notificación"/>
    <s v="Emitido"/>
    <x v="0"/>
    <x v="0"/>
    <x v="0"/>
    <x v="0"/>
    <x v="0"/>
    <x v="0"/>
    <m/>
  </r>
  <r>
    <s v="Factura electrónica"/>
    <s v="e2f4eaa5999d12a5030571b3694e010293acb866c7a66367fd854ab91d17952904339739e99c435aac0b9518ec509538"/>
    <x v="598"/>
    <n v="-1"/>
    <s v="FVE"/>
    <s v="06-03-2026"/>
    <s v="06-03-2026 10:46:13"/>
    <s v="900800595"/>
    <s v="Provexpress SAS"/>
    <s v="900794325"/>
    <x v="262"/>
    <n v="437760"/>
    <n v="0"/>
    <n v="2741760"/>
    <s v="Aprobado con notificación"/>
    <s v="Emitido"/>
    <x v="1"/>
    <x v="0"/>
    <x v="0"/>
    <x v="0"/>
    <x v="1"/>
    <x v="0"/>
    <m/>
  </r>
  <r>
    <s v="Factura electrónica"/>
    <s v="b3acf585ae2fe4fca3bc6dc1b98e3cd22684975668ed6f0a13de65480804b52ac6473481e5f30d4837e9b03b45f15f55"/>
    <x v="599"/>
    <n v="-1"/>
    <s v="FVE"/>
    <s v="06-03-2026"/>
    <s v="06-03-2026 10:46:16"/>
    <s v="900800595"/>
    <s v="Provexpress SAS"/>
    <s v="860006626"/>
    <x v="321"/>
    <n v="182400"/>
    <n v="0"/>
    <n v="1142400"/>
    <s v="Aprobado con notificación"/>
    <s v="Emitido"/>
    <x v="1"/>
    <x v="1"/>
    <x v="0"/>
    <x v="0"/>
    <x v="0"/>
    <x v="0"/>
    <m/>
  </r>
  <r>
    <s v="Factura electrónica"/>
    <s v="3fd63b3fdaf3ead74056143637aa042f7cc3aaf5d33c215046ea663c9a2f2f66be533517f47dbe41c86520bffeba0e20"/>
    <x v="600"/>
    <n v="-1"/>
    <s v="FVE"/>
    <s v="06-03-2026"/>
    <s v="06-03-2026 10:46:46"/>
    <s v="900800595"/>
    <s v="Provexpress SAS"/>
    <s v="860028462"/>
    <x v="322"/>
    <n v="1559140"/>
    <n v="0"/>
    <n v="9765140"/>
    <s v="Aprobado con notificación"/>
    <s v="Emitido"/>
    <x v="1"/>
    <x v="0"/>
    <x v="0"/>
    <x v="0"/>
    <x v="1"/>
    <x v="0"/>
    <m/>
  </r>
  <r>
    <s v="Factura electrónica"/>
    <s v="4938617b46b28c809baed7d34e80b974233d0d27f6f640fe604b79c950fa4a753410d48318f372a8ab8389288fad6e0f"/>
    <x v="601"/>
    <n v="-1"/>
    <s v="FVE"/>
    <s v="06-03-2026"/>
    <s v="06-03-2026 10:46:51"/>
    <s v="900800595"/>
    <s v="Provexpress SAS"/>
    <s v="830095970"/>
    <x v="98"/>
    <n v="739120.9"/>
    <n v="0"/>
    <n v="4629230.9000000004"/>
    <s v="Aprobado con notificación"/>
    <s v="Emitido"/>
    <x v="1"/>
    <x v="0"/>
    <x v="0"/>
    <x v="0"/>
    <x v="1"/>
    <x v="0"/>
    <m/>
  </r>
  <r>
    <s v="Factura electrónica"/>
    <s v="86bc2a18248a1878c406a2dca0fd7dedc76ea834a0e4738c46c9f33dd2b34f916f54f66eb327fef45030d980fcd2ebb6"/>
    <x v="602"/>
    <n v="-1"/>
    <s v="FVE"/>
    <s v="06-03-2026"/>
    <s v="06-03-2026 11:04:50"/>
    <s v="900800595"/>
    <s v="Provexpress SAS"/>
    <s v="901289668"/>
    <x v="323"/>
    <n v="780900"/>
    <n v="0"/>
    <n v="4890900"/>
    <s v="Aprobado con notificación"/>
    <s v="Emitido"/>
    <x v="1"/>
    <x v="0"/>
    <x v="0"/>
    <x v="0"/>
    <x v="1"/>
    <x v="0"/>
    <m/>
  </r>
  <r>
    <s v="Factura electrónica"/>
    <s v="5eb068ef34b2730b85cc3172c014acafbfd7b15eebf1600e2fb81259d63831b33e43537b42993175b9506967f0f14870"/>
    <x v="603"/>
    <n v="-1"/>
    <s v="FVE"/>
    <s v="06-03-2026"/>
    <s v="06-03-2026 11:04:41"/>
    <s v="900800595"/>
    <s v="Provexpress SAS"/>
    <s v="830068318"/>
    <x v="324"/>
    <n v="653600"/>
    <n v="0"/>
    <n v="4093600"/>
    <s v="Aprobado con notificación"/>
    <s v="Emitido"/>
    <x v="0"/>
    <x v="0"/>
    <x v="0"/>
    <x v="0"/>
    <x v="0"/>
    <x v="0"/>
    <m/>
  </r>
  <r>
    <s v="Factura electrónica"/>
    <s v="3b02cf3fb5de2b136abeaab3c35c04ae55e0ec96da516c1670a059607cc2eda72a3d95286bae03b9de372685cbbac3f5"/>
    <x v="604"/>
    <n v="-1"/>
    <s v="FVE"/>
    <s v="06-03-2026"/>
    <s v="06-03-2026 11:04:52"/>
    <s v="900800595"/>
    <s v="Provexpress SAS"/>
    <s v="830068318"/>
    <x v="324"/>
    <n v="780900"/>
    <n v="0"/>
    <n v="4890900"/>
    <s v="Aprobado con notificación"/>
    <s v="Emitido"/>
    <x v="0"/>
    <x v="0"/>
    <x v="0"/>
    <x v="0"/>
    <x v="0"/>
    <x v="0"/>
    <m/>
  </r>
  <r>
    <s v="Factura electrónica"/>
    <s v="252d2d030f0270a379086226f0e8e6ecdfcbdd40cc8599f237ba52aeda8d965bfa11890f4b4e6495a970d7acfc2dfac3"/>
    <x v="605"/>
    <n v="-1"/>
    <s v="FVE"/>
    <s v="06-03-2026"/>
    <s v="06-03-2026 11:04:44"/>
    <s v="900800595"/>
    <s v="Provexpress SAS"/>
    <s v="900123436"/>
    <x v="325"/>
    <n v="222300"/>
    <n v="0"/>
    <n v="1392300"/>
    <s v="Aprobado con notificación"/>
    <s v="Emitido"/>
    <x v="1"/>
    <x v="0"/>
    <x v="1"/>
    <x v="0"/>
    <x v="0"/>
    <x v="0"/>
    <m/>
  </r>
  <r>
    <s v="Factura electrónica"/>
    <s v="2b91ee1e5d5c418492a1bdfc971770e07ce9144d2080713c3aec385b662178712e4384d2ea95c4f7186aac70dcd30e1a"/>
    <x v="606"/>
    <n v="-1"/>
    <s v="FVE"/>
    <s v="06-03-2026"/>
    <s v="06-03-2026 11:21:05"/>
    <s v="900800595"/>
    <s v="Provexpress SAS"/>
    <s v="900966568"/>
    <x v="185"/>
    <n v="523640"/>
    <n v="0"/>
    <n v="3279640"/>
    <s v="Aprobado con notificación"/>
    <s v="Emitido"/>
    <x v="0"/>
    <x v="0"/>
    <x v="0"/>
    <x v="0"/>
    <x v="0"/>
    <x v="0"/>
    <m/>
  </r>
  <r>
    <s v="Factura electrónica"/>
    <s v="f4ca63bc9f4f4a0b431e5bd4c1185fb7d54a73bffdb863820c30370649ee25c09c9f38dac82756d77ac732cf86fa9797"/>
    <x v="607"/>
    <n v="-1"/>
    <s v="FVE"/>
    <s v="06-03-2026"/>
    <s v="06-03-2026 11:32:16"/>
    <s v="900800595"/>
    <s v="Provexpress SAS"/>
    <s v="860056070"/>
    <x v="186"/>
    <n v="39615"/>
    <n v="0"/>
    <n v="248115"/>
    <s v="Aprobado con notificación"/>
    <s v="Emitido"/>
    <x v="1"/>
    <x v="0"/>
    <x v="0"/>
    <x v="0"/>
    <x v="1"/>
    <x v="0"/>
    <m/>
  </r>
  <r>
    <s v="Factura electrónica"/>
    <s v="cb69500d3a0952261115556c1296ba4bb474eab511940e3ff9fcf27563f7404861b79f986aaa0f3fa4c7fa292d273880"/>
    <x v="608"/>
    <n v="-1"/>
    <s v="FVE"/>
    <s v="06-03-2026"/>
    <s v="06-03-2026 11:32:17"/>
    <s v="900800595"/>
    <s v="Provexpress SAS"/>
    <s v="860007336"/>
    <x v="12"/>
    <n v="56002.5"/>
    <n v="0"/>
    <n v="350752.5"/>
    <s v="Aprobado con notificación"/>
    <s v="Emitido"/>
    <x v="1"/>
    <x v="0"/>
    <x v="1"/>
    <x v="0"/>
    <x v="0"/>
    <x v="0"/>
    <m/>
  </r>
  <r>
    <s v="Factura electrónica"/>
    <s v="096cd64311a9bc17c9b54c9b05b8c9674383cce088e1133b33b515a482ebef5a320bb4e123c809cfd1039df668f97b07"/>
    <x v="609"/>
    <n v="-1"/>
    <s v="FVE"/>
    <s v="06-03-2026"/>
    <s v="06-03-2026 11:32:17"/>
    <s v="900800595"/>
    <s v="Provexpress SAS"/>
    <s v="860079024"/>
    <x v="326"/>
    <n v="47177"/>
    <n v="0"/>
    <n v="295477"/>
    <s v="Aprobado con notificación"/>
    <s v="Emitido"/>
    <x v="1"/>
    <x v="0"/>
    <x v="0"/>
    <x v="0"/>
    <x v="1"/>
    <x v="0"/>
    <m/>
  </r>
  <r>
    <s v="Factura electrónica"/>
    <s v="948202265fd97fd32fbfbbc837b9f8e4cdfcd859122a9845d76e340c76576ce8623572f7ac4ef9d2185441002aeefeaf"/>
    <x v="610"/>
    <n v="-1"/>
    <s v="FVE"/>
    <s v="06-03-2026"/>
    <s v="06-03-2026 11:32:18"/>
    <s v="900800595"/>
    <s v="Provexpress SAS"/>
    <s v="830136065"/>
    <x v="17"/>
    <n v="151555.78"/>
    <n v="0"/>
    <n v="949217.78"/>
    <s v="Aprobado con notificación"/>
    <s v="Emitido"/>
    <x v="0"/>
    <x v="0"/>
    <x v="0"/>
    <x v="0"/>
    <x v="0"/>
    <x v="0"/>
    <m/>
  </r>
  <r>
    <s v="Factura electrónica"/>
    <s v="2518e7aaa5d6df4d244e9eb9b759baa630ae5618b2ccf041a4e2a683aa2a6a72a0b61f0ee2a9d74b20a91a2c1b9c5d18"/>
    <x v="611"/>
    <n v="-1"/>
    <s v="FVE"/>
    <s v="06-03-2026"/>
    <s v="06-03-2026 11:32:20"/>
    <s v="900800595"/>
    <s v="Provexpress SAS"/>
    <s v="900418860"/>
    <x v="327"/>
    <n v="805974.3"/>
    <n v="0"/>
    <n v="5047944.3"/>
    <s v="Aprobado con notificación"/>
    <s v="Emitido"/>
    <x v="1"/>
    <x v="0"/>
    <x v="0"/>
    <x v="0"/>
    <x v="1"/>
    <x v="0"/>
    <m/>
  </r>
  <r>
    <s v="Factura electrónica"/>
    <s v="07df00a5b71ffe99989b23def2d1f4ea63c5a86af36435e47329dbbbf315c600cfbb37e5af8fb1d893b717d9ebc78d8a"/>
    <x v="612"/>
    <n v="-1"/>
    <s v="FVE"/>
    <s v="06-03-2026"/>
    <s v="06-03-2026 11:32:22"/>
    <s v="900800595"/>
    <s v="Provexpress SAS"/>
    <s v="900184924"/>
    <x v="328"/>
    <n v="1960914"/>
    <n v="0"/>
    <n v="12281514"/>
    <s v="Aprobado con notificación"/>
    <s v="Emitido"/>
    <x v="0"/>
    <x v="0"/>
    <x v="0"/>
    <x v="0"/>
    <x v="0"/>
    <x v="0"/>
    <m/>
  </r>
  <r>
    <s v="Factura electrónica"/>
    <s v="e49381d6eec7682a3f1795ad5138f112e08bc12f95b4de6caf2094a7771b6ef7492236b6532fa0ec6e22355252b2ba45"/>
    <x v="613"/>
    <n v="-1"/>
    <s v="FVE"/>
    <s v="06-03-2026"/>
    <s v="06-03-2026 11:47:06"/>
    <s v="900800595"/>
    <s v="Provexpress SAS"/>
    <s v="900688066"/>
    <x v="329"/>
    <n v="236550"/>
    <n v="0"/>
    <n v="1481550"/>
    <s v="Aprobado con notificación"/>
    <s v="Emitido"/>
    <x v="1"/>
    <x v="0"/>
    <x v="0"/>
    <x v="0"/>
    <x v="1"/>
    <x v="0"/>
    <m/>
  </r>
  <r>
    <s v="Factura electrónica"/>
    <s v="ce46b5a56fa78b890bcc7c42d15bea30e380b109b553a580eb8e46c30576d066d56ecb9f27f32ec645e218308718cab8"/>
    <x v="614"/>
    <n v="-1"/>
    <s v="FVE"/>
    <s v="06-03-2026"/>
    <s v="06-03-2026 11:47:11"/>
    <s v="900800595"/>
    <s v="Provexpress SAS"/>
    <s v="900480172"/>
    <x v="294"/>
    <n v="527112.63"/>
    <n v="0"/>
    <n v="3301389.63"/>
    <s v="Aprobado con notificación"/>
    <s v="Emitido"/>
    <x v="1"/>
    <x v="0"/>
    <x v="0"/>
    <x v="0"/>
    <x v="1"/>
    <x v="0"/>
    <m/>
  </r>
  <r>
    <s v="Factura electrónica"/>
    <s v="e03e10e8eb1f24f9d31e85560ef550bffb00058e87fbac3eb8da2bf2949a4e3920bc94836a295f76930c8d849ceac1c2"/>
    <x v="615"/>
    <n v="-1"/>
    <s v="FVE"/>
    <s v="06-03-2026"/>
    <s v="06-03-2026 11:47:16"/>
    <s v="900800595"/>
    <s v="Provexpress SAS"/>
    <s v="900407432"/>
    <x v="330"/>
    <n v="3277120"/>
    <n v="0"/>
    <n v="20525120"/>
    <s v="Aprobado con notificación"/>
    <s v="Emitido"/>
    <x v="0"/>
    <x v="0"/>
    <x v="0"/>
    <x v="0"/>
    <x v="0"/>
    <x v="0"/>
    <m/>
  </r>
  <r>
    <s v="Factura electrónica"/>
    <s v="2dda09bfc7955f240f70747a29ac55d6c692fc3c07d9388e66b8c800b12e0b196731a453106c0f42c832bc8def9ea191"/>
    <x v="616"/>
    <n v="-1"/>
    <s v="FVE"/>
    <s v="06-03-2026"/>
    <s v="06-03-2026 11:47:21"/>
    <s v="900800595"/>
    <s v="Provexpress SAS"/>
    <s v="900418860"/>
    <x v="327"/>
    <n v="668796.19999999995"/>
    <n v="0"/>
    <n v="4188776.2"/>
    <s v="Aprobado con notificación"/>
    <s v="Emitido"/>
    <x v="1"/>
    <x v="0"/>
    <x v="0"/>
    <x v="0"/>
    <x v="1"/>
    <x v="0"/>
    <m/>
  </r>
  <r>
    <s v="Factura electrónica"/>
    <s v="edd0fa3c5e62ff024b2c21df7ac37329312d3881644101fea7e0e3cd72139691b514eb2c54b80581f0abba15ba3ec888"/>
    <x v="617"/>
    <n v="-1"/>
    <s v="FVE"/>
    <s v="06-03-2026"/>
    <s v="06-03-2026 11:48:41"/>
    <s v="900800595"/>
    <s v="Provexpress SAS"/>
    <s v="900328834"/>
    <x v="83"/>
    <n v="1638560"/>
    <n v="0"/>
    <n v="10262560"/>
    <s v="Aprobado con notificación"/>
    <s v="Emitido"/>
    <x v="0"/>
    <x v="0"/>
    <x v="0"/>
    <x v="0"/>
    <x v="0"/>
    <x v="0"/>
    <m/>
  </r>
  <r>
    <s v="Factura electrónica"/>
    <s v="812f731ac0847f103329a039687e78cb8e8f0d47d387e968158b8e2083441709cf48084d10e66f26adc4aba6de6f7a77"/>
    <x v="618"/>
    <n v="-1"/>
    <s v="FVE"/>
    <s v="06-03-2026"/>
    <s v="06-03-2026 11:47:30"/>
    <s v="900800595"/>
    <s v="Provexpress SAS"/>
    <s v="900418860"/>
    <x v="327"/>
    <n v="255924.3"/>
    <n v="0"/>
    <n v="1602894.3"/>
    <s v="Aprobado con notificación"/>
    <s v="Emitido"/>
    <x v="1"/>
    <x v="0"/>
    <x v="0"/>
    <x v="0"/>
    <x v="1"/>
    <x v="0"/>
    <m/>
  </r>
  <r>
    <s v="Factura electrónica"/>
    <s v="c6d98e8569652ff234f58f1caf0be0e28ea93bf214701da6b9e8fafe2f4000ac8b428feca225e18092017965dcf47930"/>
    <x v="619"/>
    <n v="-1"/>
    <s v="FVE"/>
    <s v="06-03-2026"/>
    <s v="06-03-2026 11:47:35"/>
    <s v="900800595"/>
    <s v="Provexpress SAS"/>
    <s v="900197294"/>
    <x v="331"/>
    <n v="60800"/>
    <n v="0"/>
    <n v="380800"/>
    <s v="Aprobado con notificación"/>
    <s v="Emitido"/>
    <x v="1"/>
    <x v="0"/>
    <x v="0"/>
    <x v="0"/>
    <x v="1"/>
    <x v="0"/>
    <m/>
  </r>
  <r>
    <s v="Factura electrónica"/>
    <s v="56f57ec9c7376605acde3088930054e0cee96e8a8a5942526fc4e9dd1be8837d1944cf5df8295273da69175f2ad6a13d"/>
    <x v="620"/>
    <n v="-1"/>
    <s v="FVE"/>
    <s v="06-03-2026"/>
    <s v="06-03-2026 11:48:41"/>
    <s v="900800595"/>
    <s v="Provexpress SAS"/>
    <s v="830050619"/>
    <x v="106"/>
    <n v="1491922.18"/>
    <n v="0"/>
    <n v="9344144.1799999997"/>
    <s v="Aprobado con notificación"/>
    <s v="Emitido"/>
    <x v="1"/>
    <x v="0"/>
    <x v="0"/>
    <x v="0"/>
    <x v="1"/>
    <x v="0"/>
    <m/>
  </r>
  <r>
    <s v="Factura electrónica"/>
    <s v="696cf9ba21037c0bbd7369b5ea621d9cc53edb5124da457a82321ba72c6ce3b5b2d864b231c8b06615842f5760cb1ff1"/>
    <x v="621"/>
    <n v="-1"/>
    <s v="FVE"/>
    <s v="06-03-2026"/>
    <s v="06-03-2026 11:47:45"/>
    <s v="900800595"/>
    <s v="Provexpress SAS"/>
    <s v="900670175"/>
    <x v="332"/>
    <n v="582999.04000000004"/>
    <n v="0"/>
    <n v="3651415.04"/>
    <s v="Aprobado con notificación"/>
    <s v="Emitido"/>
    <x v="0"/>
    <x v="0"/>
    <x v="0"/>
    <x v="0"/>
    <x v="0"/>
    <x v="0"/>
    <m/>
  </r>
  <r>
    <s v="Factura electrónica"/>
    <s v="9af93fed289bcd82464beaa762c52b67800cfb932ab6b65e9025c5b729bc92a7a086d51772274a30a8752b6c1e62d0e5"/>
    <x v="622"/>
    <n v="-1"/>
    <s v="FVE"/>
    <s v="06-03-2026"/>
    <s v="06-03-2026 12:02:51"/>
    <s v="900800595"/>
    <s v="Provexpress SAS"/>
    <s v="900081559"/>
    <x v="333"/>
    <n v="95570"/>
    <n v="0"/>
    <n v="598570"/>
    <s v="Aprobado con notificación"/>
    <s v="Emitido"/>
    <x v="1"/>
    <x v="0"/>
    <x v="0"/>
    <x v="0"/>
    <x v="1"/>
    <x v="0"/>
    <m/>
  </r>
  <r>
    <s v="Factura electrónica"/>
    <s v="9cf4f908420e1d5bdd602b38812f099d578fa78b3fdb355f7ef9cfac5575d4d34d8efaf004a0f7807a2121c28015941d"/>
    <x v="623"/>
    <n v="-1"/>
    <s v="FVE"/>
    <s v="06-03-2026"/>
    <s v="06-03-2026 12:02:56"/>
    <s v="900800595"/>
    <s v="Provexpress SAS"/>
    <s v="900294794"/>
    <x v="334"/>
    <n v="31936.15"/>
    <n v="0"/>
    <n v="200021.15"/>
    <s v="Aprobado con notificación"/>
    <s v="Emitido"/>
    <x v="1"/>
    <x v="0"/>
    <x v="0"/>
    <x v="0"/>
    <x v="1"/>
    <x v="0"/>
    <m/>
  </r>
  <r>
    <s v="Factura electrónica"/>
    <s v="179b4f524468b760fb2a72e6dcc4fe2e8f9ece60086b0f3f785a3a76c15bf089a1cca43f37af9fa6453a81a7efac01cc"/>
    <x v="624"/>
    <n v="-1"/>
    <s v="FVE"/>
    <s v="06-03-2026"/>
    <s v="06-03-2026 12:03:01"/>
    <s v="900800595"/>
    <s v="Provexpress SAS"/>
    <s v="860031615"/>
    <x v="25"/>
    <n v="68400"/>
    <n v="0"/>
    <n v="428400"/>
    <s v="Aprobado con notificación"/>
    <s v="Emitido"/>
    <x v="0"/>
    <x v="0"/>
    <x v="0"/>
    <x v="0"/>
    <x v="0"/>
    <x v="0"/>
    <m/>
  </r>
  <r>
    <s v="Factura electrónica"/>
    <s v="d014d84d9ad257019b02a80dedaadaf5d0bcadfd5c0a36dceee413ee468258fb4c6f6a0c228b8817c796ba1ab379e06a"/>
    <x v="625"/>
    <n v="-1"/>
    <s v="FVE"/>
    <s v="06-03-2026"/>
    <s v="06-03-2026 12:18:07"/>
    <s v="900800595"/>
    <s v="Provexpress SAS"/>
    <s v="800143577"/>
    <x v="335"/>
    <n v="103567.1"/>
    <n v="0"/>
    <n v="648657.1"/>
    <s v="Aprobado con notificación"/>
    <s v="Emitido"/>
    <x v="1"/>
    <x v="0"/>
    <x v="0"/>
    <x v="0"/>
    <x v="1"/>
    <x v="0"/>
    <m/>
  </r>
  <r>
    <s v="Factura electrónica"/>
    <s v="c3bcffdf2933f2b037adc49015f6f121d828eebb3d096b396e3b370cd66518c7f6dbb1358a989a612739b7da05efda39"/>
    <x v="626"/>
    <n v="-1"/>
    <s v="FVE"/>
    <s v="06-03-2026"/>
    <s v="06-03-2026 12:33:15"/>
    <s v="900800595"/>
    <s v="Provexpress SAS"/>
    <s v="860048182"/>
    <x v="336"/>
    <n v="34010"/>
    <n v="0"/>
    <n v="213010"/>
    <s v="Aprobado con notificación"/>
    <s v="Emitido"/>
    <x v="1"/>
    <x v="0"/>
    <x v="1"/>
    <x v="0"/>
    <x v="0"/>
    <x v="0"/>
    <m/>
  </r>
  <r>
    <s v="Factura electrónica"/>
    <s v="93890ee11e4b85430c2556845c7af48bb5561ee310bc78d1fdcc8d9876f30c8354e519d7f88862a0f6ffb5d632392426"/>
    <x v="627"/>
    <n v="-1"/>
    <s v="FVE"/>
    <s v="06-03-2026"/>
    <s v="06-03-2026 12:48:23"/>
    <s v="900800595"/>
    <s v="Provexpress SAS"/>
    <s v="800241469"/>
    <x v="119"/>
    <n v="771780"/>
    <n v="0"/>
    <n v="4833780"/>
    <s v="Aprobado con notificación"/>
    <s v="Emitido"/>
    <x v="1"/>
    <x v="0"/>
    <x v="1"/>
    <x v="0"/>
    <x v="0"/>
    <x v="0"/>
    <m/>
  </r>
  <r>
    <s v="Factura electrónica"/>
    <s v="c998ef98bccd88c9d2d2ee5d0f2af1337ec5a6b809d4b9dea5297e9a36c67e28fa88653795f255635fdc5b184a4d8dc4"/>
    <x v="628"/>
    <n v="-1"/>
    <s v="FVE"/>
    <s v="06-03-2026"/>
    <s v="06-03-2026 12:48:28"/>
    <s v="900800595"/>
    <s v="Provexpress SAS"/>
    <s v="800066001"/>
    <x v="337"/>
    <n v="680979"/>
    <n v="0"/>
    <n v="4265079"/>
    <s v="Aprobado con notificación"/>
    <s v="Emitido"/>
    <x v="1"/>
    <x v="0"/>
    <x v="0"/>
    <x v="0"/>
    <x v="1"/>
    <x v="0"/>
    <m/>
  </r>
  <r>
    <s v="Factura electrónica"/>
    <s v="4534f6f5b67fdb28fe89720fb7e15cf27d13d50c4b9bce18c965cb99ee5d2c7409abb800f5b37622d812a5339fbf5ad5"/>
    <x v="629"/>
    <n v="-1"/>
    <s v="FVE"/>
    <s v="06-03-2026"/>
    <s v="06-03-2026 12:48:33"/>
    <s v="900800595"/>
    <s v="Provexpress SAS"/>
    <s v="860024986"/>
    <x v="158"/>
    <n v="465724.2"/>
    <n v="0"/>
    <n v="2916904.2"/>
    <s v="Aprobado con notificación"/>
    <s v="Emitido"/>
    <x v="0"/>
    <x v="0"/>
    <x v="0"/>
    <x v="0"/>
    <x v="0"/>
    <x v="0"/>
    <m/>
  </r>
  <r>
    <s v="Factura electrónica"/>
    <s v="79e3356eb2f6d8a05beea5a34cf2187632145f190caa7f5de1f5ffb2ca00156a65fc9430ef61aa3cc6dc47ed32a93b72"/>
    <x v="630"/>
    <n v="-1"/>
    <s v="FVE"/>
    <s v="06-03-2026"/>
    <s v="06-03-2026 12:48:37"/>
    <s v="900800595"/>
    <s v="Provexpress SAS"/>
    <s v="800081833"/>
    <x v="160"/>
    <n v="15124"/>
    <n v="0"/>
    <n v="94724"/>
    <s v="Aprobado con notificación"/>
    <s v="Emitido"/>
    <x v="0"/>
    <x v="0"/>
    <x v="0"/>
    <x v="0"/>
    <x v="0"/>
    <x v="0"/>
    <m/>
  </r>
  <r>
    <s v="Factura electrónica"/>
    <s v="0daa37b166f739a7cae8c64519c54e5c2d06d76a09dbbb1c90e21636d4c53b81e83cf4cea742638b2ded22ddaab259a6"/>
    <x v="631"/>
    <n v="-1"/>
    <s v="FVE"/>
    <s v="06-03-2026"/>
    <s v="06-03-2026 12:48:53"/>
    <s v="900800595"/>
    <s v="Provexpress SAS"/>
    <s v="900106694"/>
    <x v="171"/>
    <n v="643815"/>
    <n v="0"/>
    <n v="4032315"/>
    <s v="Aprobado con notificación"/>
    <s v="Emitido"/>
    <x v="1"/>
    <x v="0"/>
    <x v="1"/>
    <x v="0"/>
    <x v="0"/>
    <x v="0"/>
    <m/>
  </r>
  <r>
    <s v="Factura electrónica"/>
    <s v="fdc85e253d7d457a7ab7dac36e7db608f85fb052e451446c8a4816ce68cc8b326e257a5f7c3a05b8f10af974c69f6f70"/>
    <x v="632"/>
    <n v="-1"/>
    <s v="FVE"/>
    <s v="06-03-2026"/>
    <s v="06-03-2026 12:48:46"/>
    <s v="900800595"/>
    <s v="Provexpress SAS"/>
    <s v="900138425"/>
    <x v="75"/>
    <n v="0"/>
    <n v="0"/>
    <n v="1651889"/>
    <s v="Aprobado con notificación"/>
    <s v="Emitido"/>
    <x v="1"/>
    <x v="0"/>
    <x v="0"/>
    <x v="0"/>
    <x v="1"/>
    <x v="0"/>
    <m/>
  </r>
  <r>
    <s v="Factura electrónica"/>
    <s v="f144f7a15db13e73a36fcc674f6ce4577fb1a08a6d1164cd7415fc0e04ac72e4222a25ca70da5af42f78e124f201bbef"/>
    <x v="633"/>
    <n v="-1"/>
    <s v="FVE"/>
    <s v="06-03-2026"/>
    <s v="06-03-2026 13:03:53"/>
    <s v="900800595"/>
    <s v="Provexpress SAS"/>
    <s v="800028326"/>
    <x v="338"/>
    <n v="769047.04000000004"/>
    <n v="0"/>
    <n v="4816663.04"/>
    <s v="Aprobado con notificación"/>
    <s v="Emitido"/>
    <x v="1"/>
    <x v="1"/>
    <x v="0"/>
    <x v="0"/>
    <x v="0"/>
    <x v="0"/>
    <m/>
  </r>
  <r>
    <s v="Factura electrónica"/>
    <s v="e83fbe7fae32772521dd3fb033b80de65b51a60e6bc09a173e7dbe7fdf596a2b9661230ba6f27bd3d7284d9bf4432523"/>
    <x v="634"/>
    <n v="-1"/>
    <s v="FVE"/>
    <s v="06-03-2026"/>
    <s v="06-03-2026 14:19:05"/>
    <s v="900800595"/>
    <s v="Provexpress SAS"/>
    <s v="830088759"/>
    <x v="339"/>
    <n v="171570"/>
    <n v="0"/>
    <n v="1074570"/>
    <s v="Aprobado con notificación"/>
    <s v="Emitido"/>
    <x v="1"/>
    <x v="0"/>
    <x v="0"/>
    <x v="0"/>
    <x v="1"/>
    <x v="0"/>
    <m/>
  </r>
  <r>
    <s v="Factura electrónica"/>
    <s v="5998a8d946a8cca4c963a9690dd21676b351f06798da46bb15d9644badc46cc593d1a56984149bd1eea7d85cc1d1bd10"/>
    <x v="635"/>
    <n v="-1"/>
    <s v="FVE"/>
    <s v="06-03-2026"/>
    <s v="06-03-2026 14:19:10"/>
    <s v="900800595"/>
    <s v="Provexpress SAS"/>
    <s v="860006333"/>
    <x v="340"/>
    <n v="1366100"/>
    <n v="0"/>
    <n v="8556100"/>
    <s v="Aprobado con notificación"/>
    <s v="Emitido"/>
    <x v="0"/>
    <x v="0"/>
    <x v="0"/>
    <x v="0"/>
    <x v="0"/>
    <x v="0"/>
    <m/>
  </r>
  <r>
    <s v="Factura electrónica"/>
    <s v="d97253918f2102d2c7d199ad65f6cfe8615c0cf31b81a9400bcbad81b76100a50f864f13d95f9785c7196470dae4f930"/>
    <x v="636"/>
    <n v="-1"/>
    <s v="FVE"/>
    <s v="06-03-2026"/>
    <s v="06-03-2026 14:34:16"/>
    <s v="900800595"/>
    <s v="Provexpress SAS"/>
    <s v="830122431"/>
    <x v="341"/>
    <n v="50540"/>
    <n v="0"/>
    <n v="316540"/>
    <s v="Aprobado con notificación"/>
    <s v="Emitido"/>
    <x v="1"/>
    <x v="0"/>
    <x v="1"/>
    <x v="0"/>
    <x v="0"/>
    <x v="0"/>
    <m/>
  </r>
  <r>
    <s v="Factura electrónica"/>
    <s v="028aff2dcf602bd53e3b97c6c82a66800701d5668f656e129383adfcc56dae88bd8aceb10f2785309fc65589bcee3291"/>
    <x v="637"/>
    <n v="-1"/>
    <s v="FVE"/>
    <s v="06-03-2026"/>
    <s v="06-03-2026 14:34:20"/>
    <s v="900800595"/>
    <s v="Provexpress SAS"/>
    <s v="830092963"/>
    <x v="181"/>
    <n v="170240"/>
    <n v="0"/>
    <n v="1066240"/>
    <s v="Aprobado con notificación"/>
    <s v="Emitido"/>
    <x v="1"/>
    <x v="0"/>
    <x v="0"/>
    <x v="0"/>
    <x v="1"/>
    <x v="0"/>
    <m/>
  </r>
  <r>
    <s v="Factura electrónica"/>
    <s v="1b14fd1942adf6fa6f84c8316a9d4fc5f2b236eb01f4a60684d826e574e91f59212368740559fa385c608f6b67071ee2"/>
    <x v="638"/>
    <n v="-1"/>
    <s v="FVE"/>
    <s v="06-03-2026"/>
    <s v="06-03-2026 14:34:25"/>
    <s v="900800595"/>
    <s v="Provexpress SAS"/>
    <s v="900208029"/>
    <x v="342"/>
    <n v="15010"/>
    <n v="0"/>
    <n v="94010"/>
    <s v="Aprobado con notificación"/>
    <s v="Emitido"/>
    <x v="0"/>
    <x v="0"/>
    <x v="0"/>
    <x v="0"/>
    <x v="0"/>
    <x v="0"/>
    <m/>
  </r>
  <r>
    <s v="Factura electrónica"/>
    <s v="cb47c3e32e4fd6240a00c8f7f10a77846bd8ac58f91782ff8e8d102b0ef47b7dcec59c563a0ddbe6a584d417c4248b4d"/>
    <x v="639"/>
    <n v="-1"/>
    <s v="FVE"/>
    <s v="06-03-2026"/>
    <s v="06-03-2026 14:35:06"/>
    <s v="900800595"/>
    <s v="Provexpress SAS"/>
    <s v="860522056"/>
    <x v="26"/>
    <n v="305272.43"/>
    <n v="0"/>
    <n v="1911969.43"/>
    <s v="Aprobado con notificación"/>
    <s v="Emitido"/>
    <x v="0"/>
    <x v="0"/>
    <x v="0"/>
    <x v="0"/>
    <x v="0"/>
    <x v="0"/>
    <m/>
  </r>
  <r>
    <s v="Factura electrónica"/>
    <s v="289fe8c69ab9d19c3f63d286aded99fb75280b10e6193d0e5cf007a1be2da76dae2e7ca4fc9b8607a64d9d2497e5ff2c"/>
    <x v="640"/>
    <n v="-1"/>
    <s v="FVE"/>
    <s v="06-03-2026"/>
    <s v="06-03-2026 14:34:35"/>
    <s v="900800595"/>
    <s v="Provexpress SAS"/>
    <s v="860020058"/>
    <x v="343"/>
    <n v="31350"/>
    <n v="0"/>
    <n v="196350"/>
    <s v="Aprobado con notificación"/>
    <s v="Emitido"/>
    <x v="0"/>
    <x v="0"/>
    <x v="0"/>
    <x v="0"/>
    <x v="0"/>
    <x v="0"/>
    <m/>
  </r>
  <r>
    <s v="Factura electrónica"/>
    <s v="c7f4db1aab82ad529cccb96db5fadf3024044dcaac5a7c68e4a268c25f104df60ca4efc8d554c32d2099bffbd7d4a345"/>
    <x v="641"/>
    <n v="-1"/>
    <s v="FVE"/>
    <s v="06-03-2026"/>
    <s v="06-03-2026 14:34:40"/>
    <s v="900800595"/>
    <s v="Provexpress SAS"/>
    <s v="860020058"/>
    <x v="343"/>
    <n v="29450"/>
    <n v="0"/>
    <n v="184450"/>
    <s v="Aprobado con notificación"/>
    <s v="Emitido"/>
    <x v="0"/>
    <x v="0"/>
    <x v="0"/>
    <x v="0"/>
    <x v="0"/>
    <x v="0"/>
    <m/>
  </r>
  <r>
    <s v="Factura electrónica"/>
    <s v="7030b85200375a446a517f9678e191e1aeb4c2726e691156145e8bdec36b605b6cd861363860027399da325d96d61487"/>
    <x v="642"/>
    <n v="-1"/>
    <s v="FVE"/>
    <s v="06-03-2026"/>
    <s v="06-03-2026 14:49:46"/>
    <s v="900800595"/>
    <s v="Provexpress SAS"/>
    <s v="860513970"/>
    <x v="8"/>
    <n v="249212.55"/>
    <n v="0"/>
    <n v="1581557.55"/>
    <s v="Aprobado con notificación"/>
    <s v="Emitido"/>
    <x v="0"/>
    <x v="0"/>
    <x v="0"/>
    <x v="0"/>
    <x v="0"/>
    <x v="0"/>
    <m/>
  </r>
  <r>
    <s v="Factura electrónica"/>
    <s v="0b7e083cde9d3cb998ce8ce829bb54e1480124228aa895cce2864564e534b768c1f7fd04a48319e802cb3f7ef5659afc"/>
    <x v="643"/>
    <n v="-1"/>
    <s v="FVE"/>
    <s v="06-03-2026"/>
    <s v="06-03-2026 15:05:01"/>
    <s v="900800595"/>
    <s v="Provexpress SAS"/>
    <s v="860079024"/>
    <x v="326"/>
    <n v="23102.1"/>
    <n v="0"/>
    <n v="144692.1"/>
    <s v="Aprobado con notificación"/>
    <s v="Emitido"/>
    <x v="1"/>
    <x v="0"/>
    <x v="0"/>
    <x v="0"/>
    <x v="1"/>
    <x v="0"/>
    <m/>
  </r>
  <r>
    <s v="Factura electrónica"/>
    <s v="7df9181590bbfc4a325f925e437b0f3be738f2b5b4a1caf53f6607a995383ffceb20bf049783da83ed15f01a343a6f13"/>
    <x v="644"/>
    <n v="-1"/>
    <s v="FVE"/>
    <s v="06-03-2026"/>
    <s v="06-03-2026 15:05:04"/>
    <s v="900800595"/>
    <s v="Provexpress SAS"/>
    <s v="860029846"/>
    <x v="344"/>
    <n v="912760"/>
    <n v="0"/>
    <n v="5716760"/>
    <s v="Aprobado con notificación"/>
    <s v="Emitido"/>
    <x v="1"/>
    <x v="0"/>
    <x v="0"/>
    <x v="0"/>
    <x v="1"/>
    <x v="0"/>
    <m/>
  </r>
  <r>
    <s v="Factura electrónica"/>
    <s v="8f5b296387b250549d99d81d5110240b981d3251cbf0d71b58d8daa506195896d003e9e5bd6833e022b1d40bea4637ab"/>
    <x v="645"/>
    <n v="-1"/>
    <s v="FVE"/>
    <s v="06-03-2026"/>
    <s v="06-03-2026 15:20:10"/>
    <s v="900800595"/>
    <s v="Provexpress SAS"/>
    <s v="901303824"/>
    <x v="345"/>
    <n v="52592"/>
    <n v="0"/>
    <n v="329392"/>
    <s v="Aprobado con notificación"/>
    <s v="Emitido"/>
    <x v="0"/>
    <x v="0"/>
    <x v="0"/>
    <x v="0"/>
    <x v="0"/>
    <x v="0"/>
    <m/>
  </r>
  <r>
    <s v="Factura electrónica"/>
    <s v="b2775a8aa292e9409d310c284597dd06c58d06322590a43624eb9e4d099189fd4b029e6e3d022bd876a2cb4a77642fb2"/>
    <x v="646"/>
    <n v="-1"/>
    <s v="FVE"/>
    <s v="06-03-2026"/>
    <s v="06-03-2026 15:21:29"/>
    <s v="900800595"/>
    <s v="Provexpress SAS"/>
    <s v="900353873"/>
    <x v="346"/>
    <n v="1054405"/>
    <n v="0"/>
    <n v="6603905"/>
    <s v="Aprobado con notificación"/>
    <s v="Emitido"/>
    <x v="1"/>
    <x v="0"/>
    <x v="0"/>
    <x v="0"/>
    <x v="1"/>
    <x v="0"/>
    <m/>
  </r>
  <r>
    <s v="Factura electrónica"/>
    <s v="a5000dacb4b8ed8c3e609e85bc1d97f078f0d59e68a32fcdbf6930872be162f28b7c9ed89dae68bc660c5be78a867fa1"/>
    <x v="647"/>
    <n v="-1"/>
    <s v="FVE"/>
    <s v="06-03-2026"/>
    <s v="06-03-2026 15:20:13"/>
    <s v="900800595"/>
    <s v="Provexpress SAS"/>
    <s v="860015542"/>
    <x v="205"/>
    <n v="99884.71"/>
    <n v="0"/>
    <n v="625593.71"/>
    <s v="Aprobado con notificación"/>
    <s v="Emitido"/>
    <x v="0"/>
    <x v="0"/>
    <x v="0"/>
    <x v="0"/>
    <x v="0"/>
    <x v="0"/>
    <m/>
  </r>
  <r>
    <s v="Factura electrónica"/>
    <s v="b5ad2ef67dd17b42414c0127d0bbc33e9d41da4ea75f983912acf9596141fe7bd6109cab058ae8037b0f5af04ca8e613"/>
    <x v="648"/>
    <n v="-1"/>
    <s v="FVE"/>
    <s v="06-03-2026"/>
    <s v="06-03-2026 15:20:17"/>
    <s v="900800595"/>
    <s v="Provexpress SAS"/>
    <s v="830037843"/>
    <x v="347"/>
    <n v="794295"/>
    <n v="0"/>
    <n v="4974795"/>
    <s v="Aprobado con notificación"/>
    <s v="Emitido"/>
    <x v="1"/>
    <x v="0"/>
    <x v="1"/>
    <x v="0"/>
    <x v="0"/>
    <x v="0"/>
    <m/>
  </r>
  <r>
    <s v="Factura electrónica"/>
    <s v="c78550246ae33c8e1a2a4133daa9b0de01420e6d0550563e8b01d5ad2cb0b801ab06fecffb9043b9bbec17efb7b220c4"/>
    <x v="649"/>
    <n v="-1"/>
    <s v="FVE"/>
    <s v="06-03-2026"/>
    <s v="06-03-2026 15:35:24"/>
    <s v="900800595"/>
    <s v="Provexpress SAS"/>
    <s v="900725066"/>
    <x v="348"/>
    <n v="69261.84"/>
    <n v="0"/>
    <n v="433797.84"/>
    <s v="Aprobado con notificación"/>
    <s v="Emitido"/>
    <x v="1"/>
    <x v="0"/>
    <x v="0"/>
    <x v="0"/>
    <x v="1"/>
    <x v="0"/>
    <m/>
  </r>
  <r>
    <s v="Factura electrónica"/>
    <s v="30c0c92b101b09abc060099339e5838213c8abec573e3f7679d514d219b0cfa721d1f9a9e254b205dec7270e128040c7"/>
    <x v="650"/>
    <n v="-1"/>
    <s v="FVE"/>
    <s v="06-03-2026"/>
    <s v="06-03-2026 15:35:29"/>
    <s v="900800595"/>
    <s v="Provexpress SAS"/>
    <s v="800200635"/>
    <x v="349"/>
    <n v="0"/>
    <n v="0"/>
    <n v="1625826"/>
    <s v="Aprobado con notificación"/>
    <s v="Emitido"/>
    <x v="0"/>
    <x v="0"/>
    <x v="0"/>
    <x v="0"/>
    <x v="0"/>
    <x v="0"/>
    <m/>
  </r>
  <r>
    <s v="Factura electrónica"/>
    <s v="19daa3fd8abc20e78ed8ebe90d1c8ece1f11688d79c6791f615d93f06eb55613a25a07ba25c22a709011b60c4b4842bf"/>
    <x v="651"/>
    <n v="-1"/>
    <s v="FVE"/>
    <s v="06-03-2026"/>
    <s v="06-03-2026 15:35:33"/>
    <s v="900800595"/>
    <s v="Provexpress SAS"/>
    <s v="800200635"/>
    <x v="349"/>
    <n v="0"/>
    <n v="0"/>
    <n v="1625826"/>
    <s v="Aprobado con notificación"/>
    <s v="Emitido"/>
    <x v="1"/>
    <x v="0"/>
    <x v="0"/>
    <x v="0"/>
    <x v="1"/>
    <x v="0"/>
    <m/>
  </r>
  <r>
    <s v="Factura electrónica"/>
    <s v="43e33b3ce7672d79b5a2a95b1d1f9640c1fe289dd7031b4176e2cb5ce8fa67fa7fce44d9e3fd8380fb2ed8c6c3faee71"/>
    <x v="652"/>
    <n v="-1"/>
    <s v="FVE"/>
    <s v="06-03-2026"/>
    <s v="06-03-2026 15:35:38"/>
    <s v="900800595"/>
    <s v="Provexpress SAS"/>
    <s v="815000863"/>
    <x v="297"/>
    <n v="22244.82"/>
    <n v="0"/>
    <n v="139322.82"/>
    <s v="Aprobado con notificación"/>
    <s v="Emitido"/>
    <x v="0"/>
    <x v="0"/>
    <x v="0"/>
    <x v="0"/>
    <x v="0"/>
    <x v="0"/>
    <m/>
  </r>
  <r>
    <s v="Factura electrónica"/>
    <s v="ca599864e667c1781a86f666a2edef32eb0c8116c9317b66033aa4e5ee2524af3ca38befac10fbb8c3bdd901871d9088"/>
    <x v="653"/>
    <n v="-1"/>
    <s v="FVE"/>
    <s v="06-03-2026"/>
    <s v="06-03-2026 15:51:09"/>
    <s v="900800595"/>
    <s v="Provexpress SAS"/>
    <s v="800024265"/>
    <x v="46"/>
    <n v="846854.32"/>
    <n v="0"/>
    <n v="5303982.32"/>
    <s v="Aprobado con notificación"/>
    <s v="Emitido"/>
    <x v="0"/>
    <x v="0"/>
    <x v="0"/>
    <x v="0"/>
    <x v="0"/>
    <x v="0"/>
    <m/>
  </r>
  <r>
    <s v="Factura electrónica"/>
    <s v="ec062b04766b405bc66480ea258cd5975ad556c5e0df905bfec8b9146becf24a736acb7e3b90cd4cde29c9c7984eb0b9"/>
    <x v="654"/>
    <n v="-1"/>
    <s v="FVE"/>
    <s v="06-03-2026"/>
    <s v="06-03-2026 15:50:48"/>
    <s v="900800595"/>
    <s v="Provexpress SAS"/>
    <s v="901882241"/>
    <x v="350"/>
    <n v="1999418.82"/>
    <n v="0"/>
    <n v="12522675.66"/>
    <s v="Aprobado con notificación"/>
    <s v="Emitido"/>
    <x v="1"/>
    <x v="0"/>
    <x v="0"/>
    <x v="0"/>
    <x v="1"/>
    <x v="0"/>
    <m/>
  </r>
  <r>
    <s v="Factura electrónica"/>
    <s v="27a9c0fed04cf2d1074a68cf70c5e1e618deb6c1e92cc10f6b7f2c2e04e841fb0c6413e9bbdb140f2bc3da92fb286f3d"/>
    <x v="655"/>
    <n v="-1"/>
    <s v="FVE"/>
    <s v="06-03-2026"/>
    <s v="06-03-2026 15:50:54"/>
    <s v="900800595"/>
    <s v="Provexpress SAS"/>
    <s v="900324784"/>
    <x v="251"/>
    <n v="11827.5"/>
    <n v="0"/>
    <n v="74077.5"/>
    <s v="Aprobado con notificación"/>
    <s v="Emitido"/>
    <x v="1"/>
    <x v="0"/>
    <x v="0"/>
    <x v="0"/>
    <x v="1"/>
    <x v="0"/>
    <m/>
  </r>
  <r>
    <s v="Factura electrónica"/>
    <s v="5159b61f5795f3a53f1053b00682dacb5676150581d101fabd186f6acaadb740fa68218ee1477a4d8894e6a6d743c069"/>
    <x v="656"/>
    <n v="-1"/>
    <s v="FVE"/>
    <s v="06-03-2026"/>
    <s v="06-03-2026 15:50:58"/>
    <s v="900800595"/>
    <s v="Provexpress SAS"/>
    <s v="800024265"/>
    <x v="46"/>
    <n v="11171598.15"/>
    <n v="0"/>
    <n v="69969483.150000006"/>
    <s v="Aprobado con notificación"/>
    <s v="Emitido"/>
    <x v="0"/>
    <x v="0"/>
    <x v="0"/>
    <x v="0"/>
    <x v="0"/>
    <x v="0"/>
    <m/>
  </r>
  <r>
    <s v="Factura electrónica"/>
    <s v="16c7015948dfea99cc77267263c4170c06291dc222b15c62a91a1d9c781b683db9a0bbd4aac08c1396ce26d1cc03d678"/>
    <x v="657"/>
    <n v="-1"/>
    <s v="FVE"/>
    <s v="06-03-2026"/>
    <s v="06-03-2026 15:51:03"/>
    <s v="900800595"/>
    <s v="Provexpress SAS"/>
    <s v="900301478"/>
    <x v="351"/>
    <n v="395200"/>
    <n v="0"/>
    <n v="2475200"/>
    <s v="Aprobado con notificación"/>
    <s v="Emitido"/>
    <x v="1"/>
    <x v="0"/>
    <x v="0"/>
    <x v="0"/>
    <x v="1"/>
    <x v="0"/>
    <m/>
  </r>
  <r>
    <s v="Factura electrónica"/>
    <s v="7d3b186201f8142549c6884275ed16eb588d3260fee23b99c221f0f28edfc930c97fb5fda0cce64baef14f74a0bb5e9d"/>
    <x v="658"/>
    <n v="-1"/>
    <s v="FVE"/>
    <s v="06-03-2026"/>
    <s v="06-03-2026 16:06:10"/>
    <s v="900800595"/>
    <s v="Provexpress SAS"/>
    <s v="860031699"/>
    <x v="2"/>
    <n v="145920"/>
    <n v="0"/>
    <n v="913920"/>
    <s v="Aprobado con notificación"/>
    <s v="Emitido"/>
    <x v="0"/>
    <x v="0"/>
    <x v="0"/>
    <x v="0"/>
    <x v="0"/>
    <x v="0"/>
    <m/>
  </r>
  <r>
    <s v="Factura electrónica"/>
    <s v="9860117cb3b01fcc28c4c11d07ff7311bf14c505d9e7238df4675a0f77617dcf92ff35e48bdc4f641970c5c21973da61"/>
    <x v="659"/>
    <n v="-1"/>
    <s v="FVE"/>
    <s v="06-03-2026"/>
    <s v="06-03-2026 16:06:13"/>
    <s v="900800595"/>
    <s v="Provexpress SAS"/>
    <s v="800005255"/>
    <x v="352"/>
    <n v="69160"/>
    <n v="0"/>
    <n v="433160"/>
    <s v="Aprobado con notificación"/>
    <s v="Emitido"/>
    <x v="1"/>
    <x v="0"/>
    <x v="0"/>
    <x v="0"/>
    <x v="1"/>
    <x v="0"/>
    <m/>
  </r>
  <r>
    <s v="Factura electrónica"/>
    <s v="348f526d72a2aa2779bf450b739a7904e3a67789af62cf06a2e06c4d4b0c38aef0cd4cb2f9c71f7a82fd804acc6e33a0"/>
    <x v="660"/>
    <n v="-1"/>
    <s v="FVE"/>
    <s v="06-03-2026"/>
    <s v="06-03-2026 16:06:18"/>
    <s v="900800595"/>
    <s v="Provexpress SAS"/>
    <s v="52354056"/>
    <x v="353"/>
    <n v="26328.54"/>
    <n v="0"/>
    <n v="184192.54"/>
    <s v="Aprobado con notificación"/>
    <s v="Emitido"/>
    <x v="1"/>
    <x v="0"/>
    <x v="0"/>
    <x v="0"/>
    <x v="1"/>
    <x v="0"/>
    <m/>
  </r>
  <r>
    <s v="Factura electrónica"/>
    <s v="73ed28c917973d3e0f809c45187c79f5c317e6d638e0ac3763a3a1ed15ac5df32f0b1847ed86705a774bf613b08edb7f"/>
    <x v="661"/>
    <n v="-1"/>
    <s v="FVE"/>
    <s v="06-03-2026"/>
    <s v="06-03-2026 16:06:27"/>
    <s v="900800595"/>
    <s v="Provexpress SAS"/>
    <s v="800024265"/>
    <x v="46"/>
    <n v="6394512.3200000003"/>
    <n v="0"/>
    <n v="87966515.319999993"/>
    <s v="Aprobado con notificación"/>
    <s v="Emitido"/>
    <x v="0"/>
    <x v="0"/>
    <x v="0"/>
    <x v="0"/>
    <x v="0"/>
    <x v="0"/>
    <m/>
  </r>
  <r>
    <s v="Factura electrónica"/>
    <s v="e5c38a8fd6219b77831e1eee46d49622054ec1cc580ae3f06ebe6e111c35fc7e4430979432c6088fe94952714255e301"/>
    <x v="662"/>
    <n v="-1"/>
    <s v="FVE"/>
    <s v="06-03-2026"/>
    <s v="06-03-2026 16:06:30"/>
    <s v="900800595"/>
    <s v="Provexpress SAS"/>
    <s v="800024265"/>
    <x v="46"/>
    <n v="3477522.12"/>
    <n v="0"/>
    <n v="46696941.119999997"/>
    <s v="Aprobado con notificación"/>
    <s v="Emitido"/>
    <x v="0"/>
    <x v="0"/>
    <x v="0"/>
    <x v="0"/>
    <x v="0"/>
    <x v="0"/>
    <m/>
  </r>
  <r>
    <s v="Factura electrónica"/>
    <s v="08431a7e8dc58ae6dd1f71ae144deda4f056031eb73c0905a019ae71895cd8fa142da4c76e913a9e45143895358b98b0"/>
    <x v="663"/>
    <n v="-1"/>
    <s v="FVE"/>
    <s v="06-03-2026"/>
    <s v="06-03-2026 16:21:33"/>
    <s v="900800595"/>
    <s v="Provexpress SAS"/>
    <s v="901811099"/>
    <x v="285"/>
    <n v="54188"/>
    <n v="0"/>
    <n v="339388"/>
    <s v="Aprobado con notificación"/>
    <s v="Emitido"/>
    <x v="1"/>
    <x v="0"/>
    <x v="0"/>
    <x v="0"/>
    <x v="1"/>
    <x v="0"/>
    <m/>
  </r>
  <r>
    <s v="Factura electrónica"/>
    <s v="912b3460920c971de71d1023e60c5a0061eed8c10c360270e80eec7ef10d3e701aaba4a3ab2d78d9c68430a7d162cdec"/>
    <x v="664"/>
    <n v="-1"/>
    <s v="FVE"/>
    <s v="06-03-2026"/>
    <s v="06-03-2026 16:21:38"/>
    <s v="900800595"/>
    <s v="Provexpress SAS"/>
    <s v="800090263"/>
    <x v="161"/>
    <n v="690355.5"/>
    <n v="0"/>
    <n v="4323805.5"/>
    <s v="Aprobado con notificación"/>
    <s v="Emitido"/>
    <x v="1"/>
    <x v="0"/>
    <x v="1"/>
    <x v="0"/>
    <x v="0"/>
    <x v="0"/>
    <m/>
  </r>
  <r>
    <s v="Factura electrónica"/>
    <s v="5067938fe57fa8141cd5f5bca186fef603c5b7598ca50476b3d163accd64b617153fe8e1575e6a46efd7a1096bd16746"/>
    <x v="665"/>
    <n v="-1"/>
    <s v="FVE"/>
    <s v="09-03-2026"/>
    <s v="09-03-2026 06:42:20"/>
    <s v="900800595"/>
    <s v="Provexpress SAS"/>
    <s v="830063747"/>
    <x v="354"/>
    <n v="318310.40000000002"/>
    <n v="0"/>
    <n v="2643670.4"/>
    <s v="Aprobado con notificación"/>
    <s v="Emitido"/>
    <x v="0"/>
    <x v="0"/>
    <x v="0"/>
    <x v="0"/>
    <x v="0"/>
    <x v="0"/>
    <m/>
  </r>
  <r>
    <s v="Factura electrónica"/>
    <s v="58739a0b8eea5f6292dda68d8c9f66081e4cc78848132bb1e02e8ea71c34e81f9fe0349709770a5c66463fa7ee263bfd"/>
    <x v="666"/>
    <n v="-1"/>
    <s v="FVE"/>
    <s v="09-03-2026"/>
    <s v="09-03-2026 06:57:27"/>
    <s v="900800595"/>
    <s v="Provexpress SAS"/>
    <s v="900480172"/>
    <x v="294"/>
    <n v="311202.90000000002"/>
    <n v="0"/>
    <n v="1949112.9"/>
    <s v="Aprobado con notificación"/>
    <s v="Emitido"/>
    <x v="1"/>
    <x v="0"/>
    <x v="0"/>
    <x v="0"/>
    <x v="1"/>
    <x v="0"/>
    <m/>
  </r>
  <r>
    <s v="Factura electrónica"/>
    <s v="cf3fccace8e6445490fda5946a1b660507955610292b0c6a7a1e4cebe85d85df3bfdb08a743f55b67d07a25bc9d7778f"/>
    <x v="667"/>
    <n v="-1"/>
    <s v="FVE"/>
    <s v="09-03-2026"/>
    <s v="09-03-2026 06:57:31"/>
    <s v="900800595"/>
    <s v="Provexpress SAS"/>
    <s v="901819545"/>
    <x v="295"/>
    <n v="103734.3"/>
    <n v="0"/>
    <n v="649704.30000000005"/>
    <s v="Aprobado con notificación"/>
    <s v="Emitido"/>
    <x v="1"/>
    <x v="0"/>
    <x v="0"/>
    <x v="0"/>
    <x v="1"/>
    <x v="0"/>
    <m/>
  </r>
  <r>
    <s v="Factura electrónica"/>
    <s v="885e5433ca1d9581ad92107479a467781409849ba9a1b6edb497ddaca5ec903e4232fc9d9225adc8fe86efe308c1eae8"/>
    <x v="668"/>
    <n v="-1"/>
    <s v="FVE"/>
    <s v="09-03-2026"/>
    <s v="09-03-2026 07:27:39"/>
    <s v="900800595"/>
    <s v="Provexpress SAS"/>
    <s v="800061512"/>
    <x v="355"/>
    <n v="516800"/>
    <n v="0"/>
    <n v="3236800"/>
    <s v="Aprobado con notificación"/>
    <s v="Emitido"/>
    <x v="1"/>
    <x v="0"/>
    <x v="0"/>
    <x v="0"/>
    <x v="1"/>
    <x v="0"/>
    <m/>
  </r>
  <r>
    <s v="Factura electrónica"/>
    <s v="3f39107d0dbcf9eb36acbb062dd591bb2655216c5691a4a09547cbfa0d90d9bc1da841ea5c31557a3fe35e39626a3eb8"/>
    <x v="669"/>
    <n v="-1"/>
    <s v="FVE"/>
    <s v="09-03-2026"/>
    <s v="09-03-2026 07:27:43"/>
    <s v="900800595"/>
    <s v="Provexpress SAS"/>
    <s v="890101681"/>
    <x v="139"/>
    <n v="332120"/>
    <n v="0"/>
    <n v="2080120"/>
    <s v="Aprobado con notificación"/>
    <s v="Emitido"/>
    <x v="0"/>
    <x v="0"/>
    <x v="0"/>
    <x v="0"/>
    <x v="0"/>
    <x v="0"/>
    <m/>
  </r>
  <r>
    <s v="Factura electrónica"/>
    <s v="5e9d976313a19012ad620885ff175bc0d85ec04e5e66f2d5240ca943e8f8701b6e912040705a05cc82eb62a0a01d29c3"/>
    <x v="670"/>
    <n v="-1"/>
    <s v="FVE"/>
    <s v="09-03-2026"/>
    <s v="09-03-2026 08:12:52"/>
    <s v="900800595"/>
    <s v="Provexpress SAS"/>
    <s v="830130106"/>
    <x v="135"/>
    <n v="3648000"/>
    <n v="0"/>
    <n v="22848000"/>
    <s v="Aprobado con notificación"/>
    <s v="Emitido"/>
    <x v="1"/>
    <x v="0"/>
    <x v="0"/>
    <x v="0"/>
    <x v="1"/>
    <x v="0"/>
    <m/>
  </r>
  <r>
    <s v="Factura electrónica"/>
    <s v="108cb8a41abad5b342e4d71d3c35f1d1cc808f0225bd4f12ed8454ec6e7612fb3d9f2c2c0fe8dce679519bb089935475"/>
    <x v="671"/>
    <n v="-1"/>
    <s v="FVE"/>
    <s v="09-03-2026"/>
    <s v="09-03-2026 08:58:02"/>
    <s v="900800595"/>
    <s v="Provexpress SAS"/>
    <s v="860006626"/>
    <x v="321"/>
    <n v="818520"/>
    <n v="0"/>
    <n v="5126520"/>
    <s v="Aprobado con notificación"/>
    <s v="Emitido"/>
    <x v="1"/>
    <x v="1"/>
    <x v="0"/>
    <x v="0"/>
    <x v="0"/>
    <x v="0"/>
    <m/>
  </r>
  <r>
    <s v="Factura electrónica"/>
    <s v="2162e886d3e86d6d95c0a92b580589e58ccdb8abadbc1f3bb0863b655f13bc970f63bf88385a0461387f5052fdcd45ce"/>
    <x v="672"/>
    <n v="-1"/>
    <s v="FVE"/>
    <s v="09-03-2026"/>
    <s v="09-03-2026 09:13:08"/>
    <s v="900800595"/>
    <s v="Provexpress SAS"/>
    <s v="860000100"/>
    <x v="305"/>
    <n v="84204.58"/>
    <n v="0"/>
    <n v="527386.57999999996"/>
    <s v="Aprobado con notificación"/>
    <s v="Emitido"/>
    <x v="1"/>
    <x v="0"/>
    <x v="0"/>
    <x v="0"/>
    <x v="1"/>
    <x v="0"/>
    <m/>
  </r>
  <r>
    <s v="Factura electrónica"/>
    <s v="e0d0a90abad6da4900f7ceebfbb705c9d48c71a5be6a728562f0fe5b590a99cf1d6b77e21b4dc83c226b9f6fa97eb4c6"/>
    <x v="673"/>
    <n v="-1"/>
    <s v="FVE"/>
    <s v="09-03-2026"/>
    <s v="09-03-2026 09:28:14"/>
    <s v="900800595"/>
    <s v="Provexpress SAS"/>
    <s v="860020058"/>
    <x v="343"/>
    <n v="16150"/>
    <n v="0"/>
    <n v="101150"/>
    <s v="Aprobado con notificación"/>
    <s v="Emitido"/>
    <x v="0"/>
    <x v="0"/>
    <x v="0"/>
    <x v="0"/>
    <x v="0"/>
    <x v="0"/>
    <m/>
  </r>
  <r>
    <s v="Factura electrónica"/>
    <s v="4cb448f5cc5d03d69548f7522e0e6f268de36fe4eea99905bfcf9f5e72a9d41c99b36f48cca2cb1f0b3c293607e2ebdf"/>
    <x v="674"/>
    <n v="-1"/>
    <s v="FVE"/>
    <s v="09-03-2026"/>
    <s v="09-03-2026 09:28:18"/>
    <s v="900800595"/>
    <s v="Provexpress SAS"/>
    <s v="900081559"/>
    <x v="333"/>
    <n v="16625"/>
    <n v="0"/>
    <n v="104125"/>
    <s v="Aprobado con notificación"/>
    <s v="Emitido"/>
    <x v="1"/>
    <x v="0"/>
    <x v="0"/>
    <x v="0"/>
    <x v="1"/>
    <x v="0"/>
    <m/>
  </r>
  <r>
    <s v="Factura electrónica"/>
    <s v="32d578b5798aedc06ccbceb4bb743a46ea903a7a2ca459f75b90c62c7fc548623ee48c3da8fb892747fbdecbc80e7083"/>
    <x v="675"/>
    <n v="-1"/>
    <s v="FVE"/>
    <s v="09-03-2026"/>
    <s v="09-03-2026 09:58:26"/>
    <s v="900800595"/>
    <s v="Provexpress SAS"/>
    <s v="901043512"/>
    <x v="356"/>
    <n v="56517.5"/>
    <n v="0"/>
    <n v="614267.5"/>
    <s v="Aprobado con notificación"/>
    <s v="Emitido"/>
    <x v="1"/>
    <x v="0"/>
    <x v="0"/>
    <x v="0"/>
    <x v="1"/>
    <x v="0"/>
    <m/>
  </r>
  <r>
    <s v="Factura electrónica"/>
    <s v="53e2bd456a076f2870c5356d5d76cb059148b592152b5738665e8b98a409dc0c7ae35477b51f6caec2dbad8e99974b8f"/>
    <x v="676"/>
    <n v="-1"/>
    <s v="FVE"/>
    <s v="09-03-2026"/>
    <s v="09-03-2026 09:58:31"/>
    <s v="900800595"/>
    <s v="Provexpress SAS"/>
    <s v="890311875"/>
    <x v="357"/>
    <n v="136002"/>
    <n v="0"/>
    <n v="867002"/>
    <s v="Aprobado con notificación"/>
    <s v="Emitido"/>
    <x v="0"/>
    <x v="0"/>
    <x v="0"/>
    <x v="0"/>
    <x v="0"/>
    <x v="0"/>
    <m/>
  </r>
  <r>
    <s v="Factura electrónica"/>
    <s v="a61e7ae1e2cbbfe4815b77109b8eafa5afc5bd4d92718044bd245d12a36ad0d34a89966e54aacb36a59a273fcc040590"/>
    <x v="677"/>
    <n v="-1"/>
    <s v="FVE"/>
    <s v="09-03-2026"/>
    <s v="09-03-2026 09:58:37"/>
    <s v="900800595"/>
    <s v="Provexpress SAS"/>
    <s v="830036108"/>
    <x v="358"/>
    <n v="94050"/>
    <n v="0"/>
    <n v="589050"/>
    <s v="Aprobado con notificación"/>
    <s v="Emitido"/>
    <x v="0"/>
    <x v="0"/>
    <x v="0"/>
    <x v="0"/>
    <x v="0"/>
    <x v="0"/>
    <m/>
  </r>
  <r>
    <s v="Factura electrónica"/>
    <s v="34e28ae69129ad9df141973e6e67d5b874ffd067fea5702299d5c6419fdb39476c6174880ed4967c01ce0410695aa72a"/>
    <x v="678"/>
    <n v="-1"/>
    <s v="FVE"/>
    <s v="09-03-2026"/>
    <s v="09-03-2026 10:13:42"/>
    <s v="900800595"/>
    <s v="Provexpress SAS"/>
    <s v="860400204"/>
    <x v="40"/>
    <n v="102600"/>
    <n v="0"/>
    <n v="642600"/>
    <s v="Aprobado con notificación"/>
    <s v="Emitido"/>
    <x v="1"/>
    <x v="0"/>
    <x v="0"/>
    <x v="0"/>
    <x v="1"/>
    <x v="0"/>
    <m/>
  </r>
  <r>
    <s v="Factura electrónica"/>
    <s v="d42def66e91a480ae5425eed8e815754e74feded3e6cc876bc7acc5cef3d7aec01630ef0d8e970b3e72c5fcd2c4a0469"/>
    <x v="679"/>
    <n v="-1"/>
    <s v="FVE"/>
    <s v="09-03-2026"/>
    <s v="09-03-2026 10:13:47"/>
    <s v="900800595"/>
    <s v="Provexpress SAS"/>
    <s v="860511886"/>
    <x v="359"/>
    <n v="83790"/>
    <n v="0"/>
    <n v="524790"/>
    <s v="Aprobado con notificación"/>
    <s v="Emitido"/>
    <x v="1"/>
    <x v="0"/>
    <x v="0"/>
    <x v="0"/>
    <x v="1"/>
    <x v="0"/>
    <m/>
  </r>
  <r>
    <s v="Factura electrónica"/>
    <s v="5b652aeb2ae7b4cded001ad5f2f1ff6df0bbbc479c43c9b112c71db57baa77fd74feecb23f9087beb7cdd763fafac673"/>
    <x v="680"/>
    <n v="-1"/>
    <s v="FVE"/>
    <s v="09-03-2026"/>
    <s v="09-03-2026 10:43:54"/>
    <s v="900800595"/>
    <s v="Provexpress SAS"/>
    <s v="830121176"/>
    <x v="360"/>
    <n v="357869.25"/>
    <n v="0"/>
    <n v="2694804.25"/>
    <s v="Aprobado con notificación"/>
    <s v="Emitido"/>
    <x v="1"/>
    <x v="0"/>
    <x v="0"/>
    <x v="0"/>
    <x v="1"/>
    <x v="0"/>
    <m/>
  </r>
  <r>
    <s v="Factura electrónica"/>
    <s v="47a37d2d017f3e9194b0ea5aa9ab5e836207cc12c6f0a20d82867bf7e9a4b769b2d6a8a49a6f8c3f528b9709626a9112"/>
    <x v="681"/>
    <n v="-1"/>
    <s v="FVE"/>
    <s v="09-03-2026"/>
    <s v="09-03-2026 10:43:59"/>
    <s v="900800595"/>
    <s v="Provexpress SAS"/>
    <s v="800195603"/>
    <x v="361"/>
    <n v="20849.650000000001"/>
    <n v="0"/>
    <n v="135384.65"/>
    <s v="Aprobado con notificación"/>
    <s v="Emitido"/>
    <x v="0"/>
    <x v="0"/>
    <x v="0"/>
    <x v="0"/>
    <x v="0"/>
    <x v="0"/>
    <m/>
  </r>
  <r>
    <s v="Factura electrónica"/>
    <s v="fa4e95015cc8a4fa54a34cd9352cd20b1874ca16f59450f066b733cf0dd22322698c3161377eb9d3bd0997c9e3df9c73"/>
    <x v="682"/>
    <n v="-1"/>
    <s v="FVE"/>
    <s v="09-03-2026"/>
    <s v="09-03-2026 10:44:04"/>
    <s v="900800595"/>
    <s v="Provexpress SAS"/>
    <s v="800195603"/>
    <x v="361"/>
    <n v="47856.25"/>
    <n v="0"/>
    <n v="299731.25"/>
    <s v="Aprobado con notificación"/>
    <s v="Emitido"/>
    <x v="0"/>
    <x v="0"/>
    <x v="0"/>
    <x v="0"/>
    <x v="0"/>
    <x v="0"/>
    <m/>
  </r>
  <r>
    <s v="Factura electrónica"/>
    <s v="d2af0bc0184556162bf1b700c5a420c2bea0ee55fd788d571f2be8c948bd8d22799744aed081ce4b130fbaa2d544c255"/>
    <x v="683"/>
    <n v="-1"/>
    <s v="FVE"/>
    <s v="09-03-2026"/>
    <s v="09-03-2026 10:44:09"/>
    <s v="900800595"/>
    <s v="Provexpress SAS"/>
    <s v="830067414"/>
    <x v="362"/>
    <n v="3676.5"/>
    <n v="0"/>
    <n v="23026.5"/>
    <s v="Aprobado con notificación"/>
    <s v="Emitido"/>
    <x v="1"/>
    <x v="0"/>
    <x v="0"/>
    <x v="0"/>
    <x v="1"/>
    <x v="0"/>
    <m/>
  </r>
  <r>
    <s v="Factura electrónica"/>
    <s v="a941112416576df7c30fb216b2b94ddf78436e96fa80d2c13efafc60f8af390630cf61ccee62fcb2d45a75335d4af378"/>
    <x v="684"/>
    <n v="-1"/>
    <s v="FVE"/>
    <s v="09-03-2026"/>
    <s v="09-03-2026 10:44:14"/>
    <s v="900800595"/>
    <s v="Provexpress SAS"/>
    <s v="900777099"/>
    <x v="363"/>
    <n v="25292.799999999999"/>
    <n v="0"/>
    <n v="158412.79999999999"/>
    <s v="Aprobado con notificación"/>
    <s v="Emitido"/>
    <x v="1"/>
    <x v="0"/>
    <x v="0"/>
    <x v="0"/>
    <x v="1"/>
    <x v="0"/>
    <m/>
  </r>
  <r>
    <s v="Factura electrónica"/>
    <s v="491943720d1ade85eae73af0db6a1e24286a5f82486fbb4793112da6f8e067742b7809bfd19740848b119f37c80b22f8"/>
    <x v="685"/>
    <n v="-1"/>
    <s v="FVE"/>
    <s v="09-03-2026"/>
    <s v="09-03-2026 10:59:21"/>
    <s v="900800595"/>
    <s v="Provexpress SAS"/>
    <s v="900777099"/>
    <x v="363"/>
    <n v="38616.74"/>
    <n v="0"/>
    <n v="241862.74"/>
    <s v="Aprobado con notificación"/>
    <s v="Emitido"/>
    <x v="1"/>
    <x v="0"/>
    <x v="0"/>
    <x v="0"/>
    <x v="1"/>
    <x v="0"/>
    <m/>
  </r>
  <r>
    <s v="Factura electrónica"/>
    <s v="8f64931487b3782b7edc0801a148c7cf83e5d25c297d011e5374bd4478558c9e1d60b453616af413199cd8a7ee5c8fc5"/>
    <x v="686"/>
    <n v="-1"/>
    <s v="FVE"/>
    <s v="09-03-2026"/>
    <s v="09-03-2026 10:59:24"/>
    <s v="900800595"/>
    <s v="Provexpress SAS"/>
    <s v="900777099"/>
    <x v="363"/>
    <n v="20239.560000000001"/>
    <n v="0"/>
    <n v="126763.56"/>
    <s v="Aprobado con notificación"/>
    <s v="Emitido"/>
    <x v="1"/>
    <x v="0"/>
    <x v="0"/>
    <x v="0"/>
    <x v="1"/>
    <x v="0"/>
    <m/>
  </r>
  <r>
    <s v="Factura electrónica"/>
    <s v="c70702c6ca3e155cd4acef341fa8dd34ed34d25e0c4c1d1da59163c6f1c1c344420e7d488a739f929664a6dea45fc61b"/>
    <x v="687"/>
    <n v="-1"/>
    <s v="FVE"/>
    <s v="09-03-2026"/>
    <s v="09-03-2026 10:59:28"/>
    <s v="900800595"/>
    <s v="Provexpress SAS"/>
    <s v="900777099"/>
    <x v="363"/>
    <n v="35536.269999999997"/>
    <n v="0"/>
    <n v="222569.27"/>
    <s v="Aprobado con notificación"/>
    <s v="Emitido"/>
    <x v="1"/>
    <x v="0"/>
    <x v="0"/>
    <x v="0"/>
    <x v="1"/>
    <x v="0"/>
    <m/>
  </r>
  <r>
    <s v="Factura electrónica"/>
    <s v="c00a19d342c544199b7b4eea4f84428fd38d745ab512e50cb0461fb8e719e332c12bccfbd3d260d9e60fc1eaf0112604"/>
    <x v="688"/>
    <n v="-1"/>
    <s v="FVE"/>
    <s v="09-03-2026"/>
    <s v="09-03-2026 10:59:33"/>
    <s v="900800595"/>
    <s v="Provexpress SAS"/>
    <s v="800194600"/>
    <x v="364"/>
    <n v="13823.82"/>
    <n v="0"/>
    <n v="86580.82"/>
    <s v="Aprobado con notificación"/>
    <s v="Emitido"/>
    <x v="1"/>
    <x v="0"/>
    <x v="0"/>
    <x v="0"/>
    <x v="1"/>
    <x v="0"/>
    <m/>
  </r>
  <r>
    <s v="Factura electrónica"/>
    <s v="8ec11ace68354d43ab69ec41699feb0d7af3fbcf55c2a6f82636a56946ed0ef88914d1826a1704474501deb9cbc70aa8"/>
    <x v="689"/>
    <n v="-1"/>
    <s v="FVE"/>
    <s v="09-03-2026"/>
    <s v="09-03-2026 10:59:39"/>
    <s v="900800595"/>
    <s v="Provexpress SAS"/>
    <s v="900480172"/>
    <x v="294"/>
    <n v="55081"/>
    <n v="0"/>
    <n v="344981"/>
    <s v="Aprobado con notificación"/>
    <s v="Emitido"/>
    <x v="1"/>
    <x v="0"/>
    <x v="0"/>
    <x v="0"/>
    <x v="1"/>
    <x v="0"/>
    <m/>
  </r>
  <r>
    <s v="Factura electrónica"/>
    <s v="1eab15710dccaf85e027161553bced451ed94ecf0c2a1a3403f55f498a90054efa3165999be5fdfce6c9603a96a80cc4"/>
    <x v="690"/>
    <n v="-1"/>
    <s v="FVE"/>
    <s v="09-03-2026"/>
    <s v="09-03-2026 10:59:42"/>
    <s v="900800595"/>
    <s v="Provexpress SAS"/>
    <s v="800024265"/>
    <x v="46"/>
    <n v="1256101"/>
    <n v="0"/>
    <n v="107337158.59999999"/>
    <s v="Aprobado con notificación"/>
    <s v="Emitido"/>
    <x v="0"/>
    <x v="0"/>
    <x v="0"/>
    <x v="0"/>
    <x v="0"/>
    <x v="0"/>
    <m/>
  </r>
  <r>
    <s v="Factura electrónica"/>
    <s v="e7a47a8cc753e0f8cf02f1df6ddfbb73fd58a76f8b12d2b7f4fa63fb1ea57b2b22e17cd9404cb451ec03da2cc3f28e28"/>
    <x v="691"/>
    <n v="-1"/>
    <s v="FVE"/>
    <s v="09-03-2026"/>
    <s v="09-03-2026 10:59:48"/>
    <s v="900800595"/>
    <s v="Provexpress SAS"/>
    <s v="860025596"/>
    <x v="95"/>
    <n v="118534.16"/>
    <n v="0"/>
    <n v="742398.16"/>
    <s v="Aprobado con notificación"/>
    <s v="Emitido"/>
    <x v="1"/>
    <x v="0"/>
    <x v="0"/>
    <x v="0"/>
    <x v="1"/>
    <x v="0"/>
    <m/>
  </r>
  <r>
    <s v="Factura electrónica"/>
    <s v="45d629abc4081e506f4fa5a4350a67284d342637cd4d01dbb4b93d8a0050d872219add8379602de565b613ac84c3981f"/>
    <x v="692"/>
    <n v="-1"/>
    <s v="FVE"/>
    <s v="09-03-2026"/>
    <s v="09-03-2026 11:14:54"/>
    <s v="900800595"/>
    <s v="Provexpress SAS"/>
    <s v="891856718"/>
    <x v="365"/>
    <n v="371640"/>
    <n v="0"/>
    <n v="2327640"/>
    <s v="Aprobado con notificación"/>
    <s v="Emitido"/>
    <x v="1"/>
    <x v="0"/>
    <x v="0"/>
    <x v="0"/>
    <x v="1"/>
    <x v="0"/>
    <m/>
  </r>
  <r>
    <s v="Factura electrónica"/>
    <s v="54c34098c625395a750e04da0791c02337458632d3956da4a2dc1ea783b8f6b4abdce4084428851e1aff20af44994328"/>
    <x v="693"/>
    <n v="-1"/>
    <s v="FVE"/>
    <s v="09-03-2026"/>
    <s v="09-03-2026 11:14:58"/>
    <s v="900800595"/>
    <s v="Provexpress SAS"/>
    <s v="900193601"/>
    <x v="366"/>
    <n v="336300"/>
    <n v="0"/>
    <n v="2106300"/>
    <s v="Aprobado con notificación"/>
    <s v="Emitido"/>
    <x v="1"/>
    <x v="0"/>
    <x v="0"/>
    <x v="0"/>
    <x v="1"/>
    <x v="0"/>
    <m/>
  </r>
  <r>
    <s v="Factura electrónica"/>
    <s v="e540c1d71d947e4911670a3d12ff2857935b080e214514f0817a36f6f349708c0211ad29c9f7211472657d97425a87fa"/>
    <x v="694"/>
    <n v="-1"/>
    <s v="FVE"/>
    <s v="09-03-2026"/>
    <s v="09-03-2026 11:15:03"/>
    <s v="900800595"/>
    <s v="Provexpress SAS"/>
    <s v="804006673"/>
    <x v="367"/>
    <n v="0"/>
    <n v="0"/>
    <n v="357950"/>
    <s v="Aprobado con notificación"/>
    <s v="Emitido"/>
    <x v="1"/>
    <x v="0"/>
    <x v="0"/>
    <x v="0"/>
    <x v="1"/>
    <x v="0"/>
    <m/>
  </r>
  <r>
    <s v="Factura electrónica"/>
    <s v="5680a135cdddb5d0def3bfbcfc5756ec28ef978239c957369295d9565db0c2cf334def72a665666227ee106bb8a7ee45"/>
    <x v="695"/>
    <n v="-1"/>
    <s v="FVE"/>
    <s v="09-03-2026"/>
    <s v="09-03-2026 11:30:09"/>
    <s v="900800595"/>
    <s v="Provexpress SAS"/>
    <s v="830094312"/>
    <x v="368"/>
    <n v="168435"/>
    <n v="0"/>
    <n v="1054935"/>
    <s v="Aprobado con notificación"/>
    <s v="Emitido"/>
    <x v="1"/>
    <x v="0"/>
    <x v="0"/>
    <x v="0"/>
    <x v="1"/>
    <x v="0"/>
    <m/>
  </r>
  <r>
    <s v="Factura electrónica"/>
    <s v="b55a271c189e129a86906fab0486641af0d5d35cc8f2ab3c2f48033ac9663293aae4b209247d78602521ab5306be7293"/>
    <x v="696"/>
    <n v="-1"/>
    <s v="FVE"/>
    <s v="09-03-2026"/>
    <s v="09-03-2026 11:30:14"/>
    <s v="900800595"/>
    <s v="Provexpress SAS"/>
    <s v="900825795"/>
    <x v="369"/>
    <n v="1459200"/>
    <n v="0"/>
    <n v="9139200"/>
    <s v="Aprobado con notificación"/>
    <s v="Emitido"/>
    <x v="1"/>
    <x v="0"/>
    <x v="0"/>
    <x v="0"/>
    <x v="1"/>
    <x v="0"/>
    <m/>
  </r>
  <r>
    <s v="Factura electrónica"/>
    <s v="0469aabae0256236fd22bc02d59d4822b9e42ffc179fb8dc2858ec256364152682b1a135d238bc002e106b1a9b5d7c9b"/>
    <x v="697"/>
    <n v="-1"/>
    <s v="FVE"/>
    <s v="09-03-2026"/>
    <s v="09-03-2026 11:45:24"/>
    <s v="900800595"/>
    <s v="Provexpress SAS"/>
    <s v="830033494"/>
    <x v="31"/>
    <n v="479675.9"/>
    <n v="0"/>
    <n v="3004285.9"/>
    <s v="Aprobado con notificación"/>
    <s v="Emitido"/>
    <x v="0"/>
    <x v="0"/>
    <x v="0"/>
    <x v="0"/>
    <x v="0"/>
    <x v="0"/>
    <m/>
  </r>
  <r>
    <s v="Factura electrónica"/>
    <s v="fd015bcd228e285b0d953f28bef2c1af60d8c9fd3a3df2c8fefaec4ade4968ff96e4ee0da168fe2437aabe2700ac3379"/>
    <x v="698"/>
    <n v="-1"/>
    <s v="FVE"/>
    <s v="09-03-2026"/>
    <s v="09-03-2026 11:45:28"/>
    <s v="900800595"/>
    <s v="Provexpress SAS"/>
    <s v="830033494"/>
    <x v="31"/>
    <n v="456285"/>
    <n v="0"/>
    <n v="2857785"/>
    <s v="Aprobado con notificación"/>
    <s v="Emitido"/>
    <x v="0"/>
    <x v="0"/>
    <x v="0"/>
    <x v="0"/>
    <x v="0"/>
    <x v="0"/>
    <m/>
  </r>
  <r>
    <s v="Factura electrónica"/>
    <s v="57910181ab542aa3d02ba66088f75b39b03a7a25db600b27bcca0851d31e72edd294156d5b6822f412e77e8dca424a9d"/>
    <x v="699"/>
    <n v="-1"/>
    <s v="FVE"/>
    <s v="09-03-2026"/>
    <s v="09-03-2026 11:45:31"/>
    <s v="900800595"/>
    <s v="Provexpress SAS"/>
    <s v="830033494"/>
    <x v="31"/>
    <n v="25650"/>
    <n v="0"/>
    <n v="160650"/>
    <s v="Aprobado con notificación"/>
    <s v="Emitido"/>
    <x v="0"/>
    <x v="0"/>
    <x v="0"/>
    <x v="0"/>
    <x v="0"/>
    <x v="0"/>
    <m/>
  </r>
  <r>
    <s v="Factura electrónica"/>
    <s v="50668069f1c07c5255aba5e09ed2febcb0538912cfde7fd6e11e620fe62db49169e620237dd702b84daff13b28e8b7c2"/>
    <x v="700"/>
    <n v="-1"/>
    <s v="FVE"/>
    <s v="09-03-2026"/>
    <s v="09-03-2026 11:45:36"/>
    <s v="900800595"/>
    <s v="Provexpress SAS"/>
    <s v="830076044"/>
    <x v="370"/>
    <n v="142500"/>
    <n v="0"/>
    <n v="892500"/>
    <s v="Aprobado con notificación"/>
    <s v="Emitido"/>
    <x v="1"/>
    <x v="0"/>
    <x v="0"/>
    <x v="0"/>
    <x v="1"/>
    <x v="0"/>
    <m/>
  </r>
  <r>
    <s v="Factura electrónica"/>
    <s v="14fa54c3302f93cf4f650b1dd7db7ed9e3689df00b12d7e3d0fabc7929dc79bf656786564be69685b21866bc94042932"/>
    <x v="701"/>
    <n v="-1"/>
    <s v="FVE"/>
    <s v="09-03-2026"/>
    <s v="09-03-2026 11:47:13"/>
    <s v="900800595"/>
    <s v="Provexpress SAS"/>
    <s v="901133874"/>
    <x v="371"/>
    <n v="85500"/>
    <n v="0"/>
    <n v="535500"/>
    <s v="Aprobado con notificación"/>
    <s v="Emitido"/>
    <x v="1"/>
    <x v="0"/>
    <x v="0"/>
    <x v="0"/>
    <x v="1"/>
    <x v="0"/>
    <m/>
  </r>
  <r>
    <s v="Factura electrónica"/>
    <s v="7c143a80bfefc27c0aa57bced8eca996b671630d4ad6d027a3e89e86dde8e67913a1f86eab03860c9a649d232e41fa24"/>
    <x v="702"/>
    <n v="-1"/>
    <s v="FVE"/>
    <s v="09-03-2026"/>
    <s v="09-03-2026 11:47:12"/>
    <s v="900800595"/>
    <s v="Provexpress SAS"/>
    <s v="900324784"/>
    <x v="251"/>
    <n v="9500"/>
    <n v="0"/>
    <n v="59500"/>
    <s v="Aprobado con notificación"/>
    <s v="Emitido"/>
    <x v="1"/>
    <x v="0"/>
    <x v="0"/>
    <x v="0"/>
    <x v="1"/>
    <x v="0"/>
    <m/>
  </r>
  <r>
    <s v="Factura electrónica"/>
    <s v="dfd328de8aac65678ce2d6761ec3dded19ae761abab61c219d6d972450794f98dabafc508c31826c1023246d595e8822"/>
    <x v="703"/>
    <n v="-1"/>
    <s v="FVE"/>
    <s v="09-03-2026"/>
    <s v="09-03-2026 11:48:36"/>
    <s v="900800595"/>
    <s v="Provexpress SAS"/>
    <s v="860015905"/>
    <x v="372"/>
    <n v="1246390.5"/>
    <n v="0"/>
    <n v="9954940.5"/>
    <s v="Aprobado con notificación"/>
    <s v="Emitido"/>
    <x v="1"/>
    <x v="0"/>
    <x v="0"/>
    <x v="0"/>
    <x v="1"/>
    <x v="0"/>
    <m/>
  </r>
  <r>
    <s v="Factura electrónica"/>
    <s v="60e73af9a7957661472b35573d04af5b63c36b05565ef8cb5ca448097afc10df8142a23cd0f9be0629edf5a458c4e84e"/>
    <x v="704"/>
    <n v="-1"/>
    <s v="FVE"/>
    <s v="09-03-2026"/>
    <s v="09-03-2026 11:47:28"/>
    <s v="900800595"/>
    <s v="Provexpress SAS"/>
    <s v="800024265"/>
    <x v="46"/>
    <n v="1960786.08"/>
    <n v="0"/>
    <n v="58280720.880000003"/>
    <s v="Aprobado con notificación"/>
    <s v="Emitido"/>
    <x v="0"/>
    <x v="0"/>
    <x v="0"/>
    <x v="0"/>
    <x v="0"/>
    <x v="0"/>
    <m/>
  </r>
  <r>
    <s v="Factura electrónica"/>
    <s v="3f93e05bfc42cff4d0ed550303f876de6095e2b1e8ea91ff7c22410008bfa523b2acbe98426263d04b0ab698887c3afd"/>
    <x v="705"/>
    <n v="-1"/>
    <s v="FVE"/>
    <s v="09-03-2026"/>
    <s v="09-03-2026 11:47:47"/>
    <s v="900800595"/>
    <s v="Provexpress SAS"/>
    <s v="800024265"/>
    <x v="46"/>
    <n v="6229016.2400000002"/>
    <n v="0"/>
    <n v="39013312.240000002"/>
    <s v="Aprobado con notificación"/>
    <s v="Emitido"/>
    <x v="0"/>
    <x v="0"/>
    <x v="0"/>
    <x v="0"/>
    <x v="0"/>
    <x v="0"/>
    <m/>
  </r>
  <r>
    <s v="Factura electrónica"/>
    <s v="e56fcdb691b33eada1a48c5ba43b13a40f42691730804b8b686f011ed5d8285dc89a261e1c00ebebd79b70fd4b593ec1"/>
    <x v="706"/>
    <n v="-1"/>
    <s v="FVE"/>
    <s v="09-03-2026"/>
    <s v="09-03-2026 12:04:26"/>
    <s v="900800595"/>
    <s v="Provexpress SAS"/>
    <s v="800024265"/>
    <x v="46"/>
    <n v="6102813.0999999996"/>
    <n v="0"/>
    <n v="82306223.5"/>
    <s v="Aprobado con notificación"/>
    <s v="Emitido"/>
    <x v="0"/>
    <x v="0"/>
    <x v="0"/>
    <x v="0"/>
    <x v="0"/>
    <x v="0"/>
    <m/>
  </r>
  <r>
    <s v="Factura electrónica"/>
    <s v="3b6c85502fffc53c3c723efdf68e20fcd1dc86ee4da0a6cbc1d0db3a9743da8b633c77c96943347b5f2caeb1b3b52d84"/>
    <x v="707"/>
    <n v="-1"/>
    <s v="FVE"/>
    <s v="09-03-2026"/>
    <s v="09-03-2026 12:05:23"/>
    <s v="900800595"/>
    <s v="Provexpress SAS"/>
    <s v="860007336"/>
    <x v="12"/>
    <n v="153843"/>
    <n v="0"/>
    <n v="963543"/>
    <s v="Aprobado con notificación"/>
    <s v="Emitido"/>
    <x v="1"/>
    <x v="1"/>
    <x v="0"/>
    <x v="0"/>
    <x v="0"/>
    <x v="0"/>
    <m/>
  </r>
  <r>
    <s v="Factura electrónica"/>
    <s v="96d27fa622b0174af4208cc5d0e1d64a66ed3afc68ff9a6fb32c3b77e7124768f1f446d085ffa63389c8f995963283c3"/>
    <x v="708"/>
    <n v="-1"/>
    <s v="FVE"/>
    <s v="09-03-2026"/>
    <s v="09-03-2026 12:04:30"/>
    <s v="900800595"/>
    <s v="Provexpress SAS"/>
    <s v="900404109"/>
    <x v="373"/>
    <n v="26213369"/>
    <n v="0"/>
    <n v="164178469"/>
    <s v="Aprobado con notificación"/>
    <s v="Emitido"/>
    <x v="1"/>
    <x v="0"/>
    <x v="0"/>
    <x v="0"/>
    <x v="1"/>
    <x v="0"/>
    <m/>
  </r>
  <r>
    <s v="Factura electrónica"/>
    <s v="79a6a496f4359d6500017f7402d56dee9798ac4f4c133fba4bf14c25f68eef736eb24f3dd5df7e8eb90aa78bbc99b8ba"/>
    <x v="709"/>
    <n v="-1"/>
    <s v="FVE"/>
    <s v="09-03-2026"/>
    <s v="09-03-2026 12:04:32"/>
    <s v="900800595"/>
    <s v="Provexpress SAS"/>
    <s v="901847883"/>
    <x v="13"/>
    <n v="17882.419999999998"/>
    <n v="0"/>
    <n v="112000.42"/>
    <s v="Aprobado con notificación"/>
    <s v="Emitido"/>
    <x v="0"/>
    <x v="0"/>
    <x v="0"/>
    <x v="0"/>
    <x v="0"/>
    <x v="0"/>
    <m/>
  </r>
  <r>
    <s v="Factura electrónica"/>
    <s v="7d6120dc27dd331e243f85a0a36d7d5afdc5577338e07923490a92ea40f288d1826e6fe7f5c1176c00929ed590da914e"/>
    <x v="710"/>
    <n v="-1"/>
    <s v="FVE"/>
    <s v="09-03-2026"/>
    <s v="09-03-2026 12:04:40"/>
    <s v="900800595"/>
    <s v="Provexpress SAS"/>
    <s v="800240190"/>
    <x v="374"/>
    <n v="402230"/>
    <n v="0"/>
    <n v="2519230"/>
    <s v="Aprobado con notificación"/>
    <s v="Emitido"/>
    <x v="1"/>
    <x v="0"/>
    <x v="0"/>
    <x v="0"/>
    <x v="1"/>
    <x v="0"/>
    <m/>
  </r>
  <r>
    <s v="Factura electrónica"/>
    <s v="1a727660e1ba84ba6f4cbefd5d4d3ac4ec57d8e7eb004dcfbb3f8115b6c83ca6abb6582cf717df7f32d5df15cd18cd97"/>
    <x v="711"/>
    <n v="-1"/>
    <s v="FVE"/>
    <s v="09-03-2026"/>
    <s v="09-03-2026 12:20:45"/>
    <s v="900800595"/>
    <s v="Provexpress SAS"/>
    <s v="800024265"/>
    <x v="46"/>
    <n v="5029108.8899999997"/>
    <n v="0"/>
    <n v="31498102.84"/>
    <s v="Aprobado con notificación"/>
    <s v="Emitido"/>
    <x v="0"/>
    <x v="0"/>
    <x v="0"/>
    <x v="0"/>
    <x v="0"/>
    <x v="0"/>
    <m/>
  </r>
  <r>
    <s v="Factura electrónica"/>
    <s v="501a8e570a37ec6984449ca2767154e1ae68aedece6fcc0764dae5d11a0f84f259925ba117892302067b3da5980f0dec"/>
    <x v="712"/>
    <n v="-1"/>
    <s v="FVE"/>
    <s v="09-03-2026"/>
    <s v="09-03-2026 12:20:47"/>
    <s v="900800595"/>
    <s v="Provexpress SAS"/>
    <s v="900916121"/>
    <x v="88"/>
    <n v="114178.41"/>
    <n v="0"/>
    <n v="715117.41"/>
    <s v="Aprobado con notificación"/>
    <s v="Emitido"/>
    <x v="0"/>
    <x v="0"/>
    <x v="0"/>
    <x v="0"/>
    <x v="0"/>
    <x v="0"/>
    <m/>
  </r>
  <r>
    <s v="Factura electrónica"/>
    <s v="889649a2eb85fcc99b93852296b651964d3dbb6fb4ee43ee8907ea0c4c28c7451ff1af9277fbcd8fd7d99c8d4d2f21ff"/>
    <x v="713"/>
    <n v="-1"/>
    <s v="FVE"/>
    <s v="09-03-2026"/>
    <s v="09-03-2026 12:20:49"/>
    <s v="900800595"/>
    <s v="Provexpress SAS"/>
    <s v="860019021"/>
    <x v="299"/>
    <n v="21634.73"/>
    <n v="0"/>
    <n v="135501.73000000001"/>
    <s v="Aprobado con notificación"/>
    <s v="Emitido"/>
    <x v="1"/>
    <x v="0"/>
    <x v="0"/>
    <x v="0"/>
    <x v="1"/>
    <x v="0"/>
    <m/>
  </r>
  <r>
    <s v="Factura electrónica"/>
    <s v="3ee0d83f9fc7335741099e043f417c7a3a06950eeec9e906b860a6de9b819664e60e74b1681cbc8038dbf8961f68d4dc"/>
    <x v="714"/>
    <n v="-1"/>
    <s v="FVE"/>
    <s v="09-03-2026"/>
    <s v="09-03-2026 12:20:50"/>
    <s v="900800595"/>
    <s v="Provexpress SAS"/>
    <s v="860067561"/>
    <x v="375"/>
    <n v="0"/>
    <n v="0"/>
    <n v="721155"/>
    <s v="Aprobado con notificación"/>
    <s v="Emitido"/>
    <x v="1"/>
    <x v="0"/>
    <x v="0"/>
    <x v="0"/>
    <x v="1"/>
    <x v="0"/>
    <m/>
  </r>
  <r>
    <s v="Factura electrónica"/>
    <s v="a10fcf8df8f8c53acc315bd920e6fdc991460007a7972f0a627d44d4067543d492e92c1a239404da5d4a86baad093f73"/>
    <x v="715"/>
    <n v="-1"/>
    <s v="FVE"/>
    <s v="09-03-2026"/>
    <s v="09-03-2026 12:21:43"/>
    <s v="900800595"/>
    <s v="Provexpress SAS"/>
    <s v="860041367"/>
    <x v="376"/>
    <n v="134134.68"/>
    <n v="0"/>
    <n v="840106.68"/>
    <s v="Aprobado con notificación"/>
    <s v="Emitido"/>
    <x v="1"/>
    <x v="0"/>
    <x v="0"/>
    <x v="0"/>
    <x v="1"/>
    <x v="0"/>
    <m/>
  </r>
  <r>
    <s v="Factura electrónica"/>
    <s v="d51047c07b27addd6e48784fdf37b30362ac3ac92a783e044f0d908b7918a2124041fc64d53cd020f45cf2fa40b92dec"/>
    <x v="716"/>
    <n v="-1"/>
    <s v="FVE"/>
    <s v="09-03-2026"/>
    <s v="09-03-2026 12:20:58"/>
    <s v="900800595"/>
    <s v="Provexpress SAS"/>
    <s v="900582598"/>
    <x v="377"/>
    <n v="562909.19999999995"/>
    <n v="0"/>
    <n v="3525589.2"/>
    <s v="Aprobado con notificación"/>
    <s v="Emitido"/>
    <x v="0"/>
    <x v="0"/>
    <x v="0"/>
    <x v="0"/>
    <x v="0"/>
    <x v="0"/>
    <m/>
  </r>
  <r>
    <s v="Factura electrónica"/>
    <s v="dd2c4bf750dd66dd9f82beed0f9a456a853d17f4e5ebbda10ba6a65ec8e6c99b13cadf76c1faa271f9ff8eb058b1f09b"/>
    <x v="717"/>
    <n v="-1"/>
    <s v="FVE"/>
    <s v="09-03-2026"/>
    <s v="09-03-2026 12:21:45"/>
    <s v="900800595"/>
    <s v="Provexpress SAS"/>
    <s v="830053693"/>
    <x v="378"/>
    <n v="16815"/>
    <n v="0"/>
    <n v="105315"/>
    <s v="Aprobado con notificación"/>
    <s v="Emitido"/>
    <x v="1"/>
    <x v="0"/>
    <x v="0"/>
    <x v="0"/>
    <x v="1"/>
    <x v="0"/>
    <m/>
  </r>
  <r>
    <s v="Factura electrónica"/>
    <s v="6f950c990c4a13ed8ce704f816b4cd0bfbee8054d118eac2857910e545b0be1d931d22bbfbc4373e838481da417d34c1"/>
    <x v="718"/>
    <n v="-1"/>
    <s v="FVE"/>
    <s v="09-03-2026"/>
    <s v="09-03-2026 12:33:24"/>
    <s v="900800595"/>
    <s v="Provexpress SAS"/>
    <s v="900387076"/>
    <x v="379"/>
    <n v="67260"/>
    <n v="0"/>
    <n v="421260"/>
    <s v="Aprobado con notificación"/>
    <s v="Emitido"/>
    <x v="1"/>
    <x v="0"/>
    <x v="0"/>
    <x v="0"/>
    <x v="1"/>
    <x v="0"/>
    <m/>
  </r>
  <r>
    <s v="Factura electrónica"/>
    <s v="dab1cb75c6703183a39a598fdc019106b0354069bbf30787fa10a98ebb623a0d1eeac4f3e779af2834748b53658cf599"/>
    <x v="719"/>
    <n v="-1"/>
    <s v="FVE"/>
    <s v="09-03-2026"/>
    <s v="09-03-2026 12:33:28"/>
    <s v="900800595"/>
    <s v="Provexpress SAS"/>
    <s v="830000844"/>
    <x v="380"/>
    <n v="44446.32"/>
    <n v="0"/>
    <n v="278374.32"/>
    <s v="Aprobado con notificación"/>
    <s v="Emitido"/>
    <x v="1"/>
    <x v="0"/>
    <x v="0"/>
    <x v="0"/>
    <x v="1"/>
    <x v="0"/>
    <m/>
  </r>
  <r>
    <s v="Factura electrónica"/>
    <s v="f3e6aca6d350f9b061ff3a834456a86f5e4bf624069753d7d1b8ceca230a0cb9a3900f32a26f77ceffc3b447a8279219"/>
    <x v="720"/>
    <n v="-1"/>
    <s v="FVE"/>
    <s v="09-03-2026"/>
    <s v="09-03-2026 12:33:31"/>
    <s v="900800595"/>
    <s v="Provexpress SAS"/>
    <s v="890106278"/>
    <x v="381"/>
    <n v="48230.74"/>
    <n v="0"/>
    <n v="302076.74"/>
    <s v="Aprobado con notificación"/>
    <s v="Emitido"/>
    <x v="1"/>
    <x v="0"/>
    <x v="0"/>
    <x v="0"/>
    <x v="1"/>
    <x v="0"/>
    <m/>
  </r>
  <r>
    <s v="Factura electrónica"/>
    <s v="077bf54f7aea443cd1b5965d737835708f600ae3adf3a8ab87b3015ef0bef89f09306afe761c517bb9bad6b6d6f516ce"/>
    <x v="721"/>
    <n v="-1"/>
    <s v="FVE"/>
    <s v="09-03-2026"/>
    <s v="09-03-2026 12:33:33"/>
    <s v="900800595"/>
    <s v="Provexpress SAS"/>
    <s v="800210556"/>
    <x v="382"/>
    <n v="62187"/>
    <n v="0"/>
    <n v="389487"/>
    <s v="Aprobado con notificación"/>
    <s v="Emitido"/>
    <x v="1"/>
    <x v="0"/>
    <x v="0"/>
    <x v="0"/>
    <x v="1"/>
    <x v="0"/>
    <m/>
  </r>
  <r>
    <s v="Factura electrónica"/>
    <s v="5dbc0228feb8e3fba2da0a3fa30fd23d0cb97708d00fc2cfc0f569d18cd252beb5f402c48ce19c64e04c0828cbbe2691"/>
    <x v="722"/>
    <n v="-1"/>
    <s v="FVE"/>
    <s v="09-03-2026"/>
    <s v="09-03-2026 12:33:36"/>
    <s v="900800595"/>
    <s v="Provexpress SAS"/>
    <s v="900356278"/>
    <x v="383"/>
    <n v="3955800"/>
    <n v="0"/>
    <n v="24775800"/>
    <s v="Aprobado con notificación"/>
    <s v="Emitido"/>
    <x v="1"/>
    <x v="0"/>
    <x v="0"/>
    <x v="0"/>
    <x v="1"/>
    <x v="0"/>
    <m/>
  </r>
  <r>
    <s v="Factura electrónica"/>
    <s v="d3a75d892a6d88f613246fdc9a172f3aa0bcb15dd3f15407e7d6749f9f4071c419e1279000765f7c8b6d74e8ae3ca119"/>
    <x v="723"/>
    <n v="-1"/>
    <s v="FVE"/>
    <s v="09-03-2026"/>
    <s v="09-03-2026 12:33:38"/>
    <s v="900800595"/>
    <s v="Provexpress SAS"/>
    <s v="830123869"/>
    <x v="384"/>
    <n v="70604"/>
    <n v="0"/>
    <n v="442204"/>
    <s v="Aprobado con notificación"/>
    <s v="Emitido"/>
    <x v="1"/>
    <x v="0"/>
    <x v="0"/>
    <x v="0"/>
    <x v="1"/>
    <x v="0"/>
    <m/>
  </r>
  <r>
    <s v="Factura electrónica"/>
    <s v="d8cb56fc2621be789867cf310216cef48dbb8de3047d723abf3dce02ad1ce03c0629adf1f7e83f68551b5acc1cf1bd8d"/>
    <x v="724"/>
    <n v="-1"/>
    <s v="FVE"/>
    <s v="09-03-2026"/>
    <s v="09-03-2026 12:33:43"/>
    <s v="900800595"/>
    <s v="Provexpress SAS"/>
    <s v="890311875"/>
    <x v="357"/>
    <n v="79136.960000000006"/>
    <n v="0"/>
    <n v="509476.96"/>
    <s v="Aprobado con notificación"/>
    <s v="Emitido"/>
    <x v="0"/>
    <x v="0"/>
    <x v="0"/>
    <x v="0"/>
    <x v="0"/>
    <x v="0"/>
    <m/>
  </r>
  <r>
    <s v="Factura electrónica"/>
    <s v="276d88ca744cca36049875823d971d9973c9e8cb02cf91fbce6dcd6c644f5efb94a2cdd423f9826bf63c4c052a120496"/>
    <x v="725"/>
    <n v="-1"/>
    <s v="FVE"/>
    <s v="09-03-2026"/>
    <s v="09-03-2026 12:34:30"/>
    <s v="900800595"/>
    <s v="Provexpress SAS"/>
    <s v="860009107"/>
    <x v="385"/>
    <n v="183496.3"/>
    <n v="0"/>
    <n v="1149266.3"/>
    <s v="Aprobado con notificación"/>
    <s v="Emitido"/>
    <x v="0"/>
    <x v="0"/>
    <x v="0"/>
    <x v="0"/>
    <x v="0"/>
    <x v="0"/>
    <m/>
  </r>
  <r>
    <s v="Factura electrónica"/>
    <s v="261fb7aa6a7bf2eeda4c9dc009c87ce1e4e7abae67a61f6edd653f091213d79041e4abb38b96db9426a0585b0ef749fa"/>
    <x v="726"/>
    <n v="-1"/>
    <s v="FVE"/>
    <s v="09-03-2026"/>
    <s v="09-03-2026 12:33:45"/>
    <s v="900800595"/>
    <s v="Provexpress SAS"/>
    <s v="900399161"/>
    <x v="386"/>
    <n v="130112"/>
    <n v="0"/>
    <n v="814912"/>
    <s v="Aprobado con notificación"/>
    <s v="Emitido"/>
    <x v="1"/>
    <x v="0"/>
    <x v="0"/>
    <x v="0"/>
    <x v="1"/>
    <x v="0"/>
    <m/>
  </r>
  <r>
    <s v="Factura electrónica"/>
    <s v="df265ea4f6884878d028dc1d7d0d12f8321ab4f289a9704c7abc646ac9f6f9bd3a1a8ad438024e7865a82349b79e5e2a"/>
    <x v="727"/>
    <n v="-1"/>
    <s v="FVE"/>
    <s v="09-03-2026"/>
    <s v="09-03-2026 12:47:55"/>
    <s v="900800595"/>
    <s v="Provexpress SAS"/>
    <s v="860522056"/>
    <x v="26"/>
    <n v="140581"/>
    <n v="0"/>
    <n v="880481"/>
    <s v="Aprobado con notificación"/>
    <s v="Emitido"/>
    <x v="0"/>
    <x v="0"/>
    <x v="0"/>
    <x v="0"/>
    <x v="0"/>
    <x v="0"/>
    <m/>
  </r>
  <r>
    <s v="Factura electrónica"/>
    <s v="53d3c7b7c06217f9a8ff3799b54a4dfe018f43da3edf103251c93dcc247b968c5d117633d575526465b35c44a162e9b8"/>
    <x v="728"/>
    <n v="-1"/>
    <s v="FVE"/>
    <s v="09-03-2026"/>
    <s v="09-03-2026 12:48:01"/>
    <s v="900800595"/>
    <s v="Provexpress SAS"/>
    <s v="900396965"/>
    <x v="3"/>
    <n v="285000"/>
    <n v="0"/>
    <n v="1785000"/>
    <s v="Aprobado con notificación"/>
    <s v="Emitido"/>
    <x v="1"/>
    <x v="0"/>
    <x v="0"/>
    <x v="0"/>
    <x v="1"/>
    <x v="0"/>
    <m/>
  </r>
  <r>
    <s v="Factura electrónica"/>
    <s v="76b9c326bb0efe095ff469ab7d44a66599a37777eebcf7c396effb4507a61cbc460438f212c6a7716e1b37101a428b06"/>
    <x v="729"/>
    <n v="-1"/>
    <s v="FVE"/>
    <s v="09-03-2026"/>
    <s v="09-03-2026 13:03:06"/>
    <s v="900800595"/>
    <s v="Provexpress SAS"/>
    <s v="900504374"/>
    <x v="387"/>
    <n v="2896838.04"/>
    <n v="0"/>
    <n v="18143354.039999999"/>
    <s v="Aprobado con notificación"/>
    <s v="Emitido"/>
    <x v="1"/>
    <x v="0"/>
    <x v="0"/>
    <x v="0"/>
    <x v="1"/>
    <x v="0"/>
    <m/>
  </r>
  <r>
    <s v="Factura electrónica"/>
    <s v="3753a2761b3201cd68245bb0c84cf640ee9f3fe4f7eb9924f58bf1c8b29d60e7034449f57bd1c8db22ce2494b352c731"/>
    <x v="730"/>
    <n v="-1"/>
    <s v="FVE"/>
    <s v="09-03-2026"/>
    <s v="09-03-2026 13:03:10"/>
    <s v="900800595"/>
    <s v="Provexpress SAS"/>
    <s v="900128566"/>
    <x v="311"/>
    <n v="239970"/>
    <n v="0"/>
    <n v="1502970"/>
    <s v="Aprobado con notificación"/>
    <s v="Emitido"/>
    <x v="0"/>
    <x v="0"/>
    <x v="0"/>
    <x v="0"/>
    <x v="0"/>
    <x v="0"/>
    <m/>
  </r>
  <r>
    <s v="Factura electrónica"/>
    <s v="56f01961b2df9431789f3f0f08a99449f2e2a7344eb8c06cd16cc54f9ecbb124295dfca9e40d61793457951796aa85d0"/>
    <x v="731"/>
    <n v="-1"/>
    <s v="FVE"/>
    <s v="09-03-2026"/>
    <s v="09-03-2026 13:03:17"/>
    <s v="900800595"/>
    <s v="Provexpress SAS"/>
    <s v="832006599"/>
    <x v="388"/>
    <n v="659166.05000000005"/>
    <n v="0"/>
    <n v="4173269.05"/>
    <s v="Aprobado con notificación"/>
    <s v="Emitido"/>
    <x v="1"/>
    <x v="0"/>
    <x v="0"/>
    <x v="0"/>
    <x v="1"/>
    <x v="0"/>
    <m/>
  </r>
  <r>
    <s v="Factura electrónica"/>
    <s v="e57be417aea791301edb9da7246d17087e458f8906deff5ee836eddbb710d689084fbd76387ee68c6ef24453a9405408"/>
    <x v="732"/>
    <n v="-1"/>
    <s v="FVE"/>
    <s v="09-03-2026"/>
    <s v="09-03-2026 13:18:22"/>
    <s v="900800595"/>
    <s v="Provexpress SAS"/>
    <s v="830051928"/>
    <x v="389"/>
    <n v="116109"/>
    <n v="0"/>
    <n v="727209"/>
    <s v="Aprobado con notificación"/>
    <s v="Emitido"/>
    <x v="0"/>
    <x v="0"/>
    <x v="0"/>
    <x v="0"/>
    <x v="0"/>
    <x v="0"/>
    <m/>
  </r>
  <r>
    <s v="Factura electrónica"/>
    <s v="e9980cdef6520feb4b815c66907a8e3bf16b13bf481e259da785a89b642b838fd91ed30369645d625a13e2983924670e"/>
    <x v="733"/>
    <n v="-1"/>
    <s v="FVE"/>
    <s v="09-03-2026"/>
    <s v="09-03-2026 14:18:32"/>
    <s v="900800595"/>
    <s v="Provexpress SAS"/>
    <s v="901291402"/>
    <x v="390"/>
    <n v="297065"/>
    <n v="0"/>
    <n v="1860565"/>
    <s v="Aprobado con notificación"/>
    <s v="Emitido"/>
    <x v="1"/>
    <x v="0"/>
    <x v="0"/>
    <x v="0"/>
    <x v="1"/>
    <x v="0"/>
    <m/>
  </r>
  <r>
    <s v="Factura electrónica"/>
    <s v="fbb4c7cd999111bb8a46c8dc79d4364281070116a83fe11e363350eb75f9ffcc5c1c0cc93c58bea175addde21debb921"/>
    <x v="734"/>
    <n v="-1"/>
    <s v="FVE"/>
    <s v="09-03-2026"/>
    <s v="09-03-2026 14:18:37"/>
    <s v="900800595"/>
    <s v="Provexpress SAS"/>
    <s v="900418860"/>
    <x v="327"/>
    <n v="788304.3"/>
    <n v="0"/>
    <n v="4937274.3"/>
    <s v="Aprobado con notificación"/>
    <s v="Emitido"/>
    <x v="1"/>
    <x v="0"/>
    <x v="0"/>
    <x v="0"/>
    <x v="1"/>
    <x v="0"/>
    <m/>
  </r>
  <r>
    <s v="Factura electrónica"/>
    <s v="572476cbbe3a6a50d01bdf2fb8409864bdf7f2f7a7e40f7fa246dfab8ad273e31d617f28cc21778bbd95b10fe611b8e4"/>
    <x v="735"/>
    <n v="-1"/>
    <s v="FVE"/>
    <s v="09-03-2026"/>
    <s v="09-03-2026 14:18:42"/>
    <s v="900800595"/>
    <s v="Provexpress SAS"/>
    <s v="900320056"/>
    <x v="391"/>
    <n v="859570.64"/>
    <n v="0"/>
    <n v="5806126.6399999997"/>
    <s v="Aprobado con notificación"/>
    <s v="Emitido"/>
    <x v="0"/>
    <x v="0"/>
    <x v="0"/>
    <x v="0"/>
    <x v="0"/>
    <x v="0"/>
    <m/>
  </r>
  <r>
    <s v="Factura electrónica"/>
    <s v="f8ef2fa133e13b5b590a63fe3d718f9f55d4292987c86dc9912dbf8194491d3b0841a12668a6b5bf1eb250a57011ea28"/>
    <x v="736"/>
    <n v="-1"/>
    <s v="FVE"/>
    <s v="09-03-2026"/>
    <s v="09-03-2026 14:18:46"/>
    <s v="900800595"/>
    <s v="Provexpress SAS"/>
    <s v="900418860"/>
    <x v="327"/>
    <n v="668796.19999999995"/>
    <n v="0"/>
    <n v="4693776.2"/>
    <s v="Aprobado con notificación"/>
    <s v="Emitido"/>
    <x v="1"/>
    <x v="0"/>
    <x v="0"/>
    <x v="0"/>
    <x v="1"/>
    <x v="0"/>
    <m/>
  </r>
  <r>
    <s v="Factura electrónica"/>
    <s v="bcdf65382904f7b6ccd2f867c1fd5e85c96f06d0d442125ebd2ad604d89c83eec6ea1c4b547245c197bdb93be422d202"/>
    <x v="737"/>
    <n v="-1"/>
    <s v="FVE"/>
    <s v="09-03-2026"/>
    <s v="09-03-2026 14:18:51"/>
    <s v="900800595"/>
    <s v="Provexpress SAS"/>
    <s v="900744272"/>
    <x v="392"/>
    <n v="1026000"/>
    <n v="0"/>
    <n v="6426000"/>
    <s v="Aprobado con notificación"/>
    <s v="Emitido"/>
    <x v="1"/>
    <x v="0"/>
    <x v="0"/>
    <x v="0"/>
    <x v="1"/>
    <x v="0"/>
    <m/>
  </r>
  <r>
    <s v="Factura electrónica"/>
    <s v="f7c7d72e9cf6dcd0f497a18cea8f1ac98f6f44bdcbcb81171973ff1864011a2a6618b1d5b3dbce6c2088af5dd0f6c1bd"/>
    <x v="738"/>
    <n v="-1"/>
    <s v="FVE"/>
    <s v="09-03-2026"/>
    <s v="09-03-2026 14:18:55"/>
    <s v="900800595"/>
    <s v="Provexpress SAS"/>
    <s v="860025614"/>
    <x v="393"/>
    <n v="53977.29"/>
    <n v="0"/>
    <n v="338068.29"/>
    <s v="Aprobado con notificación"/>
    <s v="Emitido"/>
    <x v="0"/>
    <x v="0"/>
    <x v="0"/>
    <x v="0"/>
    <x v="0"/>
    <x v="0"/>
    <m/>
  </r>
  <r>
    <s v="Factura electrónica"/>
    <s v="0f6d77de8834e7b0b72ecd2cc8e488845ce8e4fd80f2647f7434ff9aa624fb52716178e81e3cfde802337325f374e444"/>
    <x v="739"/>
    <n v="-1"/>
    <s v="FVE"/>
    <s v="09-03-2026"/>
    <s v="09-03-2026 14:19:00"/>
    <s v="900800595"/>
    <s v="Provexpress SAS"/>
    <s v="860025614"/>
    <x v="393"/>
    <n v="122360"/>
    <n v="0"/>
    <n v="766360"/>
    <s v="Aprobado con notificación"/>
    <s v="Emitido"/>
    <x v="0"/>
    <x v="0"/>
    <x v="0"/>
    <x v="0"/>
    <x v="0"/>
    <x v="0"/>
    <m/>
  </r>
  <r>
    <s v="Factura electrónica"/>
    <s v="d9d5c65781fba5b04540a81ca6bf232de02ec2d4cdebfcc71bf704c4eee5e4b2cd75fceeebb42389e28e96a7b71b0f71"/>
    <x v="740"/>
    <n v="-1"/>
    <s v="FVE"/>
    <s v="09-03-2026"/>
    <s v="09-03-2026 14:19:04"/>
    <s v="900800595"/>
    <s v="Provexpress SAS"/>
    <s v="860025614"/>
    <x v="393"/>
    <n v="170133.6"/>
    <n v="0"/>
    <n v="1065573.6000000001"/>
    <s v="Aprobado con notificación"/>
    <s v="Emitido"/>
    <x v="0"/>
    <x v="0"/>
    <x v="0"/>
    <x v="0"/>
    <x v="0"/>
    <x v="0"/>
    <m/>
  </r>
  <r>
    <s v="Factura electrónica"/>
    <s v="4412c1083cba2ee230018590c0e21a180915b8d45d22ab92cb111d510b00c9c3307c74c6d09c6a2b5932e13902ed0901"/>
    <x v="741"/>
    <n v="-1"/>
    <s v="FVE"/>
    <s v="09-03-2026"/>
    <s v="09-03-2026 14:34:11"/>
    <s v="900800595"/>
    <s v="Provexpress SAS"/>
    <s v="830054539"/>
    <x v="394"/>
    <n v="49400"/>
    <n v="0"/>
    <n v="309400"/>
    <s v="Aprobado con notificación"/>
    <s v="Emitido"/>
    <x v="1"/>
    <x v="0"/>
    <x v="0"/>
    <x v="0"/>
    <x v="1"/>
    <x v="0"/>
    <m/>
  </r>
  <r>
    <s v="Factura electrónica"/>
    <s v="959a9254c4bf13e26f18267b816add5994457b9aa10e50c407ff202f39ad8cf3bb70d6d433205bb322ef996e6ab0536a"/>
    <x v="742"/>
    <n v="-1"/>
    <s v="FVE"/>
    <s v="09-03-2026"/>
    <s v="09-03-2026 14:34:16"/>
    <s v="900800595"/>
    <s v="Provexpress SAS"/>
    <s v="830054539"/>
    <x v="394"/>
    <n v="80750"/>
    <n v="0"/>
    <n v="505750"/>
    <s v="Aprobado con notificación"/>
    <s v="Emitido"/>
    <x v="1"/>
    <x v="0"/>
    <x v="0"/>
    <x v="0"/>
    <x v="1"/>
    <x v="0"/>
    <m/>
  </r>
  <r>
    <s v="Factura electrónica"/>
    <s v="795c7d3eaa67d829ce8e572f7e7dda42b1abce31a316b5a70a9cee0f38a52319b37e4923e52e9180e930e3ef99dd31a6"/>
    <x v="743"/>
    <n v="-1"/>
    <s v="FVE"/>
    <s v="09-03-2026"/>
    <s v="09-03-2026 14:34:20"/>
    <s v="900800595"/>
    <s v="Provexpress SAS"/>
    <s v="901154681"/>
    <x v="395"/>
    <n v="599640"/>
    <n v="0"/>
    <n v="3755640"/>
    <s v="Aprobado con notificación"/>
    <s v="Emitido"/>
    <x v="1"/>
    <x v="0"/>
    <x v="0"/>
    <x v="0"/>
    <x v="1"/>
    <x v="0"/>
    <m/>
  </r>
  <r>
    <s v="Factura electrónica"/>
    <s v="626082704247118d75ff3e524a9bab71f6e755a6ffe647c43f817e2d7a8bbbfb376a8e95c6f2b7fc6a388642f6c4516a"/>
    <x v="744"/>
    <n v="-1"/>
    <s v="FVE"/>
    <s v="09-03-2026"/>
    <s v="09-03-2026 14:34:24"/>
    <s v="900800595"/>
    <s v="Provexpress SAS"/>
    <s v="901154681"/>
    <x v="395"/>
    <n v="599640"/>
    <n v="0"/>
    <n v="3755640"/>
    <s v="Aprobado con notificación"/>
    <s v="Emitido"/>
    <x v="1"/>
    <x v="0"/>
    <x v="0"/>
    <x v="0"/>
    <x v="1"/>
    <x v="0"/>
    <m/>
  </r>
  <r>
    <s v="Factura electrónica"/>
    <s v="9a3a37fd26aa09846671997d14372d6f837a8afc6e67057772fdb03fe62687aec514a9bc5495c602d84df4a4b7864ef5"/>
    <x v="745"/>
    <n v="-1"/>
    <s v="FVE"/>
    <s v="09-03-2026"/>
    <s v="09-03-2026 14:49:31"/>
    <s v="900800595"/>
    <s v="Provexpress SAS"/>
    <s v="860078308"/>
    <x v="396"/>
    <n v="53808"/>
    <n v="0"/>
    <n v="337008"/>
    <s v="Aprobado con notificación"/>
    <s v="Emitido"/>
    <x v="1"/>
    <x v="0"/>
    <x v="0"/>
    <x v="0"/>
    <x v="1"/>
    <x v="0"/>
    <m/>
  </r>
  <r>
    <s v="Factura electrónica"/>
    <s v="4d5708aa916f49549df2fc3852e2c173d34d3227056e46de8d61f666331c7fe5c92291ad1cf9addee78ec497780f2ffb"/>
    <x v="746"/>
    <n v="-1"/>
    <s v="FVE"/>
    <s v="09-03-2026"/>
    <s v="09-03-2026 14:49:35"/>
    <s v="900800595"/>
    <s v="Provexpress SAS"/>
    <s v="860090721"/>
    <x v="397"/>
    <n v="734350"/>
    <n v="0"/>
    <n v="4599350"/>
    <s v="Aprobado con notificación"/>
    <s v="Emitido"/>
    <x v="1"/>
    <x v="0"/>
    <x v="0"/>
    <x v="0"/>
    <x v="1"/>
    <x v="0"/>
    <m/>
  </r>
  <r>
    <s v="Factura electrónica"/>
    <s v="cc2f3ab6a58383e499709ada52019eb7e0165447c20d329c87bf6220126621ec82f9fd6b2eade55c52c43474fa9a4bd8"/>
    <x v="747"/>
    <n v="-1"/>
    <s v="FVE"/>
    <s v="09-03-2026"/>
    <s v="09-03-2026 15:04:41"/>
    <s v="900800595"/>
    <s v="Provexpress SAS"/>
    <s v="860090721"/>
    <x v="397"/>
    <n v="8550"/>
    <n v="0"/>
    <n v="53550"/>
    <s v="Aprobado con notificación"/>
    <s v="Emitido"/>
    <x v="1"/>
    <x v="0"/>
    <x v="0"/>
    <x v="0"/>
    <x v="1"/>
    <x v="0"/>
    <m/>
  </r>
  <r>
    <s v="Factura electrónica"/>
    <s v="72484c249fbac7ba4f6aae68ec06f489aee24d49970864028058600742afc10658df285fb4b90af8981fcb82d5d4bb14"/>
    <x v="748"/>
    <n v="-1"/>
    <s v="FVE"/>
    <s v="09-03-2026"/>
    <s v="09-03-2026 15:04:46"/>
    <s v="900800595"/>
    <s v="Provexpress SAS"/>
    <s v="830034723"/>
    <x v="398"/>
    <n v="155800"/>
    <n v="0"/>
    <n v="975800"/>
    <s v="Aprobado con notificación"/>
    <s v="Emitido"/>
    <x v="1"/>
    <x v="0"/>
    <x v="0"/>
    <x v="0"/>
    <x v="1"/>
    <x v="0"/>
    <m/>
  </r>
  <r>
    <s v="Factura electrónica"/>
    <s v="d2abcee96b4041985adc1403213c5538e5ffb7669a5914999a22bfaf3fd598813268907b2f0d8cdcfa35d29cdb1fb5c9"/>
    <x v="749"/>
    <n v="-1"/>
    <s v="FVE"/>
    <s v="09-03-2026"/>
    <s v="09-03-2026 15:04:51"/>
    <s v="900800595"/>
    <s v="Provexpress SAS"/>
    <s v="830014450"/>
    <x v="399"/>
    <n v="299132.01"/>
    <n v="0"/>
    <n v="1882439.01"/>
    <s v="Aprobado con notificación"/>
    <s v="Emitido"/>
    <x v="1"/>
    <x v="0"/>
    <x v="0"/>
    <x v="0"/>
    <x v="1"/>
    <x v="0"/>
    <m/>
  </r>
  <r>
    <s v="Factura electrónica"/>
    <s v="661a1019f08693beb7ff8bd070f01dc2d53e11eb6926798ec8ff757ab90337943db2b5e985413f0aa34ee73f9071c72f"/>
    <x v="750"/>
    <n v="-1"/>
    <s v="FVE"/>
    <s v="09-03-2026"/>
    <s v="09-03-2026 15:04:56"/>
    <s v="900800595"/>
    <s v="Provexpress SAS"/>
    <s v="901146434"/>
    <x v="400"/>
    <n v="0"/>
    <n v="0"/>
    <n v="27896000"/>
    <s v="Aprobado con notificación"/>
    <s v="Emitido"/>
    <x v="1"/>
    <x v="0"/>
    <x v="0"/>
    <x v="0"/>
    <x v="1"/>
    <x v="0"/>
    <m/>
  </r>
  <r>
    <s v="Factura electrónica"/>
    <s v="e3865dcc4fd224343247706cd4ade13f845ca001937e0310e0bece4483ccc4005f6c17a279c2ab75ddf8a9dd96d09613"/>
    <x v="751"/>
    <n v="-1"/>
    <s v="FVE"/>
    <s v="09-03-2026"/>
    <s v="09-03-2026 15:05:00"/>
    <s v="900800595"/>
    <s v="Provexpress SAS"/>
    <s v="900948028"/>
    <x v="401"/>
    <n v="140030"/>
    <n v="0"/>
    <n v="877030"/>
    <s v="Aprobado con notificación"/>
    <s v="Emitido"/>
    <x v="1"/>
    <x v="0"/>
    <x v="0"/>
    <x v="0"/>
    <x v="1"/>
    <x v="0"/>
    <m/>
  </r>
  <r>
    <s v="Factura electrónica"/>
    <s v="7b7e8fc86e5fd98251c24c41b7c55f5b8c32067763b946b8c3c40496a980fc773d492432d71b46b9221f53b2fb02c75a"/>
    <x v="752"/>
    <n v="-1"/>
    <s v="FVE"/>
    <s v="09-03-2026"/>
    <s v="09-03-2026 15:05:05"/>
    <s v="900800595"/>
    <s v="Provexpress SAS"/>
    <s v="860010305"/>
    <x v="402"/>
    <n v="232296.85"/>
    <n v="0"/>
    <n v="1454911.85"/>
    <s v="Aprobado con notificación"/>
    <s v="Emitido"/>
    <x v="1"/>
    <x v="0"/>
    <x v="0"/>
    <x v="0"/>
    <x v="1"/>
    <x v="0"/>
    <m/>
  </r>
  <r>
    <s v="Factura electrónica"/>
    <s v="7ae775426c643cad11b6b40cc94577df1a9c9c1fea54a8476c4b3f44f6b32d61a43bb7d79b3dfb370ab46bea13654225"/>
    <x v="753"/>
    <n v="-1"/>
    <s v="FVE"/>
    <s v="09-03-2026"/>
    <s v="09-03-2026 15:05:11"/>
    <s v="900800595"/>
    <s v="Provexpress SAS"/>
    <s v="900527898"/>
    <x v="403"/>
    <n v="73720"/>
    <n v="0"/>
    <n v="461720"/>
    <s v="Aprobado con notificación"/>
    <s v="Emitido"/>
    <x v="1"/>
    <x v="0"/>
    <x v="0"/>
    <x v="0"/>
    <x v="1"/>
    <x v="0"/>
    <m/>
  </r>
  <r>
    <s v="Factura electrónica"/>
    <s v="6ec2250f75938b255d321fc203fde4ce38b921912c6967800153fca45da1330787e91e573bbd1cce19256d449846aef4"/>
    <x v="754"/>
    <n v="-1"/>
    <s v="FVE"/>
    <s v="09-03-2026"/>
    <s v="09-03-2026 15:05:15"/>
    <s v="900800595"/>
    <s v="Provexpress SAS"/>
    <s v="830081407"/>
    <x v="404"/>
    <n v="366849.15"/>
    <n v="0"/>
    <n v="2297634.15"/>
    <s v="Aprobado con notificación"/>
    <s v="Emitido"/>
    <x v="0"/>
    <x v="0"/>
    <x v="0"/>
    <x v="0"/>
    <x v="0"/>
    <x v="0"/>
    <m/>
  </r>
  <r>
    <s v="Factura electrónica"/>
    <s v="5f33421902e4b11004eeaa6e1aa99f0051b106d1d1c6f55fffaaacde761d08a23e558e16bdf04c50e55a8d736271886c"/>
    <x v="755"/>
    <n v="-1"/>
    <s v="FVE"/>
    <s v="09-03-2026"/>
    <s v="09-03-2026 15:05:20"/>
    <s v="900800595"/>
    <s v="Provexpress SAS"/>
    <s v="830081407"/>
    <x v="404"/>
    <n v="303387.78000000003"/>
    <n v="0"/>
    <n v="2216049.7799999998"/>
    <s v="Aprobado con notificación"/>
    <s v="Emitido"/>
    <x v="0"/>
    <x v="0"/>
    <x v="0"/>
    <x v="0"/>
    <x v="0"/>
    <x v="0"/>
    <m/>
  </r>
  <r>
    <s v="Factura electrónica"/>
    <s v="72dce4af6cd1ed46ef3af7f4d08979be49903acf25026be4f71f66dea5d5755c3ed408d1b03f42e1bff39a7dfa436ea1"/>
    <x v="756"/>
    <n v="-1"/>
    <s v="FVE"/>
    <s v="09-03-2026"/>
    <s v="09-03-2026 15:05:25"/>
    <s v="900800595"/>
    <s v="Provexpress SAS"/>
    <s v="813000008"/>
    <x v="405"/>
    <n v="38000"/>
    <n v="0"/>
    <n v="238000"/>
    <s v="Aprobado con notificación"/>
    <s v="Emitido"/>
    <x v="1"/>
    <x v="0"/>
    <x v="0"/>
    <x v="0"/>
    <x v="1"/>
    <x v="0"/>
    <m/>
  </r>
  <r>
    <s v="Factura electrónica"/>
    <s v="b8d888de7aeef2fea26c4ba7315e300c893c28e5edf8b1f7d29bc4064c37fadcbb7dd6b1172953d0c025c064fd377f5b"/>
    <x v="757"/>
    <n v="-1"/>
    <s v="FVE"/>
    <s v="09-03-2026"/>
    <s v="09-03-2026 15:05:30"/>
    <s v="900800595"/>
    <s v="Provexpress SAS"/>
    <s v="813000008"/>
    <x v="405"/>
    <n v="0"/>
    <n v="0"/>
    <n v="995000"/>
    <s v="Aprobado con notificación"/>
    <s v="Emitido"/>
    <x v="1"/>
    <x v="0"/>
    <x v="0"/>
    <x v="0"/>
    <x v="1"/>
    <x v="0"/>
    <m/>
  </r>
  <r>
    <s v="Factura electrónica"/>
    <s v="69eafc55daf805e87459faeb84aeaddba9b3f076fbb3a61eb2176afee60a3d2dfff71fe77361f33ca95cb1f890c63a8b"/>
    <x v="758"/>
    <n v="-1"/>
    <s v="FVE"/>
    <s v="09-03-2026"/>
    <s v="09-03-2026 15:05:35"/>
    <s v="900800595"/>
    <s v="Provexpress SAS"/>
    <s v="830515294"/>
    <x v="406"/>
    <n v="356250"/>
    <n v="0"/>
    <n v="2231250"/>
    <s v="Aprobado con notificación"/>
    <s v="Emitido"/>
    <x v="0"/>
    <x v="0"/>
    <x v="0"/>
    <x v="0"/>
    <x v="0"/>
    <x v="0"/>
    <m/>
  </r>
  <r>
    <s v="Factura electrónica"/>
    <s v="f37548c68a68c8721a96171ba225c938bffa5e1b5794e067d68a986d5476385e0c08eee86481dcbedc59eefdabe58c51"/>
    <x v="759"/>
    <n v="-1"/>
    <s v="FVE"/>
    <s v="09-03-2026"/>
    <s v="09-03-2026 15:20:40"/>
    <s v="900800595"/>
    <s v="Provexpress SAS"/>
    <s v="860017005"/>
    <x v="11"/>
    <n v="127300"/>
    <n v="0"/>
    <n v="797300"/>
    <s v="Aprobado con notificación"/>
    <s v="Emitido"/>
    <x v="1"/>
    <x v="0"/>
    <x v="0"/>
    <x v="0"/>
    <x v="1"/>
    <x v="0"/>
    <m/>
  </r>
  <r>
    <s v="Factura electrónica"/>
    <s v="a4df09ca79e406502453b96bbab85e0f03708a8ab3732f3b0c3fff5bd6528fe65f0eea534f0bf835fa19561929c4d8b5"/>
    <x v="760"/>
    <n v="-1"/>
    <s v="FVE"/>
    <s v="09-03-2026"/>
    <s v="09-03-2026 15:20:45"/>
    <s v="900800595"/>
    <s v="Provexpress SAS"/>
    <s v="860516431"/>
    <x v="39"/>
    <n v="5557500"/>
    <n v="0"/>
    <n v="34807500"/>
    <s v="Aprobado con notificación"/>
    <s v="Emitido"/>
    <x v="0"/>
    <x v="0"/>
    <x v="0"/>
    <x v="0"/>
    <x v="0"/>
    <x v="0"/>
    <m/>
  </r>
  <r>
    <s v="Factura electrónica"/>
    <s v="7817f90eb27eb63fd3b2bae18d4d8b782813c359ddef23b168319720c0fc46217685a7f79ac0d7e829313c89d8909c2f"/>
    <x v="761"/>
    <n v="-1"/>
    <s v="FVE"/>
    <s v="09-03-2026"/>
    <s v="09-03-2026 15:20:50"/>
    <s v="900800595"/>
    <s v="Provexpress SAS"/>
    <s v="860516431"/>
    <x v="39"/>
    <n v="7144000"/>
    <n v="0"/>
    <n v="44744000"/>
    <s v="Aprobado con notificación"/>
    <s v="Emitido"/>
    <x v="0"/>
    <x v="0"/>
    <x v="0"/>
    <x v="0"/>
    <x v="0"/>
    <x v="0"/>
    <m/>
  </r>
  <r>
    <s v="Factura electrónica"/>
    <s v="e54efd9f4c31b9392f656f8ab4316ceb2fccba67abbfca5da9468e2c9545ec7ec9f28c036beefe7e076a132d55693ee3"/>
    <x v="762"/>
    <n v="-1"/>
    <s v="FVE"/>
    <s v="09-03-2026"/>
    <s v="09-03-2026 15:20:55"/>
    <s v="900800595"/>
    <s v="Provexpress SAS"/>
    <s v="860000656"/>
    <x v="196"/>
    <n v="163400"/>
    <n v="0"/>
    <n v="1023400"/>
    <s v="Aprobado con notificación"/>
    <s v="Emitido"/>
    <x v="1"/>
    <x v="0"/>
    <x v="0"/>
    <x v="0"/>
    <x v="1"/>
    <x v="0"/>
    <m/>
  </r>
  <r>
    <s v="Factura electrónica"/>
    <s v="95f5f33ddd2422759b09143d8226179f87d93527327c6b161a8135a5056160d6129f9efe696ddd039b1385a6a7e7253a"/>
    <x v="763"/>
    <n v="-1"/>
    <s v="FVE"/>
    <s v="09-03-2026"/>
    <s v="09-03-2026 15:20:59"/>
    <s v="900800595"/>
    <s v="Provexpress SAS"/>
    <s v="860000656"/>
    <x v="196"/>
    <n v="167770"/>
    <n v="0"/>
    <n v="1050770"/>
    <s v="Aprobado con notificación"/>
    <s v="Emitido"/>
    <x v="1"/>
    <x v="0"/>
    <x v="0"/>
    <x v="0"/>
    <x v="1"/>
    <x v="0"/>
    <m/>
  </r>
  <r>
    <s v="Factura electrónica"/>
    <s v="3d810442bd6ac1007e13a1b94dfef82f0730c091c3e7841130200e105095deac2810073916d42fb3986fbbdc36394c7f"/>
    <x v="764"/>
    <n v="-1"/>
    <s v="FVE"/>
    <s v="09-03-2026"/>
    <s v="09-03-2026 15:21:03"/>
    <s v="900800595"/>
    <s v="Provexpress SAS"/>
    <s v="830109997"/>
    <x v="9"/>
    <n v="217550"/>
    <n v="0"/>
    <n v="1362550"/>
    <s v="Aprobado con notificación"/>
    <s v="Emitido"/>
    <x v="1"/>
    <x v="0"/>
    <x v="0"/>
    <x v="0"/>
    <x v="1"/>
    <x v="0"/>
    <m/>
  </r>
  <r>
    <s v="Factura electrónica"/>
    <s v="6ba19aee071bc808b582233c09f149853067deb48b789246781f8f8ae0f9d36a55d5175445c978f8f00651f9b1c2d19e"/>
    <x v="765"/>
    <n v="-1"/>
    <s v="FVE"/>
    <s v="09-03-2026"/>
    <s v="09-03-2026 15:21:08"/>
    <s v="900800595"/>
    <s v="Provexpress SAS"/>
    <s v="900604590"/>
    <x v="407"/>
    <n v="32110"/>
    <n v="0"/>
    <n v="201110"/>
    <s v="Aprobado con notificación"/>
    <s v="Emitido"/>
    <x v="1"/>
    <x v="0"/>
    <x v="0"/>
    <x v="0"/>
    <x v="1"/>
    <x v="0"/>
    <m/>
  </r>
  <r>
    <s v="Factura electrónica"/>
    <s v="5f1ceef1ecc39d4a8640e047eb8a02799e8000a07e78b2735ea19a0a0c99acf0f192bb799989a8463f0a863abeb45e3e"/>
    <x v="766"/>
    <n v="-1"/>
    <s v="FVE"/>
    <s v="09-03-2026"/>
    <s v="09-03-2026 15:21:13"/>
    <s v="900800595"/>
    <s v="Provexpress SAS"/>
    <s v="830000324"/>
    <x v="194"/>
    <n v="68400"/>
    <n v="0"/>
    <n v="428400"/>
    <s v="Aprobado con notificación"/>
    <s v="Emitido"/>
    <x v="0"/>
    <x v="0"/>
    <x v="0"/>
    <x v="0"/>
    <x v="0"/>
    <x v="0"/>
    <m/>
  </r>
  <r>
    <s v="Factura electrónica"/>
    <s v="d4fe3d250ab688abc76068410a9817e90d2249c1e23d006ce01ea6ac3928a062ccb1beadd49b367096d7fe9e6d5f8986"/>
    <x v="767"/>
    <n v="-1"/>
    <s v="FVE"/>
    <s v="09-03-2026"/>
    <s v="09-03-2026 15:21:17"/>
    <s v="900800595"/>
    <s v="Provexpress SAS"/>
    <s v="860031699"/>
    <x v="2"/>
    <n v="91200"/>
    <n v="0"/>
    <n v="571200"/>
    <s v="Aprobado con notificación"/>
    <s v="Emitido"/>
    <x v="0"/>
    <x v="0"/>
    <x v="0"/>
    <x v="0"/>
    <x v="0"/>
    <x v="0"/>
    <m/>
  </r>
  <r>
    <s v="Factura electrónica"/>
    <s v="bdbf44d7f9e7de32f84556de074b3ae52a7c85c2b47002373973664289c096c4c82ac947675df72ffd93dfb44e0a9ebb"/>
    <x v="768"/>
    <n v="-1"/>
    <s v="FVE"/>
    <s v="09-03-2026"/>
    <s v="09-03-2026 15:36:30"/>
    <s v="900800595"/>
    <s v="Provexpress SAS"/>
    <s v="860023053"/>
    <x v="408"/>
    <n v="267851.36"/>
    <n v="0"/>
    <n v="1677595.36"/>
    <s v="Aprobado con notificación"/>
    <s v="Emitido"/>
    <x v="1"/>
    <x v="0"/>
    <x v="0"/>
    <x v="0"/>
    <x v="1"/>
    <x v="0"/>
    <m/>
  </r>
  <r>
    <s v="Factura electrónica"/>
    <s v="599dffd280663c93a4b0dc7b289a35828f5a3b6c7bc2cfde28296110d42a71e056dfbca19768a021fdbe8724d1c3d93e"/>
    <x v="769"/>
    <n v="-1"/>
    <s v="FVE"/>
    <s v="09-03-2026"/>
    <s v="09-03-2026 15:36:34"/>
    <s v="900800595"/>
    <s v="Provexpress SAS"/>
    <s v="900422533"/>
    <x v="409"/>
    <n v="631675.32999999996"/>
    <n v="0"/>
    <n v="7061082.3300000001"/>
    <s v="Aprobado con notificación"/>
    <s v="Emitido"/>
    <x v="1"/>
    <x v="0"/>
    <x v="0"/>
    <x v="0"/>
    <x v="1"/>
    <x v="0"/>
    <m/>
  </r>
  <r>
    <s v="Factura electrónica"/>
    <s v="d2427e1c90b7b942ea9a17a9c38b0e667ab34cca5e21a64993988eb9a66cfc16ac485fea00b3c8c063c6193158511c49"/>
    <x v="770"/>
    <n v="-1"/>
    <s v="FVE"/>
    <s v="09-03-2026"/>
    <s v="09-03-2026 15:36:39"/>
    <s v="900800595"/>
    <s v="Provexpress SAS"/>
    <s v="800024265"/>
    <x v="46"/>
    <n v="4968466.75"/>
    <n v="0"/>
    <n v="31118291.75"/>
    <s v="Aprobado con notificación"/>
    <s v="Emitido"/>
    <x v="0"/>
    <x v="0"/>
    <x v="0"/>
    <x v="0"/>
    <x v="0"/>
    <x v="0"/>
    <m/>
  </r>
  <r>
    <s v="Factura electrónica"/>
    <s v="7b695e25ca156fef8d5d99f3131e882185584dbce321e8178e3ab433ca8f8aadb725b7dc767e747fdf0ec126999432a1"/>
    <x v="771"/>
    <n v="-1"/>
    <s v="FVE"/>
    <s v="09-03-2026"/>
    <s v="09-03-2026 15:36:44"/>
    <s v="900800595"/>
    <s v="Provexpress SAS"/>
    <s v="800024265"/>
    <x v="46"/>
    <n v="2542913.64"/>
    <n v="0"/>
    <n v="15926669.640000001"/>
    <s v="Aprobado con notificación"/>
    <s v="Emitido"/>
    <x v="0"/>
    <x v="0"/>
    <x v="0"/>
    <x v="0"/>
    <x v="0"/>
    <x v="0"/>
    <m/>
  </r>
  <r>
    <s v="Factura electrónica"/>
    <s v="5afb59a2aa95ca01a152496797ec305c23901c779cac8114354c01fdfbb40c475d75a914b11f3f8ae56844a99a7826e4"/>
    <x v="772"/>
    <n v="-1"/>
    <s v="FVE"/>
    <s v="09-03-2026"/>
    <s v="09-03-2026 15:51:50"/>
    <s v="900800595"/>
    <s v="Provexpress SAS"/>
    <s v="860509804"/>
    <x v="410"/>
    <n v="31654751.260000002"/>
    <n v="0"/>
    <n v="198258705.25999999"/>
    <s v="Aprobado con notificación"/>
    <s v="Emitido"/>
    <x v="1"/>
    <x v="0"/>
    <x v="0"/>
    <x v="0"/>
    <x v="1"/>
    <x v="0"/>
    <m/>
  </r>
  <r>
    <s v="Factura electrónica"/>
    <s v="b798e51efe654c62cffef07f3af82f389d85f2bfcc92b1865ea9f3034feb3cd4c875964104919d978b06a888ae7c8b7c"/>
    <x v="773"/>
    <n v="-1"/>
    <s v="FVE"/>
    <s v="09-03-2026"/>
    <s v="09-03-2026 15:51:56"/>
    <s v="900800595"/>
    <s v="Provexpress SAS"/>
    <s v="901784199"/>
    <x v="96"/>
    <n v="923526.92"/>
    <n v="0"/>
    <n v="5784194.9199999999"/>
    <s v="Aprobado con notificación"/>
    <s v="Emitido"/>
    <x v="1"/>
    <x v="0"/>
    <x v="0"/>
    <x v="0"/>
    <x v="1"/>
    <x v="0"/>
    <m/>
  </r>
  <r>
    <s v="Factura electrónica"/>
    <s v="cf434771e1941e818dc3b744d6acbf923493e6124b604b5d8a097c1896ea1ea307d5f43369578d4e969baed09473c337"/>
    <x v="774"/>
    <n v="-1"/>
    <s v="FVE"/>
    <s v="09-03-2026"/>
    <s v="09-03-2026 15:52:00"/>
    <s v="900800595"/>
    <s v="Provexpress SAS"/>
    <s v="800149149"/>
    <x v="411"/>
    <n v="118541.38"/>
    <n v="0"/>
    <n v="742443.38"/>
    <s v="Aprobado con notificación"/>
    <s v="Emitido"/>
    <x v="0"/>
    <x v="0"/>
    <x v="0"/>
    <x v="0"/>
    <x v="0"/>
    <x v="0"/>
    <m/>
  </r>
  <r>
    <s v="Factura electrónica"/>
    <s v="839e3d86fdf56245ebd8cac40e31ca7f16ba6af65438713c181c8376dc485de6599a6dafc8786e948515d6dc71f6e24b"/>
    <x v="775"/>
    <n v="-1"/>
    <s v="FVE"/>
    <s v="09-03-2026"/>
    <s v="09-03-2026 15:52:04"/>
    <s v="900800595"/>
    <s v="Provexpress SAS"/>
    <s v="900297009"/>
    <x v="182"/>
    <n v="1107066.92"/>
    <n v="0"/>
    <n v="6933734.9199999999"/>
    <s v="Aprobado con notificación"/>
    <s v="Emitido"/>
    <x v="1"/>
    <x v="0"/>
    <x v="0"/>
    <x v="0"/>
    <x v="1"/>
    <x v="0"/>
    <m/>
  </r>
  <r>
    <s v="Factura electrónica"/>
    <s v="67cf4080fa9b24cebb152214dd5004f3176ff32f042e070268f087a7ba40025fc8289ded83165fe9d1738e89c2d5643d"/>
    <x v="776"/>
    <n v="-1"/>
    <s v="FVE"/>
    <s v="09-03-2026"/>
    <s v="09-03-2026 16:07:11"/>
    <s v="900800595"/>
    <s v="Provexpress SAS"/>
    <s v="860001615"/>
    <x v="6"/>
    <n v="14744"/>
    <n v="0"/>
    <n v="92344"/>
    <s v="Aprobado con notificación"/>
    <s v="Emitido"/>
    <x v="0"/>
    <x v="0"/>
    <x v="0"/>
    <x v="0"/>
    <x v="0"/>
    <x v="0"/>
    <m/>
  </r>
  <r>
    <s v="Factura electrónica"/>
    <s v="ae566195ab71572b7d31fe99df894141e0d26d7036575f6f4aec6ed48ae3543905b09e610fc022f03166f7ff5a3c35fe"/>
    <x v="777"/>
    <n v="-1"/>
    <s v="FVE"/>
    <s v="09-03-2026"/>
    <s v="09-03-2026 16:07:18"/>
    <s v="900800595"/>
    <s v="Provexpress SAS"/>
    <s v="890903253"/>
    <x v="412"/>
    <n v="35397"/>
    <n v="0"/>
    <n v="221697"/>
    <s v="Aprobado con notificación"/>
    <s v="Emitido"/>
    <x v="0"/>
    <x v="0"/>
    <x v="0"/>
    <x v="0"/>
    <x v="0"/>
    <x v="0"/>
    <m/>
  </r>
  <r>
    <s v="Factura electrónica"/>
    <s v="046e48078f4922f4e549fee7feb558662be25e4403144d8f7568a2c0e8e8c41e350a339486ff55ffe4bd66c2275014f7"/>
    <x v="778"/>
    <n v="-1"/>
    <s v="FVE"/>
    <s v="09-03-2026"/>
    <s v="09-03-2026 16:07:38"/>
    <s v="900800595"/>
    <s v="Provexpress SAS"/>
    <s v="900324784"/>
    <x v="251"/>
    <n v="3234750"/>
    <n v="0"/>
    <n v="20259750"/>
    <s v="Aprobado con notificación"/>
    <s v="Emitido"/>
    <x v="1"/>
    <x v="0"/>
    <x v="0"/>
    <x v="0"/>
    <x v="1"/>
    <x v="0"/>
    <m/>
  </r>
  <r>
    <s v="Factura electrónica"/>
    <s v="d395199aeb98d97b9e762e31f1ea515c9da5b249ad007e559ec2a0f9798ce842493f8052720242934c2b716c80b045b3"/>
    <x v="779"/>
    <n v="-1"/>
    <s v="FVE"/>
    <s v="09-03-2026"/>
    <s v="09-03-2026 16:07:26"/>
    <s v="900800595"/>
    <s v="Provexpress SAS"/>
    <s v="900385232"/>
    <x v="413"/>
    <n v="155616.26999999999"/>
    <n v="0"/>
    <n v="974649.27"/>
    <s v="Aprobado con notificación"/>
    <s v="Emitido"/>
    <x v="1"/>
    <x v="0"/>
    <x v="0"/>
    <x v="0"/>
    <x v="1"/>
    <x v="0"/>
    <m/>
  </r>
  <r>
    <s v="Factura electrónica"/>
    <s v="04a397dcf769294d03666ca022c0c290d68c6521bb565855dc2fe0ed6583bcd8bbdf7e1198986cf9c13c832014b6f8b3"/>
    <x v="780"/>
    <n v="-1"/>
    <s v="FVE"/>
    <s v="09-03-2026"/>
    <s v="09-03-2026 16:22:32"/>
    <s v="900800595"/>
    <s v="Provexpress SAS"/>
    <s v="900888439"/>
    <x v="414"/>
    <n v="0"/>
    <n v="0"/>
    <n v="1363800"/>
    <s v="Aprobado con notificación"/>
    <s v="Emitido"/>
    <x v="1"/>
    <x v="0"/>
    <x v="0"/>
    <x v="0"/>
    <x v="1"/>
    <x v="0"/>
    <m/>
  </r>
  <r>
    <s v="Factura electrónica"/>
    <s v="c1d120cc2db1908e57864adc700c7885537313e4ce96cf38e667fb888f3ffd3f3227b99f4ace8a4d9c1a3eafd907ea75"/>
    <x v="781"/>
    <n v="-1"/>
    <s v="FVE"/>
    <s v="09-03-2026"/>
    <s v="09-03-2026 16:22:37"/>
    <s v="900800595"/>
    <s v="Provexpress SAS"/>
    <s v="900033883"/>
    <x v="415"/>
    <n v="38000"/>
    <n v="0"/>
    <n v="238000"/>
    <s v="Aprobado con notificación"/>
    <s v="Emitido"/>
    <x v="0"/>
    <x v="0"/>
    <x v="0"/>
    <x v="0"/>
    <x v="0"/>
    <x v="0"/>
    <m/>
  </r>
  <r>
    <s v="Factura electrónica"/>
    <s v="9a84338b6f314d137af2c346e9d2a4221af26e35b2533a992c3811de5f1357c723a38997f1a69d783e0b950349dce19d"/>
    <x v="782"/>
    <n v="-1"/>
    <s v="FVE"/>
    <s v="09-03-2026"/>
    <s v="09-03-2026 16:22:41"/>
    <s v="900800595"/>
    <s v="Provexpress SAS"/>
    <s v="900033883"/>
    <x v="415"/>
    <n v="38000"/>
    <n v="0"/>
    <n v="238000"/>
    <s v="Aprobado con notificación"/>
    <s v="Emitido"/>
    <x v="0"/>
    <x v="0"/>
    <x v="0"/>
    <x v="0"/>
    <x v="0"/>
    <x v="0"/>
    <m/>
  </r>
  <r>
    <s v="Factura electrónica"/>
    <s v="8462b0258b92bcfc7b6eff2d1d5bdb145715ee54b46475f2775cd009976031e3b8eed6769ae88315c83a7ffd125b319d"/>
    <x v="783"/>
    <n v="-1"/>
    <s v="FVE"/>
    <s v="09-03-2026"/>
    <s v="09-03-2026 16:37:49"/>
    <s v="900800595"/>
    <s v="Provexpress SAS"/>
    <s v="830077655"/>
    <x v="5"/>
    <n v="30295.5"/>
    <n v="0"/>
    <n v="189745.5"/>
    <s v="Aprobado con notificación"/>
    <s v="Emitido"/>
    <x v="0"/>
    <x v="0"/>
    <x v="0"/>
    <x v="0"/>
    <x v="0"/>
    <x v="0"/>
    <m/>
  </r>
  <r>
    <s v="Factura electrónica"/>
    <s v="a3347af7489f6feadf5af6084998dee42ff8a08c73d3b0e71c8b16ae5e883b6b2a03544c3ac1638dacb7ae12cca9e36a"/>
    <x v="784"/>
    <n v="-1"/>
    <s v="FVE"/>
    <s v="09-03-2026"/>
    <s v="09-03-2026 16:37:53"/>
    <s v="900800595"/>
    <s v="Provexpress SAS"/>
    <s v="830008300"/>
    <x v="416"/>
    <n v="1094343"/>
    <n v="0"/>
    <n v="6854043"/>
    <s v="Aprobado con notificación"/>
    <s v="Emitido"/>
    <x v="1"/>
    <x v="0"/>
    <x v="0"/>
    <x v="0"/>
    <x v="1"/>
    <x v="0"/>
    <m/>
  </r>
  <r>
    <s v="Factura electrónica"/>
    <s v="3662cbdb2efc9d867f36471c64677fece394384780bf2f30fede97bfed4634734b8dd5046ae39d5a87b2ee443379edf3"/>
    <x v="785"/>
    <n v="-1"/>
    <s v="FVE"/>
    <s v="10-03-2026"/>
    <s v="10-03-2026 07:09:17"/>
    <s v="900800595"/>
    <s v="Provexpress SAS"/>
    <s v="804007055"/>
    <x v="87"/>
    <n v="127293.92"/>
    <n v="0"/>
    <n v="797261.92"/>
    <s v="Aprobado con notificación"/>
    <s v="Emitido"/>
    <x v="1"/>
    <x v="0"/>
    <x v="0"/>
    <x v="0"/>
    <x v="1"/>
    <x v="0"/>
    <m/>
  </r>
  <r>
    <s v="Factura electrónica"/>
    <s v="204b91d9781598a2f19022675014f65653176a5dfcd64e1b39d66a1c41aefff344e94e15667632a2d656c00cdd2bfdaa"/>
    <x v="786"/>
    <n v="-1"/>
    <s v="FVE"/>
    <s v="10-03-2026"/>
    <s v="10-03-2026 07:09:21"/>
    <s v="900800595"/>
    <s v="Provexpress SAS"/>
    <s v="830513773"/>
    <x v="85"/>
    <n v="41273.32"/>
    <n v="0"/>
    <n v="258501.32"/>
    <s v="Aprobado con notificación"/>
    <s v="Emitido"/>
    <x v="1"/>
    <x v="0"/>
    <x v="0"/>
    <x v="0"/>
    <x v="1"/>
    <x v="0"/>
    <m/>
  </r>
  <r>
    <s v="Factura electrónica"/>
    <s v="618c8dd84940265fa7daeb19311fbdc8307a4711762cc46fc7a8e56fc9cf876642f1ba4a3b9747dbf245241aa362ea11"/>
    <x v="787"/>
    <n v="-1"/>
    <s v="FVE"/>
    <s v="10-03-2026"/>
    <s v="10-03-2026 07:09:26"/>
    <s v="900800595"/>
    <s v="Provexpress SAS"/>
    <s v="830092963"/>
    <x v="181"/>
    <n v="64144"/>
    <n v="0"/>
    <n v="401744"/>
    <s v="Aprobado con notificación"/>
    <s v="Emitido"/>
    <x v="1"/>
    <x v="0"/>
    <x v="0"/>
    <x v="0"/>
    <x v="1"/>
    <x v="0"/>
    <m/>
  </r>
  <r>
    <s v="Factura electrónica"/>
    <s v="b433ecc52ede23e8c58ddf0fe74469a3528e8c5961e448ee67ef1eaf764b51e0d647e573576c1c85138a2e2b3f6fa999"/>
    <x v="788"/>
    <n v="-1"/>
    <s v="FVE"/>
    <s v="10-03-2026"/>
    <s v="10-03-2026 07:09:31"/>
    <s v="900800595"/>
    <s v="Provexpress SAS"/>
    <s v="900030829"/>
    <x v="417"/>
    <n v="12117.25"/>
    <n v="0"/>
    <n v="77992.25"/>
    <s v="Aprobado con notificación"/>
    <s v="Emitido"/>
    <x v="1"/>
    <x v="0"/>
    <x v="0"/>
    <x v="0"/>
    <x v="1"/>
    <x v="0"/>
    <m/>
  </r>
  <r>
    <s v="Factura electrónica"/>
    <s v="da4e78a986a0b67782c23467374341e2072b155312f141754f1b0938ba90cc511b5ff8671006ad5fea4afe19df456cd2"/>
    <x v="789"/>
    <n v="-1"/>
    <s v="FVE"/>
    <s v="10-03-2026"/>
    <s v="10-03-2026 07:09:35"/>
    <s v="900800595"/>
    <s v="Provexpress SAS"/>
    <s v="900270701"/>
    <x v="418"/>
    <n v="165637.63"/>
    <n v="0"/>
    <n v="1037414.63"/>
    <s v="Aprobado con notificación"/>
    <s v="Emitido"/>
    <x v="1"/>
    <x v="0"/>
    <x v="0"/>
    <x v="0"/>
    <x v="1"/>
    <x v="0"/>
    <m/>
  </r>
  <r>
    <s v="Factura electrónica"/>
    <s v="a7457c7c2c7d884cdeb5a865cfeb1b5f714f82be3320e37ce80db66239919f4b8b9d391bb7517a14f24eff50f27870ec"/>
    <x v="790"/>
    <n v="-1"/>
    <s v="FVE"/>
    <s v="10-03-2026"/>
    <s v="10-03-2026 07:09:40"/>
    <s v="900800595"/>
    <s v="Provexpress SAS"/>
    <s v="800081833"/>
    <x v="160"/>
    <n v="293578.5"/>
    <n v="0"/>
    <n v="1838728.5"/>
    <s v="Aprobado con notificación"/>
    <s v="Emitido"/>
    <x v="1"/>
    <x v="0"/>
    <x v="0"/>
    <x v="0"/>
    <x v="1"/>
    <x v="0"/>
    <m/>
  </r>
  <r>
    <s v="Factura electrónica"/>
    <s v="f953c6f3a6a6ec9ac43799f5e7d95ae1e85efd760b3d8363bd1f8fa7e4104eeb5e2cffc66ea570f72f6a5a9cec354404"/>
    <x v="791"/>
    <n v="-1"/>
    <s v="FVE"/>
    <s v="10-03-2026"/>
    <s v="10-03-2026 07:09:45"/>
    <s v="900800595"/>
    <s v="Provexpress SAS"/>
    <s v="800116871"/>
    <x v="419"/>
    <n v="2113461.77"/>
    <n v="0"/>
    <n v="13236944.77"/>
    <s v="Aprobado con notificación"/>
    <s v="Emitido"/>
    <x v="1"/>
    <x v="0"/>
    <x v="0"/>
    <x v="0"/>
    <x v="1"/>
    <x v="0"/>
    <m/>
  </r>
  <r>
    <s v="Factura electrónica"/>
    <s v="28591aaba98a24c03b568807347ac106b8bae65d2ef90920b0db0632d9e74c5802f59317ee3f5305f12db075856ee23d"/>
    <x v="792"/>
    <n v="-1"/>
    <s v="FVE"/>
    <s v="10-03-2026"/>
    <s v="10-03-2026 07:09:50"/>
    <s v="900800595"/>
    <s v="Provexpress SAS"/>
    <s v="900106694"/>
    <x v="171"/>
    <n v="0"/>
    <n v="0"/>
    <n v="1010000"/>
    <s v="Aprobado con notificación"/>
    <s v="Emitido"/>
    <x v="1"/>
    <x v="0"/>
    <x v="0"/>
    <x v="0"/>
    <x v="1"/>
    <x v="0"/>
    <m/>
  </r>
  <r>
    <s v="Factura electrónica"/>
    <s v="28b67a15a3915f4b6abc1605be77599ad53bb69781b5769940265d681d0a89291c42edbcd290deb06fd1ed530befc55b"/>
    <x v="793"/>
    <n v="-1"/>
    <s v="FVE"/>
    <s v="10-03-2026"/>
    <s v="10-03-2026 07:09:54"/>
    <s v="900800595"/>
    <s v="Provexpress SAS"/>
    <s v="860007627"/>
    <x v="420"/>
    <n v="754300"/>
    <n v="0"/>
    <n v="4724300"/>
    <s v="Aprobado con notificación"/>
    <s v="Emitido"/>
    <x v="1"/>
    <x v="0"/>
    <x v="0"/>
    <x v="0"/>
    <x v="1"/>
    <x v="0"/>
    <m/>
  </r>
  <r>
    <s v="Factura electrónica"/>
    <s v="dbd492212229ee8bd8ed3d3efadb9eda37efcc28ceab9843ec23c278739e1f00f82950921c6e9364b7e1dc70244d80bb"/>
    <x v="794"/>
    <n v="-1"/>
    <s v="FVE"/>
    <s v="10-03-2026"/>
    <s v="10-03-2026 07:25:00"/>
    <s v="900800595"/>
    <s v="Provexpress SAS"/>
    <s v="900030829"/>
    <x v="417"/>
    <n v="68401.14"/>
    <n v="0"/>
    <n v="431179.14"/>
    <s v="Aprobado con notificación"/>
    <s v="Emitido"/>
    <x v="1"/>
    <x v="0"/>
    <x v="0"/>
    <x v="0"/>
    <x v="1"/>
    <x v="0"/>
    <m/>
  </r>
  <r>
    <s v="Factura electrónica"/>
    <s v="1bdee215eff02939f7a37a367769a1237bf82eeeacbbf41a074efeadc9489bf8ab4b4e3f340051f324a84187cb1ef5ea"/>
    <x v="795"/>
    <n v="-1"/>
    <s v="FVE"/>
    <s v="10-03-2026"/>
    <s v="10-03-2026 07:25:05"/>
    <s v="900800595"/>
    <s v="Provexpress SAS"/>
    <s v="860074389"/>
    <x v="421"/>
    <n v="75904.429999999993"/>
    <n v="0"/>
    <n v="478173.43"/>
    <s v="Aprobado con notificación"/>
    <s v="Emitido"/>
    <x v="1"/>
    <x v="0"/>
    <x v="0"/>
    <x v="0"/>
    <x v="1"/>
    <x v="0"/>
    <m/>
  </r>
  <r>
    <s v="Factura electrónica"/>
    <s v="d824e2ce3d5d7f6b6f3eeced7c5629d2bce9819d2f4f59341c778cac45fcff9344784fd96e9078090811a24eb4435dfe"/>
    <x v="796"/>
    <n v="-1"/>
    <s v="FVE"/>
    <s v="10-03-2026"/>
    <s v="10-03-2026 07:25:09"/>
    <s v="900800595"/>
    <s v="Provexpress SAS"/>
    <s v="860074389"/>
    <x v="421"/>
    <n v="67617.39"/>
    <n v="0"/>
    <n v="426270.39"/>
    <s v="Aprobado con notificación"/>
    <s v="Emitido"/>
    <x v="1"/>
    <x v="0"/>
    <x v="0"/>
    <x v="0"/>
    <x v="1"/>
    <x v="0"/>
    <m/>
  </r>
  <r>
    <s v="Factura electrónica"/>
    <s v="274af12630212b6039ae492653de8783ea903e0038d7b3d5a17c6b811c60883b577a08b4d04c70d16be5a28bf5ecb422"/>
    <x v="797"/>
    <n v="-1"/>
    <s v="FVE"/>
    <s v="10-03-2026"/>
    <s v="10-03-2026 07:25:15"/>
    <s v="900800595"/>
    <s v="Provexpress SAS"/>
    <s v="860074389"/>
    <x v="421"/>
    <n v="61643.79"/>
    <n v="0"/>
    <n v="388856.79"/>
    <s v="Aprobado con notificación"/>
    <s v="Emitido"/>
    <x v="1"/>
    <x v="0"/>
    <x v="0"/>
    <x v="0"/>
    <x v="1"/>
    <x v="0"/>
    <m/>
  </r>
  <r>
    <s v="Factura electrónica"/>
    <s v="707c0d587fbaa16db81f3bfad59af03451cd1ff5afb1a7c583ae052174c9aef5bbb5899e339527922385160b6723ce8d"/>
    <x v="798"/>
    <n v="-1"/>
    <s v="FVE"/>
    <s v="10-03-2026"/>
    <s v="10-03-2026 07:40:21"/>
    <s v="900800595"/>
    <s v="Provexpress SAS"/>
    <s v="901019138"/>
    <x v="422"/>
    <n v="0"/>
    <n v="0"/>
    <n v="5499414.8099999996"/>
    <s v="Aprobado con notificación"/>
    <s v="Emitido"/>
    <x v="1"/>
    <x v="0"/>
    <x v="0"/>
    <x v="0"/>
    <x v="1"/>
    <x v="0"/>
    <m/>
  </r>
  <r>
    <s v="Factura electrónica"/>
    <s v="7bcc2cd1df2f01a44580d217adbdba0675806ecbd6d8d40bd81b274a73896d1d449c35fddbe43f4b8158db0f33bf7b26"/>
    <x v="799"/>
    <n v="-1"/>
    <s v="FVE"/>
    <s v="10-03-2026"/>
    <s v="10-03-2026 07:40:25"/>
    <s v="900800595"/>
    <s v="Provexpress SAS"/>
    <s v="800161633"/>
    <x v="130"/>
    <n v="161167.5"/>
    <n v="0"/>
    <n v="10520617.5"/>
    <s v="Aprobado con notificación"/>
    <s v="Emitido"/>
    <x v="1"/>
    <x v="0"/>
    <x v="0"/>
    <x v="0"/>
    <x v="1"/>
    <x v="0"/>
    <m/>
  </r>
  <r>
    <s v="Factura electrónica"/>
    <s v="239e034a676704660a4e52d486e2b29414d79157cbedfe7e3a780eeefbe65088bb44b20e1cbdebadf5f4dfcd0d8a2bb9"/>
    <x v="800"/>
    <n v="-1"/>
    <s v="FVE"/>
    <s v="10-03-2026"/>
    <s v="10-03-2026 07:55:31"/>
    <s v="900800595"/>
    <s v="Provexpress SAS"/>
    <s v="800161633"/>
    <x v="130"/>
    <n v="83087"/>
    <n v="0"/>
    <n v="520387"/>
    <s v="Aprobado con notificación"/>
    <s v="Emitido"/>
    <x v="1"/>
    <x v="0"/>
    <x v="0"/>
    <x v="0"/>
    <x v="1"/>
    <x v="0"/>
    <m/>
  </r>
  <r>
    <s v="Factura electrónica"/>
    <s v="fd2f9a26b72f0654de3b445bf1a161190b021dc0ba9691a19303177bf0434d6988212c0743ca2b168a1f135f6f736c7d"/>
    <x v="801"/>
    <n v="-1"/>
    <s v="FVE"/>
    <s v="10-03-2026"/>
    <s v="10-03-2026 07:55:36"/>
    <s v="900800595"/>
    <s v="Provexpress SAS"/>
    <s v="800161633"/>
    <x v="130"/>
    <n v="234650"/>
    <n v="0"/>
    <n v="1469650"/>
    <s v="Aprobado con notificación"/>
    <s v="Emitido"/>
    <x v="1"/>
    <x v="0"/>
    <x v="0"/>
    <x v="0"/>
    <x v="1"/>
    <x v="0"/>
    <m/>
  </r>
  <r>
    <s v="Factura electrónica"/>
    <s v="c7f3480690d5da493785257426654963af427d71e053f460f4b75aafb629a1b4239b2c3c9361ac1746f99281b6b594bc"/>
    <x v="802"/>
    <n v="-1"/>
    <s v="FVE"/>
    <s v="10-03-2026"/>
    <s v="10-03-2026 07:55:41"/>
    <s v="900800595"/>
    <s v="Provexpress SAS"/>
    <s v="800034362"/>
    <x v="423"/>
    <n v="45600"/>
    <n v="0"/>
    <n v="285600"/>
    <s v="Aprobado con notificación"/>
    <s v="Emitido"/>
    <x v="1"/>
    <x v="0"/>
    <x v="0"/>
    <x v="0"/>
    <x v="1"/>
    <x v="0"/>
    <m/>
  </r>
  <r>
    <s v="Factura electrónica"/>
    <s v="7bcbee09632287494152031e480f5d44fe65365cb7e579cf576b909b6a87f4bd5f8d604885a72dee62effac974fdc8a1"/>
    <x v="803"/>
    <n v="-1"/>
    <s v="FVE"/>
    <s v="10-03-2026"/>
    <s v="10-03-2026 07:55:45"/>
    <s v="900800595"/>
    <s v="Provexpress SAS"/>
    <s v="830132182"/>
    <x v="424"/>
    <n v="90801"/>
    <n v="0"/>
    <n v="568701"/>
    <s v="Aprobado con notificación"/>
    <s v="Emitido"/>
    <x v="1"/>
    <x v="0"/>
    <x v="0"/>
    <x v="0"/>
    <x v="1"/>
    <x v="0"/>
    <m/>
  </r>
  <r>
    <s v="Factura electrónica"/>
    <s v="d819bcfe4ff2155b439d790bf861fc3b3fb6e542582e302e7941f794cecbe3407aa2ab5938895c9597e341b84532038a"/>
    <x v="804"/>
    <n v="-1"/>
    <s v="FVE"/>
    <s v="10-03-2026"/>
    <s v="10-03-2026 07:55:50"/>
    <s v="900800595"/>
    <s v="Provexpress SAS"/>
    <s v="860002837"/>
    <x v="425"/>
    <n v="70832"/>
    <n v="0"/>
    <n v="443632"/>
    <s v="Aprobado con notificación"/>
    <s v="Emitido"/>
    <x v="1"/>
    <x v="0"/>
    <x v="0"/>
    <x v="0"/>
    <x v="1"/>
    <x v="0"/>
    <m/>
  </r>
  <r>
    <s v="Factura electrónica"/>
    <s v="713a970e15f06ef13950008f392cdee44e44c83b1d2e2a686ed201d4b403255a66bcfb9a51e5552cfac2948f33a9c018"/>
    <x v="805"/>
    <n v="-1"/>
    <s v="FVE"/>
    <s v="10-03-2026"/>
    <s v="10-03-2026 08:10:58"/>
    <s v="900800595"/>
    <s v="Provexpress SAS"/>
    <s v="830094312"/>
    <x v="368"/>
    <n v="0"/>
    <n v="0"/>
    <n v="75234456"/>
    <s v="Aprobado con notificación"/>
    <s v="Emitido"/>
    <x v="1"/>
    <x v="0"/>
    <x v="0"/>
    <x v="0"/>
    <x v="1"/>
    <x v="0"/>
    <m/>
  </r>
  <r>
    <s v="Factura electrónica"/>
    <s v="b625aaa1b53aa16439955eaf679fec333b32c93d1eabc9ffb65940c84e8157b37aea11dde461e66318952e74ad3aca2a"/>
    <x v="806"/>
    <n v="-1"/>
    <s v="FVE"/>
    <s v="10-03-2026"/>
    <s v="10-03-2026 08:11:04"/>
    <s v="900800595"/>
    <s v="Provexpress SAS"/>
    <s v="811028339"/>
    <x v="426"/>
    <n v="0"/>
    <n v="0"/>
    <n v="36194833"/>
    <s v="Aprobado con notificación"/>
    <s v="Emitido"/>
    <x v="1"/>
    <x v="0"/>
    <x v="0"/>
    <x v="0"/>
    <x v="1"/>
    <x v="0"/>
    <m/>
  </r>
  <r>
    <s v="Factura electrónica"/>
    <s v="614d102a5ee53ff21f44f7fa20619e941adce92000aae231aa3eb23b0cc4e4c4c7d49990138b90ae5408d2459eff78ce"/>
    <x v="807"/>
    <n v="-1"/>
    <s v="FVE"/>
    <s v="10-03-2026"/>
    <s v="10-03-2026 08:11:10"/>
    <s v="900800595"/>
    <s v="Provexpress SAS"/>
    <s v="900200435"/>
    <x v="427"/>
    <n v="439253.59"/>
    <n v="0"/>
    <n v="2760234.59"/>
    <s v="Aprobado con notificación"/>
    <s v="Emitido"/>
    <x v="1"/>
    <x v="0"/>
    <x v="0"/>
    <x v="0"/>
    <x v="1"/>
    <x v="0"/>
    <m/>
  </r>
  <r>
    <s v="Factura electrónica"/>
    <s v="a97a0acac49e4aa09a071be4825ff081dd3315b93172319d6f8aa10e293e509216c223caa6b284f093eda8c2cce0b572"/>
    <x v="808"/>
    <n v="-1"/>
    <s v="FVE"/>
    <s v="10-03-2026"/>
    <s v="10-03-2026 08:11:17"/>
    <s v="900800595"/>
    <s v="Provexpress SAS"/>
    <s v="860030839"/>
    <x v="428"/>
    <n v="29364.38"/>
    <n v="0"/>
    <n v="201980.38"/>
    <s v="Aprobado con notificación"/>
    <s v="Emitido"/>
    <x v="1"/>
    <x v="0"/>
    <x v="0"/>
    <x v="0"/>
    <x v="1"/>
    <x v="0"/>
    <m/>
  </r>
  <r>
    <s v="Factura electrónica"/>
    <s v="e553443d3c16295e2d8f06bd329d51532d34ac26fbef44ad15de948dadae454892a440f09f780f253d17f8e2190460d6"/>
    <x v="809"/>
    <n v="-1"/>
    <s v="FVE"/>
    <s v="10-03-2026"/>
    <s v="10-03-2026 08:11:20"/>
    <s v="900800595"/>
    <s v="Provexpress SAS"/>
    <s v="860030839"/>
    <x v="428"/>
    <n v="66393.600000000006"/>
    <n v="0"/>
    <n v="415833.59999999998"/>
    <s v="Aprobado con notificación"/>
    <s v="Emitido"/>
    <x v="1"/>
    <x v="0"/>
    <x v="0"/>
    <x v="0"/>
    <x v="1"/>
    <x v="0"/>
    <m/>
  </r>
  <r>
    <s v="Factura electrónica"/>
    <s v="79e4e8099edd6eeed855ec1fa6caf374c6d6457f3b32a9e1fa80e5667e39d862c75c347264b7d2eab9f2d0dd1509a5cb"/>
    <x v="810"/>
    <n v="-1"/>
    <s v="FVE"/>
    <s v="10-03-2026"/>
    <s v="10-03-2026 08:11:24"/>
    <s v="900800595"/>
    <s v="Provexpress SAS"/>
    <s v="860008018"/>
    <x v="429"/>
    <n v="351097.2"/>
    <n v="0"/>
    <n v="2198977.2000000002"/>
    <s v="Aprobado con notificación"/>
    <s v="Emitido"/>
    <x v="1"/>
    <x v="0"/>
    <x v="0"/>
    <x v="0"/>
    <x v="1"/>
    <x v="0"/>
    <m/>
  </r>
  <r>
    <s v="Factura electrónica"/>
    <s v="46b0855f8f18a099b555fdc8ecc78b9a519d4809cddd9ba40f74508c34459729c61831d3ca26c1ddba9055022faeba05"/>
    <x v="811"/>
    <n v="-1"/>
    <s v="FVE"/>
    <s v="10-03-2026"/>
    <s v="10-03-2026 08:26:31"/>
    <s v="900800595"/>
    <s v="Provexpress SAS"/>
    <s v="860001986"/>
    <x v="430"/>
    <n v="106357.44"/>
    <n v="0"/>
    <n v="666133.43999999994"/>
    <s v="Aprobado con notificación"/>
    <s v="Emitido"/>
    <x v="1"/>
    <x v="0"/>
    <x v="0"/>
    <x v="0"/>
    <x v="1"/>
    <x v="0"/>
    <m/>
  </r>
  <r>
    <s v="Factura electrónica"/>
    <s v="38740c99cc5e59ad4627da87e9e9871171ee16a226224c0e2632850ba99268a13c6954f31292dd9531b0505d9b76b012"/>
    <x v="812"/>
    <n v="-1"/>
    <s v="FVE"/>
    <s v="10-03-2026"/>
    <s v="10-03-2026 08:26:37"/>
    <s v="900800595"/>
    <s v="Provexpress SAS"/>
    <s v="860049921"/>
    <x v="431"/>
    <n v="26148.560000000001"/>
    <n v="0"/>
    <n v="163772.56"/>
    <s v="Aprobado con notificación"/>
    <s v="Emitido"/>
    <x v="1"/>
    <x v="0"/>
    <x v="0"/>
    <x v="0"/>
    <x v="1"/>
    <x v="0"/>
    <m/>
  </r>
  <r>
    <s v="Factura electrónica"/>
    <s v="b782de82796fc6131cae2d9bb726257e0c7fd3d94496f017d7d046c7bf6a1d87fc713b60033ecb0b01024837d5da47e2"/>
    <x v="813"/>
    <n v="-1"/>
    <s v="FVE"/>
    <s v="10-03-2026"/>
    <s v="10-03-2026 08:26:57"/>
    <s v="900800595"/>
    <s v="Provexpress SAS"/>
    <s v="860049921"/>
    <x v="431"/>
    <n v="0"/>
    <n v="0"/>
    <n v="4943013.45"/>
    <s v="Aprobado con notificación"/>
    <s v="Emitido"/>
    <x v="1"/>
    <x v="0"/>
    <x v="0"/>
    <x v="0"/>
    <x v="1"/>
    <x v="0"/>
    <m/>
  </r>
  <r>
    <s v="Factura electrónica"/>
    <s v="002ce789c4295bfff2a2e01218cb91a6372fb66f421bb5e038cb24db3586a3b46b91af5dbcb0d5ff5275372dcc3fa3bf"/>
    <x v="814"/>
    <n v="-1"/>
    <s v="FVE"/>
    <s v="10-03-2026"/>
    <s v="10-03-2026 08:41:57"/>
    <s v="900800595"/>
    <s v="Provexpress SAS"/>
    <s v="901662739"/>
    <x v="47"/>
    <n v="803488.91"/>
    <n v="0"/>
    <n v="5032377.91"/>
    <s v="Aprobado con notificación"/>
    <s v="Emitido"/>
    <x v="1"/>
    <x v="0"/>
    <x v="0"/>
    <x v="0"/>
    <x v="1"/>
    <x v="0"/>
    <m/>
  </r>
  <r>
    <s v="Factura electrónica"/>
    <s v="8775b542daaf1f77d646318cd4411f512df0f7fd3e0da46650c11d102821c3b16e13680b5fb0a9266317c2c0ac59194b"/>
    <x v="815"/>
    <n v="-1"/>
    <s v="FVE"/>
    <s v="10-03-2026"/>
    <s v="10-03-2026 08:41:57"/>
    <s v="900800595"/>
    <s v="Provexpress SAS"/>
    <s v="830001133"/>
    <x v="137"/>
    <n v="193800"/>
    <n v="0"/>
    <n v="1213800"/>
    <s v="Aprobado con notificación"/>
    <s v="Emitido"/>
    <x v="1"/>
    <x v="0"/>
    <x v="0"/>
    <x v="0"/>
    <x v="1"/>
    <x v="0"/>
    <m/>
  </r>
  <r>
    <s v="Factura electrónica"/>
    <s v="f783257d989451e174951e03e43f94316ea53e2b19d0deabec237fb3dca352d707ab1e9cb22ccfe0bd93e5efa8d32cf7"/>
    <x v="816"/>
    <n v="-1"/>
    <s v="FVE"/>
    <s v="10-03-2026"/>
    <s v="10-03-2026 08:56:59"/>
    <s v="900800595"/>
    <s v="Provexpress SAS"/>
    <s v="900206480"/>
    <x v="10"/>
    <n v="1316631.6000000001"/>
    <n v="0"/>
    <n v="8327431.5999999996"/>
    <s v="Aprobado con notificación"/>
    <s v="Emitido"/>
    <x v="1"/>
    <x v="0"/>
    <x v="0"/>
    <x v="0"/>
    <x v="1"/>
    <x v="0"/>
    <m/>
  </r>
  <r>
    <s v="Factura electrónica"/>
    <s v="f9c40de62f0f72e2be1f9c2dd22e7d89aebb65a26a49af035213dbea58654328c9af986701d46e9cc2aba9eb0b286013"/>
    <x v="817"/>
    <n v="-1"/>
    <s v="FVE"/>
    <s v="10-03-2026"/>
    <s v="10-03-2026 08:57:04"/>
    <s v="900800595"/>
    <s v="Provexpress SAS"/>
    <s v="900203461"/>
    <x v="432"/>
    <n v="34200"/>
    <n v="0"/>
    <n v="214200"/>
    <s v="Aprobado con notificación"/>
    <s v="Emitido"/>
    <x v="1"/>
    <x v="0"/>
    <x v="0"/>
    <x v="0"/>
    <x v="1"/>
    <x v="0"/>
    <m/>
  </r>
  <r>
    <s v="Factura electrónica"/>
    <s v="b02f9b1831c284e65a53424e322969d80cffbbc793f6db06bc2d9faf7cd50cf3c0e24a6f3c3cc9d2f742ab8e97786a14"/>
    <x v="818"/>
    <n v="-1"/>
    <s v="FVE"/>
    <s v="10-03-2026"/>
    <s v="10-03-2026 08:57:45"/>
    <s v="900800595"/>
    <s v="Provexpress SAS"/>
    <s v="900203461"/>
    <x v="432"/>
    <n v="72200"/>
    <n v="0"/>
    <n v="452200"/>
    <s v="Aprobado con notificación"/>
    <s v="Emitido"/>
    <x v="1"/>
    <x v="0"/>
    <x v="0"/>
    <x v="0"/>
    <x v="1"/>
    <x v="0"/>
    <m/>
  </r>
  <r>
    <s v="Factura electrónica"/>
    <s v="eb9401c0e477b48ccf0bf8c94e6098c48ae9a235feff107d7bc3d07d56c432ce048e16295f7cdfefde0dec4f52e9cbde"/>
    <x v="819"/>
    <n v="-1"/>
    <s v="FVE"/>
    <s v="10-03-2026"/>
    <s v="10-03-2026 08:57:13"/>
    <s v="900800595"/>
    <s v="Provexpress SAS"/>
    <s v="860001778"/>
    <x v="433"/>
    <n v="816981"/>
    <n v="0"/>
    <n v="5116881"/>
    <s v="Aprobado con notificación"/>
    <s v="Emitido"/>
    <x v="1"/>
    <x v="0"/>
    <x v="0"/>
    <x v="0"/>
    <x v="1"/>
    <x v="0"/>
    <m/>
  </r>
  <r>
    <s v="Factura electrónica"/>
    <s v="7e70febbf7081ae54257f26109cb41455ab1b0ec4565fd055c3de35367e13a6a0c1c3016d0bcc94f3997528ee66c1a57"/>
    <x v="820"/>
    <n v="-1"/>
    <s v="FVE"/>
    <s v="10-03-2026"/>
    <s v="10-03-2026 08:57:34"/>
    <s v="900800595"/>
    <s v="Provexpress SAS"/>
    <s v="860001778"/>
    <x v="433"/>
    <n v="39482"/>
    <n v="0"/>
    <n v="247282"/>
    <s v="Aprobado con notificación"/>
    <s v="Emitido"/>
    <x v="1"/>
    <x v="0"/>
    <x v="0"/>
    <x v="0"/>
    <x v="1"/>
    <x v="0"/>
    <m/>
  </r>
  <r>
    <s v="Factura electrónica"/>
    <s v="391ed273fd4b209cd0dcc23943c420cbdd603a54c4ab53bcd27dda6a65a4c76fec4421ff89bb699a1f1e58b65dcd30f6"/>
    <x v="821"/>
    <n v="-1"/>
    <s v="FVE"/>
    <s v="10-03-2026"/>
    <s v="10-03-2026 08:57:22"/>
    <s v="900800595"/>
    <s v="Provexpress SAS"/>
    <s v="800018165"/>
    <x v="315"/>
    <n v="82540.75"/>
    <n v="0"/>
    <n v="516965.75"/>
    <s v="Aprobado con notificación"/>
    <s v="Emitido"/>
    <x v="1"/>
    <x v="0"/>
    <x v="0"/>
    <x v="0"/>
    <x v="1"/>
    <x v="0"/>
    <m/>
  </r>
  <r>
    <s v="Factura electrónica"/>
    <s v="602f7881bbbf234bb9963f75e0e8df0b2aa1252478df0924f6ab9042b1bc65c2270f08c4437ff9ad817ece17ffd89fb9"/>
    <x v="822"/>
    <n v="-1"/>
    <s v="FVE"/>
    <s v="10-03-2026"/>
    <s v="10-03-2026 09:12:48"/>
    <s v="900800595"/>
    <s v="Provexpress SAS"/>
    <s v="901841535"/>
    <x v="434"/>
    <n v="212610"/>
    <n v="0"/>
    <n v="1331610"/>
    <s v="Aprobado con notificación"/>
    <s v="Emitido"/>
    <x v="1"/>
    <x v="0"/>
    <x v="0"/>
    <x v="0"/>
    <x v="1"/>
    <x v="0"/>
    <m/>
  </r>
  <r>
    <s v="Factura electrónica"/>
    <s v="7eb778798335b5f973e5b7105e144c73b100a497842ada0b9bfd425bf878b831b1c74699cf7343e1e9651a9248970f9d"/>
    <x v="823"/>
    <n v="-1"/>
    <s v="FVE"/>
    <s v="10-03-2026"/>
    <s v="10-03-2026 09:12:42"/>
    <s v="900800595"/>
    <s v="Provexpress SAS"/>
    <s v="800028326"/>
    <x v="338"/>
    <n v="187418.59"/>
    <n v="0"/>
    <n v="1438645.59"/>
    <s v="Aprobado con notificación"/>
    <s v="Emitido"/>
    <x v="1"/>
    <x v="0"/>
    <x v="0"/>
    <x v="0"/>
    <x v="1"/>
    <x v="0"/>
    <m/>
  </r>
  <r>
    <s v="Factura electrónica"/>
    <s v="a49f6e8839581a8b619275b6a19c5a108baff8861203959b8b74bd22688050c56ec7d517554a01e09099aecf3a6eba6c"/>
    <x v="824"/>
    <n v="-1"/>
    <s v="FVE"/>
    <s v="10-03-2026"/>
    <s v="10-03-2026 09:12:47"/>
    <s v="900800595"/>
    <s v="Provexpress SAS"/>
    <s v="830055467"/>
    <x v="123"/>
    <n v="123608"/>
    <n v="0"/>
    <n v="805308"/>
    <s v="Aprobado con notificación"/>
    <s v="Emitido"/>
    <x v="1"/>
    <x v="0"/>
    <x v="0"/>
    <x v="0"/>
    <x v="1"/>
    <x v="0"/>
    <m/>
  </r>
  <r>
    <s v="Factura electrónica"/>
    <s v="a4fcb5c170905c2982654d7da12a37a7084c1bacb881418361615ef8ed227cfc8c111c5185f373e6a8f630c10de1fe46"/>
    <x v="825"/>
    <n v="-1"/>
    <s v="FVE"/>
    <s v="10-03-2026"/>
    <s v="10-03-2026 09:12:55"/>
    <s v="900800595"/>
    <s v="Provexpress SAS"/>
    <s v="900284732"/>
    <x v="435"/>
    <n v="19062.7"/>
    <n v="0"/>
    <n v="119392.7"/>
    <s v="Aprobado con notificación"/>
    <s v="Emitido"/>
    <x v="1"/>
    <x v="0"/>
    <x v="0"/>
    <x v="0"/>
    <x v="1"/>
    <x v="0"/>
    <m/>
  </r>
  <r>
    <s v="Factura electrónica"/>
    <s v="25015ebde516fe85e4fa33ffb68c881e6cce21774af9b31b30fc33ede54a120c0127172265f9453e8581751605d43e97"/>
    <x v="826"/>
    <n v="-1"/>
    <s v="FVE"/>
    <s v="10-03-2026"/>
    <s v="10-03-2026 09:12:56"/>
    <s v="900800595"/>
    <s v="Provexpress SAS"/>
    <s v="900057522"/>
    <x v="436"/>
    <n v="14835.2"/>
    <n v="0"/>
    <n v="92915.199999999997"/>
    <s v="Aprobado con notificación"/>
    <s v="Emitido"/>
    <x v="1"/>
    <x v="0"/>
    <x v="0"/>
    <x v="0"/>
    <x v="1"/>
    <x v="0"/>
    <m/>
  </r>
  <r>
    <s v="Factura electrónica"/>
    <s v="d376d606b3e99ae412dd6ec59557b38dc80d0772fa44a58daf9214c047a191ac8a569caf93a4d409d0dac4e0532a3e3c"/>
    <x v="827"/>
    <n v="-1"/>
    <s v="FVE"/>
    <s v="10-03-2026"/>
    <s v="10-03-2026 09:13:08"/>
    <s v="900800595"/>
    <s v="Provexpress SAS"/>
    <s v="830058056"/>
    <x v="437"/>
    <n v="32123.3"/>
    <n v="0"/>
    <n v="201193.3"/>
    <s v="Aprobado con notificación"/>
    <s v="Emitido"/>
    <x v="1"/>
    <x v="0"/>
    <x v="0"/>
    <x v="0"/>
    <x v="1"/>
    <x v="0"/>
    <m/>
  </r>
  <r>
    <s v="Factura electrónica"/>
    <s v="cf66398c56c7d2ef44a22b5d8fb21c90df6536ecff07d3a94afa493f566a78ccd3c8fa75aca7b1b840ec5a8484ac95c1"/>
    <x v="828"/>
    <n v="-1"/>
    <s v="FVE"/>
    <s v="10-03-2026"/>
    <s v="10-03-2026 09:13:05"/>
    <s v="900800595"/>
    <s v="Provexpress SAS"/>
    <s v="830032436"/>
    <x v="218"/>
    <n v="10100"/>
    <n v="0"/>
    <n v="212100"/>
    <s v="Aprobado con notificación"/>
    <s v="Emitido"/>
    <x v="1"/>
    <x v="0"/>
    <x v="0"/>
    <x v="0"/>
    <x v="1"/>
    <x v="0"/>
    <m/>
  </r>
  <r>
    <s v="Factura electrónica"/>
    <s v="da397b7a085d772d273662add78d271dae980ba372b8b4c36ec8bd36e6d3e49afbfdaa4b0da73f1ff867fa1587861e91"/>
    <x v="829"/>
    <n v="-1"/>
    <s v="FVE"/>
    <s v="10-03-2026"/>
    <s v="10-03-2026 09:28:12"/>
    <s v="900800595"/>
    <s v="Provexpress SAS"/>
    <s v="830513773"/>
    <x v="85"/>
    <n v="41562.5"/>
    <n v="0"/>
    <n v="260312.5"/>
    <s v="Aprobado con notificación"/>
    <s v="Emitido"/>
    <x v="1"/>
    <x v="0"/>
    <x v="0"/>
    <x v="0"/>
    <x v="1"/>
    <x v="0"/>
    <m/>
  </r>
  <r>
    <s v="Factura electrónica"/>
    <s v="bd6ff60734edaaf203bbbca200c2e12f9fa5792426f3d5029ccaff49f734835a948116c1a0191c5b6cb8b07496a3de1d"/>
    <x v="830"/>
    <n v="-1"/>
    <s v="FVE"/>
    <s v="10-03-2026"/>
    <s v="10-03-2026 09:43:22"/>
    <s v="900800595"/>
    <s v="Provexpress SAS"/>
    <s v="830513773"/>
    <x v="85"/>
    <n v="82893.58"/>
    <n v="0"/>
    <n v="536431.57999999996"/>
    <s v="Aprobado con notificación"/>
    <s v="Emitido"/>
    <x v="1"/>
    <x v="0"/>
    <x v="0"/>
    <x v="0"/>
    <x v="1"/>
    <x v="0"/>
    <m/>
  </r>
  <r>
    <s v="Factura electrónica"/>
    <s v="de8d53786ddbdc92f40e7a24c8d985d4c684a56fa2d9cf77e5c33d2a58ef6873fc266ac0074ffee1d354254fb91d80be"/>
    <x v="831"/>
    <n v="-1"/>
    <s v="FVE"/>
    <s v="10-03-2026"/>
    <s v="10-03-2026 09:43:27"/>
    <s v="900800595"/>
    <s v="Provexpress SAS"/>
    <s v="901841535"/>
    <x v="434"/>
    <n v="380000"/>
    <n v="0"/>
    <n v="2380000"/>
    <s v="Aprobado con notificación"/>
    <s v="Emitido"/>
    <x v="1"/>
    <x v="0"/>
    <x v="0"/>
    <x v="0"/>
    <x v="1"/>
    <x v="0"/>
    <m/>
  </r>
  <r>
    <s v="Factura electrónica"/>
    <s v="985dcc99041f24d8713b7f2c8f598cfc0236c3f80a509be152ac295834a51b5c6524122423bd42bf89f2450e1038632e"/>
    <x v="832"/>
    <n v="-1"/>
    <s v="FVE"/>
    <s v="10-03-2026"/>
    <s v="10-03-2026 09:43:32"/>
    <s v="900800595"/>
    <s v="Provexpress SAS"/>
    <s v="900383203"/>
    <x v="120"/>
    <n v="251750"/>
    <n v="0"/>
    <n v="1576750"/>
    <s v="Aprobado con notificación"/>
    <s v="Emitido"/>
    <x v="1"/>
    <x v="0"/>
    <x v="0"/>
    <x v="0"/>
    <x v="1"/>
    <x v="0"/>
    <m/>
  </r>
  <r>
    <s v="Factura electrónica"/>
    <s v="82d0ec632327d6262f624151e69ce131e3c3f40d442ae83759079732c9bc3c7414817156c8d14961402a4d57757937bb"/>
    <x v="833"/>
    <n v="-1"/>
    <s v="FVE"/>
    <s v="10-03-2026"/>
    <s v="10-03-2026 09:58:38"/>
    <s v="900800595"/>
    <s v="Provexpress SAS"/>
    <s v="900356846"/>
    <x v="255"/>
    <n v="1148583"/>
    <n v="0"/>
    <n v="10244283"/>
    <s v="Aprobado con notificación"/>
    <s v="Emitido"/>
    <x v="1"/>
    <x v="0"/>
    <x v="0"/>
    <x v="0"/>
    <x v="1"/>
    <x v="0"/>
    <m/>
  </r>
  <r>
    <s v="Factura electrónica"/>
    <s v="e4d3fe9884e5faefba56476a8c2125cf75e2aee0c32ba949e9b266cef9cc27faf4561a251d56182ac7efdfb63b7d4338"/>
    <x v="834"/>
    <n v="-1"/>
    <s v="FVE"/>
    <s v="10-03-2026"/>
    <s v="10-03-2026 09:58:42"/>
    <s v="900800595"/>
    <s v="Provexpress SAS"/>
    <s v="900356846"/>
    <x v="255"/>
    <n v="493500"/>
    <n v="0"/>
    <n v="10363500"/>
    <s v="Aprobado con notificación"/>
    <s v="Emitido"/>
    <x v="1"/>
    <x v="0"/>
    <x v="0"/>
    <x v="0"/>
    <x v="1"/>
    <x v="0"/>
    <m/>
  </r>
  <r>
    <s v="Factura electrónica"/>
    <s v="f2b9b54dc80401abe5d5d945d55ea425d95cbdc25f0b0eda85bbb7048ae52dd3d7855fd4f0bd62ef11082914052a0a4c"/>
    <x v="835"/>
    <n v="-1"/>
    <s v="FVE"/>
    <s v="10-03-2026"/>
    <s v="10-03-2026 09:58:47"/>
    <s v="900800595"/>
    <s v="Provexpress SAS"/>
    <s v="830047411"/>
    <x v="314"/>
    <n v="35323.660000000003"/>
    <n v="0"/>
    <n v="221237.66"/>
    <s v="Aprobado con notificación"/>
    <s v="Emitido"/>
    <x v="1"/>
    <x v="0"/>
    <x v="0"/>
    <x v="0"/>
    <x v="1"/>
    <x v="0"/>
    <m/>
  </r>
  <r>
    <s v="Factura electrónica"/>
    <s v="bc2c0e8d8174d0cade2cd00dcbbddaa82336850f155095f05df3ed51d4460622458f4f29b563efc10991401b3cddd635"/>
    <x v="836"/>
    <n v="-1"/>
    <s v="FVE"/>
    <s v="10-03-2026"/>
    <s v="10-03-2026 10:13:58"/>
    <s v="900800595"/>
    <s v="Provexpress SAS"/>
    <s v="830047411"/>
    <x v="314"/>
    <n v="14250"/>
    <n v="0"/>
    <n v="89250"/>
    <s v="Aprobado con notificación"/>
    <s v="Emitido"/>
    <x v="1"/>
    <x v="0"/>
    <x v="0"/>
    <x v="0"/>
    <x v="1"/>
    <x v="0"/>
    <m/>
  </r>
  <r>
    <s v="Factura electrónica"/>
    <s v="b2a762eb0012654774450131783676acf7e1e63309641dbef2ba3e30f4caf17e303a43053c0110ef9960e5c4308c635d"/>
    <x v="837"/>
    <n v="-1"/>
    <s v="FVE"/>
    <s v="10-03-2026"/>
    <s v="10-03-2026 11:14:30"/>
    <s v="900800595"/>
    <s v="Provexpress SAS"/>
    <s v="901900189"/>
    <x v="438"/>
    <n v="2580580"/>
    <n v="0"/>
    <n v="16162580"/>
    <s v="Aprobado con notificación"/>
    <s v="Emitido"/>
    <x v="1"/>
    <x v="0"/>
    <x v="0"/>
    <x v="0"/>
    <x v="1"/>
    <x v="0"/>
    <m/>
  </r>
  <r>
    <s v="Factura electrónica"/>
    <s v="482bc8e8801a4d99400592f3808eef117cc675adb52b9d14825b6a4781ae3787a376aebecb8d2c6a70176619eec90e30"/>
    <x v="838"/>
    <n v="-1"/>
    <s v="FVE"/>
    <s v="10-03-2026"/>
    <s v="10-03-2026 11:29:36"/>
    <s v="900800595"/>
    <s v="Provexpress SAS"/>
    <s v="860015536"/>
    <x v="439"/>
    <n v="1369710"/>
    <n v="0"/>
    <n v="8578710"/>
    <s v="Aprobado con notificación"/>
    <s v="Emitido"/>
    <x v="1"/>
    <x v="0"/>
    <x v="0"/>
    <x v="0"/>
    <x v="1"/>
    <x v="0"/>
    <m/>
  </r>
  <r>
    <s v="Factura electrónica"/>
    <s v="e1b98d998a5201fff556be9ad66cdb75b5fc1cf795b4d992c1eb07eca29b0e82dd0e41ecfdfb0b4adeaeb1a8a6dd5925"/>
    <x v="839"/>
    <n v="-1"/>
    <s v="FVE"/>
    <s v="10-03-2026"/>
    <s v="10-03-2026 11:29:40"/>
    <s v="900800595"/>
    <s v="Provexpress SAS"/>
    <s v="860014047"/>
    <x v="440"/>
    <n v="716300"/>
    <n v="0"/>
    <n v="4486300"/>
    <s v="Aprobado con notificación"/>
    <s v="Emitido"/>
    <x v="1"/>
    <x v="0"/>
    <x v="0"/>
    <x v="0"/>
    <x v="1"/>
    <x v="0"/>
    <m/>
  </r>
  <r>
    <s v="Factura electrónica"/>
    <s v="24505e922cac98977b1eb64818e53e2a0845ec003870a128a4765282ac72680fe1183cf8a115b4bb5236c24dbdcb9549"/>
    <x v="840"/>
    <n v="-1"/>
    <s v="FVE"/>
    <s v="10-03-2026"/>
    <s v="10-03-2026 11:29:44"/>
    <s v="900800595"/>
    <s v="Provexpress SAS"/>
    <s v="900777099"/>
    <x v="363"/>
    <n v="8457.2800000000007"/>
    <n v="0"/>
    <n v="52969.279999999999"/>
    <s v="Aprobado con notificación"/>
    <s v="Emitido"/>
    <x v="1"/>
    <x v="0"/>
    <x v="0"/>
    <x v="0"/>
    <x v="1"/>
    <x v="0"/>
    <m/>
  </r>
  <r>
    <s v="Factura electrónica"/>
    <s v="39fc422c8b6f841976cd2e5de4ccc9d814a6766e8af3a7db9e3a426a16fc7fec8100949980c64af445ffb54298c5e903"/>
    <x v="841"/>
    <n v="-1"/>
    <s v="FVE"/>
    <s v="10-03-2026"/>
    <s v="10-03-2026 11:29:49"/>
    <s v="900800595"/>
    <s v="Provexpress SAS"/>
    <s v="860519556"/>
    <x v="441"/>
    <n v="88920"/>
    <n v="0"/>
    <n v="556920"/>
    <s v="Aprobado con notificación"/>
    <s v="Emitido"/>
    <x v="1"/>
    <x v="0"/>
    <x v="0"/>
    <x v="0"/>
    <x v="1"/>
    <x v="0"/>
    <m/>
  </r>
  <r>
    <s v="Factura electrónica"/>
    <s v="6791fa2ba03de0cc03e169a0e4bced0f095cfd7037f23e6d419a38b1b5e3bdf7421bbb4d941cfaad71c001f55bace873"/>
    <x v="842"/>
    <n v="-1"/>
    <s v="FVE"/>
    <s v="10-03-2026"/>
    <s v="10-03-2026 11:29:54"/>
    <s v="900800595"/>
    <s v="Provexpress SAS"/>
    <s v="901061386"/>
    <x v="129"/>
    <n v="275793.90000000002"/>
    <n v="0"/>
    <n v="2444703.9"/>
    <s v="Aprobado con notificación"/>
    <s v="Emitido"/>
    <x v="1"/>
    <x v="0"/>
    <x v="0"/>
    <x v="0"/>
    <x v="1"/>
    <x v="0"/>
    <m/>
  </r>
  <r>
    <s v="Factura electrónica"/>
    <s v="b445a635e91f0063164883f954fb9701c19d93a09891cd966c0c5ccf9993e2726a84552b2b6c158fb33b9792c5005aed"/>
    <x v="843"/>
    <n v="-1"/>
    <s v="FVE"/>
    <s v="10-03-2026"/>
    <s v="10-03-2026 11:45:20"/>
    <s v="900800595"/>
    <s v="Provexpress SAS"/>
    <s v="900294794"/>
    <x v="334"/>
    <n v="848912.4"/>
    <n v="0"/>
    <n v="5316872.4000000004"/>
    <s v="Aprobado con notificación"/>
    <s v="Emitido"/>
    <x v="1"/>
    <x v="0"/>
    <x v="0"/>
    <x v="0"/>
    <x v="1"/>
    <x v="0"/>
    <m/>
  </r>
  <r>
    <s v="Factura electrónica"/>
    <s v="bfab6bc73ccb2b474953b43d808128afa2bf750f9a1df2890d2b897efc99545fd078f1f9318f372ce1fd12d6de86bb82"/>
    <x v="844"/>
    <n v="-1"/>
    <s v="FVE"/>
    <s v="10-03-2026"/>
    <s v="10-03-2026 11:45:05"/>
    <s v="900800595"/>
    <s v="Provexpress SAS"/>
    <s v="891856718"/>
    <x v="365"/>
    <n v="195576.12"/>
    <n v="0"/>
    <n v="1224924.1200000001"/>
    <s v="Aprobado con notificación"/>
    <s v="Emitido"/>
    <x v="1"/>
    <x v="0"/>
    <x v="0"/>
    <x v="0"/>
    <x v="1"/>
    <x v="0"/>
    <m/>
  </r>
  <r>
    <s v="Factura electrónica"/>
    <s v="ee89055da71f8064bad4e75633ec641ba42e7cd1b11b320b5ed4d5326017fe62fadc4ac1a8ffde0ef751bd60fe82feb7"/>
    <x v="845"/>
    <n v="-1"/>
    <s v="FVE"/>
    <s v="10-03-2026"/>
    <s v="10-03-2026 11:45:11"/>
    <s v="900800595"/>
    <s v="Provexpress SAS"/>
    <s v="830109831"/>
    <x v="442"/>
    <n v="45600"/>
    <n v="0"/>
    <n v="285600"/>
    <s v="Aprobado con notificación"/>
    <s v="Emitido"/>
    <x v="1"/>
    <x v="0"/>
    <x v="0"/>
    <x v="0"/>
    <x v="1"/>
    <x v="0"/>
    <m/>
  </r>
  <r>
    <s v="Factura electrónica"/>
    <s v="0a2a8f68b33fb16e6a6206f92ca35bb3f60a6e10cb3a69c2cf6386673a5d119e27680a283ec3d9e38287b969a05cd7e3"/>
    <x v="846"/>
    <n v="-1"/>
    <s v="FVE"/>
    <s v="10-03-2026"/>
    <s v="10-03-2026 11:45:16"/>
    <s v="900800595"/>
    <s v="Provexpress SAS"/>
    <s v="800241469"/>
    <x v="119"/>
    <n v="1425000"/>
    <n v="0"/>
    <n v="8925000"/>
    <s v="Aprobado con notificación"/>
    <s v="Emitido"/>
    <x v="1"/>
    <x v="0"/>
    <x v="0"/>
    <x v="0"/>
    <x v="1"/>
    <x v="0"/>
    <m/>
  </r>
  <r>
    <s v="Factura electrónica"/>
    <s v="7814c4f37b9eb5cffa01f5e7f0ac6aa0e7acae29482b7244f3c8be4384a8d5c0acdcea82884714f0d4dc0338de7910ef"/>
    <x v="847"/>
    <n v="-1"/>
    <s v="FVE"/>
    <s v="10-03-2026"/>
    <s v="10-03-2026 11:45:24"/>
    <s v="900800595"/>
    <s v="Provexpress SAS"/>
    <s v="830013819"/>
    <x v="443"/>
    <n v="109497"/>
    <n v="0"/>
    <n v="1040247"/>
    <s v="Aprobado con notificación"/>
    <s v="Emitido"/>
    <x v="1"/>
    <x v="0"/>
    <x v="0"/>
    <x v="0"/>
    <x v="1"/>
    <x v="0"/>
    <m/>
  </r>
  <r>
    <s v="Factura electrónica"/>
    <s v="1c79b4957477f1d2c9d9313961f265a0b060ee2813dc770b160154702be4959003c79f19b6749a5930c9dbf43360c21c"/>
    <x v="848"/>
    <n v="-1"/>
    <s v="FVE"/>
    <s v="10-03-2026"/>
    <s v="10-03-2026 11:45:25"/>
    <s v="900800595"/>
    <s v="Provexpress SAS"/>
    <s v="830004748"/>
    <x v="444"/>
    <n v="1993.5"/>
    <n v="0"/>
    <n v="41863.5"/>
    <s v="Aprobado con notificación"/>
    <s v="Emitido"/>
    <x v="1"/>
    <x v="0"/>
    <x v="0"/>
    <x v="0"/>
    <x v="1"/>
    <x v="0"/>
    <m/>
  </r>
  <r>
    <s v="Factura electrónica"/>
    <s v="a69b9b9ed3e209e2364aeedf8effb0da0fcece51579befe5a52cc270767cbeaa2bf7e3ddc28fb029bed45da086c30d46"/>
    <x v="849"/>
    <n v="-1"/>
    <s v="FVE"/>
    <s v="10-03-2026"/>
    <s v="10-03-2026 11:45:39"/>
    <s v="900800595"/>
    <s v="Provexpress SAS"/>
    <s v="860046645"/>
    <x v="445"/>
    <n v="5980.5"/>
    <n v="0"/>
    <n v="125590.5"/>
    <s v="Aprobado con notificación"/>
    <s v="Emitido"/>
    <x v="1"/>
    <x v="0"/>
    <x v="0"/>
    <x v="0"/>
    <x v="1"/>
    <x v="0"/>
    <m/>
  </r>
  <r>
    <s v="Factura electrónica"/>
    <s v="720cc0f4b9366b173003e74c1a81502bf6f0f6e5c3b654b84d8afa95b12e2b4bdc819c41838c75a6e485925812173d4d"/>
    <x v="850"/>
    <n v="-1"/>
    <s v="FVE"/>
    <s v="10-03-2026"/>
    <s v="10-03-2026 11:45:35"/>
    <s v="900800595"/>
    <s v="Provexpress SAS"/>
    <s v="900943048"/>
    <x v="446"/>
    <n v="7974"/>
    <n v="0"/>
    <n v="167454"/>
    <s v="Aprobado con notificación"/>
    <s v="Emitido"/>
    <x v="1"/>
    <x v="0"/>
    <x v="0"/>
    <x v="0"/>
    <x v="1"/>
    <x v="0"/>
    <m/>
  </r>
  <r>
    <s v="Factura electrónica"/>
    <s v="59162fe63f49fdb3cf18f89e7915447c02daa253e9751ace876e00d914b34203040ccca6344cc25af598c3668783825f"/>
    <x v="851"/>
    <n v="-1"/>
    <s v="FVE"/>
    <s v="10-03-2026"/>
    <s v="10-03-2026 11:45:42"/>
    <s v="900800595"/>
    <s v="Provexpress SAS"/>
    <s v="830040455"/>
    <x v="447"/>
    <n v="3987"/>
    <n v="0"/>
    <n v="83727"/>
    <s v="Aprobado con notificación"/>
    <s v="Emitido"/>
    <x v="1"/>
    <x v="0"/>
    <x v="0"/>
    <x v="0"/>
    <x v="1"/>
    <x v="0"/>
    <m/>
  </r>
  <r>
    <s v="Factura electrónica"/>
    <s v="c37fb91f1ea7d34d6d5fed27c15f2f847cd7cf2de4f62da7454e4de42340ab070401ba522a076795054bb6213fc73205"/>
    <x v="852"/>
    <n v="-1"/>
    <s v="FVE"/>
    <s v="10-03-2026"/>
    <s v="10-03-2026 11:45:42"/>
    <s v="900800595"/>
    <s v="Provexpress SAS"/>
    <s v="901924401"/>
    <x v="448"/>
    <n v="84550"/>
    <n v="0"/>
    <n v="529550"/>
    <s v="Aprobado con notificación"/>
    <s v="Emitido"/>
    <x v="1"/>
    <x v="0"/>
    <x v="0"/>
    <x v="0"/>
    <x v="1"/>
    <x v="0"/>
    <m/>
  </r>
  <r>
    <s v="Factura electrónica"/>
    <s v="9ee5c82990d6f2bf2860798bb972f8a68e86fb8077a64901ade30b76c5e1f9f80cacd7865f94a3008ccfdf3805efd067"/>
    <x v="853"/>
    <n v="-1"/>
    <s v="FVE"/>
    <s v="10-03-2026"/>
    <s v="10-03-2026 11:45:51"/>
    <s v="900800595"/>
    <s v="Provexpress SAS"/>
    <s v="860509265"/>
    <x v="162"/>
    <n v="38000"/>
    <n v="0"/>
    <n v="238000"/>
    <s v="Aprobado con notificación"/>
    <s v="Emitido"/>
    <x v="1"/>
    <x v="0"/>
    <x v="0"/>
    <x v="0"/>
    <x v="1"/>
    <x v="0"/>
    <m/>
  </r>
  <r>
    <s v="Factura electrónica"/>
    <s v="7096297e674d1a90144c31e9d0b2567e77019ce5601c1e4dbeef3be58cb8c101291878ded841fed4dfa703de23e2f00d"/>
    <x v="854"/>
    <n v="-1"/>
    <s v="FVE"/>
    <s v="10-03-2026"/>
    <s v="10-03-2026 12:00:53"/>
    <s v="900800595"/>
    <s v="Provexpress SAS"/>
    <s v="817001672"/>
    <x v="152"/>
    <n v="41040"/>
    <n v="0"/>
    <n v="257040"/>
    <s v="Aprobado con notificación"/>
    <s v="Emitido"/>
    <x v="1"/>
    <x v="0"/>
    <x v="0"/>
    <x v="0"/>
    <x v="1"/>
    <x v="0"/>
    <m/>
  </r>
  <r>
    <s v="Factura electrónica"/>
    <s v="a1ca9ae21e42cad3a2ea403b518d64395f8c507cee4ca1654413c04774841ac32232444469e83c2f443fdfe8c9a6b4d8"/>
    <x v="855"/>
    <n v="-1"/>
    <s v="FVE"/>
    <s v="10-03-2026"/>
    <s v="10-03-2026 12:00:58"/>
    <s v="900800595"/>
    <s v="Provexpress SAS"/>
    <s v="830113916"/>
    <x v="449"/>
    <n v="2485390"/>
    <n v="0"/>
    <n v="19561390"/>
    <s v="Aprobado con notificación"/>
    <s v="Emitido"/>
    <x v="1"/>
    <x v="0"/>
    <x v="0"/>
    <x v="0"/>
    <x v="1"/>
    <x v="0"/>
    <m/>
  </r>
  <r>
    <s v="Factura electrónica"/>
    <s v="3cf0d6acf15ee7a6fd42d0ac55eb487313a9a27e5446d8dedb61af002e1eeaaecb13725ee13dc4213a0d2d541f8f4c0e"/>
    <x v="856"/>
    <n v="-1"/>
    <s v="FVE"/>
    <s v="10-03-2026"/>
    <s v="10-03-2026 12:01:03"/>
    <s v="900800595"/>
    <s v="Provexpress SAS"/>
    <s v="800024265"/>
    <x v="46"/>
    <n v="5624422.3700000001"/>
    <n v="0"/>
    <n v="35226645.369999997"/>
    <s v="Aprobado con notificación"/>
    <s v="Emitido"/>
    <x v="1"/>
    <x v="0"/>
    <x v="0"/>
    <x v="0"/>
    <x v="1"/>
    <x v="0"/>
    <m/>
  </r>
  <r>
    <s v="Factura electrónica"/>
    <s v="a06931e71d067c048a54c3e4ff87c220c5ddaddb4be5ec4d96dd742f31d319b9f87e5d5aaacd2b37bab73351ef0eb9e1"/>
    <x v="857"/>
    <n v="-1"/>
    <s v="FVE"/>
    <s v="10-03-2026"/>
    <s v="10-03-2026 12:01:08"/>
    <s v="900800595"/>
    <s v="Provexpress SAS"/>
    <s v="900682841"/>
    <x v="99"/>
    <n v="1606977.82"/>
    <n v="0"/>
    <n v="10064755.82"/>
    <s v="Aprobado con notificación"/>
    <s v="Emitido"/>
    <x v="1"/>
    <x v="0"/>
    <x v="0"/>
    <x v="0"/>
    <x v="1"/>
    <x v="0"/>
    <m/>
  </r>
  <r>
    <s v="Factura electrónica"/>
    <s v="9d1b9eaf56b8682eafdc52f9db0c706c35b9331f38935972d994bff1998910c5dcc3fef4db96e2e452428c9daf5cb8c8"/>
    <x v="858"/>
    <n v="-1"/>
    <s v="FVE"/>
    <s v="10-03-2026"/>
    <s v="10-03-2026 12:01:14"/>
    <s v="900800595"/>
    <s v="Provexpress SAS"/>
    <s v="860503159"/>
    <x v="450"/>
    <n v="2821186.5"/>
    <n v="0"/>
    <n v="17669536.5"/>
    <s v="Aprobado con notificación"/>
    <s v="Emitido"/>
    <x v="1"/>
    <x v="0"/>
    <x v="0"/>
    <x v="0"/>
    <x v="1"/>
    <x v="0"/>
    <m/>
  </r>
  <r>
    <s v="Factura electrónica"/>
    <s v="48431b0d63b46ab3200c375a37fa92b80df97e18b5fa94fc25582f75e6cca86d129ca8ec2652b3b9c0edf55526d3fe33"/>
    <x v="859"/>
    <n v="-1"/>
    <s v="FVE"/>
    <s v="10-03-2026"/>
    <s v="10-03-2026 12:16:20"/>
    <s v="900800595"/>
    <s v="Provexpress SAS"/>
    <s v="900352035"/>
    <x v="81"/>
    <n v="1462050"/>
    <n v="0"/>
    <n v="9547050"/>
    <s v="Aprobado con notificación"/>
    <s v="Emitido"/>
    <x v="1"/>
    <x v="0"/>
    <x v="0"/>
    <x v="0"/>
    <x v="1"/>
    <x v="0"/>
    <m/>
  </r>
  <r>
    <s v="Factura electrónica"/>
    <s v="d837c932d9230236bcb22b441b5a639e9c399a10eca236617f38c273aec08416bd6ebf26c222cd86bf83b6ef1870ff64"/>
    <x v="860"/>
    <n v="-1"/>
    <s v="FVE"/>
    <s v="10-03-2026"/>
    <s v="10-03-2026 12:16:25"/>
    <s v="900800595"/>
    <s v="Provexpress SAS"/>
    <s v="900555485"/>
    <x v="223"/>
    <n v="51813"/>
    <n v="0"/>
    <n v="324513"/>
    <s v="Aprobado con notificación"/>
    <s v="Emitido"/>
    <x v="1"/>
    <x v="0"/>
    <x v="0"/>
    <x v="0"/>
    <x v="1"/>
    <x v="0"/>
    <m/>
  </r>
  <r>
    <s v="Factura electrónica"/>
    <s v="6189925c82cae51347bb99e7cd32e8c6661b63d47a04378af1bc39bd7c3be59ebe71d8baf0cb5daf87e9e0a6be1a76b5"/>
    <x v="861"/>
    <n v="-1"/>
    <s v="FVE"/>
    <s v="10-03-2026"/>
    <s v="10-03-2026 12:16:50"/>
    <s v="900800595"/>
    <s v="Provexpress SAS"/>
    <s v="811028339"/>
    <x v="426"/>
    <n v="5705193.6500000004"/>
    <n v="0"/>
    <n v="35732528.649999999"/>
    <s v="Aprobado con notificación"/>
    <s v="Emitido"/>
    <x v="1"/>
    <x v="0"/>
    <x v="0"/>
    <x v="0"/>
    <x v="1"/>
    <x v="0"/>
    <m/>
  </r>
  <r>
    <s v="Factura electrónica"/>
    <s v="647ef24ed5585e730abaeb452a510a6537beb42cdd025b29ec8951c7f63c27a21698303ead8b0218bc449519812f9a10"/>
    <x v="862"/>
    <n v="-1"/>
    <s v="FVE"/>
    <s v="10-03-2026"/>
    <s v="10-03-2026 12:16:36"/>
    <s v="900800595"/>
    <s v="Provexpress SAS"/>
    <s v="900794325"/>
    <x v="262"/>
    <n v="2318380"/>
    <n v="0"/>
    <n v="14520380"/>
    <s v="Aprobado con notificación"/>
    <s v="Emitido"/>
    <x v="1"/>
    <x v="0"/>
    <x v="0"/>
    <x v="0"/>
    <x v="1"/>
    <x v="0"/>
    <m/>
  </r>
  <r>
    <s v="Factura electrónica"/>
    <s v="7dd36a434369beaafae54fb010ab281288bc57a2567ebfe32acc3be77cf95c17a7111edf99c7c9dfbea4bb5891517b50"/>
    <x v="863"/>
    <n v="-1"/>
    <s v="FVE"/>
    <s v="10-03-2026"/>
    <s v="10-03-2026 12:31:41"/>
    <s v="900800595"/>
    <s v="Provexpress SAS"/>
    <s v="900488297"/>
    <x v="276"/>
    <n v="106400"/>
    <n v="0"/>
    <n v="666400"/>
    <s v="Aprobado con notificación"/>
    <s v="Emitido"/>
    <x v="1"/>
    <x v="0"/>
    <x v="0"/>
    <x v="0"/>
    <x v="1"/>
    <x v="0"/>
    <m/>
  </r>
  <r>
    <s v="Factura electrónica"/>
    <s v="f456bd9cd15efa0a878cfd6cc69000853bda6df605351a307443e92a6f449df284ef385fecf7f65217c3616fcdda2322"/>
    <x v="864"/>
    <n v="-1"/>
    <s v="FVE"/>
    <s v="10-03-2026"/>
    <s v="10-03-2026 12:31:45"/>
    <s v="900800595"/>
    <s v="Provexpress SAS"/>
    <s v="901179692"/>
    <x v="264"/>
    <n v="72200"/>
    <n v="0"/>
    <n v="452200"/>
    <s v="Aprobado con notificación"/>
    <s v="Emitido"/>
    <x v="1"/>
    <x v="0"/>
    <x v="0"/>
    <x v="0"/>
    <x v="1"/>
    <x v="0"/>
    <m/>
  </r>
  <r>
    <s v="Factura electrónica"/>
    <s v="0e5e6e245484559c8ab4a09ed5a93082429cb7303e1eb0115f1faaeaf3eba84aec8e720ae26f5807189aadf41dd63d38"/>
    <x v="865"/>
    <n v="-1"/>
    <s v="FVE"/>
    <s v="10-03-2026"/>
    <s v="10-03-2026 12:31:50"/>
    <s v="900800595"/>
    <s v="Provexpress SAS"/>
    <s v="900170865"/>
    <x v="275"/>
    <n v="6042190"/>
    <n v="0"/>
    <n v="37843190"/>
    <s v="Aprobado con notificación"/>
    <s v="Emitido"/>
    <x v="1"/>
    <x v="0"/>
    <x v="0"/>
    <x v="0"/>
    <x v="1"/>
    <x v="0"/>
    <m/>
  </r>
  <r>
    <s v="Factura electrónica"/>
    <s v="3ee40ce50f67f4c89e7f8a3eba1e9892ca484bda962563f6a8545ee46b470f9c975a09fd40f00f3997eea4e2ed9a6883"/>
    <x v="866"/>
    <n v="-1"/>
    <s v="FVE"/>
    <s v="10-03-2026"/>
    <s v="10-03-2026 12:31:58"/>
    <s v="900800595"/>
    <s v="Provexpress SAS"/>
    <s v="900396965"/>
    <x v="3"/>
    <n v="667565"/>
    <n v="0"/>
    <n v="4181065"/>
    <s v="Aprobado con notificación"/>
    <s v="Emitido"/>
    <x v="1"/>
    <x v="0"/>
    <x v="0"/>
    <x v="0"/>
    <x v="1"/>
    <x v="0"/>
    <m/>
  </r>
  <r>
    <s v="Factura electrónica"/>
    <s v="9e01dca251e11d1d666313015cfd3379b52c15a5fd26b62c4bb0365a6d12e587e58b9b0b71e7ffb147872694306a04aa"/>
    <x v="867"/>
    <n v="-1"/>
    <s v="FVE"/>
    <s v="10-03-2026"/>
    <s v="10-03-2026 12:32:07"/>
    <s v="900800595"/>
    <s v="Provexpress SAS"/>
    <s v="860525156"/>
    <x v="451"/>
    <n v="662838.93999999994"/>
    <n v="0"/>
    <n v="4151464.94"/>
    <s v="Aprobado con notificación"/>
    <s v="Emitido"/>
    <x v="1"/>
    <x v="0"/>
    <x v="0"/>
    <x v="0"/>
    <x v="1"/>
    <x v="0"/>
    <m/>
  </r>
  <r>
    <s v="Factura electrónica"/>
    <s v="cc2923e301d2839e1db6b77a23092c40353c5b0a1437379c8661117cd1496e1f488fb5de1eb0c555f61f7f5b6aa127d7"/>
    <x v="868"/>
    <n v="-1"/>
    <s v="FVE"/>
    <s v="10-03-2026"/>
    <s v="10-03-2026 14:17:17"/>
    <s v="900800595"/>
    <s v="Provexpress SAS"/>
    <s v="860006745"/>
    <x v="452"/>
    <n v="97394.95"/>
    <n v="0"/>
    <n v="609999.94999999995"/>
    <s v="Aprobado con notificación"/>
    <s v="Emitido"/>
    <x v="1"/>
    <x v="0"/>
    <x v="0"/>
    <x v="0"/>
    <x v="1"/>
    <x v="0"/>
    <m/>
  </r>
  <r>
    <s v="Factura electrónica"/>
    <s v="6af75a096bd245545c503fbd0ede0be040845b85947034adbb8fab13f1b14b8dc2030b7ac3a869ce7a9c829a0575ad63"/>
    <x v="869"/>
    <n v="-1"/>
    <s v="FVE"/>
    <s v="10-03-2026"/>
    <s v="10-03-2026 14:17:22"/>
    <s v="900800595"/>
    <s v="Provexpress SAS"/>
    <s v="900936456"/>
    <x v="453"/>
    <n v="860527.1"/>
    <n v="0"/>
    <n v="5389617.0999999996"/>
    <s v="Aprobado con notificación"/>
    <s v="Emitido"/>
    <x v="1"/>
    <x v="0"/>
    <x v="0"/>
    <x v="0"/>
    <x v="1"/>
    <x v="0"/>
    <m/>
  </r>
  <r>
    <s v="Factura electrónica"/>
    <s v="9f6f04cbe8bf541eef93e5df0d955c85c35f280e3afd5a7c9ecab08029e2ae99e95276a068810a2121593603c18e2e1e"/>
    <x v="870"/>
    <n v="-1"/>
    <s v="FVE"/>
    <s v="10-03-2026"/>
    <s v="10-03-2026 14:17:27"/>
    <s v="900800595"/>
    <s v="Provexpress SAS"/>
    <s v="800241469"/>
    <x v="119"/>
    <n v="104500"/>
    <n v="0"/>
    <n v="654500"/>
    <s v="Aprobado con notificación"/>
    <s v="Emitido"/>
    <x v="1"/>
    <x v="0"/>
    <x v="0"/>
    <x v="0"/>
    <x v="1"/>
    <x v="0"/>
    <m/>
  </r>
  <r>
    <s v="Factura electrónica"/>
    <s v="4720cd3c885555c42c3a7b5252e5bd93ec55f56947c3f28d7575a48f5e5468402d168f5adebfd52cbfc481a2caf194e4"/>
    <x v="871"/>
    <n v="-1"/>
    <s v="FVE"/>
    <s v="10-03-2026"/>
    <s v="10-03-2026 14:32:33"/>
    <s v="900800595"/>
    <s v="Provexpress SAS"/>
    <s v="860007972"/>
    <x v="454"/>
    <n v="457710"/>
    <n v="0"/>
    <n v="2866710"/>
    <s v="Aprobado con notificación"/>
    <s v="Emitido"/>
    <x v="1"/>
    <x v="0"/>
    <x v="0"/>
    <x v="0"/>
    <x v="1"/>
    <x v="0"/>
    <m/>
  </r>
  <r>
    <s v="Factura electrónica"/>
    <s v="d1900d18e8801cd6950c79a9c4f7bde09d7980b0195ba6666fd721deb96b25c2678f2139ec758ccbfffa4ccb058d0414"/>
    <x v="872"/>
    <n v="-1"/>
    <s v="FVE"/>
    <s v="10-03-2026"/>
    <s v="10-03-2026 14:32:38"/>
    <s v="900800595"/>
    <s v="Provexpress SAS"/>
    <s v="860079024"/>
    <x v="326"/>
    <n v="46204.2"/>
    <n v="0"/>
    <n v="289384.2"/>
    <s v="Aprobado con notificación"/>
    <s v="Emitido"/>
    <x v="1"/>
    <x v="0"/>
    <x v="0"/>
    <x v="0"/>
    <x v="1"/>
    <x v="0"/>
    <m/>
  </r>
  <r>
    <s v="Factura electrónica"/>
    <s v="76f030d90c60aba0918e9f7d3dc20840f5b7a8e515892f72e5466db2daaab90ce275bbaf41d23db6b5b0a17106d3ac48"/>
    <x v="873"/>
    <n v="-1"/>
    <s v="FVE"/>
    <s v="10-03-2026"/>
    <s v="10-03-2026 14:32:42"/>
    <s v="900800595"/>
    <s v="Provexpress SAS"/>
    <s v="830104929"/>
    <x v="455"/>
    <n v="23102.1"/>
    <n v="0"/>
    <n v="144692.1"/>
    <s v="Aprobado con notificación"/>
    <s v="Emitido"/>
    <x v="1"/>
    <x v="0"/>
    <x v="0"/>
    <x v="0"/>
    <x v="1"/>
    <x v="0"/>
    <m/>
  </r>
  <r>
    <s v="Factura electrónica"/>
    <s v="2fea2eb59c0f836097b99ddff35dc83c78297bd9dd5f24da7489164e0d37ef320ad71c7bdbbb4f2c4553d926bb804b2c"/>
    <x v="874"/>
    <n v="-1"/>
    <s v="FVE"/>
    <s v="10-03-2026"/>
    <s v="10-03-2026 14:32:47"/>
    <s v="900800595"/>
    <s v="Provexpress SAS"/>
    <s v="860079024"/>
    <x v="326"/>
    <n v="23102.1"/>
    <n v="0"/>
    <n v="144692.1"/>
    <s v="Aprobado con notificación"/>
    <s v="Emitido"/>
    <x v="1"/>
    <x v="0"/>
    <x v="0"/>
    <x v="0"/>
    <x v="1"/>
    <x v="0"/>
    <m/>
  </r>
  <r>
    <s v="Factura electrónica"/>
    <s v="a8b4121f7eb0937a880b7071db00625918f612c8ed1982dea1822f43d6826f006564b4b9f819658903aa17f3565dd916"/>
    <x v="875"/>
    <n v="-1"/>
    <s v="FVE"/>
    <s v="10-03-2026"/>
    <s v="10-03-2026 14:32:51"/>
    <s v="900800595"/>
    <s v="Provexpress SAS"/>
    <s v="860079024"/>
    <x v="326"/>
    <n v="115510.5"/>
    <n v="0"/>
    <n v="723460.5"/>
    <s v="Aprobado con notificación"/>
    <s v="Emitido"/>
    <x v="1"/>
    <x v="0"/>
    <x v="0"/>
    <x v="0"/>
    <x v="1"/>
    <x v="0"/>
    <m/>
  </r>
  <r>
    <s v="Factura electrónica"/>
    <s v="c2205291ddef7130b06a81e7874f5814e5d91279fc3edc5750cb7f1356fb880b98995b5fea5d85fd5110a88885a3d284"/>
    <x v="876"/>
    <n v="-1"/>
    <s v="FVE"/>
    <s v="10-03-2026"/>
    <s v="10-03-2026 14:47:58"/>
    <s v="900800595"/>
    <s v="Provexpress SAS"/>
    <s v="830014193"/>
    <x v="456"/>
    <n v="229485.04"/>
    <n v="0"/>
    <n v="1437301.04"/>
    <s v="Aprobado con notificación"/>
    <s v="Emitido"/>
    <x v="1"/>
    <x v="0"/>
    <x v="0"/>
    <x v="0"/>
    <x v="1"/>
    <x v="0"/>
    <m/>
  </r>
  <r>
    <s v="Factura electrónica"/>
    <s v="6c532d7db5882757766d17cf9b87395cdc6ff38f413f9988390eb7ba456bd12d273d7fc7aa431667aa54139ecf95ffd9"/>
    <x v="877"/>
    <n v="-1"/>
    <s v="FVE"/>
    <s v="10-03-2026"/>
    <s v="10-03-2026 14:48:02"/>
    <s v="900800595"/>
    <s v="Provexpress SAS"/>
    <s v="900106694"/>
    <x v="171"/>
    <n v="7425200"/>
    <n v="0"/>
    <n v="46505200"/>
    <s v="Aprobado con notificación"/>
    <s v="Emitido"/>
    <x v="1"/>
    <x v="0"/>
    <x v="0"/>
    <x v="0"/>
    <x v="1"/>
    <x v="0"/>
    <m/>
  </r>
  <r>
    <s v="Factura electrónica"/>
    <s v="fdc8e75040fef9b266beed3efaf57fdd7668095985fcd357ca3b0fe1db0bea4ab627efdeb5d0afcccaeca8ed22060360"/>
    <x v="878"/>
    <n v="-1"/>
    <s v="FVE"/>
    <s v="10-03-2026"/>
    <s v="10-03-2026 14:48:07"/>
    <s v="900800595"/>
    <s v="Provexpress SAS"/>
    <s v="830059718"/>
    <x v="457"/>
    <n v="641440"/>
    <n v="0"/>
    <n v="4017440"/>
    <s v="Aprobado con notificación"/>
    <s v="Emitido"/>
    <x v="1"/>
    <x v="0"/>
    <x v="0"/>
    <x v="0"/>
    <x v="1"/>
    <x v="0"/>
    <m/>
  </r>
  <r>
    <s v="Factura electrónica"/>
    <s v="0e5395c670bdf1c9185af2f91dad2fd8463e7dc5cd8099f1f30734d39619fa00cb0ab3696ea36e3acdea2e677fbd1299"/>
    <x v="879"/>
    <n v="-1"/>
    <s v="FVE"/>
    <s v="10-03-2026"/>
    <s v="10-03-2026 15:03:34"/>
    <s v="900800595"/>
    <s v="Provexpress SAS"/>
    <s v="830513773"/>
    <x v="85"/>
    <n v="133684.57"/>
    <n v="0"/>
    <n v="837287.57"/>
    <s v="Aprobado con notificación"/>
    <s v="Emitido"/>
    <x v="1"/>
    <x v="0"/>
    <x v="0"/>
    <x v="0"/>
    <x v="1"/>
    <x v="0"/>
    <m/>
  </r>
  <r>
    <s v="Factura electrónica"/>
    <s v="cd76977930ccbdd8f1cea6ff9d0751cdea6dd0b0945cff104a4c969dde2b1df26fb84bf030a5ded2edd35dfb71e28893"/>
    <x v="880"/>
    <n v="-1"/>
    <s v="FVE"/>
    <s v="10-03-2026"/>
    <s v="10-03-2026 15:03:38"/>
    <s v="900800595"/>
    <s v="Provexpress SAS"/>
    <s v="830513773"/>
    <x v="85"/>
    <n v="24183.200000000001"/>
    <n v="0"/>
    <n v="151463.20000000001"/>
    <s v="Aprobado con notificación"/>
    <s v="Emitido"/>
    <x v="1"/>
    <x v="0"/>
    <x v="0"/>
    <x v="0"/>
    <x v="1"/>
    <x v="0"/>
    <m/>
  </r>
  <r>
    <s v="Factura electrónica"/>
    <s v="9fc78a67371902d1460610dd368949ad8537e6acc2d10488c683477e21f0b3d0b9cbc4fc30a8f67da3d57fba66b6c5f4"/>
    <x v="881"/>
    <n v="-1"/>
    <s v="FVE"/>
    <s v="10-03-2026"/>
    <s v="10-03-2026 15:18:31"/>
    <s v="900800595"/>
    <s v="Provexpress SAS"/>
    <s v="900597369"/>
    <x v="70"/>
    <n v="830870"/>
    <n v="0"/>
    <n v="5203870"/>
    <s v="Aprobado con notificación"/>
    <s v="Emitido"/>
    <x v="1"/>
    <x v="0"/>
    <x v="0"/>
    <x v="0"/>
    <x v="1"/>
    <x v="0"/>
    <m/>
  </r>
  <r>
    <s v="Factura electrónica"/>
    <s v="391426dc7e22b04353b00a2d1e9536d233cfd9188ea42fd904f707bffbf165b084fa8ae826014e711c78170a24def5bc"/>
    <x v="882"/>
    <n v="-1"/>
    <s v="FVE"/>
    <s v="10-03-2026"/>
    <s v="10-03-2026 15:34:02"/>
    <s v="900800595"/>
    <s v="Provexpress SAS"/>
    <s v="830104929"/>
    <x v="455"/>
    <n v="46204.2"/>
    <n v="0"/>
    <n v="289384.2"/>
    <s v="Aprobado con notificación"/>
    <s v="Emitido"/>
    <x v="1"/>
    <x v="0"/>
    <x v="0"/>
    <x v="0"/>
    <x v="1"/>
    <x v="0"/>
    <m/>
  </r>
  <r>
    <s v="Factura electrónica"/>
    <s v="09c7b04b356cf4f32c1efbca5a60e76d564575bfc0384f60085a19749e3a3c907a3f6ed23124b4f1b6f6a40590d36eff"/>
    <x v="883"/>
    <n v="-1"/>
    <s v="FVE"/>
    <s v="10-03-2026"/>
    <s v="10-03-2026 15:34:04"/>
    <s v="900800595"/>
    <s v="Provexpress SAS"/>
    <s v="830104929"/>
    <x v="455"/>
    <n v="115510.5"/>
    <n v="0"/>
    <n v="723460.5"/>
    <s v="Aprobado con notificación"/>
    <s v="Emitido"/>
    <x v="1"/>
    <x v="0"/>
    <x v="0"/>
    <x v="0"/>
    <x v="1"/>
    <x v="0"/>
    <m/>
  </r>
  <r>
    <s v="Factura electrónica"/>
    <s v="27d995bc686a3cba0c3870d381efc04886ecacc55f7af28609994e14e683c60e76a036b917177fc0e8306f53da3893e2"/>
    <x v="884"/>
    <n v="-1"/>
    <s v="FVE"/>
    <s v="10-03-2026"/>
    <s v="10-03-2026 15:34:08"/>
    <s v="900800595"/>
    <s v="Provexpress SAS"/>
    <s v="900592369"/>
    <x v="286"/>
    <n v="89300"/>
    <n v="0"/>
    <n v="559300"/>
    <s v="Aprobado con notificación"/>
    <s v="Emitido"/>
    <x v="1"/>
    <x v="0"/>
    <x v="0"/>
    <x v="0"/>
    <x v="1"/>
    <x v="0"/>
    <m/>
  </r>
  <r>
    <s v="Factura electrónica"/>
    <s v="59344b6c8535e107b099f52c32fdb651fcc6ee9b2fc901b5cdeccdd5d9c936342c30a907cd99b5214d8fda9392eae541"/>
    <x v="885"/>
    <n v="-1"/>
    <s v="FVE"/>
    <s v="10-03-2026"/>
    <s v="10-03-2026 15:34:13"/>
    <s v="900800595"/>
    <s v="Provexpress SAS"/>
    <s v="901861678"/>
    <x v="458"/>
    <n v="51657.2"/>
    <n v="0"/>
    <n v="323537.2"/>
    <s v="Aprobado con notificación"/>
    <s v="Emitido"/>
    <x v="1"/>
    <x v="0"/>
    <x v="0"/>
    <x v="0"/>
    <x v="1"/>
    <x v="0"/>
    <m/>
  </r>
  <r>
    <s v="Factura electrónica"/>
    <s v="bf31f74ad34313dc7e62062b9e19d21d0e4cf26c6921c2abb157514dce73d320a2ed0eb6b8000149292576956c8aa416"/>
    <x v="886"/>
    <n v="-1"/>
    <s v="FVE"/>
    <s v="10-03-2026"/>
    <s v="10-03-2026 15:34:17"/>
    <s v="900800595"/>
    <s v="Provexpress SAS"/>
    <s v="901861678"/>
    <x v="458"/>
    <n v="71614"/>
    <n v="0"/>
    <n v="647374"/>
    <s v="Aprobado con notificación"/>
    <s v="Emitido"/>
    <x v="1"/>
    <x v="0"/>
    <x v="0"/>
    <x v="0"/>
    <x v="1"/>
    <x v="0"/>
    <m/>
  </r>
  <r>
    <s v="Factura electrónica"/>
    <s v="5f41992117aff3962050bdef1c9f866df107b07e7eebc805399864dc3fa5943c474fb6a597fd0b05a1a08527f6871e86"/>
    <x v="887"/>
    <n v="-1"/>
    <s v="FVE"/>
    <s v="10-03-2026"/>
    <s v="10-03-2026 15:34:22"/>
    <s v="900800595"/>
    <s v="Provexpress SAS"/>
    <s v="900353873"/>
    <x v="346"/>
    <n v="1037286"/>
    <n v="0"/>
    <n v="6496686"/>
    <s v="Aprobado con notificación"/>
    <s v="Emitido"/>
    <x v="1"/>
    <x v="0"/>
    <x v="0"/>
    <x v="0"/>
    <x v="1"/>
    <x v="0"/>
    <m/>
  </r>
  <r>
    <s v="Factura electrónica"/>
    <s v="7ff064d95ed40a9814f3c7fd64dc65a5c4ed5e67219e85bb8173b00d05b245802cd85dc9b30ab91aeb40ba2e4327b59b"/>
    <x v="888"/>
    <n v="-1"/>
    <s v="FVE"/>
    <s v="10-03-2026"/>
    <s v="10-03-2026 15:34:27"/>
    <s v="900800595"/>
    <s v="Provexpress SAS"/>
    <s v="860015542"/>
    <x v="205"/>
    <n v="17579.18"/>
    <n v="0"/>
    <n v="110101.18"/>
    <s v="Aprobado con notificación"/>
    <s v="Emitido"/>
    <x v="1"/>
    <x v="0"/>
    <x v="0"/>
    <x v="0"/>
    <x v="1"/>
    <x v="0"/>
    <m/>
  </r>
  <r>
    <s v="Factura electrónica"/>
    <s v="4b47ac55e08ed53ddeeaebda5d5812665c51b298859089ccd4f618eb0c2b4e074835e1553afb0162bb8707b9cc6feed7"/>
    <x v="889"/>
    <n v="-1"/>
    <s v="FVE"/>
    <s v="10-03-2026"/>
    <s v="10-03-2026 15:49:32"/>
    <s v="900800595"/>
    <s v="Provexpress SAS"/>
    <s v="811033238"/>
    <x v="459"/>
    <n v="126255"/>
    <n v="0"/>
    <n v="790755"/>
    <s v="Aprobado con notificación"/>
    <s v="Emitido"/>
    <x v="1"/>
    <x v="0"/>
    <x v="0"/>
    <x v="0"/>
    <x v="1"/>
    <x v="0"/>
    <m/>
  </r>
  <r>
    <s v="Factura electrónica"/>
    <s v="e209e0153840c2791a519bc626b1dd70826ef5f4bab5398c9e0428e5d0ea7ba435e7598e1e210f5ad91f2c0dd1489270"/>
    <x v="890"/>
    <n v="-1"/>
    <s v="FVE"/>
    <s v="10-03-2026"/>
    <s v="10-03-2026 15:49:37"/>
    <s v="900800595"/>
    <s v="Provexpress SAS"/>
    <s v="830050228"/>
    <x v="229"/>
    <n v="22610"/>
    <n v="0"/>
    <n v="141610"/>
    <s v="Aprobado con notificación"/>
    <s v="Emitido"/>
    <x v="1"/>
    <x v="0"/>
    <x v="0"/>
    <x v="0"/>
    <x v="1"/>
    <x v="0"/>
    <m/>
  </r>
  <r>
    <s v="Factura electrónica"/>
    <s v="4fcdd00594a89279231c88e0513b424e4637c399abaabea9621622b4adfa484bfb5fd8e64880045e90dab69d3f2d0244"/>
    <x v="891"/>
    <n v="-1"/>
    <s v="FVE"/>
    <s v="10-03-2026"/>
    <s v="10-03-2026 15:49:41"/>
    <s v="900800595"/>
    <s v="Provexpress SAS"/>
    <s v="901337070"/>
    <x v="460"/>
    <n v="310612"/>
    <n v="0"/>
    <n v="1945412"/>
    <s v="Aprobado con notificación"/>
    <s v="Emitido"/>
    <x v="1"/>
    <x v="0"/>
    <x v="0"/>
    <x v="0"/>
    <x v="1"/>
    <x v="0"/>
    <m/>
  </r>
  <r>
    <s v="Factura electrónica"/>
    <s v="c97f3103e690aabce6ab7f640362c0826f5fd354e6777cfb35eb7ce45e7bc57e39a39f3efc687a56a8a96f5641877968"/>
    <x v="892"/>
    <n v="-1"/>
    <s v="FVE"/>
    <s v="10-03-2026"/>
    <s v="10-03-2026 15:49:46"/>
    <s v="900800595"/>
    <s v="Provexpress SAS"/>
    <s v="860050906"/>
    <x v="290"/>
    <n v="33250"/>
    <n v="0"/>
    <n v="208250"/>
    <s v="Aprobado con notificación"/>
    <s v="Emitido"/>
    <x v="1"/>
    <x v="0"/>
    <x v="0"/>
    <x v="0"/>
    <x v="1"/>
    <x v="0"/>
    <m/>
  </r>
  <r>
    <s v="Factura electrónica"/>
    <s v="8413a4a20eefeca69de0441c1e46cac8b590cc378ee8f4207b33f658590c7135267c65a55fcb12e7cc5338fa0a5a0f3e"/>
    <x v="893"/>
    <n v="-1"/>
    <s v="FVE"/>
    <s v="10-03-2026"/>
    <s v="10-03-2026 15:49:50"/>
    <s v="900800595"/>
    <s v="Provexpress SAS"/>
    <s v="800024265"/>
    <x v="46"/>
    <n v="2217362.2799999998"/>
    <n v="0"/>
    <n v="13887690"/>
    <s v="Aprobado con notificación"/>
    <s v="Emitido"/>
    <x v="1"/>
    <x v="0"/>
    <x v="0"/>
    <x v="0"/>
    <x v="1"/>
    <x v="0"/>
    <m/>
  </r>
  <r>
    <s v="Factura electrónica"/>
    <s v="d62fc8263ebc0b7399a48214f0e9a6c7a9470ff532b4c8d00c3e6d22f1d02f53810888e8a8a79dc735c03dab5cb42c88"/>
    <x v="894"/>
    <n v="-1"/>
    <s v="FVE"/>
    <s v="10-03-2026"/>
    <s v="10-03-2026 15:49:56"/>
    <s v="900800595"/>
    <s v="Provexpress SAS"/>
    <s v="830002181"/>
    <x v="461"/>
    <n v="17100"/>
    <n v="0"/>
    <n v="107100"/>
    <s v="Aprobado con notificación"/>
    <s v="Emitido"/>
    <x v="1"/>
    <x v="0"/>
    <x v="0"/>
    <x v="0"/>
    <x v="1"/>
    <x v="0"/>
    <m/>
  </r>
  <r>
    <s v="Factura electrónica"/>
    <s v="d09586e97e883c6ec30283296450c5e52cd06912e37b02892cbc99d83de1b1dc573f03d6d53b6c6e04641652c01a9434"/>
    <x v="895"/>
    <n v="-1"/>
    <s v="FVE"/>
    <s v="10-03-2026"/>
    <s v="10-03-2026 15:50:00"/>
    <s v="900800595"/>
    <s v="Provexpress SAS"/>
    <s v="800241469"/>
    <x v="119"/>
    <n v="313500"/>
    <n v="0"/>
    <n v="1963500"/>
    <s v="Aprobado con notificación"/>
    <s v="Emitido"/>
    <x v="1"/>
    <x v="0"/>
    <x v="0"/>
    <x v="0"/>
    <x v="1"/>
    <x v="0"/>
    <m/>
  </r>
  <r>
    <s v="Factura electrónica"/>
    <s v="696a80b7558a1de1608bda8f943d2dd34026e983753f646868edb8770e6ac9b1258d928f0ceff5ff74de527f17b212c2"/>
    <x v="896"/>
    <n v="-1"/>
    <s v="FVE"/>
    <s v="10-03-2026"/>
    <s v="10-03-2026 15:50:05"/>
    <s v="900800595"/>
    <s v="Provexpress SAS"/>
    <s v="900328834"/>
    <x v="83"/>
    <n v="165300"/>
    <n v="0"/>
    <n v="1035300"/>
    <s v="Aprobado con notificación"/>
    <s v="Emitido"/>
    <x v="1"/>
    <x v="0"/>
    <x v="0"/>
    <x v="0"/>
    <x v="1"/>
    <x v="0"/>
    <m/>
  </r>
  <r>
    <s v="Factura electrónica"/>
    <s v="115124de2def6ce2e947d4f06c51ea41cb6f01a75936a42870d00baf739459673ad67d63dfcfc97bcfb698b482bc6a0a"/>
    <x v="897"/>
    <n v="-1"/>
    <s v="FVE"/>
    <s v="10-03-2026"/>
    <s v="10-03-2026 15:50:09"/>
    <s v="900800595"/>
    <s v="Provexpress SAS"/>
    <s v="901938866"/>
    <x v="462"/>
    <n v="171000"/>
    <n v="0"/>
    <n v="1071000"/>
    <s v="Aprobado con notificación"/>
    <s v="Emitido"/>
    <x v="1"/>
    <x v="0"/>
    <x v="0"/>
    <x v="0"/>
    <x v="1"/>
    <x v="0"/>
    <m/>
  </r>
  <r>
    <s v="Factura electrónica"/>
    <s v="e38b0ae26d48259ae7c90c0ccbc3541930e598a55ec82914b22a4fbcc60e30364f1ba7ee4557a2e81dcd034840fcf506"/>
    <x v="898"/>
    <n v="-1"/>
    <s v="FVE"/>
    <s v="10-03-2026"/>
    <s v="10-03-2026 16:05:16"/>
    <s v="900800595"/>
    <s v="Provexpress SAS"/>
    <s v="900611019"/>
    <x v="463"/>
    <n v="0"/>
    <n v="0"/>
    <n v="5000000"/>
    <s v="Aprobado con notificación"/>
    <s v="Emitido"/>
    <x v="1"/>
    <x v="0"/>
    <x v="0"/>
    <x v="0"/>
    <x v="1"/>
    <x v="0"/>
    <m/>
  </r>
  <r>
    <s v="Factura electrónica"/>
    <s v="6282126f25a7091a89aa6f70848c5eaa789587b1d897d9c73961bcdb14d90b4ec6296418dc6288b73bd6a82e93e5d17d"/>
    <x v="899"/>
    <n v="-1"/>
    <s v="FVE"/>
    <s v="10-03-2026"/>
    <s v="10-03-2026 16:05:21"/>
    <s v="900800595"/>
    <s v="Provexpress SAS"/>
    <s v="860007336"/>
    <x v="12"/>
    <n v="36825.61"/>
    <n v="0"/>
    <n v="230644.61"/>
    <s v="Aprobado con notificación"/>
    <s v="Emitido"/>
    <x v="1"/>
    <x v="0"/>
    <x v="0"/>
    <x v="0"/>
    <x v="1"/>
    <x v="0"/>
    <m/>
  </r>
  <r>
    <s v="Factura electrónica"/>
    <s v="4516ca998910ef730acaef93585bd05490bda0fac0ce0fdad54c96e5cf2bf7aa398f39bc410e5ea54aca4aab6255fff7"/>
    <x v="900"/>
    <n v="-1"/>
    <s v="FVE"/>
    <s v="10-03-2026"/>
    <s v="10-03-2026 16:05:25"/>
    <s v="900800595"/>
    <s v="Provexpress SAS"/>
    <s v="860007336"/>
    <x v="12"/>
    <n v="7376.37"/>
    <n v="0"/>
    <n v="46199.37"/>
    <s v="Aprobado con notificación"/>
    <s v="Emitido"/>
    <x v="1"/>
    <x v="0"/>
    <x v="0"/>
    <x v="0"/>
    <x v="1"/>
    <x v="0"/>
    <m/>
  </r>
  <r>
    <s v="Factura electrónica"/>
    <s v="94240928be73fc0e6f0b43eb327ae3aaa739ace3dcdac15d73b6b11fc8982ff4b28b90d12df7ff10d8416439d5262e92"/>
    <x v="901"/>
    <n v="-1"/>
    <s v="FVE"/>
    <s v="10-03-2026"/>
    <s v="10-03-2026 16:05:29"/>
    <s v="900800595"/>
    <s v="Provexpress SAS"/>
    <s v="1016016466"/>
    <x v="464"/>
    <n v="8619.92"/>
    <n v="0"/>
    <n v="53987.92"/>
    <s v="Aprobado con notificación"/>
    <s v="Emitido"/>
    <x v="1"/>
    <x v="0"/>
    <x v="0"/>
    <x v="0"/>
    <x v="1"/>
    <x v="0"/>
    <m/>
  </r>
  <r>
    <s v="Factura electrónica"/>
    <s v="cf28e7d605cd1c457fcc5a12bbc7a056cef2d208614bf68eb09830abb3cc4c46d02e8445aeb01d73ef2e998892112be8"/>
    <x v="902"/>
    <n v="-1"/>
    <s v="FVE"/>
    <s v="10-03-2026"/>
    <s v="10-03-2026 16:05:34"/>
    <s v="900800595"/>
    <s v="Provexpress SAS"/>
    <s v="860007336"/>
    <x v="12"/>
    <n v="16155.32"/>
    <n v="0"/>
    <n v="101183.32"/>
    <s v="Aprobado con notificación"/>
    <s v="Emitido"/>
    <x v="1"/>
    <x v="0"/>
    <x v="0"/>
    <x v="0"/>
    <x v="1"/>
    <x v="0"/>
    <m/>
  </r>
  <r>
    <s v="Factura electrónica"/>
    <s v="abe95e8be7f3e858d557c0a22cce5d5f18d0c2c0a6fe28e1c95c5ad2504a05c56670532cc61bd1f9738321a94ecf28e7"/>
    <x v="903"/>
    <n v="-1"/>
    <s v="FVE"/>
    <s v="10-03-2026"/>
    <s v="10-03-2026 16:05:39"/>
    <s v="900800595"/>
    <s v="Provexpress SAS"/>
    <s v="900483711"/>
    <x v="163"/>
    <n v="8619.92"/>
    <n v="0"/>
    <n v="53987.92"/>
    <s v="Aprobado con notificación"/>
    <s v="Emitido"/>
    <x v="1"/>
    <x v="0"/>
    <x v="0"/>
    <x v="0"/>
    <x v="1"/>
    <x v="0"/>
    <m/>
  </r>
  <r>
    <s v="Factura electrónica"/>
    <s v="99f1dee3d5132f34343592a06c17df249230d825d54ac8e7f21a0eb5bc49e96b3e192ecffb9b71dcc37a72ae18315370"/>
    <x v="904"/>
    <n v="-1"/>
    <s v="FVE"/>
    <s v="10-03-2026"/>
    <s v="10-03-2026 16:05:43"/>
    <s v="900800595"/>
    <s v="Provexpress SAS"/>
    <s v="860007336"/>
    <x v="12"/>
    <n v="16492"/>
    <n v="0"/>
    <n v="103292"/>
    <s v="Aprobado con notificación"/>
    <s v="Emitido"/>
    <x v="1"/>
    <x v="0"/>
    <x v="0"/>
    <x v="0"/>
    <x v="1"/>
    <x v="0"/>
    <m/>
  </r>
  <r>
    <s v="Factura electrónica"/>
    <s v="c824692ac80b6fcef9e070e79195ff3be18cb51e7396d0e96284b230cf48e2a6ba4b876efee87321f9426b10e3fb8a0c"/>
    <x v="905"/>
    <n v="-1"/>
    <s v="FVE"/>
    <s v="10-03-2026"/>
    <s v="10-03-2026 16:05:48"/>
    <s v="900800595"/>
    <s v="Provexpress SAS"/>
    <s v="860038800"/>
    <x v="465"/>
    <n v="27208"/>
    <n v="0"/>
    <n v="170408"/>
    <s v="Aprobado con notificación"/>
    <s v="Emitido"/>
    <x v="1"/>
    <x v="0"/>
    <x v="0"/>
    <x v="0"/>
    <x v="1"/>
    <x v="0"/>
    <m/>
  </r>
  <r>
    <s v="Factura electrónica"/>
    <s v="60edf641c3d70f6d97242979369d1f3a32e4af076f97f44fcc9e690de20e40250914caa90cce39a57bc75893544f7779"/>
    <x v="906"/>
    <n v="-1"/>
    <s v="FVE"/>
    <s v="10-03-2026"/>
    <s v="10-03-2026 16:05:52"/>
    <s v="900800595"/>
    <s v="Provexpress SAS"/>
    <s v="901438401"/>
    <x v="308"/>
    <n v="83410"/>
    <n v="0"/>
    <n v="522410"/>
    <s v="Aprobado con notificación"/>
    <s v="Emitido"/>
    <x v="1"/>
    <x v="0"/>
    <x v="0"/>
    <x v="0"/>
    <x v="1"/>
    <x v="0"/>
    <m/>
  </r>
  <r>
    <s v="Factura electrónica"/>
    <s v="7b89057c4082a127525cbad8f7ae0706d19c770eb47d2b195df66532280c8295b4c8384bf8a5b4a2a7eef75b5e85ef95"/>
    <x v="907"/>
    <n v="-1"/>
    <s v="FVE"/>
    <s v="10-03-2026"/>
    <s v="10-03-2026 16:21:03"/>
    <s v="900800595"/>
    <s v="Provexpress SAS"/>
    <s v="860026123"/>
    <x v="287"/>
    <n v="3464629.67"/>
    <n v="0"/>
    <n v="21699522.670000002"/>
    <s v="Aprobado con notificación"/>
    <s v="Emitido"/>
    <x v="1"/>
    <x v="0"/>
    <x v="0"/>
    <x v="0"/>
    <x v="1"/>
    <x v="0"/>
    <m/>
  </r>
  <r>
    <s v="Factura electrónica"/>
    <s v="3ecc4f743e754ffa9d055be6156168ec92837ae34164d64eaf9923fe1e172aa662211abcf24d01e1d93fc6e48e27615c"/>
    <x v="908"/>
    <n v="-1"/>
    <s v="FVE"/>
    <s v="10-03-2026"/>
    <s v="10-03-2026 16:21:08"/>
    <s v="900800595"/>
    <s v="Provexpress SAS"/>
    <s v="860023338"/>
    <x v="466"/>
    <n v="119409.87"/>
    <n v="0"/>
    <n v="747882.87"/>
    <s v="Aprobado con notificación"/>
    <s v="Emitido"/>
    <x v="1"/>
    <x v="0"/>
    <x v="0"/>
    <x v="0"/>
    <x v="1"/>
    <x v="0"/>
    <m/>
  </r>
  <r>
    <s v="Factura electrónica"/>
    <s v="efbdc4b5d4a39a72d73ba85e4fbe2ba3e9651e01e2ae0af66a01c7439a01b8cfa5beb539d023623067a9d5665616d1ac"/>
    <x v="909"/>
    <n v="-1"/>
    <s v="FVE"/>
    <s v="11-03-2026"/>
    <s v="11-03-2026 07:52:37"/>
    <s v="900800595"/>
    <s v="Provexpress SAS"/>
    <s v="890400246"/>
    <x v="467"/>
    <n v="1317156"/>
    <n v="0"/>
    <n v="8249556"/>
    <s v="Aprobado con notificación"/>
    <s v="Emitido"/>
    <x v="1"/>
    <x v="0"/>
    <x v="0"/>
    <x v="0"/>
    <x v="1"/>
    <x v="0"/>
    <m/>
  </r>
  <r>
    <s v="Factura electrónica"/>
    <s v="52fd2a0a1d91cdd369e04f31145338641c5278b1c7c2c82ee205e2930009c5bdfff6ecdd8d1a4b3cdbf717cf0e671796"/>
    <x v="910"/>
    <n v="-1"/>
    <s v="FVE"/>
    <s v="11-03-2026"/>
    <s v="11-03-2026 07:52:42"/>
    <s v="900800595"/>
    <s v="Provexpress SAS"/>
    <s v="901108023"/>
    <x v="468"/>
    <n v="361950"/>
    <n v="0"/>
    <n v="2266950"/>
    <s v="Aprobado con notificación"/>
    <s v="Emitido"/>
    <x v="1"/>
    <x v="0"/>
    <x v="0"/>
    <x v="0"/>
    <x v="1"/>
    <x v="0"/>
    <m/>
  </r>
  <r>
    <s v="Factura electrónica"/>
    <s v="e72fb4455ab0842b9ae2211599643c5d4340c9527b850a55402d97b555367ae3520ffa7e4609add55df4411ca1e94733"/>
    <x v="911"/>
    <n v="-1"/>
    <s v="FVE"/>
    <s v="11-03-2026"/>
    <s v="11-03-2026 07:52:46"/>
    <s v="900800595"/>
    <s v="Provexpress SAS"/>
    <s v="900171388"/>
    <x v="469"/>
    <n v="57000"/>
    <n v="0"/>
    <n v="357000"/>
    <s v="Aprobado con notificación"/>
    <s v="Emitido"/>
    <x v="1"/>
    <x v="0"/>
    <x v="0"/>
    <x v="0"/>
    <x v="1"/>
    <x v="0"/>
    <m/>
  </r>
  <r>
    <s v="Factura electrónica"/>
    <s v="57e31d126c80cf96edd25c9b6819f775ce2496cc552b6d14744bcdcbb533a896fc75b1b44f766397b3ffb135a72df83b"/>
    <x v="912"/>
    <n v="-1"/>
    <s v="FVE"/>
    <s v="11-03-2026"/>
    <s v="11-03-2026 08:22:58"/>
    <s v="900800595"/>
    <s v="Provexpress SAS"/>
    <s v="900611019"/>
    <x v="463"/>
    <n v="6451260"/>
    <n v="0"/>
    <n v="40405260"/>
    <s v="Aprobado con notificación"/>
    <s v="Emitido"/>
    <x v="1"/>
    <x v="0"/>
    <x v="0"/>
    <x v="0"/>
    <x v="1"/>
    <x v="0"/>
    <m/>
  </r>
  <r>
    <s v="Factura electrónica"/>
    <s v="295e7f4194ee8e6700f8bac27776c9678563b21e1f7326ad9adcfea264f9e4e78438e97abdc241988a83982c2752f279"/>
    <x v="913"/>
    <n v="-1"/>
    <s v="FVE"/>
    <s v="11-03-2026"/>
    <s v="11-03-2026 08:23:04"/>
    <s v="900800595"/>
    <s v="Provexpress SAS"/>
    <s v="860512249"/>
    <x v="228"/>
    <n v="9995.9"/>
    <n v="0"/>
    <n v="62605.9"/>
    <s v="Aprobado con notificación"/>
    <s v="Emitido"/>
    <x v="1"/>
    <x v="0"/>
    <x v="0"/>
    <x v="0"/>
    <x v="1"/>
    <x v="0"/>
    <m/>
  </r>
  <r>
    <s v="Factura electrónica"/>
    <s v="68d36050a506d81b70530789b14d07e482efb14e001c480c3397a16ec83a3da911ff1318c8fe1fcab2e34e6d52177305"/>
    <x v="914"/>
    <n v="-1"/>
    <s v="FVE"/>
    <s v="11-03-2026"/>
    <s v="11-03-2026 08:23:11"/>
    <s v="900800595"/>
    <s v="Provexpress SAS"/>
    <s v="860512249"/>
    <x v="228"/>
    <n v="12296.8"/>
    <n v="0"/>
    <n v="77016.800000000003"/>
    <s v="Aprobado con notificación"/>
    <s v="Emitido"/>
    <x v="1"/>
    <x v="0"/>
    <x v="0"/>
    <x v="0"/>
    <x v="1"/>
    <x v="0"/>
    <m/>
  </r>
  <r>
    <s v="Factura electrónica"/>
    <s v="50e3ddbbf1e7d2b8d594b18937915631741f8234e298ec216683ecd994d9ff9a96ec14d4ef6afbaf9846d4efe868e659"/>
    <x v="915"/>
    <n v="-1"/>
    <s v="FVE"/>
    <s v="11-03-2026"/>
    <s v="11-03-2026 08:23:18"/>
    <s v="900800595"/>
    <s v="Provexpress SAS"/>
    <s v="900483105"/>
    <x v="470"/>
    <n v="0"/>
    <n v="0"/>
    <n v="26149800"/>
    <s v="Aprobado con notificación"/>
    <s v="Emitido"/>
    <x v="1"/>
    <x v="0"/>
    <x v="0"/>
    <x v="0"/>
    <x v="1"/>
    <x v="0"/>
    <m/>
  </r>
  <r>
    <s v="Factura electrónica"/>
    <s v="b6adf0659512bbe60897c76e586d15c8d4874843891146909cf6bc0e963d03a514b544a519a8b04dbe1152d61b47219a"/>
    <x v="916"/>
    <n v="-1"/>
    <s v="FVE"/>
    <s v="11-03-2026"/>
    <s v="11-03-2026 08:53:15"/>
    <s v="900800595"/>
    <s v="Provexpress SAS"/>
    <s v="800149816"/>
    <x v="471"/>
    <n v="20599800"/>
    <n v="0"/>
    <n v="129019800"/>
    <s v="Aprobado con notificación"/>
    <s v="Emitido"/>
    <x v="1"/>
    <x v="0"/>
    <x v="0"/>
    <x v="0"/>
    <x v="1"/>
    <x v="0"/>
    <m/>
  </r>
  <r>
    <s v="Factura electrónica"/>
    <s v="67d26522e2534d66b3dcfe0f69f360906dc5b7b7c37ea57ff6e333c144c2bf007f936f954e18dea970c248cd393c99a8"/>
    <x v="917"/>
    <n v="-1"/>
    <s v="FVE"/>
    <s v="11-03-2026"/>
    <s v="11-03-2026 08:53:20"/>
    <s v="900800595"/>
    <s v="Provexpress SAS"/>
    <s v="900106694"/>
    <x v="171"/>
    <n v="575700"/>
    <n v="0"/>
    <n v="3605700"/>
    <s v="Aprobado con notificación"/>
    <s v="Emitido"/>
    <x v="1"/>
    <x v="0"/>
    <x v="0"/>
    <x v="0"/>
    <x v="1"/>
    <x v="0"/>
    <m/>
  </r>
  <r>
    <s v="Factura electrónica"/>
    <s v="27d5c7ed2df08b185d55545fd6e9fb65c50c4189ace1e5c6e5de1d326db825a78e75c655bb4c644572e04d15175cf997"/>
    <x v="918"/>
    <n v="-1"/>
    <s v="FVE"/>
    <s v="11-03-2026"/>
    <s v="11-03-2026 09:08:27"/>
    <s v="900800595"/>
    <s v="Provexpress SAS"/>
    <s v="900050036"/>
    <x v="22"/>
    <n v="67168.990000000005"/>
    <n v="0"/>
    <n v="420689.99"/>
    <s v="Aprobado con notificación"/>
    <s v="Emitido"/>
    <x v="1"/>
    <x v="0"/>
    <x v="0"/>
    <x v="0"/>
    <x v="1"/>
    <x v="0"/>
    <m/>
  </r>
  <r>
    <s v="Factura electrónica"/>
    <s v="23a88452e71392d7e663bb6a195f0feac7fc48af17bac75082268bf99d984092d4b5fcdc32c5f1075b99ae59fecb7342"/>
    <x v="919"/>
    <n v="-1"/>
    <s v="FVE"/>
    <s v="11-03-2026"/>
    <s v="11-03-2026 09:08:32"/>
    <s v="900800595"/>
    <s v="Provexpress SAS"/>
    <s v="900833971"/>
    <x v="472"/>
    <n v="142377.64000000001"/>
    <n v="0"/>
    <n v="3214033.64"/>
    <s v="Aprobado con notificación"/>
    <s v="Emitido"/>
    <x v="1"/>
    <x v="0"/>
    <x v="0"/>
    <x v="0"/>
    <x v="1"/>
    <x v="0"/>
    <m/>
  </r>
  <r>
    <s v="Factura electrónica"/>
    <s v="9264519d07cb303f9e49b78cb05d263123d1e8150363234e71e026b21b617ffaacd71f09fd5722c6fe0c54db629cdf04"/>
    <x v="920"/>
    <n v="-1"/>
    <s v="FVE"/>
    <s v="11-03-2026"/>
    <s v="11-03-2026 09:23:38"/>
    <s v="900800595"/>
    <s v="Provexpress SAS"/>
    <s v="900483711"/>
    <x v="163"/>
    <n v="1580808.74"/>
    <n v="0"/>
    <n v="9900854.7400000002"/>
    <s v="Aprobado con notificación"/>
    <s v="Emitido"/>
    <x v="1"/>
    <x v="0"/>
    <x v="0"/>
    <x v="0"/>
    <x v="1"/>
    <x v="0"/>
    <m/>
  </r>
  <r>
    <s v="Factura electrónica"/>
    <s v="85652c6129544134ff4294470a797c551a4c5512cfd547c2672272088fa3968cafbf20607be99adc401ed679afb34111"/>
    <x v="921"/>
    <n v="-1"/>
    <s v="FVE"/>
    <s v="11-03-2026"/>
    <s v="11-03-2026 09:23:42"/>
    <s v="900800595"/>
    <s v="Provexpress SAS"/>
    <s v="900483105"/>
    <x v="470"/>
    <n v="3664089.58"/>
    <n v="0"/>
    <n v="22948771.579999998"/>
    <s v="Aprobado con notificación"/>
    <s v="Emitido"/>
    <x v="1"/>
    <x v="0"/>
    <x v="0"/>
    <x v="0"/>
    <x v="1"/>
    <x v="0"/>
    <m/>
  </r>
  <r>
    <s v="Factura electrónica"/>
    <s v="52323f816bc0e557b04d5e3e68bb6a9c3e99e91211ad7e8379150b1e637d4afb93f16c8fee9370013153cdc1b5d22604"/>
    <x v="922"/>
    <n v="-1"/>
    <s v="FVE"/>
    <s v="11-03-2026"/>
    <s v="11-03-2026 09:53:59"/>
    <s v="900800595"/>
    <s v="Provexpress SAS"/>
    <s v="860511886"/>
    <x v="359"/>
    <n v="152102.6"/>
    <n v="0"/>
    <n v="952642.6"/>
    <s v="Aprobado con notificación"/>
    <s v="Emitido"/>
    <x v="1"/>
    <x v="0"/>
    <x v="0"/>
    <x v="0"/>
    <x v="1"/>
    <x v="0"/>
    <m/>
  </r>
  <r>
    <s v="Factura electrónica"/>
    <s v="188a6fb3bd84398451b4fbf88ca86a6964b965ae87e84bc77bfe21c199da3fbcb25d7a4894e51bc03790189724a23a6d"/>
    <x v="923"/>
    <n v="-1"/>
    <s v="FVE"/>
    <s v="11-03-2026"/>
    <s v="11-03-2026 10:09:04"/>
    <s v="900800595"/>
    <s v="Provexpress SAS"/>
    <s v="800063606"/>
    <x v="473"/>
    <n v="769120"/>
    <n v="0"/>
    <n v="4817120"/>
    <s v="Aprobado con notificación"/>
    <s v="Emitido"/>
    <x v="1"/>
    <x v="0"/>
    <x v="0"/>
    <x v="0"/>
    <x v="1"/>
    <x v="0"/>
    <m/>
  </r>
  <r>
    <s v="Factura electrónica"/>
    <s v="061982154208404789d96b40beed5b49368c99a5944ec7161268a290fd7be67eddd7c0499a04b306e490a6b30e04b217"/>
    <x v="924"/>
    <n v="-1"/>
    <s v="FVE"/>
    <s v="11-03-2026"/>
    <s v="11-03-2026 10:09:09"/>
    <s v="900800595"/>
    <s v="Provexpress SAS"/>
    <s v="218896460016"/>
    <x v="474"/>
    <n v="7003400"/>
    <n v="0"/>
    <n v="43863400"/>
    <s v="Aprobado con notificación"/>
    <s v="Emitido"/>
    <x v="1"/>
    <x v="0"/>
    <x v="0"/>
    <x v="0"/>
    <x v="1"/>
    <x v="0"/>
    <m/>
  </r>
  <r>
    <s v="Factura electrónica"/>
    <s v="aef05ddb799190d2ed283a3847f12bcff2a5df38717556ba4c38f48304d9fb5f758afa049a54bada2674445474d2d29b"/>
    <x v="925"/>
    <n v="-1"/>
    <s v="FVE"/>
    <s v="11-03-2026"/>
    <s v="11-03-2026 11:09:23"/>
    <s v="900800595"/>
    <s v="Provexpress SAS"/>
    <s v="830024974"/>
    <x v="475"/>
    <n v="2927900"/>
    <n v="0"/>
    <n v="18337900"/>
    <s v="Aprobado con notificación"/>
    <s v="Emitido"/>
    <x v="1"/>
    <x v="0"/>
    <x v="0"/>
    <x v="0"/>
    <x v="1"/>
    <x v="0"/>
    <m/>
  </r>
  <r>
    <s v="Factura electrónica"/>
    <s v="1ad9660598035fe83fde7c61f38e50a07b23f0579221e103c50e9597717d3dea8817466443a5dbc9c970c17c9a683c41"/>
    <x v="926"/>
    <n v="-1"/>
    <s v="FVE"/>
    <s v="11-03-2026"/>
    <s v="11-03-2026 11:09:29"/>
    <s v="900800595"/>
    <s v="Provexpress SAS"/>
    <s v="860006754"/>
    <x v="248"/>
    <n v="75696"/>
    <n v="0"/>
    <n v="474096"/>
    <s v="Aprobado con notificación"/>
    <s v="Emitido"/>
    <x v="1"/>
    <x v="0"/>
    <x v="0"/>
    <x v="0"/>
    <x v="1"/>
    <x v="0"/>
    <m/>
  </r>
  <r>
    <s v="Factura electrónica"/>
    <s v="ffad5fbd59c3ac59b32f14c42032e9bae626cf9712f894d2dea43156a22cfb82a62a0558a40bd0e950cef9bfbae7dc0b"/>
    <x v="927"/>
    <n v="-1"/>
    <s v="FVE"/>
    <s v="11-03-2026"/>
    <s v="11-03-2026 11:09:33"/>
    <s v="900800595"/>
    <s v="Provexpress SAS"/>
    <s v="860522056"/>
    <x v="26"/>
    <n v="32643.9"/>
    <n v="0"/>
    <n v="204453.9"/>
    <s v="Aprobado con notificación"/>
    <s v="Emitido"/>
    <x v="1"/>
    <x v="0"/>
    <x v="0"/>
    <x v="0"/>
    <x v="1"/>
    <x v="0"/>
    <m/>
  </r>
  <r>
    <s v="Factura electrónica"/>
    <s v="38c7d3ce48a6389e1972297723a1277877274653dd9a0875c17ab43d5c743005d0dcb037d40f0d331011b99a64458423"/>
    <x v="928"/>
    <n v="-1"/>
    <s v="FVE"/>
    <s v="11-03-2026"/>
    <s v="11-03-2026 11:09:37"/>
    <s v="900800595"/>
    <s v="Provexpress SAS"/>
    <s v="860522056"/>
    <x v="26"/>
    <n v="5703.8"/>
    <n v="0"/>
    <n v="35723.800000000003"/>
    <s v="Aprobado con notificación"/>
    <s v="Emitido"/>
    <x v="1"/>
    <x v="0"/>
    <x v="0"/>
    <x v="0"/>
    <x v="1"/>
    <x v="0"/>
    <m/>
  </r>
  <r>
    <s v="Factura electrónica"/>
    <s v="9f5eb02b96e6de1d9e7dfe32076e0495e3f4cdce2b909743e9b420f2244b2b948856052110e75de4da76807ce4cd38cc"/>
    <x v="929"/>
    <n v="-1"/>
    <s v="FVE"/>
    <s v="11-03-2026"/>
    <s v="11-03-2026 11:09:42"/>
    <s v="900800595"/>
    <s v="Provexpress SAS"/>
    <s v="860522056"/>
    <x v="26"/>
    <n v="26197.200000000001"/>
    <n v="0"/>
    <n v="164077.20000000001"/>
    <s v="Aprobado con notificación"/>
    <s v="Emitido"/>
    <x v="1"/>
    <x v="0"/>
    <x v="0"/>
    <x v="0"/>
    <x v="1"/>
    <x v="0"/>
    <m/>
  </r>
  <r>
    <s v="Factura electrónica"/>
    <s v="6c3c19baefad9331209c28ce75fc9a2444eb16a199905226d9f30abeedd6f86788878eea7cf183afc5d27b2528608a03"/>
    <x v="930"/>
    <n v="-1"/>
    <s v="FVE"/>
    <s v="11-03-2026"/>
    <s v="11-03-2026 11:25:53"/>
    <s v="900800595"/>
    <s v="Provexpress SAS"/>
    <s v="901117560"/>
    <x v="476"/>
    <n v="177031"/>
    <n v="0"/>
    <n v="1612331"/>
    <s v="Aprobado con notificación"/>
    <s v="Emitido"/>
    <x v="1"/>
    <x v="0"/>
    <x v="0"/>
    <x v="0"/>
    <x v="1"/>
    <x v="0"/>
    <m/>
  </r>
  <r>
    <s v="Factura electrónica"/>
    <s v="954678d7b21f2389fa28ac372d75da00bc0cb8321c079c44ffad3e563aa673599f05d234900fd6db47aa44f285bda98e"/>
    <x v="931"/>
    <n v="-1"/>
    <s v="FVE"/>
    <s v="11-03-2026"/>
    <s v="11-03-2026 11:26:00"/>
    <s v="900800595"/>
    <s v="Provexpress SAS"/>
    <s v="860522056"/>
    <x v="26"/>
    <n v="143769.20000000001"/>
    <n v="0"/>
    <n v="900449.2"/>
    <s v="Aprobado con notificación"/>
    <s v="Emitido"/>
    <x v="1"/>
    <x v="0"/>
    <x v="0"/>
    <x v="0"/>
    <x v="1"/>
    <x v="0"/>
    <m/>
  </r>
  <r>
    <s v="Factura electrónica"/>
    <s v="437a25d31c5eef656b59af879a14ebcca2ef92c3eb789e54e17e0e92764d9dc6a5c4b08f909b58b42965326987a6a1e9"/>
    <x v="932"/>
    <n v="-1"/>
    <s v="FVE"/>
    <s v="11-03-2026"/>
    <s v="11-03-2026 11:40:07"/>
    <s v="900800595"/>
    <s v="Provexpress SAS"/>
    <s v="901695387"/>
    <x v="477"/>
    <n v="137750"/>
    <n v="0"/>
    <n v="862750"/>
    <s v="Aprobado con notificación"/>
    <s v="Emitido"/>
    <x v="1"/>
    <x v="0"/>
    <x v="0"/>
    <x v="0"/>
    <x v="1"/>
    <x v="0"/>
    <m/>
  </r>
  <r>
    <s v="Factura electrónica"/>
    <s v="c415b3bc81bedab7b05838ff25a6c858eddb0130d295ff778cb3fa91e2aae7acd504b8f4c20a70dc142ae9716843f224"/>
    <x v="933"/>
    <n v="-1"/>
    <s v="FVE"/>
    <s v="11-03-2026"/>
    <s v="11-03-2026 11:40:12"/>
    <s v="900800595"/>
    <s v="Provexpress SAS"/>
    <s v="901904304"/>
    <x v="478"/>
    <n v="1059440"/>
    <n v="0"/>
    <n v="6635440"/>
    <s v="Aprobado con notificación"/>
    <s v="Emitido"/>
    <x v="1"/>
    <x v="0"/>
    <x v="0"/>
    <x v="0"/>
    <x v="1"/>
    <x v="0"/>
    <m/>
  </r>
  <r>
    <s v="Factura electrónica"/>
    <s v="c9ed0e90c69a63d90043a4227cd7bbcb2c6f86ae23bd10789b0bd0d82a8144a0ba03bf950c562ca076c5d708b214769a"/>
    <x v="934"/>
    <n v="-1"/>
    <s v="FVE"/>
    <s v="11-03-2026"/>
    <s v="11-03-2026 11:40:16"/>
    <s v="900800595"/>
    <s v="Provexpress SAS"/>
    <s v="815004859"/>
    <x v="237"/>
    <n v="217930"/>
    <n v="0"/>
    <n v="1364930"/>
    <s v="Aprobado con notificación"/>
    <s v="Emitido"/>
    <x v="1"/>
    <x v="0"/>
    <x v="0"/>
    <x v="0"/>
    <x v="1"/>
    <x v="0"/>
    <m/>
  </r>
  <r>
    <s v="Factura electrónica"/>
    <s v="6cdfca0c7c119dff27cfd326e66fddb4c5f52e35a935b865f187265cfdc9d37533f467d9712693fbd5798fb4a0012b1d"/>
    <x v="935"/>
    <n v="-1"/>
    <s v="FVE"/>
    <s v="11-03-2026"/>
    <s v="11-03-2026 11:40:21"/>
    <s v="900800595"/>
    <s v="Provexpress SAS"/>
    <s v="860522056"/>
    <x v="26"/>
    <n v="9975"/>
    <n v="0"/>
    <n v="62475"/>
    <s v="Aprobado con notificación"/>
    <s v="Emitido"/>
    <x v="1"/>
    <x v="0"/>
    <x v="0"/>
    <x v="0"/>
    <x v="1"/>
    <x v="0"/>
    <m/>
  </r>
  <r>
    <s v="Factura electrónica"/>
    <s v="abc007b8d67dc341045ed2c539456ad6e7ca37682e43ee6d32389e76ea210309e458cc60649b0fda8ef5368aa2ec14ce"/>
    <x v="936"/>
    <n v="-1"/>
    <s v="FVE"/>
    <s v="11-03-2026"/>
    <s v="11-03-2026 11:40:25"/>
    <s v="900800595"/>
    <s v="Provexpress SAS"/>
    <s v="860522056"/>
    <x v="26"/>
    <n v="17879"/>
    <n v="0"/>
    <n v="111979"/>
    <s v="Aprobado con notificación"/>
    <s v="Emitido"/>
    <x v="1"/>
    <x v="0"/>
    <x v="0"/>
    <x v="0"/>
    <x v="1"/>
    <x v="0"/>
    <m/>
  </r>
  <r>
    <s v="Factura electrónica"/>
    <s v="6474ce0ebc40500731d853d96f6ed796f4ed735453e621a23e89c59150cf09119e0bb76bb2217375dd64213e0374366c"/>
    <x v="937"/>
    <n v="-1"/>
    <s v="FVE"/>
    <s v="11-03-2026"/>
    <s v="11-03-2026 11:55:31"/>
    <s v="900800595"/>
    <s v="Provexpress SAS"/>
    <s v="830014825"/>
    <x v="479"/>
    <n v="226100"/>
    <n v="0"/>
    <n v="1416100"/>
    <s v="Aprobado con notificación"/>
    <s v="Emitido"/>
    <x v="1"/>
    <x v="0"/>
    <x v="0"/>
    <x v="0"/>
    <x v="1"/>
    <x v="0"/>
    <m/>
  </r>
  <r>
    <s v="Factura electrónica"/>
    <s v="cad764643981db5158a59ea2a630142878b044c1127997c338c053d8efda7325e91c05804a7d1d4b7aa647f820788f16"/>
    <x v="938"/>
    <n v="-1"/>
    <s v="FVE"/>
    <s v="11-03-2026"/>
    <s v="11-03-2026 12:10:39"/>
    <s v="900800595"/>
    <s v="Provexpress SAS"/>
    <s v="900373104"/>
    <x v="147"/>
    <n v="1541824.16"/>
    <n v="0"/>
    <n v="9656688.1600000001"/>
    <s v="Aprobado con notificación"/>
    <s v="Emitido"/>
    <x v="1"/>
    <x v="0"/>
    <x v="0"/>
    <x v="0"/>
    <x v="1"/>
    <x v="0"/>
    <m/>
  </r>
  <r>
    <s v="Factura electrónica"/>
    <s v="89364cfe9aa5dfbf811792cbf1e8c713a9429bbae05695f177ba212b7221506b5c47857adb9704ed7e3cc14123b091b3"/>
    <x v="939"/>
    <n v="-1"/>
    <s v="FVE"/>
    <s v="11-03-2026"/>
    <s v="11-03-2026 12:10:44"/>
    <s v="900800595"/>
    <s v="Provexpress SAS"/>
    <s v="890311875"/>
    <x v="357"/>
    <n v="42321.74"/>
    <n v="0"/>
    <n v="274187.74"/>
    <s v="Aprobado con notificación"/>
    <s v="Emitido"/>
    <x v="1"/>
    <x v="0"/>
    <x v="0"/>
    <x v="0"/>
    <x v="1"/>
    <x v="0"/>
    <m/>
  </r>
  <r>
    <s v="Factura electrónica"/>
    <s v="57d65a7ba3065e47ab38205049b66358fcc87e82fe9e1872ee44c13b964ba0e146859b7c4b708e1beac57c5869e68496"/>
    <x v="940"/>
    <n v="-1"/>
    <s v="FVE"/>
    <s v="11-03-2026"/>
    <s v="11-03-2026 12:25:49"/>
    <s v="900800595"/>
    <s v="Provexpress SAS"/>
    <s v="830016145"/>
    <x v="480"/>
    <n v="32077.7"/>
    <n v="0"/>
    <n v="200907.7"/>
    <s v="Aprobado con notificación"/>
    <s v="Emitido"/>
    <x v="1"/>
    <x v="0"/>
    <x v="0"/>
    <x v="0"/>
    <x v="1"/>
    <x v="0"/>
    <m/>
  </r>
  <r>
    <s v="Factura electrónica"/>
    <s v="905f332e76315c7eb74f6795f0e38f561ddd8b6a93a0b132af36bb01ded44811f1f46a0b69fc95e6f75acd3fa6b10468"/>
    <x v="941"/>
    <n v="-1"/>
    <s v="FVE"/>
    <s v="11-03-2026"/>
    <s v="11-03-2026 12:25:53"/>
    <s v="900800595"/>
    <s v="Provexpress SAS"/>
    <s v="901248246"/>
    <x v="481"/>
    <n v="21369.3"/>
    <n v="0"/>
    <n v="153579.29999999999"/>
    <s v="Aprobado con notificación"/>
    <s v="Emitido"/>
    <x v="1"/>
    <x v="0"/>
    <x v="0"/>
    <x v="0"/>
    <x v="1"/>
    <x v="0"/>
    <m/>
  </r>
  <r>
    <s v="Factura electrónica"/>
    <s v="5eb309e25895c6737e7938d862494e03e79c2818a1541dac621e6e8be3d5e2246f79cb4b8d15fc4a76eb63e5137dfb49"/>
    <x v="942"/>
    <n v="-1"/>
    <s v="FVE"/>
    <s v="11-03-2026"/>
    <s v="11-03-2026 12:25:59"/>
    <s v="900800595"/>
    <s v="Provexpress SAS"/>
    <s v="830510078"/>
    <x v="482"/>
    <n v="92511.95"/>
    <n v="0"/>
    <n v="579416.94999999995"/>
    <s v="Aprobado con notificación"/>
    <s v="Emitido"/>
    <x v="1"/>
    <x v="0"/>
    <x v="0"/>
    <x v="0"/>
    <x v="1"/>
    <x v="0"/>
    <m/>
  </r>
  <r>
    <s v="Factura electrónica"/>
    <s v="cb3196689fc5fd5b143d4d9a84ad4fd0447719e98abe4cd0b0bb62726848040986901d4fbf968716d11d661a98d274b4"/>
    <x v="943"/>
    <n v="-1"/>
    <s v="FVE"/>
    <s v="11-03-2026"/>
    <s v="11-03-2026 12:26:04"/>
    <s v="900800595"/>
    <s v="Provexpress SAS"/>
    <s v="860517356"/>
    <x v="483"/>
    <n v="105994.92"/>
    <n v="0"/>
    <n v="663862.92000000004"/>
    <s v="Aprobado con notificación"/>
    <s v="Emitido"/>
    <x v="1"/>
    <x v="0"/>
    <x v="0"/>
    <x v="0"/>
    <x v="1"/>
    <x v="0"/>
    <m/>
  </r>
  <r>
    <s v="Factura electrónica"/>
    <s v="b7d81c6563a0076b8d6f5afec1c346174c5144b6962fd0732dc6581da86f90c4281f01936cb8b42004b64b225ee83f91"/>
    <x v="944"/>
    <n v="-1"/>
    <s v="FVE"/>
    <s v="11-03-2026"/>
    <s v="11-03-2026 12:26:09"/>
    <s v="900800595"/>
    <s v="Provexpress SAS"/>
    <s v="800106962"/>
    <x v="484"/>
    <n v="37848"/>
    <n v="0"/>
    <n v="237048"/>
    <s v="Aprobado con notificación"/>
    <s v="Emitido"/>
    <x v="1"/>
    <x v="0"/>
    <x v="0"/>
    <x v="0"/>
    <x v="1"/>
    <x v="0"/>
    <m/>
  </r>
  <r>
    <s v="Factura electrónica"/>
    <s v="7091dd2a6294ab999d7ca91d3a0c702e4813f6a9b2913986e74521b4fcbd82c555774414294e479cfb08f830dd9f89e1"/>
    <x v="945"/>
    <n v="-1"/>
    <s v="FVE"/>
    <s v="11-03-2026"/>
    <s v="11-03-2026 12:26:14"/>
    <s v="900800595"/>
    <s v="Provexpress SAS"/>
    <s v="830004748"/>
    <x v="444"/>
    <n v="7033.8"/>
    <n v="0"/>
    <n v="44053.8"/>
    <s v="Aprobado con notificación"/>
    <s v="Emitido"/>
    <x v="1"/>
    <x v="0"/>
    <x v="0"/>
    <x v="0"/>
    <x v="1"/>
    <x v="0"/>
    <m/>
  </r>
  <r>
    <s v="Factura electrónica"/>
    <s v="2c08e3606dc93f390f93012f95e7bd7424ba03e29b50e40c76b70898c0e1178cfb0c7cf9a52e0d2d9f7bc6da3ec5b939"/>
    <x v="946"/>
    <n v="-1"/>
    <s v="FVE"/>
    <s v="11-03-2026"/>
    <s v="11-03-2026 12:41:21"/>
    <s v="900800595"/>
    <s v="Provexpress SAS"/>
    <s v="830020109"/>
    <x v="485"/>
    <n v="322674.71999999997"/>
    <n v="0"/>
    <n v="2020962.72"/>
    <s v="Aprobado con notificación"/>
    <s v="Emitido"/>
    <x v="1"/>
    <x v="0"/>
    <x v="0"/>
    <x v="0"/>
    <x v="1"/>
    <x v="0"/>
    <m/>
  </r>
  <r>
    <s v="Factura electrónica"/>
    <s v="49025ed93880760c3c36adbcc2aac8c6f6f539ed1da3b22199c406616d452104072764f93d7beac3ec700b668f9e7af1"/>
    <x v="947"/>
    <n v="-1"/>
    <s v="FVE"/>
    <s v="11-03-2026"/>
    <s v="11-03-2026 12:41:26"/>
    <s v="900800595"/>
    <s v="Provexpress SAS"/>
    <s v="901907841"/>
    <x v="486"/>
    <n v="134045"/>
    <n v="0"/>
    <n v="839545"/>
    <s v="Aprobado con notificación"/>
    <s v="Emitido"/>
    <x v="1"/>
    <x v="0"/>
    <x v="0"/>
    <x v="0"/>
    <x v="1"/>
    <x v="0"/>
    <m/>
  </r>
  <r>
    <s v="Factura electrónica"/>
    <s v="d3c1beee04c5251916af47481ddca5d8339ebe60eb41b5f1e96256714f57b77513f63b631a0a083b925c6e51235154ed"/>
    <x v="948"/>
    <n v="-1"/>
    <s v="FVE"/>
    <s v="11-03-2026"/>
    <s v="11-03-2026 12:41:32"/>
    <s v="900800595"/>
    <s v="Provexpress SAS"/>
    <s v="901567122"/>
    <x v="487"/>
    <n v="75050"/>
    <n v="0"/>
    <n v="470050"/>
    <s v="Aprobado con notificación"/>
    <s v="Emitido"/>
    <x v="1"/>
    <x v="0"/>
    <x v="0"/>
    <x v="0"/>
    <x v="1"/>
    <x v="0"/>
    <m/>
  </r>
  <r>
    <s v="Factura electrónica"/>
    <s v="c0f2e57fec2fba5c47aafc72262cdc4a71045e7f8298d5ddf505a2979f159b94fa3613b0e634a2517c88e93e6484fb70"/>
    <x v="949"/>
    <n v="-1"/>
    <s v="FVE"/>
    <s v="11-03-2026"/>
    <s v="11-03-2026 12:41:38"/>
    <s v="900800595"/>
    <s v="Provexpress SAS"/>
    <s v="830054539"/>
    <x v="394"/>
    <n v="0"/>
    <n v="0"/>
    <n v="1068600"/>
    <s v="Aprobado con notificación"/>
    <s v="Emitido"/>
    <x v="1"/>
    <x v="0"/>
    <x v="0"/>
    <x v="0"/>
    <x v="1"/>
    <x v="0"/>
    <m/>
  </r>
  <r>
    <s v="Factura electrónica"/>
    <s v="018dce66a1450114f4bee873f1089fea4498799b14f63989f6b5031a1c92246a35e942e01918aa15191404001173ebf6"/>
    <x v="950"/>
    <n v="-1"/>
    <s v="FVE"/>
    <s v="11-03-2026"/>
    <s v="11-03-2026 12:56:44"/>
    <s v="900800595"/>
    <s v="Provexpress SAS"/>
    <s v="830515294"/>
    <x v="406"/>
    <n v="50730"/>
    <n v="0"/>
    <n v="317730"/>
    <s v="Aprobado con notificación"/>
    <s v="Emitido"/>
    <x v="1"/>
    <x v="0"/>
    <x v="0"/>
    <x v="0"/>
    <x v="1"/>
    <x v="0"/>
    <m/>
  </r>
  <r>
    <s v="Factura electrónica"/>
    <s v="9f2099cd434a06c3ca6debbb5c59bb54ad631c79119de99ce48afad536419110f0a62e64363cf842b0dacd762a99039f"/>
    <x v="951"/>
    <n v="-1"/>
    <s v="FVE"/>
    <s v="11-03-2026"/>
    <s v="11-03-2026 13:11:51"/>
    <s v="900800595"/>
    <s v="Provexpress SAS"/>
    <s v="804003084"/>
    <x v="44"/>
    <n v="53411.09"/>
    <n v="0"/>
    <n v="334522.09000000003"/>
    <s v="Aprobado con notificación"/>
    <s v="Emitido"/>
    <x v="1"/>
    <x v="0"/>
    <x v="0"/>
    <x v="0"/>
    <x v="1"/>
    <x v="0"/>
    <m/>
  </r>
  <r>
    <s v="Factura electrónica"/>
    <s v="589e37292b3388f66e5c7ae5efe9266c99d1eab7b4ec028b34eee10039b45e24ad09e22d1c0343b8004ae62ec7534bbe"/>
    <x v="952"/>
    <n v="-1"/>
    <s v="FVE"/>
    <s v="11-03-2026"/>
    <s v="11-03-2026 13:11:56"/>
    <s v="900800595"/>
    <s v="Provexpress SAS"/>
    <s v="900703363"/>
    <x v="488"/>
    <n v="4957665.25"/>
    <n v="0"/>
    <n v="31050640.25"/>
    <s v="Aprobado con notificación"/>
    <s v="Emitido"/>
    <x v="1"/>
    <x v="0"/>
    <x v="0"/>
    <x v="0"/>
    <x v="1"/>
    <x v="0"/>
    <m/>
  </r>
  <r>
    <s v="Factura electrónica"/>
    <s v="21ebf6ba94d7095a6f82a66759d343e77d32398ac904af01f64239f4fc966bb2a3300966c2fee301240c31fe92b7a7b0"/>
    <x v="953"/>
    <n v="-1"/>
    <s v="FVE"/>
    <s v="11-03-2026"/>
    <s v="11-03-2026 13:12:01"/>
    <s v="900800595"/>
    <s v="Provexpress SAS"/>
    <s v="800154155"/>
    <x v="489"/>
    <n v="317332.11"/>
    <n v="0"/>
    <n v="1987501.11"/>
    <s v="Aprobado con notificación"/>
    <s v="Emitido"/>
    <x v="1"/>
    <x v="0"/>
    <x v="0"/>
    <x v="0"/>
    <x v="1"/>
    <x v="0"/>
    <m/>
  </r>
  <r>
    <s v="Factura electrónica"/>
    <s v="c62e1e6e6cacd2b5ff0568e9fa01325883d582192790bc6f83bebed1b0a5c115e654b7219f00ab789f389e817a58ba5f"/>
    <x v="954"/>
    <n v="-1"/>
    <s v="FVE"/>
    <s v="11-03-2026"/>
    <s v="11-03-2026 14:12:11"/>
    <s v="900800595"/>
    <s v="Provexpress SAS"/>
    <s v="830074564"/>
    <x v="490"/>
    <n v="0"/>
    <n v="0"/>
    <n v="2964000"/>
    <s v="Aprobado con notificación"/>
    <s v="Emitido"/>
    <x v="1"/>
    <x v="0"/>
    <x v="0"/>
    <x v="0"/>
    <x v="1"/>
    <x v="0"/>
    <m/>
  </r>
  <r>
    <s v="Factura electrónica"/>
    <s v="318e9f7aa7d74608bcce9ff877e515ad87eedab845d7cb0fb58e7ce3f21e8fcae88f4449b0a4330983b681429ea1af78"/>
    <x v="955"/>
    <n v="-1"/>
    <s v="FVE"/>
    <s v="11-03-2026"/>
    <s v="11-03-2026 14:27:23"/>
    <s v="900800595"/>
    <s v="Provexpress SAS"/>
    <s v="900297153"/>
    <x v="491"/>
    <n v="0"/>
    <n v="0"/>
    <n v="46141326"/>
    <s v="Aprobado con notificación"/>
    <s v="Emitido"/>
    <x v="1"/>
    <x v="0"/>
    <x v="0"/>
    <x v="0"/>
    <x v="1"/>
    <x v="0"/>
    <m/>
  </r>
  <r>
    <s v="Factura electrónica"/>
    <s v="c888bd1b0c47b015d2ffa2dc1d6650d82d8076aab6a0685a26cf220a6b9b100c266d87785b9f110ddea8703fd946f62d"/>
    <x v="956"/>
    <n v="-1"/>
    <s v="FVE"/>
    <s v="11-03-2026"/>
    <s v="11-03-2026 14:27:28"/>
    <s v="900800595"/>
    <s v="Provexpress SAS"/>
    <s v="860072279"/>
    <x v="214"/>
    <n v="79495"/>
    <n v="0"/>
    <n v="638995"/>
    <s v="Aprobado con notificación"/>
    <s v="Emitido"/>
    <x v="1"/>
    <x v="0"/>
    <x v="0"/>
    <x v="0"/>
    <x v="1"/>
    <x v="0"/>
    <m/>
  </r>
  <r>
    <s v="Factura electrónica"/>
    <s v="34a6f473fe3060ac09b3a1387cfdfc106561d15c94dbec417618e575358c95f795ba6460ac50290a2ced316fa79f6d9f"/>
    <x v="957"/>
    <n v="-1"/>
    <s v="FVE"/>
    <s v="11-03-2026"/>
    <s v="11-03-2026 14:27:33"/>
    <s v="900800595"/>
    <s v="Provexpress SAS"/>
    <s v="900703363"/>
    <x v="488"/>
    <n v="1315750"/>
    <n v="0"/>
    <n v="8240750"/>
    <s v="Aprobado con notificación"/>
    <s v="Emitido"/>
    <x v="1"/>
    <x v="0"/>
    <x v="0"/>
    <x v="0"/>
    <x v="1"/>
    <x v="0"/>
    <m/>
  </r>
  <r>
    <s v="Factura electrónica"/>
    <s v="04f4ed1162fb7bfc02779963cfcc91cb4a1be9cc276811359b97f9819415d5af270258da064c97f5c19d1b104961a4d8"/>
    <x v="958"/>
    <n v="-1"/>
    <s v="FVE"/>
    <s v="11-03-2026"/>
    <s v="11-03-2026 14:27:39"/>
    <s v="900800595"/>
    <s v="Provexpress SAS"/>
    <s v="860005813"/>
    <x v="492"/>
    <n v="343672"/>
    <n v="0"/>
    <n v="2152472"/>
    <s v="Aprobado con notificación"/>
    <s v="Emitido"/>
    <x v="1"/>
    <x v="0"/>
    <x v="0"/>
    <x v="0"/>
    <x v="1"/>
    <x v="0"/>
    <m/>
  </r>
  <r>
    <s v="Factura electrónica"/>
    <s v="c106d3d0f99ff0c7648fc96f351ffed088741f2beb589162eb2b2ba8ae316b89cd0725e781abde62e506db248aadb013"/>
    <x v="959"/>
    <n v="-1"/>
    <s v="FVE"/>
    <s v="11-03-2026"/>
    <s v="11-03-2026 14:42:44"/>
    <s v="900800595"/>
    <s v="Provexpress SAS"/>
    <s v="830014825"/>
    <x v="479"/>
    <n v="9500"/>
    <n v="0"/>
    <n v="59500"/>
    <s v="Aprobado con notificación"/>
    <s v="Emitido"/>
    <x v="1"/>
    <x v="0"/>
    <x v="0"/>
    <x v="0"/>
    <x v="1"/>
    <x v="0"/>
    <m/>
  </r>
  <r>
    <s v="Factura electrónica"/>
    <s v="2a3fa5957fe9902ebd72a3ab981ee57b23c8a02ee5a503aea5b17a5e4df5e6dc42e74e9d78eae1cd58701eec91d42d86"/>
    <x v="960"/>
    <n v="-1"/>
    <s v="FVE"/>
    <s v="11-03-2026"/>
    <s v="11-03-2026 14:57:53"/>
    <s v="900800595"/>
    <s v="Provexpress SAS"/>
    <s v="860525156"/>
    <x v="451"/>
    <n v="679094.01"/>
    <n v="0"/>
    <n v="4253273.01"/>
    <s v="Aprobado con notificación"/>
    <s v="Emitido"/>
    <x v="1"/>
    <x v="0"/>
    <x v="0"/>
    <x v="0"/>
    <x v="1"/>
    <x v="0"/>
    <m/>
  </r>
  <r>
    <s v="Factura electrónica"/>
    <s v="06129b1d4bfc5bf128e2e001d16994b9244d6104cecc84145dc489173061ed85cb05ee450243597b378bc0ed602aa2a1"/>
    <x v="961"/>
    <n v="-1"/>
    <s v="FVE"/>
    <s v="11-03-2026"/>
    <s v="11-03-2026 14:57:57"/>
    <s v="900800595"/>
    <s v="Provexpress SAS"/>
    <s v="800019102"/>
    <x v="493"/>
    <n v="143816.70000000001"/>
    <n v="0"/>
    <n v="900746.7"/>
    <s v="Aprobado con notificación"/>
    <s v="Emitido"/>
    <x v="1"/>
    <x v="0"/>
    <x v="0"/>
    <x v="0"/>
    <x v="1"/>
    <x v="0"/>
    <m/>
  </r>
  <r>
    <s v="Factura electrónica"/>
    <s v="b49e1371e516ddec010219f105de2d26d22b0ba5992d8fe8ee8801f04915be31c5b92cf708377d1dbe2b4e7e2b5e7974"/>
    <x v="962"/>
    <n v="-1"/>
    <s v="FVE"/>
    <s v="11-03-2026"/>
    <s v="11-03-2026 14:58:03"/>
    <s v="900800595"/>
    <s v="Provexpress SAS"/>
    <s v="901204179"/>
    <x v="494"/>
    <n v="181782.5"/>
    <n v="0"/>
    <n v="1876812.5"/>
    <s v="Aprobado con notificación"/>
    <s v="Emitido"/>
    <x v="1"/>
    <x v="0"/>
    <x v="0"/>
    <x v="0"/>
    <x v="1"/>
    <x v="0"/>
    <m/>
  </r>
  <r>
    <s v="Factura electrónica"/>
    <s v="5d9875bf5740567e2c2b5e54a6ec671e38d427cd70d0205208af654dd40068051c9bf65dea4fa046984a900cfa7a70b7"/>
    <x v="963"/>
    <n v="-1"/>
    <s v="FVE"/>
    <s v="11-03-2026"/>
    <s v="11-03-2026 14:58:08"/>
    <s v="900800595"/>
    <s v="Provexpress SAS"/>
    <s v="800019102"/>
    <x v="493"/>
    <n v="156552.4"/>
    <n v="0"/>
    <n v="980512.4"/>
    <s v="Aprobado con notificación"/>
    <s v="Emitido"/>
    <x v="1"/>
    <x v="0"/>
    <x v="0"/>
    <x v="0"/>
    <x v="1"/>
    <x v="0"/>
    <m/>
  </r>
  <r>
    <s v="Factura electrónica"/>
    <s v="96edb025c0ab9d9d16e813ce223b4019bb73570a6542df52d5a4d182b7fe81a08d49bc268d7b75517e16096c3852f896"/>
    <x v="964"/>
    <n v="-1"/>
    <s v="FVE"/>
    <s v="11-03-2026"/>
    <s v="11-03-2026 14:58:12"/>
    <s v="900800595"/>
    <s v="Provexpress SAS"/>
    <s v="901726845"/>
    <x v="82"/>
    <n v="0"/>
    <n v="0"/>
    <n v="1950000"/>
    <s v="Aprobado con notificación"/>
    <s v="Emitido"/>
    <x v="1"/>
    <x v="0"/>
    <x v="0"/>
    <x v="0"/>
    <x v="1"/>
    <x v="0"/>
    <m/>
  </r>
  <r>
    <s v="Factura electrónica"/>
    <s v="62e7816ad18f338605bb66ac552b315468a278c8d7d1d6c51f05b38a652b6bc481958b2e7d573bc01a19396c190c0d6c"/>
    <x v="965"/>
    <n v="-1"/>
    <s v="FVE"/>
    <s v="11-03-2026"/>
    <s v="11-03-2026 14:58:18"/>
    <s v="900800595"/>
    <s v="Provexpress SAS"/>
    <s v="830055467"/>
    <x v="123"/>
    <n v="417430"/>
    <n v="0"/>
    <n v="2614430"/>
    <s v="Aprobado con notificación"/>
    <s v="Emitido"/>
    <x v="1"/>
    <x v="0"/>
    <x v="0"/>
    <x v="0"/>
    <x v="1"/>
    <x v="0"/>
    <m/>
  </r>
  <r>
    <s v="Factura electrónica"/>
    <s v="060cfaa8529727c8f0197bb4ae0b44322b80c37a677a81ff530964396de43697eed2ea2b1ac7ade8d655afa7fb8d88c6"/>
    <x v="966"/>
    <n v="-1"/>
    <s v="FVE"/>
    <s v="11-03-2026"/>
    <s v="11-03-2026 15:13:24"/>
    <s v="900800595"/>
    <s v="Provexpress SAS"/>
    <s v="860028462"/>
    <x v="322"/>
    <n v="43035"/>
    <n v="0"/>
    <n v="269535"/>
    <s v="Aprobado con notificación"/>
    <s v="Emitido"/>
    <x v="1"/>
    <x v="0"/>
    <x v="0"/>
    <x v="0"/>
    <x v="1"/>
    <x v="0"/>
    <m/>
  </r>
  <r>
    <s v="Factura electrónica"/>
    <s v="8c743e4aeead3b92a74d1dd535c3a0974c1de0e7ef402a7deb6ddab46d683b33ae7f77d98b7e03bd601a7723279c5863"/>
    <x v="967"/>
    <n v="-1"/>
    <s v="FVE"/>
    <s v="11-03-2026"/>
    <s v="11-03-2026 15:13:29"/>
    <s v="900800595"/>
    <s v="Provexpress SAS"/>
    <s v="900840044"/>
    <x v="495"/>
    <n v="122873"/>
    <n v="0"/>
    <n v="769573"/>
    <s v="Aprobado con notificación"/>
    <s v="Emitido"/>
    <x v="1"/>
    <x v="0"/>
    <x v="0"/>
    <x v="0"/>
    <x v="1"/>
    <x v="0"/>
    <m/>
  </r>
  <r>
    <s v="Factura electrónica"/>
    <s v="d87ff114dc9208375b334d0a750935eb7f3e1f2ef5b466ff04a3e056852e787d25c5ac9d5d81f2c0222e317daefd3f30"/>
    <x v="968"/>
    <n v="-1"/>
    <s v="FVE"/>
    <s v="11-03-2026"/>
    <s v="11-03-2026 15:13:33"/>
    <s v="900800595"/>
    <s v="Provexpress SAS"/>
    <s v="900154405"/>
    <x v="496"/>
    <n v="513000"/>
    <n v="0"/>
    <n v="3213000"/>
    <s v="Aprobado con notificación"/>
    <s v="Emitido"/>
    <x v="1"/>
    <x v="0"/>
    <x v="0"/>
    <x v="0"/>
    <x v="1"/>
    <x v="0"/>
    <m/>
  </r>
  <r>
    <s v="Factura electrónica"/>
    <s v="a2c80862ef84ad97c49ff80c0f9c2961305a8da2042f6d1df677bad769b0d3ae8b120839a60f100837e41df38f4b35c1"/>
    <x v="969"/>
    <n v="-1"/>
    <s v="FVE"/>
    <s v="11-03-2026"/>
    <s v="11-03-2026 15:13:38"/>
    <s v="900800595"/>
    <s v="Provexpress SAS"/>
    <s v="900154405"/>
    <x v="496"/>
    <n v="34200"/>
    <n v="0"/>
    <n v="214200"/>
    <s v="Aprobado con notificación"/>
    <s v="Emitido"/>
    <x v="1"/>
    <x v="0"/>
    <x v="0"/>
    <x v="0"/>
    <x v="1"/>
    <x v="0"/>
    <m/>
  </r>
  <r>
    <s v="Factura electrónica"/>
    <s v="ea2987f495c7fd911117ea78133f8ea21f09f2f1afdcecf68fa04b400615c599ff67f26a9361adfb67ec77847d39a9b1"/>
    <x v="970"/>
    <n v="-1"/>
    <s v="FVE"/>
    <s v="11-03-2026"/>
    <s v="11-03-2026 15:13:44"/>
    <s v="900800595"/>
    <s v="Provexpress SAS"/>
    <s v="860508392"/>
    <x v="45"/>
    <n v="18050"/>
    <n v="0"/>
    <n v="113050"/>
    <s v="Aprobado con notificación"/>
    <s v="Emitido"/>
    <x v="1"/>
    <x v="0"/>
    <x v="0"/>
    <x v="0"/>
    <x v="1"/>
    <x v="0"/>
    <m/>
  </r>
  <r>
    <s v="Factura electrónica"/>
    <s v="732cc24897891d85ffa106daf4e56be3fa6a39b04688ee20af5111cb0f66c35bf26e0e6b6e944c7f2230077543480743"/>
    <x v="971"/>
    <n v="-1"/>
    <s v="FVE"/>
    <s v="11-03-2026"/>
    <s v="11-03-2026 15:13:58"/>
    <s v="900800595"/>
    <s v="Provexpress SAS"/>
    <s v="860009107"/>
    <x v="385"/>
    <n v="19000"/>
    <n v="0"/>
    <n v="119000"/>
    <s v="Aprobado con notificación"/>
    <s v="Emitido"/>
    <x v="1"/>
    <x v="0"/>
    <x v="0"/>
    <x v="0"/>
    <x v="1"/>
    <x v="0"/>
    <m/>
  </r>
  <r>
    <s v="Factura electrónica"/>
    <s v="15ebc31ba4cd46ae44302034b30c98f0facde076c46d71fa1802796451e03a1c781885f17fd9633f490e9ca22431d4c9"/>
    <x v="972"/>
    <n v="-1"/>
    <s v="FVE"/>
    <s v="11-03-2026"/>
    <s v="11-03-2026 15:29:07"/>
    <s v="900800595"/>
    <s v="Provexpress SAS"/>
    <s v="900294794"/>
    <x v="334"/>
    <n v="0"/>
    <n v="0"/>
    <n v="7222220"/>
    <s v="Aprobado con notificación"/>
    <s v="Emitido"/>
    <x v="1"/>
    <x v="0"/>
    <x v="0"/>
    <x v="0"/>
    <x v="1"/>
    <x v="0"/>
    <m/>
  </r>
  <r>
    <s v="Factura electrónica"/>
    <s v="ad47cfdb3b8e8955fe179784e5d682871f876373459dd8e9000027843d039853f7380b60f5875e3c44e253340b3eea4b"/>
    <x v="973"/>
    <n v="-1"/>
    <s v="FVE"/>
    <s v="11-03-2026"/>
    <s v="11-03-2026 15:29:11"/>
    <s v="900800595"/>
    <s v="Provexpress SAS"/>
    <s v="830013774"/>
    <x v="86"/>
    <n v="273220"/>
    <n v="0"/>
    <n v="1711220"/>
    <s v="Aprobado con notificación"/>
    <s v="Emitido"/>
    <x v="1"/>
    <x v="0"/>
    <x v="0"/>
    <x v="0"/>
    <x v="1"/>
    <x v="0"/>
    <m/>
  </r>
  <r>
    <s v="Factura electrónica"/>
    <s v="f05fa884f094befa84b56f7707c7f8eca87625d279320356b72186fc3df9bbb0927cb540396047b42436f6e24a960608"/>
    <x v="974"/>
    <n v="-1"/>
    <s v="FVE"/>
    <s v="11-03-2026"/>
    <s v="11-03-2026 15:29:16"/>
    <s v="900800595"/>
    <s v="Provexpress SAS"/>
    <s v="860051853"/>
    <x v="497"/>
    <n v="768502.5"/>
    <n v="0"/>
    <n v="4813252.5"/>
    <s v="Aprobado con notificación"/>
    <s v="Emitido"/>
    <x v="1"/>
    <x v="0"/>
    <x v="0"/>
    <x v="0"/>
    <x v="1"/>
    <x v="0"/>
    <m/>
  </r>
  <r>
    <s v="Factura electrónica"/>
    <s v="d3af88af97e65c980d9d842eba8fa627a21edcdf54f4a6424cdc0910a75fd90f6af18df7a2192a37db3913d8d0fdfd2d"/>
    <x v="975"/>
    <n v="-1"/>
    <s v="FVE"/>
    <s v="11-03-2026"/>
    <s v="11-03-2026 15:44:22"/>
    <s v="900800595"/>
    <s v="Provexpress SAS"/>
    <s v="900360482"/>
    <x v="498"/>
    <n v="291935"/>
    <n v="0"/>
    <n v="1828435"/>
    <s v="Aprobado con notificación"/>
    <s v="Emitido"/>
    <x v="1"/>
    <x v="0"/>
    <x v="0"/>
    <x v="0"/>
    <x v="1"/>
    <x v="0"/>
    <m/>
  </r>
  <r>
    <s v="Factura electrónica"/>
    <s v="30ad51dcfc8fc6de117cac489a82ed9bb95d98e04d43a59cdb6495cddb841042fb72b17be32fd75ac6aab3504f0605cb"/>
    <x v="976"/>
    <n v="-1"/>
    <s v="FVE"/>
    <s v="11-03-2026"/>
    <s v="11-03-2026 15:44:27"/>
    <s v="900800595"/>
    <s v="Provexpress SAS"/>
    <s v="900297153"/>
    <x v="491"/>
    <n v="2337826.5"/>
    <n v="0"/>
    <n v="14642176.5"/>
    <s v="Aprobado con notificación"/>
    <s v="Emitido"/>
    <x v="1"/>
    <x v="0"/>
    <x v="0"/>
    <x v="0"/>
    <x v="1"/>
    <x v="0"/>
    <m/>
  </r>
  <r>
    <s v="Factura electrónica"/>
    <s v="dfdd41c497fbdda6313fe7735f575e77b8b8b4b42b2f2a92421df80c2e2e5815793ad61c83aee87ebd97bc2d89aa2464"/>
    <x v="977"/>
    <n v="-1"/>
    <s v="FVE"/>
    <s v="11-03-2026"/>
    <s v="11-03-2026 15:44:31"/>
    <s v="900800595"/>
    <s v="Provexpress SAS"/>
    <s v="901152286"/>
    <x v="499"/>
    <n v="20358.5"/>
    <n v="0"/>
    <n v="127508.5"/>
    <s v="Aprobado con notificación"/>
    <s v="Emitido"/>
    <x v="1"/>
    <x v="0"/>
    <x v="0"/>
    <x v="0"/>
    <x v="1"/>
    <x v="0"/>
    <m/>
  </r>
  <r>
    <s v="Factura electrónica"/>
    <s v="c220fbaf36f583d605ad2f536252ce7f83e0fe64b2d8fc41976200ac167573adc88b4df0729dfb62e5a31e39e7e1eb77"/>
    <x v="978"/>
    <n v="-1"/>
    <s v="FVE"/>
    <s v="11-03-2026"/>
    <s v="11-03-2026 15:44:37"/>
    <s v="900800595"/>
    <s v="Provexpress SAS"/>
    <s v="901152286"/>
    <x v="499"/>
    <n v="137465"/>
    <n v="0"/>
    <n v="860965"/>
    <s v="Aprobado con notificación"/>
    <s v="Emitido"/>
    <x v="1"/>
    <x v="0"/>
    <x v="0"/>
    <x v="0"/>
    <x v="1"/>
    <x v="0"/>
    <m/>
  </r>
  <r>
    <s v="Factura electrónica"/>
    <s v="c27bf0f4ccc4b9b325882eba7c025522d3d9715e1623e1ef5025e1f705e8b37a3a92b35f91c76978b10fe64de4f8fef3"/>
    <x v="979"/>
    <n v="-1"/>
    <s v="FVE"/>
    <s v="11-03-2026"/>
    <s v="11-03-2026 15:59:47"/>
    <s v="900800595"/>
    <s v="Provexpress SAS"/>
    <s v="901443323"/>
    <x v="500"/>
    <n v="18097.5"/>
    <n v="0"/>
    <n v="113347.5"/>
    <s v="Aprobado con notificación"/>
    <s v="Emitido"/>
    <x v="1"/>
    <x v="0"/>
    <x v="0"/>
    <x v="0"/>
    <x v="1"/>
    <x v="0"/>
    <m/>
  </r>
  <r>
    <s v="Factura electrónica"/>
    <s v="a85ff24d65f28b4a98eac9cff7baad185c9f1ff938b7dc7e026d56cc91eaa999bd97b332aaac86eb5fe21bc1a9e8e8ad"/>
    <x v="980"/>
    <n v="-1"/>
    <s v="FVE"/>
    <s v="11-03-2026"/>
    <s v="11-03-2026 15:59:52"/>
    <s v="900800595"/>
    <s v="Provexpress SAS"/>
    <s v="901443323"/>
    <x v="500"/>
    <n v="23664.5"/>
    <n v="0"/>
    <n v="148214.5"/>
    <s v="Aprobado con notificación"/>
    <s v="Emitido"/>
    <x v="1"/>
    <x v="0"/>
    <x v="0"/>
    <x v="0"/>
    <x v="1"/>
    <x v="0"/>
    <m/>
  </r>
  <r>
    <s v="Factura electrónica"/>
    <s v="520cac91110ee1b4a722917e0afb454678e9ae7e845ea50d82753b4d4012dae1d0bd75655c8f7a780069c21e1c061d59"/>
    <x v="981"/>
    <n v="-1"/>
    <s v="FVE"/>
    <s v="11-03-2026"/>
    <s v="11-03-2026 15:59:56"/>
    <s v="900800595"/>
    <s v="Provexpress SAS"/>
    <s v="900138425"/>
    <x v="75"/>
    <n v="27676.54"/>
    <n v="0"/>
    <n v="173342.54"/>
    <s v="Aprobado con notificación"/>
    <s v="Emitido"/>
    <x v="1"/>
    <x v="0"/>
    <x v="0"/>
    <x v="0"/>
    <x v="1"/>
    <x v="0"/>
    <m/>
  </r>
  <r>
    <s v="Factura electrónica"/>
    <s v="54208f7c4b1b92e89d8e769e5cc6c6bea56fa32f7b34cb4cfd4176fe14b11fe3a445b15732d9161662a97a5a100f6436"/>
    <x v="982"/>
    <n v="-1"/>
    <s v="FVE"/>
    <s v="11-03-2026"/>
    <s v="11-03-2026 16:15:03"/>
    <s v="900800595"/>
    <s v="Provexpress SAS"/>
    <s v="900665411"/>
    <x v="501"/>
    <n v="392657.04"/>
    <n v="0"/>
    <n v="2459273.04"/>
    <s v="Aprobado con notificación"/>
    <s v="Emitido"/>
    <x v="1"/>
    <x v="0"/>
    <x v="0"/>
    <x v="0"/>
    <x v="1"/>
    <x v="0"/>
    <m/>
  </r>
  <r>
    <s v="Factura electrónica"/>
    <s v="af1ce1a654893d22b1903ce791e6f213fa0b88cd37f31a549054e95c1b86c60530f069b9133fa71035f04ecdfa7c1cd6"/>
    <x v="983"/>
    <n v="-1"/>
    <s v="FVE"/>
    <s v="11-03-2026"/>
    <s v="11-03-2026 16:15:07"/>
    <s v="900800595"/>
    <s v="Provexpress SAS"/>
    <s v="901804480"/>
    <x v="183"/>
    <n v="701662.97"/>
    <n v="0"/>
    <n v="4394625.97"/>
    <s v="Aprobado con notificación"/>
    <s v="Emitido"/>
    <x v="1"/>
    <x v="0"/>
    <x v="0"/>
    <x v="0"/>
    <x v="1"/>
    <x v="0"/>
    <m/>
  </r>
  <r>
    <s v="Factura electrónica"/>
    <s v="6d8a7ac8453cb5ce5c30bd26d605df4eac3496b05dd4d8bb7a04799c8a1fdc286dacbb4b2faaa40d92347db0c9a1f635"/>
    <x v="984"/>
    <n v="-1"/>
    <s v="FVE"/>
    <s v="11-03-2026"/>
    <s v="11-03-2026 16:15:12"/>
    <s v="900800595"/>
    <s v="Provexpress SAS"/>
    <s v="1048847378"/>
    <x v="502"/>
    <n v="32019.18"/>
    <n v="0"/>
    <n v="200541.18"/>
    <s v="Aprobado con notificación"/>
    <s v="Emitido"/>
    <x v="1"/>
    <x v="0"/>
    <x v="0"/>
    <x v="0"/>
    <x v="1"/>
    <x v="0"/>
    <m/>
  </r>
  <r>
    <s v="Factura electrónica"/>
    <s v="94a221ccbd4b640fca028dac9cec4541f81af5900667505a8e0b26d9704e6593ce0bff8863db6e80ad3426e858ccbbe8"/>
    <x v="985"/>
    <n v="-1"/>
    <s v="FVE"/>
    <s v="11-03-2026"/>
    <s v="11-03-2026 16:30:18"/>
    <s v="900800595"/>
    <s v="Provexpress SAS"/>
    <s v="830050256"/>
    <x v="503"/>
    <n v="112799.2"/>
    <n v="0"/>
    <n v="706479.2"/>
    <s v="Aprobado con notificación"/>
    <s v="Emitido"/>
    <x v="1"/>
    <x v="0"/>
    <x v="0"/>
    <x v="0"/>
    <x v="1"/>
    <x v="0"/>
    <m/>
  </r>
  <r>
    <s v="Factura electrónica"/>
    <s v="02516e9036f6e33470c6aebab636b0bc0894f70aa06bdc09419ea2177583724d07786701c98486dc90bd0a7a020b459e"/>
    <x v="986"/>
    <n v="-1"/>
    <s v="FVE"/>
    <s v="11-03-2026"/>
    <s v="11-03-2026 16:30:23"/>
    <s v="900800595"/>
    <s v="Provexpress SAS"/>
    <s v="800244309"/>
    <x v="504"/>
    <n v="668133.1"/>
    <n v="0"/>
    <n v="4184623.1"/>
    <s v="Aprobado con notificación"/>
    <s v="Emitido"/>
    <x v="1"/>
    <x v="0"/>
    <x v="0"/>
    <x v="0"/>
    <x v="1"/>
    <x v="0"/>
    <m/>
  </r>
  <r>
    <s v="Factura electrónica"/>
    <s v="60ca3645a2505a55984c13cdee994dceeee81f99b4664224c121a18c3b1615d36a60973aa22fe3228e3b5e730d4a0908"/>
    <x v="987"/>
    <n v="-1"/>
    <s v="FVE"/>
    <s v="11-03-2026"/>
    <s v="11-03-2026 16:30:28"/>
    <s v="900800595"/>
    <s v="Provexpress SAS"/>
    <s v="830055791"/>
    <x v="505"/>
    <n v="570000"/>
    <n v="0"/>
    <n v="3570000"/>
    <s v="Aprobado con notificación"/>
    <s v="Emitido"/>
    <x v="1"/>
    <x v="0"/>
    <x v="0"/>
    <x v="0"/>
    <x v="1"/>
    <x v="0"/>
    <m/>
  </r>
  <r>
    <s v="Factura electrónica"/>
    <s v="294900b8056160dad0e6894851e7699e00a7bb20af4a8a82ea0f32b2e04e61e550f021934321a9ebca2adbeb507f0391"/>
    <x v="988"/>
    <n v="-1"/>
    <s v="FVE"/>
    <s v="11-03-2026"/>
    <s v="11-03-2026 16:30:33"/>
    <s v="900800595"/>
    <s v="Provexpress SAS"/>
    <s v="830021100"/>
    <x v="506"/>
    <n v="699960"/>
    <n v="0"/>
    <n v="4383960"/>
    <s v="Aprobado con notificación"/>
    <s v="Emitido"/>
    <x v="1"/>
    <x v="0"/>
    <x v="0"/>
    <x v="0"/>
    <x v="1"/>
    <x v="0"/>
    <m/>
  </r>
  <r>
    <s v="Factura electrónica"/>
    <s v="ae1a972b5ae95914464f2abc003e5ceca3f6bb098661fdcd72b0097a45ca194fae2a19323cafa96f71bba2be9dcfcfa7"/>
    <x v="989"/>
    <n v="-1"/>
    <s v="FVE"/>
    <s v="12-03-2026"/>
    <s v="12-03-2026 07:01:56"/>
    <s v="900800595"/>
    <s v="Provexpress SAS"/>
    <s v="900030829"/>
    <x v="417"/>
    <n v="14265.01"/>
    <n v="0"/>
    <n v="97744.01"/>
    <s v="Aprobado con notificación"/>
    <s v="Emitido"/>
    <x v="1"/>
    <x v="0"/>
    <x v="0"/>
    <x v="0"/>
    <x v="1"/>
    <x v="0"/>
    <m/>
  </r>
  <r>
    <s v="Factura electrónica"/>
    <s v="53dfc5485ddb7ef10eab919ec15b9134f78f51e95d020859346b474db6ccbdcd0c30ab3b4cdb45d73671f03a3fb00e02"/>
    <x v="990"/>
    <n v="-1"/>
    <s v="FVE"/>
    <s v="12-03-2026"/>
    <s v="12-03-2026 07:02:00"/>
    <s v="900800595"/>
    <s v="Provexpress SAS"/>
    <s v="860007336"/>
    <x v="12"/>
    <n v="45389.86"/>
    <n v="0"/>
    <n v="284283.86"/>
    <s v="Aprobado con notificación"/>
    <s v="Emitido"/>
    <x v="1"/>
    <x v="0"/>
    <x v="0"/>
    <x v="0"/>
    <x v="1"/>
    <x v="0"/>
    <m/>
  </r>
  <r>
    <s v="Factura electrónica"/>
    <s v="9c9e1e4dbf9b7a9e951332c1e503a3a3563df6765803acb8d7abac81a7f8043091e40dab6fece9be10a1bdb50b45e352"/>
    <x v="991"/>
    <n v="-1"/>
    <s v="FVE"/>
    <s v="12-03-2026"/>
    <s v="12-03-2026 07:02:05"/>
    <s v="900800595"/>
    <s v="Provexpress SAS"/>
    <s v="900478755"/>
    <x v="507"/>
    <n v="60671.94"/>
    <n v="0"/>
    <n v="379997.94"/>
    <s v="Aprobado con notificación"/>
    <s v="Emitido"/>
    <x v="1"/>
    <x v="0"/>
    <x v="0"/>
    <x v="0"/>
    <x v="1"/>
    <x v="0"/>
    <m/>
  </r>
  <r>
    <s v="Factura electrónica"/>
    <s v="640f7a67320325b29d1fa2fe20e871522a15a1ac83daa0f78ed0424843817f00773329ecbddc836fff325b7434d14bd7"/>
    <x v="992"/>
    <n v="-1"/>
    <s v="FVE"/>
    <s v="12-03-2026"/>
    <s v="12-03-2026 07:02:10"/>
    <s v="900800595"/>
    <s v="Provexpress SAS"/>
    <s v="830050256"/>
    <x v="503"/>
    <n v="384370"/>
    <n v="0"/>
    <n v="2407370"/>
    <s v="Aprobado con notificación"/>
    <s v="Emitido"/>
    <x v="1"/>
    <x v="0"/>
    <x v="0"/>
    <x v="0"/>
    <x v="1"/>
    <x v="0"/>
    <m/>
  </r>
  <r>
    <s v="Factura electrónica"/>
    <s v="ddc726befdff8a2e3a1fad03ef91c34ae8dd9bf97ba915e8286cc87c95d8f3cde9adaaeeffa154dda210b45fa7240d1d"/>
    <x v="993"/>
    <n v="-1"/>
    <s v="FVE"/>
    <s v="12-03-2026"/>
    <s v="12-03-2026 07:02:14"/>
    <s v="900800595"/>
    <s v="Provexpress SAS"/>
    <s v="860000656"/>
    <x v="196"/>
    <n v="210900"/>
    <n v="0"/>
    <n v="1320900"/>
    <s v="Aprobado con notificación"/>
    <s v="Emitido"/>
    <x v="1"/>
    <x v="0"/>
    <x v="0"/>
    <x v="0"/>
    <x v="1"/>
    <x v="0"/>
    <m/>
  </r>
  <r>
    <s v="Factura electrónica"/>
    <s v="ab471e92974a6b2da9373918a019a41764a8b16be4995ed5c54b641bcb6e3733b066ccbe6b8165b73f519a9d8d1eab5b"/>
    <x v="994"/>
    <n v="-1"/>
    <s v="FVE"/>
    <s v="12-03-2026"/>
    <s v="12-03-2026 07:02:19"/>
    <s v="900800595"/>
    <s v="Provexpress SAS"/>
    <s v="860400204"/>
    <x v="40"/>
    <n v="221179"/>
    <n v="0"/>
    <n v="1432879"/>
    <s v="Aprobado con notificación"/>
    <s v="Emitido"/>
    <x v="1"/>
    <x v="0"/>
    <x v="0"/>
    <x v="0"/>
    <x v="1"/>
    <x v="0"/>
    <m/>
  </r>
  <r>
    <s v="Factura electrónica"/>
    <s v="30d25a3d0bd538d5ec56d6c8130cd5aa1638b26e2e32d5be38e6a2ae7919238e72b2e99ea487627aaac69823dba00dd4"/>
    <x v="995"/>
    <n v="-1"/>
    <s v="FVE"/>
    <s v="12-03-2026"/>
    <s v="12-03-2026 07:02:24"/>
    <s v="900800595"/>
    <s v="Provexpress SAS"/>
    <s v="860400204"/>
    <x v="40"/>
    <n v="85254.9"/>
    <n v="0"/>
    <n v="797164.9"/>
    <s v="Aprobado con notificación"/>
    <s v="Emitido"/>
    <x v="1"/>
    <x v="0"/>
    <x v="0"/>
    <x v="0"/>
    <x v="1"/>
    <x v="0"/>
    <m/>
  </r>
  <r>
    <s v="Factura electrónica"/>
    <s v="fc15c0fde7969e589bc4bb17de7f0b2aa3a2a95683804445c87c61ef65780cc6253e4eaf4b9c5a3561807280061db588"/>
    <x v="996"/>
    <n v="-1"/>
    <s v="FVE"/>
    <s v="12-03-2026"/>
    <s v="12-03-2026 07:17:30"/>
    <s v="900800595"/>
    <s v="Provexpress SAS"/>
    <s v="800092198"/>
    <x v="210"/>
    <n v="258400"/>
    <n v="0"/>
    <n v="1618400"/>
    <s v="Aprobado con notificación"/>
    <s v="Emitido"/>
    <x v="1"/>
    <x v="0"/>
    <x v="0"/>
    <x v="0"/>
    <x v="1"/>
    <x v="0"/>
    <m/>
  </r>
  <r>
    <s v="Factura electrónica"/>
    <s v="1dfe608b02649e6d1cd38696e38e5cf248c7e8506b813711fcd188367d5fbb3011563d31130a40a58df068af07843a64"/>
    <x v="997"/>
    <n v="-1"/>
    <s v="FVE"/>
    <s v="12-03-2026"/>
    <s v="12-03-2026 07:32:37"/>
    <s v="900800595"/>
    <s v="Provexpress SAS"/>
    <s v="830000687"/>
    <x v="508"/>
    <n v="31198"/>
    <n v="0"/>
    <n v="195398"/>
    <s v="Aprobado con notificación"/>
    <s v="Emitido"/>
    <x v="1"/>
    <x v="0"/>
    <x v="0"/>
    <x v="0"/>
    <x v="1"/>
    <x v="0"/>
    <m/>
  </r>
  <r>
    <s v="Factura electrónica"/>
    <s v="8054e5799eb4ddffe4419c60f21f50a3f0e82056c7d482063504dadf8f9976d9e595a774fe3b93e7c925e9280b7d7a0f"/>
    <x v="998"/>
    <n v="-1"/>
    <s v="FVE"/>
    <s v="12-03-2026"/>
    <s v="12-03-2026 08:02:44"/>
    <s v="900800595"/>
    <s v="Provexpress SAS"/>
    <s v="830000687"/>
    <x v="508"/>
    <n v="303481.3"/>
    <n v="0"/>
    <n v="1900751.3"/>
    <s v="Aprobado con notificación"/>
    <s v="Emitido"/>
    <x v="1"/>
    <x v="0"/>
    <x v="0"/>
    <x v="0"/>
    <x v="1"/>
    <x v="0"/>
    <m/>
  </r>
  <r>
    <s v="Factura electrónica"/>
    <s v="1e097fae8b04f46d83a84afc712e9a7436d864412d3f41630bc6dc724bc31d0038829f7e5a6305276341d297f6db0363"/>
    <x v="999"/>
    <n v="-1"/>
    <s v="FVE"/>
    <s v="12-03-2026"/>
    <s v="12-03-2026 08:32:56"/>
    <s v="900800595"/>
    <s v="Provexpress SAS"/>
    <s v="900611019"/>
    <x v="463"/>
    <n v="0"/>
    <n v="0"/>
    <n v="7720000"/>
    <s v="Aprobado con notificación"/>
    <s v="Emitido"/>
    <x v="1"/>
    <x v="0"/>
    <x v="0"/>
    <x v="0"/>
    <x v="1"/>
    <x v="0"/>
    <m/>
  </r>
  <r>
    <s v="Factura electrónica"/>
    <s v="820f8451431b6a1c7fec638775d21b7e44d0c8b347b2580a07e37c256413f93d4afce6c249cb51ffaf344026aff3ffeb"/>
    <x v="1000"/>
    <n v="-1"/>
    <s v="FVE"/>
    <s v="12-03-2026"/>
    <s v="12-03-2026 08:33:00"/>
    <s v="900800595"/>
    <s v="Provexpress SAS"/>
    <s v="800022558"/>
    <x v="509"/>
    <n v="126236"/>
    <n v="0"/>
    <n v="790636"/>
    <s v="Aprobado con notificación"/>
    <s v="Emitido"/>
    <x v="1"/>
    <x v="0"/>
    <x v="0"/>
    <x v="0"/>
    <x v="1"/>
    <x v="0"/>
    <m/>
  </r>
  <r>
    <s v="Factura electrónica"/>
    <s v="051148bb7329f5496c26364dfe6a3ea7d5796f26ba3cffa0bfc4b22c00e5518189ae8f9dc70f3445e8d2d2029e4a679c"/>
    <x v="1001"/>
    <n v="-1"/>
    <s v="FVE"/>
    <s v="12-03-2026"/>
    <s v="12-03-2026 08:48:03"/>
    <s v="900800595"/>
    <s v="Provexpress SAS"/>
    <s v="860020342"/>
    <x v="510"/>
    <n v="2268630.4"/>
    <n v="0"/>
    <n v="18042494.399999999"/>
    <s v="Aprobado con notificación"/>
    <s v="Emitido"/>
    <x v="1"/>
    <x v="0"/>
    <x v="0"/>
    <x v="0"/>
    <x v="1"/>
    <x v="0"/>
    <m/>
  </r>
  <r>
    <s v="Factura electrónica"/>
    <s v="877d8afd3f8edd3f2e026953f3efe9479f7ca0aee933396363a01db96c060aea6b4724cf474e1e0522715c07c90be967"/>
    <x v="1002"/>
    <n v="-1"/>
    <s v="FVE"/>
    <s v="12-03-2026"/>
    <s v="12-03-2026 08:48:07"/>
    <s v="900800595"/>
    <s v="Provexpress SAS"/>
    <s v="860020342"/>
    <x v="510"/>
    <n v="1706973.49"/>
    <n v="0"/>
    <n v="10832087.49"/>
    <s v="Aprobado con notificación"/>
    <s v="Emitido"/>
    <x v="1"/>
    <x v="0"/>
    <x v="0"/>
    <x v="0"/>
    <x v="1"/>
    <x v="0"/>
    <m/>
  </r>
  <r>
    <s v="Factura electrónica"/>
    <s v="ad38d2ec126fe38ae0993339a8875628debb632bad3c3856a2347e152ea6a29b3d9cefba60d44f2322315d470c5188fa"/>
    <x v="1003"/>
    <n v="-1"/>
    <s v="FVE"/>
    <s v="12-03-2026"/>
    <s v="12-03-2026 09:03:13"/>
    <s v="900800595"/>
    <s v="Provexpress SAS"/>
    <s v="860020342"/>
    <x v="510"/>
    <n v="3261920.38"/>
    <n v="0"/>
    <n v="20570965.379999999"/>
    <s v="Aprobado con notificación"/>
    <s v="Emitido"/>
    <x v="1"/>
    <x v="0"/>
    <x v="0"/>
    <x v="0"/>
    <x v="1"/>
    <x v="0"/>
    <m/>
  </r>
  <r>
    <s v="Factura electrónica"/>
    <s v="46c54fec61a6fae08eff0ffa0b30edc6373cd97cf6e49c6b87d3a786548ae8947f9cb9ca18267363e67ebddfbcfc1077"/>
    <x v="1004"/>
    <n v="-1"/>
    <s v="FVE"/>
    <s v="12-03-2026"/>
    <s v="12-03-2026 09:03:18"/>
    <s v="900800595"/>
    <s v="Provexpress SAS"/>
    <s v="860020342"/>
    <x v="510"/>
    <n v="1078559.51"/>
    <n v="0"/>
    <n v="6896231.5099999998"/>
    <s v="Aprobado con notificación"/>
    <s v="Emitido"/>
    <x v="1"/>
    <x v="0"/>
    <x v="0"/>
    <x v="0"/>
    <x v="1"/>
    <x v="0"/>
    <m/>
  </r>
  <r>
    <s v="Factura electrónica"/>
    <s v="195dae3f0131c4ea4a7ae15c700e5bacb94804184d36cdd3eff8e18ceb805e8f477bc73da3a060b00c86935649a26629"/>
    <x v="1005"/>
    <n v="-1"/>
    <s v="FVE"/>
    <s v="12-03-2026"/>
    <s v="12-03-2026 09:03:23"/>
    <s v="900800595"/>
    <s v="Provexpress SAS"/>
    <s v="860020342"/>
    <x v="510"/>
    <n v="1115778.04"/>
    <n v="0"/>
    <n v="7129337.04"/>
    <s v="Aprobado con notificación"/>
    <s v="Emitido"/>
    <x v="1"/>
    <x v="0"/>
    <x v="0"/>
    <x v="0"/>
    <x v="1"/>
    <x v="0"/>
    <m/>
  </r>
  <r>
    <s v="Factura electrónica"/>
    <s v="ca3ead54e1c3afbff423b61ce1eee57687eb12d5d1f6b80f02ae9472ba3e74e03c8c0eeb4c51de37c9c9a23ac2887090"/>
    <x v="1006"/>
    <n v="-1"/>
    <s v="FVE"/>
    <s v="12-03-2026"/>
    <s v="12-03-2026 09:03:28"/>
    <s v="900800595"/>
    <s v="Provexpress SAS"/>
    <s v="860020342"/>
    <x v="510"/>
    <n v="2308791.84"/>
    <n v="0"/>
    <n v="14742413.84"/>
    <s v="Aprobado con notificación"/>
    <s v="Emitido"/>
    <x v="1"/>
    <x v="0"/>
    <x v="0"/>
    <x v="0"/>
    <x v="1"/>
    <x v="0"/>
    <m/>
  </r>
  <r>
    <s v="Factura electrónica"/>
    <s v="30913bf3ea606ed44ef888a2f1824d0625a1b65c463835067a2b3f066d11b6ef5c86f1c2032c4ef752d9fa80f39dc528"/>
    <x v="1007"/>
    <n v="-1"/>
    <s v="FVE"/>
    <s v="12-03-2026"/>
    <s v="12-03-2026 09:03:32"/>
    <s v="900800595"/>
    <s v="Provexpress SAS"/>
    <s v="860020342"/>
    <x v="510"/>
    <n v="1187763.72"/>
    <n v="0"/>
    <n v="7439151.7199999997"/>
    <s v="Aprobado con notificación"/>
    <s v="Emitido"/>
    <x v="1"/>
    <x v="0"/>
    <x v="0"/>
    <x v="0"/>
    <x v="1"/>
    <x v="0"/>
    <m/>
  </r>
  <r>
    <s v="Factura electrónica"/>
    <s v="bd0c2ec4eba9a52d861cb9bb0cac2ed24a69f3d6856b585ebb1159d3996a999dad55d1a3eacdffc974dd9cbe0ff83b15"/>
    <x v="1008"/>
    <n v="-1"/>
    <s v="FVE"/>
    <s v="12-03-2026"/>
    <s v="12-03-2026 09:03:37"/>
    <s v="900800595"/>
    <s v="Provexpress SAS"/>
    <s v="860020342"/>
    <x v="510"/>
    <n v="2339534.6"/>
    <n v="0"/>
    <n v="14960503.6"/>
    <s v="Aprobado con notificación"/>
    <s v="Emitido"/>
    <x v="1"/>
    <x v="0"/>
    <x v="0"/>
    <x v="0"/>
    <x v="1"/>
    <x v="0"/>
    <m/>
  </r>
  <r>
    <s v="Factura electrónica"/>
    <s v="e108b276e462342d4a1adcbd08908329c594963388212029e80391bac59c57f84655c1cf18253a8598843ef1826fbbe2"/>
    <x v="1009"/>
    <n v="-1"/>
    <s v="FVE"/>
    <s v="12-03-2026"/>
    <s v="12-03-2026 09:03:41"/>
    <s v="900800595"/>
    <s v="Provexpress SAS"/>
    <s v="860020342"/>
    <x v="510"/>
    <n v="2996542.44"/>
    <n v="0"/>
    <n v="19190947.440000001"/>
    <s v="Aprobado con notificación"/>
    <s v="Emitido"/>
    <x v="1"/>
    <x v="0"/>
    <x v="0"/>
    <x v="0"/>
    <x v="1"/>
    <x v="0"/>
    <m/>
  </r>
  <r>
    <s v="Factura electrónica"/>
    <s v="1249785288008e13d336405b4743ce3c149fdcf9bf4d4a165fc43adc65a1060045aec4674398f66e0d1760fb88f9e34b"/>
    <x v="1010"/>
    <n v="-1"/>
    <s v="FVE"/>
    <s v="12-03-2026"/>
    <s v="12-03-2026 09:03:46"/>
    <s v="900800595"/>
    <s v="Provexpress SAS"/>
    <s v="860020342"/>
    <x v="510"/>
    <n v="2432080.37"/>
    <n v="0"/>
    <n v="15514589.369999999"/>
    <s v="Aprobado con notificación"/>
    <s v="Emitido"/>
    <x v="1"/>
    <x v="0"/>
    <x v="0"/>
    <x v="0"/>
    <x v="1"/>
    <x v="0"/>
    <m/>
  </r>
  <r>
    <s v="Factura electrónica"/>
    <s v="b41da5b996d7c462fd07f74955b6d015968455f9ed3ace54b4ab9391cc81078611a2a397c10d61e979163488934f8086"/>
    <x v="1011"/>
    <n v="-1"/>
    <s v="FVE"/>
    <s v="12-03-2026"/>
    <s v="12-03-2026 09:18:52"/>
    <s v="900800595"/>
    <s v="Provexpress SAS"/>
    <s v="860020342"/>
    <x v="510"/>
    <n v="1336985.1599999999"/>
    <n v="0"/>
    <n v="8796878.1600000001"/>
    <s v="Aprobado con notificación"/>
    <s v="Emitido"/>
    <x v="1"/>
    <x v="0"/>
    <x v="0"/>
    <x v="0"/>
    <x v="1"/>
    <x v="0"/>
    <m/>
  </r>
  <r>
    <s v="Factura electrónica"/>
    <s v="f971dd6414adc6e83c625e560cfb8db0569eaf79d9b86862e56f69669ac85a4e3d8daebc7143a4b438a587728e6a7f8a"/>
    <x v="1012"/>
    <n v="-1"/>
    <s v="FVE"/>
    <s v="12-03-2026"/>
    <s v="12-03-2026 09:18:56"/>
    <s v="900800595"/>
    <s v="Provexpress SAS"/>
    <s v="860020342"/>
    <x v="510"/>
    <n v="1842889.61"/>
    <n v="0"/>
    <n v="11965437.609999999"/>
    <s v="Aprobado con notificación"/>
    <s v="Emitido"/>
    <x v="1"/>
    <x v="0"/>
    <x v="0"/>
    <x v="0"/>
    <x v="1"/>
    <x v="0"/>
    <m/>
  </r>
  <r>
    <s v="Factura electrónica"/>
    <s v="49c30b9576826f0b9781ef66fa81086aef0c45bd6fd498b810aea1364cd43386b9d31e86f76f4b1eda01522460cd90f9"/>
    <x v="1013"/>
    <n v="-1"/>
    <s v="FVE"/>
    <s v="12-03-2026"/>
    <s v="12-03-2026 09:34:03"/>
    <s v="900800595"/>
    <s v="Provexpress SAS"/>
    <s v="860007972"/>
    <x v="454"/>
    <n v="142500"/>
    <n v="0"/>
    <n v="892500"/>
    <s v="Aprobado con notificación"/>
    <s v="Emitido"/>
    <x v="1"/>
    <x v="0"/>
    <x v="0"/>
    <x v="0"/>
    <x v="1"/>
    <x v="0"/>
    <m/>
  </r>
  <r>
    <s v="Factura electrónica"/>
    <s v="2a646d2f68b872825d4f2f506bed4ad79224e217d832780bdfb7094ab5492938c3d6805635ba150dbea7c5f27e1d7ec6"/>
    <x v="1014"/>
    <n v="-1"/>
    <s v="FVE"/>
    <s v="12-03-2026"/>
    <s v="12-03-2026 10:04:12"/>
    <s v="900800595"/>
    <s v="Provexpress SAS"/>
    <s v="860503184"/>
    <x v="21"/>
    <n v="64715.9"/>
    <n v="0"/>
    <n v="405325.9"/>
    <s v="Aprobado con notificación"/>
    <s v="Emitido"/>
    <x v="1"/>
    <x v="0"/>
    <x v="0"/>
    <x v="0"/>
    <x v="1"/>
    <x v="0"/>
    <m/>
  </r>
  <r>
    <s v="Factura electrónica"/>
    <s v="1d7ef9311395c7015b2246a03c2383c0146fc379991e41cfeb20bfebe9b66f06af23ca5f2d74d67478994e855501a66d"/>
    <x v="1015"/>
    <n v="-1"/>
    <s v="FVE"/>
    <s v="12-03-2026"/>
    <s v="12-03-2026 10:04:16"/>
    <s v="900800595"/>
    <s v="Provexpress SAS"/>
    <s v="830130106"/>
    <x v="135"/>
    <n v="522500"/>
    <n v="0"/>
    <n v="3272500"/>
    <s v="Aprobado con notificación"/>
    <s v="Emitido"/>
    <x v="1"/>
    <x v="0"/>
    <x v="0"/>
    <x v="0"/>
    <x v="1"/>
    <x v="0"/>
    <m/>
  </r>
  <r>
    <s v="Factura electrónica"/>
    <s v="63e9701be0389e7bef8e95e564ccd4a2899c632a3bc4e9e0b93d7c2f2ef381292d0edad2240571667fce9b652f8d3664"/>
    <x v="1016"/>
    <n v="-1"/>
    <s v="FVE"/>
    <s v="12-03-2026"/>
    <s v="12-03-2026 10:04:20"/>
    <s v="900800595"/>
    <s v="Provexpress SAS"/>
    <s v="860048112"/>
    <x v="511"/>
    <n v="52684.7"/>
    <n v="0"/>
    <n v="436814.7"/>
    <s v="Aprobado con notificación"/>
    <s v="Emitido"/>
    <x v="1"/>
    <x v="0"/>
    <x v="0"/>
    <x v="0"/>
    <x v="1"/>
    <x v="0"/>
    <m/>
  </r>
  <r>
    <s v="Factura electrónica"/>
    <s v="72477396936d68d62f27b13e7ad290b448e0faa7eb5a93c5e187980aa8c49c0c6db32601eba4403a9a360b2b800d0209"/>
    <x v="1017"/>
    <n v="-1"/>
    <s v="FVE"/>
    <s v="12-03-2026"/>
    <s v="12-03-2026 10:19:26"/>
    <s v="900800595"/>
    <s v="Provexpress SAS"/>
    <s v="900252395"/>
    <x v="512"/>
    <n v="216790"/>
    <n v="0"/>
    <n v="1357790"/>
    <s v="Aprobado con notificación"/>
    <s v="Emitido"/>
    <x v="1"/>
    <x v="0"/>
    <x v="0"/>
    <x v="0"/>
    <x v="1"/>
    <x v="0"/>
    <m/>
  </r>
  <r>
    <s v="Factura electrónica"/>
    <s v="e0e97374d14b54db4e514c23a8637db7efce74bc4a08b0c0383a75bbc2efd4d9600fd76c4dfd42e053b0c1fc5f771b9d"/>
    <x v="1018"/>
    <n v="-1"/>
    <s v="FVE"/>
    <s v="12-03-2026"/>
    <s v="12-03-2026 11:04:43"/>
    <s v="900800595"/>
    <s v="Provexpress SAS"/>
    <s v="838000257"/>
    <x v="224"/>
    <n v="848075.64"/>
    <n v="0"/>
    <n v="5311631.6399999997"/>
    <s v="Aprobado con notificación"/>
    <s v="Emitido"/>
    <x v="1"/>
    <x v="0"/>
    <x v="0"/>
    <x v="0"/>
    <x v="1"/>
    <x v="0"/>
    <m/>
  </r>
  <r>
    <s v="Factura electrónica"/>
    <s v="305fc079164f830a96d8de064d2d40774b638caabd2bb424f90461899f4c2cd0a1398b0dfacd4f84aab62f6d5d9b6e1d"/>
    <x v="1019"/>
    <n v="-1"/>
    <s v="FVE"/>
    <s v="12-03-2026"/>
    <s v="12-03-2026 11:04:48"/>
    <s v="900800595"/>
    <s v="Provexpress SAS"/>
    <s v="860033227"/>
    <x v="513"/>
    <n v="223373.5"/>
    <n v="0"/>
    <n v="1399023.5"/>
    <s v="Aprobado con notificación"/>
    <s v="Emitido"/>
    <x v="1"/>
    <x v="0"/>
    <x v="0"/>
    <x v="0"/>
    <x v="1"/>
    <x v="0"/>
    <m/>
  </r>
  <r>
    <s v="Factura electrónica"/>
    <s v="da976ddd5a0160f5644bb3507e45a3039dc820533b8ca1d475116cb9a78bd1608ef59cec7878b6f80b7e7e08557027c6"/>
    <x v="1020"/>
    <n v="-1"/>
    <s v="FVE"/>
    <s v="12-03-2026"/>
    <s v="12-03-2026 11:20:23"/>
    <s v="900800595"/>
    <s v="Provexpress SAS"/>
    <s v="860504772"/>
    <x v="269"/>
    <n v="451250"/>
    <n v="0"/>
    <n v="2826250"/>
    <s v="Aprobado con notificación"/>
    <s v="Emitido"/>
    <x v="1"/>
    <x v="0"/>
    <x v="0"/>
    <x v="0"/>
    <x v="1"/>
    <x v="0"/>
    <m/>
  </r>
  <r>
    <s v="Factura electrónica"/>
    <s v="0d97bfb79cc3ec40c1f372a2b1202b45d07fd6f560061548bb18d50e65b2f738b7b37f1dfa30d677a147e9bb90f587f5"/>
    <x v="1021"/>
    <n v="-1"/>
    <s v="FVE"/>
    <s v="12-03-2026"/>
    <s v="12-03-2026 11:20:30"/>
    <s v="900800595"/>
    <s v="Provexpress SAS"/>
    <s v="830046757"/>
    <x v="235"/>
    <n v="623200"/>
    <n v="0"/>
    <n v="3903200"/>
    <s v="Aprobado con notificación"/>
    <s v="Emitido"/>
    <x v="1"/>
    <x v="0"/>
    <x v="0"/>
    <x v="0"/>
    <x v="1"/>
    <x v="0"/>
    <m/>
  </r>
  <r>
    <s v="Factura electrónica"/>
    <s v="b0987610a634586bf33595911c5fe99e2c7325e996f8174bf09272d272c735d990991ab2d2a3d29e2a50130fb4b5433d"/>
    <x v="1022"/>
    <n v="-1"/>
    <s v="FVE"/>
    <s v="12-03-2026"/>
    <s v="12-03-2026 11:21:22"/>
    <s v="900800595"/>
    <s v="Provexpress SAS"/>
    <s v="860522056"/>
    <x v="26"/>
    <n v="10581.1"/>
    <n v="0"/>
    <n v="77951.100000000006"/>
    <s v="Aprobado con notificación"/>
    <s v="Emitido"/>
    <x v="1"/>
    <x v="0"/>
    <x v="0"/>
    <x v="0"/>
    <x v="1"/>
    <x v="0"/>
    <m/>
  </r>
  <r>
    <s v="Factura electrónica"/>
    <s v="e965b68a09545df0b751be07e0d4c94b63073d75373f08e57e2e2d3c16c599e43c6fdefbc9c6f68b586c67ef3c2ee9f2"/>
    <x v="1023"/>
    <n v="-1"/>
    <s v="FVE"/>
    <s v="12-03-2026"/>
    <s v="12-03-2026 11:20:32"/>
    <s v="900800595"/>
    <s v="Provexpress SAS"/>
    <s v="860522056"/>
    <x v="26"/>
    <n v="4830.75"/>
    <n v="0"/>
    <n v="30255.75"/>
    <s v="Aprobado con notificación"/>
    <s v="Emitido"/>
    <x v="1"/>
    <x v="0"/>
    <x v="0"/>
    <x v="0"/>
    <x v="1"/>
    <x v="0"/>
    <m/>
  </r>
  <r>
    <s v="Factura electrónica"/>
    <s v="5924140d2d2e78e7463a6ad38d46c49148a41d24274d2341c20ec21dfa7badaffa08bcfdfb97255aad53e8ac00a41541"/>
    <x v="1024"/>
    <n v="-1"/>
    <s v="FVE"/>
    <s v="12-03-2026"/>
    <s v="12-03-2026 11:35:13"/>
    <s v="900800595"/>
    <s v="Provexpress SAS"/>
    <s v="830037893"/>
    <x v="514"/>
    <n v="28500"/>
    <n v="0"/>
    <n v="178500"/>
    <s v="Aprobado con notificación"/>
    <s v="Emitido"/>
    <x v="1"/>
    <x v="0"/>
    <x v="0"/>
    <x v="0"/>
    <x v="1"/>
    <x v="0"/>
    <m/>
  </r>
  <r>
    <s v="Factura electrónica"/>
    <s v="aa8fb4bf5dc928dcdfd8ac4040bc01ed5c34f1f86b8271206b4baea9bbac1670c30f10c07fd9611777f27c24c605a33d"/>
    <x v="1025"/>
    <n v="-1"/>
    <s v="FVE"/>
    <s v="12-03-2026"/>
    <s v="12-03-2026 11:35:18"/>
    <s v="900800595"/>
    <s v="Provexpress SAS"/>
    <s v="860039884"/>
    <x v="515"/>
    <n v="87172"/>
    <n v="0"/>
    <n v="545972"/>
    <s v="Aprobado con notificación"/>
    <s v="Emitido"/>
    <x v="1"/>
    <x v="0"/>
    <x v="0"/>
    <x v="0"/>
    <x v="1"/>
    <x v="0"/>
    <m/>
  </r>
  <r>
    <s v="Factura electrónica"/>
    <s v="d0ce30119b9e3d8596ed9a93e7a3ab8b0749b6735435f7b6ed0d8f91547e4f0adcbdb8f2c1920abd2e22e250ef23b7f1"/>
    <x v="1026"/>
    <n v="-1"/>
    <s v="FVE"/>
    <s v="12-03-2026"/>
    <s v="12-03-2026 11:35:22"/>
    <s v="900800595"/>
    <s v="Provexpress SAS"/>
    <s v="901438401"/>
    <x v="308"/>
    <n v="30400"/>
    <n v="0"/>
    <n v="190400"/>
    <s v="Aprobado con notificación"/>
    <s v="Emitido"/>
    <x v="1"/>
    <x v="0"/>
    <x v="0"/>
    <x v="0"/>
    <x v="1"/>
    <x v="0"/>
    <m/>
  </r>
  <r>
    <s v="Factura electrónica"/>
    <s v="a5d5d5b396b82c5b084f1aefb71fd9f59bf974d548348f25fcde17fa7ac5b11767f8b705422ad3317436467091441a86"/>
    <x v="1027"/>
    <n v="-1"/>
    <s v="FVE"/>
    <s v="12-03-2026"/>
    <s v="12-03-2026 11:35:28"/>
    <s v="900800595"/>
    <s v="Provexpress SAS"/>
    <s v="830050619"/>
    <x v="106"/>
    <n v="1080389.3999999999"/>
    <n v="0"/>
    <n v="6766649.4000000004"/>
    <s v="Aprobado con notificación"/>
    <s v="Emitido"/>
    <x v="1"/>
    <x v="0"/>
    <x v="0"/>
    <x v="0"/>
    <x v="1"/>
    <x v="0"/>
    <m/>
  </r>
  <r>
    <s v="Factura electrónica"/>
    <s v="d4902d1a2915a8f6a6faa5f1a9d66933f11a36519ca22a6671d5ec9ad8f9e0ff04cfb1035e9476798541b8f0569b6723"/>
    <x v="1028"/>
    <n v="-1"/>
    <s v="FVE"/>
    <s v="12-03-2026"/>
    <s v="12-03-2026 11:50:33"/>
    <s v="900800595"/>
    <s v="Provexpress SAS"/>
    <s v="900894892"/>
    <x v="124"/>
    <n v="114380"/>
    <n v="0"/>
    <n v="716380"/>
    <s v="Aprobado con notificación"/>
    <s v="Emitido"/>
    <x v="1"/>
    <x v="0"/>
    <x v="0"/>
    <x v="0"/>
    <x v="1"/>
    <x v="0"/>
    <m/>
  </r>
  <r>
    <s v="Factura electrónica"/>
    <s v="92bd4e3e866cdc2d4d63259f0cfec9179a9a2de1724b4ff1796d161a3c439792d0d4fb8f40fa002aaac94b4293dc68b2"/>
    <x v="1029"/>
    <n v="-1"/>
    <s v="FVE"/>
    <s v="12-03-2026"/>
    <s v="12-03-2026 11:50:38"/>
    <s v="900800595"/>
    <s v="Provexpress SAS"/>
    <s v="900943048"/>
    <x v="446"/>
    <n v="169656.7"/>
    <n v="0"/>
    <n v="1062586.7"/>
    <s v="Aprobado con notificación"/>
    <s v="Emitido"/>
    <x v="1"/>
    <x v="0"/>
    <x v="0"/>
    <x v="0"/>
    <x v="1"/>
    <x v="0"/>
    <m/>
  </r>
  <r>
    <s v="Factura electrónica"/>
    <s v="26484c7a1f35782c848bced62ccc07d1e3cbcfbbe48c00fcd62f67c3c1e4804322b20f99d75f4e012c0b2bf1429063ce"/>
    <x v="1030"/>
    <n v="-1"/>
    <s v="FVE"/>
    <s v="12-03-2026"/>
    <s v="12-03-2026 11:50:44"/>
    <s v="900800595"/>
    <s v="Provexpress SAS"/>
    <s v="860046645"/>
    <x v="445"/>
    <n v="89186"/>
    <n v="0"/>
    <n v="558586"/>
    <s v="Aprobado con notificación"/>
    <s v="Emitido"/>
    <x v="1"/>
    <x v="0"/>
    <x v="0"/>
    <x v="0"/>
    <x v="1"/>
    <x v="0"/>
    <m/>
  </r>
  <r>
    <s v="Factura electrónica"/>
    <s v="44139d0e8f98c4adae19d5b05c590965d421d21b277692ff074eed8b56b0cf52b77539b0ba9439f532b9634a521a8f03"/>
    <x v="1031"/>
    <n v="-1"/>
    <s v="FVE"/>
    <s v="12-03-2026"/>
    <s v="12-03-2026 11:50:48"/>
    <s v="900800595"/>
    <s v="Provexpress SAS"/>
    <s v="800122811"/>
    <x v="516"/>
    <n v="72390"/>
    <n v="0"/>
    <n v="453390"/>
    <s v="Aprobado con notificación"/>
    <s v="Emitido"/>
    <x v="1"/>
    <x v="0"/>
    <x v="0"/>
    <x v="0"/>
    <x v="1"/>
    <x v="0"/>
    <m/>
  </r>
  <r>
    <s v="Factura electrónica"/>
    <s v="f0c0a1fde34b02531b8f966727fbda10e8a4eab02d785ee18bd062896c48d4ff7f489c6109c67ac3f9db12a2eeb31119"/>
    <x v="1032"/>
    <n v="-1"/>
    <s v="FVE"/>
    <s v="12-03-2026"/>
    <s v="12-03-2026 11:50:52"/>
    <s v="900800595"/>
    <s v="Provexpress SAS"/>
    <s v="900824185"/>
    <x v="517"/>
    <n v="11087354.619999999"/>
    <n v="0"/>
    <n v="69441852.620000005"/>
    <s v="Aprobado con notificación"/>
    <s v="Emitido"/>
    <x v="1"/>
    <x v="0"/>
    <x v="0"/>
    <x v="0"/>
    <x v="1"/>
    <x v="0"/>
    <m/>
  </r>
  <r>
    <s v="Factura electrónica"/>
    <s v="3d676ab31e67797171f4a687b1cbae15c55f2f41fe12a619ac05aa0b22e31375f24875be438155d7fcbb431473ca1519"/>
    <x v="1033"/>
    <n v="-1"/>
    <s v="FVE"/>
    <s v="12-03-2026"/>
    <s v="12-03-2026 12:05:58"/>
    <s v="900800595"/>
    <s v="Provexpress SAS"/>
    <s v="900037743"/>
    <x v="90"/>
    <n v="223465.08"/>
    <n v="0"/>
    <n v="1399597.08"/>
    <s v="Aprobado con notificación"/>
    <s v="Emitido"/>
    <x v="1"/>
    <x v="0"/>
    <x v="0"/>
    <x v="0"/>
    <x v="1"/>
    <x v="0"/>
    <m/>
  </r>
  <r>
    <s v="Factura electrónica"/>
    <s v="d86c59aaa5ede83170e5645a94cdf0efc2438b8081aa34d15fec193e061b26e1004d46f805bf537e175a2fd63be6f60f"/>
    <x v="1034"/>
    <n v="-1"/>
    <s v="FVE"/>
    <s v="12-03-2026"/>
    <s v="12-03-2026 12:06:02"/>
    <s v="900800595"/>
    <s v="Provexpress SAS"/>
    <s v="900037743"/>
    <x v="90"/>
    <n v="53485"/>
    <n v="0"/>
    <n v="334985"/>
    <s v="Aprobado con notificación"/>
    <s v="Emitido"/>
    <x v="1"/>
    <x v="0"/>
    <x v="0"/>
    <x v="0"/>
    <x v="1"/>
    <x v="0"/>
    <m/>
  </r>
  <r>
    <s v="Factura electrónica"/>
    <s v="9ad4b4564a640f1dd2d31059b68423e5e37d95d2eb5836b5117dfd08f9e2e37cb071635604823dddb16b85a9bca5f9be"/>
    <x v="1035"/>
    <n v="-1"/>
    <s v="FVE"/>
    <s v="12-03-2026"/>
    <s v="12-03-2026 12:06:07"/>
    <s v="900800595"/>
    <s v="Provexpress SAS"/>
    <s v="900184924"/>
    <x v="328"/>
    <n v="886634.81"/>
    <n v="0"/>
    <n v="5553133.8099999996"/>
    <s v="Aprobado con notificación"/>
    <s v="Emitido"/>
    <x v="1"/>
    <x v="0"/>
    <x v="0"/>
    <x v="0"/>
    <x v="1"/>
    <x v="0"/>
    <m/>
  </r>
  <r>
    <s v="Factura electrónica"/>
    <s v="7298f27e8be09e34bec824f5ba3184cb822a3c189fdaa993bef1559bec312df7b10ac3b076ac781f66b7e72a447b76c4"/>
    <x v="1036"/>
    <n v="-1"/>
    <s v="FVE"/>
    <s v="12-03-2026"/>
    <s v="12-03-2026 12:21:13"/>
    <s v="900800595"/>
    <s v="Provexpress SAS"/>
    <s v="813000008"/>
    <x v="405"/>
    <n v="0"/>
    <n v="0"/>
    <n v="2025000"/>
    <s v="Aprobado con notificación"/>
    <s v="Emitido"/>
    <x v="1"/>
    <x v="0"/>
    <x v="0"/>
    <x v="0"/>
    <x v="1"/>
    <x v="0"/>
    <m/>
  </r>
  <r>
    <s v="Factura electrónica"/>
    <s v="4ab1ed8f3cf8c9f47e69c81dbcb36ac9703f7aea86f9e6bc1c84debed17f7400bf381bde6b340ca834d99f450235d13c"/>
    <x v="1037"/>
    <n v="-1"/>
    <s v="FVE"/>
    <s v="12-03-2026"/>
    <s v="12-03-2026 12:21:17"/>
    <s v="900800595"/>
    <s v="Provexpress SAS"/>
    <s v="830034723"/>
    <x v="398"/>
    <n v="124074.5"/>
    <n v="0"/>
    <n v="1044024.5"/>
    <s v="Aprobado con notificación"/>
    <s v="Emitido"/>
    <x v="1"/>
    <x v="0"/>
    <x v="0"/>
    <x v="0"/>
    <x v="1"/>
    <x v="0"/>
    <m/>
  </r>
  <r>
    <s v="Factura electrónica"/>
    <s v="1d55cd5dac98993a6249d59bbb44b3c6aabd7fd157831c27a19401f49b6881c0b48ab730998fb907e338ee5efaaa9bec"/>
    <x v="1038"/>
    <n v="-1"/>
    <s v="FVE"/>
    <s v="12-03-2026"/>
    <s v="12-03-2026 12:21:23"/>
    <s v="900800595"/>
    <s v="Provexpress SAS"/>
    <s v="830034723"/>
    <x v="398"/>
    <n v="151670.16"/>
    <n v="0"/>
    <n v="949934.16"/>
    <s v="Aprobado con notificación"/>
    <s v="Emitido"/>
    <x v="1"/>
    <x v="0"/>
    <x v="0"/>
    <x v="0"/>
    <x v="1"/>
    <x v="0"/>
    <m/>
  </r>
  <r>
    <s v="Factura electrónica"/>
    <s v="6ab3a4fc5a00f1133467f41507d8e0e2752aceb165742024e700605faa6a86d9ec268185c9c73c5f8c24d4aade7526f5"/>
    <x v="1039"/>
    <n v="-1"/>
    <s v="FVE"/>
    <s v="12-03-2026"/>
    <s v="12-03-2026 12:36:29"/>
    <s v="900800595"/>
    <s v="Provexpress SAS"/>
    <s v="830034723"/>
    <x v="398"/>
    <n v="56563"/>
    <n v="0"/>
    <n v="354913"/>
    <s v="Aprobado con notificación"/>
    <s v="Emitido"/>
    <x v="1"/>
    <x v="0"/>
    <x v="0"/>
    <x v="0"/>
    <x v="1"/>
    <x v="0"/>
    <m/>
  </r>
  <r>
    <s v="Factura electrónica"/>
    <s v="ae0355f975e44d15ad43873138c2d94deecf72c2210ce4cd1b4632a03d8f9276db930a812ffe1b17026b00986c05636e"/>
    <x v="1040"/>
    <n v="-1"/>
    <s v="FVE"/>
    <s v="12-03-2026"/>
    <s v="12-03-2026 12:36:33"/>
    <s v="900800595"/>
    <s v="Provexpress SAS"/>
    <s v="830034723"/>
    <x v="398"/>
    <n v="146289.17000000001"/>
    <n v="0"/>
    <n v="916232.17"/>
    <s v="Aprobado con notificación"/>
    <s v="Emitido"/>
    <x v="1"/>
    <x v="0"/>
    <x v="0"/>
    <x v="0"/>
    <x v="1"/>
    <x v="0"/>
    <m/>
  </r>
  <r>
    <s v="Factura electrónica"/>
    <s v="4505259c6ea6dcf28627ecf53ecfa3c8b0c0be26f50fb0fc38f54b5359b663f2ef8756a9a536bd0b825ffde1a85ecd15"/>
    <x v="1041"/>
    <n v="-1"/>
    <s v="FVE"/>
    <s v="12-03-2026"/>
    <s v="12-03-2026 12:36:38"/>
    <s v="900800595"/>
    <s v="Provexpress SAS"/>
    <s v="860090721"/>
    <x v="397"/>
    <n v="70870"/>
    <n v="0"/>
    <n v="443870"/>
    <s v="Aprobado con notificación"/>
    <s v="Emitido"/>
    <x v="1"/>
    <x v="0"/>
    <x v="0"/>
    <x v="0"/>
    <x v="1"/>
    <x v="0"/>
    <m/>
  </r>
  <r>
    <s v="Factura electrónica"/>
    <s v="002158e2b15c1740595af867b4dbb1437b51fcc97048c015d8ea184d2d0e47997fad0e00c541359b2babea86c34137ad"/>
    <x v="1042"/>
    <n v="-1"/>
    <s v="FVE"/>
    <s v="12-03-2026"/>
    <s v="12-03-2026 12:51:44"/>
    <s v="900800595"/>
    <s v="Provexpress SAS"/>
    <s v="830021150"/>
    <x v="518"/>
    <n v="31568.5"/>
    <n v="0"/>
    <n v="302718.5"/>
    <s v="Aprobado con notificación"/>
    <s v="Emitido"/>
    <x v="1"/>
    <x v="0"/>
    <x v="0"/>
    <x v="0"/>
    <x v="1"/>
    <x v="0"/>
    <m/>
  </r>
  <r>
    <s v="Factura electrónica"/>
    <s v="a332e51c79bc0539ae081fd6d2e4d38a4ad009b37352fb1370f6547b74e84902cdfa4864f608a410e0cffbf491612b4d"/>
    <x v="1043"/>
    <n v="-1"/>
    <s v="FVE"/>
    <s v="12-03-2026"/>
    <s v="12-03-2026 12:51:49"/>
    <s v="900800595"/>
    <s v="Provexpress SAS"/>
    <s v="900916608"/>
    <x v="519"/>
    <n v="110185.94"/>
    <n v="0"/>
    <n v="690111.94"/>
    <s v="Aprobado con notificación"/>
    <s v="Emitido"/>
    <x v="1"/>
    <x v="0"/>
    <x v="0"/>
    <x v="0"/>
    <x v="1"/>
    <x v="0"/>
    <m/>
  </r>
  <r>
    <s v="Factura electrónica"/>
    <s v="6ede894d54da752412e61b2dc8009a54a92da986367fa70f7426752bf87eae894926f6cb6505314840871675a8e87dc0"/>
    <x v="1044"/>
    <n v="-1"/>
    <s v="FVE"/>
    <s v="12-03-2026"/>
    <s v="12-03-2026 12:51:53"/>
    <s v="900800595"/>
    <s v="Provexpress SAS"/>
    <s v="901900502"/>
    <x v="520"/>
    <n v="173204"/>
    <n v="0"/>
    <n v="1084804"/>
    <s v="Aprobado con notificación"/>
    <s v="Emitido"/>
    <x v="1"/>
    <x v="0"/>
    <x v="0"/>
    <x v="0"/>
    <x v="1"/>
    <x v="0"/>
    <m/>
  </r>
  <r>
    <s v="Factura electrónica"/>
    <s v="4c780d5909b197486569f36d06d9da9b9ed4e8d886fbe9c87950e8b53ed3e48ce9abf013f32b26e1e0eb0b60263e71e5"/>
    <x v="1045"/>
    <n v="-1"/>
    <s v="FVE"/>
    <s v="12-03-2026"/>
    <s v="12-03-2026 13:07:01"/>
    <s v="900800595"/>
    <s v="Provexpress SAS"/>
    <s v="860045210"/>
    <x v="521"/>
    <n v="297767"/>
    <n v="0"/>
    <n v="2393467"/>
    <s v="Aprobado con notificación"/>
    <s v="Emitido"/>
    <x v="1"/>
    <x v="0"/>
    <x v="0"/>
    <x v="0"/>
    <x v="1"/>
    <x v="0"/>
    <m/>
  </r>
  <r>
    <s v="Factura electrónica"/>
    <s v="1fac6921a2b3aebd3bd0c9ae54d8fc310dfab99ac0130ca048e922f2e77c9395c31b0e04c6e7e730ec0e7b403e2fc4ac"/>
    <x v="1046"/>
    <n v="-1"/>
    <s v="FVE"/>
    <s v="12-03-2026"/>
    <s v="12-03-2026 13:22:07"/>
    <s v="900800595"/>
    <s v="Provexpress SAS"/>
    <s v="830031886"/>
    <x v="522"/>
    <n v="247237.5"/>
    <n v="0"/>
    <n v="1548487.5"/>
    <s v="Aprobado con notificación"/>
    <s v="Emitido"/>
    <x v="1"/>
    <x v="0"/>
    <x v="0"/>
    <x v="0"/>
    <x v="1"/>
    <x v="0"/>
    <m/>
  </r>
  <r>
    <s v="Factura electrónica"/>
    <s v="ee6ec0198cabe333623f16b8aa8faa345c1c27b407fce96649b09547c7613d102d8874ff7c0e8ff00c6098adff8866b1"/>
    <x v="1047"/>
    <n v="-1"/>
    <s v="FVE"/>
    <s v="12-03-2026"/>
    <s v="12-03-2026 14:22:17"/>
    <s v="900800595"/>
    <s v="Provexpress SAS"/>
    <s v="900298025"/>
    <x v="523"/>
    <n v="61750"/>
    <n v="0"/>
    <n v="386750"/>
    <s v="Aprobado con notificación"/>
    <s v="Emitido"/>
    <x v="1"/>
    <x v="0"/>
    <x v="0"/>
    <x v="0"/>
    <x v="1"/>
    <x v="0"/>
    <m/>
  </r>
  <r>
    <s v="Factura electrónica"/>
    <s v="1b1f6a8b6f46b44b0c6e232a963d79710d27df0f5ae80c39cae10193ff9bd13e548b830f3f987d776229ae759cdc7539"/>
    <x v="1048"/>
    <n v="-1"/>
    <s v="FVE"/>
    <s v="12-03-2026"/>
    <s v="12-03-2026 14:22:22"/>
    <s v="900800595"/>
    <s v="Provexpress SAS"/>
    <s v="901415307"/>
    <x v="524"/>
    <n v="10510.8"/>
    <n v="0"/>
    <n v="65830.8"/>
    <s v="Aprobado con notificación"/>
    <s v="Emitido"/>
    <x v="1"/>
    <x v="0"/>
    <x v="0"/>
    <x v="0"/>
    <x v="1"/>
    <x v="0"/>
    <m/>
  </r>
  <r>
    <s v="Factura electrónica"/>
    <s v="804bce07d25c1f7190a70e539fe507e4dceeab89594e321f9aba6e0a3e6f3ba91e95aaa15337ebedddaed1bf4822d7dd"/>
    <x v="1049"/>
    <n v="-1"/>
    <s v="FVE"/>
    <s v="12-03-2026"/>
    <s v="12-03-2026 14:22:26"/>
    <s v="900800595"/>
    <s v="Provexpress SAS"/>
    <s v="830105984"/>
    <x v="525"/>
    <n v="1245613.3999999999"/>
    <n v="0"/>
    <n v="7801473.4000000004"/>
    <s v="Aprobado con notificación"/>
    <s v="Emitido"/>
    <x v="1"/>
    <x v="0"/>
    <x v="0"/>
    <x v="0"/>
    <x v="1"/>
    <x v="0"/>
    <m/>
  </r>
  <r>
    <s v="Factura electrónica"/>
    <s v="5de2615ea13c70d9146613a732d8efa0f1ef85e63dc7fc1dae41d7373e6d78f9bc933e49c42eaffd33e48c825bfc4a27"/>
    <x v="1050"/>
    <n v="-1"/>
    <s v="FVE"/>
    <s v="12-03-2026"/>
    <s v="12-03-2026 14:22:31"/>
    <s v="900800595"/>
    <s v="Provexpress SAS"/>
    <s v="800019102"/>
    <x v="493"/>
    <n v="210835.4"/>
    <n v="0"/>
    <n v="1320495.3999999999"/>
    <s v="Aprobado con notificación"/>
    <s v="Emitido"/>
    <x v="1"/>
    <x v="0"/>
    <x v="0"/>
    <x v="0"/>
    <x v="1"/>
    <x v="0"/>
    <m/>
  </r>
  <r>
    <s v="Factura electrónica"/>
    <s v="f285bcf9209d483a903e7013319217a2aad462ec23b9c75d13aca3682682cdb505ba619b184aa159bbad50c2667bdaef"/>
    <x v="1051"/>
    <n v="-1"/>
    <s v="FVE"/>
    <s v="12-03-2026"/>
    <s v="12-03-2026 14:22:36"/>
    <s v="900800595"/>
    <s v="Provexpress SAS"/>
    <s v="800193444"/>
    <x v="18"/>
    <n v="673752.73"/>
    <n v="0"/>
    <n v="4219819.7300000004"/>
    <s v="Aprobado con notificación"/>
    <s v="Emitido"/>
    <x v="1"/>
    <x v="0"/>
    <x v="0"/>
    <x v="0"/>
    <x v="1"/>
    <x v="0"/>
    <m/>
  </r>
  <r>
    <s v="Factura electrónica"/>
    <s v="de7486088f19d807cf4ad3a25db99c66e67141b0c2e37965963fc8108be277c33c2dc9601aac08cb2c8f221d973af211"/>
    <x v="1052"/>
    <n v="-1"/>
    <s v="FVE"/>
    <s v="12-03-2026"/>
    <s v="12-03-2026 14:37:42"/>
    <s v="900800595"/>
    <s v="Provexpress SAS"/>
    <s v="901033503"/>
    <x v="526"/>
    <n v="9262.5"/>
    <n v="0"/>
    <n v="58012.5"/>
    <s v="Aprobado con notificación"/>
    <s v="Emitido"/>
    <x v="1"/>
    <x v="0"/>
    <x v="0"/>
    <x v="0"/>
    <x v="1"/>
    <x v="0"/>
    <m/>
  </r>
  <r>
    <s v="Factura electrónica"/>
    <s v="1e56eb6a8ef1ef71ecc241dbbc38338bc9b71b7ca628e212bea491f8ad05e404d525e52452fecd23bc2672b4238a3e8c"/>
    <x v="1053"/>
    <n v="-1"/>
    <s v="FVE"/>
    <s v="12-03-2026"/>
    <s v="12-03-2026 14:37:46"/>
    <s v="900800595"/>
    <s v="Provexpress SAS"/>
    <s v="900162414"/>
    <x v="527"/>
    <n v="789640"/>
    <n v="0"/>
    <n v="4945640"/>
    <s v="Aprobado con notificación"/>
    <s v="Emitido"/>
    <x v="1"/>
    <x v="0"/>
    <x v="0"/>
    <x v="0"/>
    <x v="1"/>
    <x v="0"/>
    <m/>
  </r>
  <r>
    <s v="Factura electrónica"/>
    <s v="f7c1b58e27a881f02da3fe6e35fdb54d7e9bbd5c78ce7e77a1d563325c9661afa4eedce27c9b99f96210604d1711ccf9"/>
    <x v="1054"/>
    <n v="-1"/>
    <s v="FVE"/>
    <s v="12-03-2026"/>
    <s v="12-03-2026 14:52:53"/>
    <s v="900800595"/>
    <s v="Provexpress SAS"/>
    <s v="860000332"/>
    <x v="528"/>
    <n v="9918"/>
    <n v="0"/>
    <n v="62118"/>
    <s v="Aprobado con notificación"/>
    <s v="Emitido"/>
    <x v="1"/>
    <x v="0"/>
    <x v="0"/>
    <x v="0"/>
    <x v="1"/>
    <x v="0"/>
    <m/>
  </r>
  <r>
    <s v="Factura electrónica"/>
    <s v="1fab60261aded2fa4a29a8e924edfb1966aec7fcf9eaf4d2db8e761a44288171f0cc133b757c7859c7bafadb989a4331"/>
    <x v="1055"/>
    <n v="-1"/>
    <s v="FVE"/>
    <s v="12-03-2026"/>
    <s v="12-03-2026 14:52:57"/>
    <s v="900800595"/>
    <s v="Provexpress SAS"/>
    <s v="890802586"/>
    <x v="529"/>
    <n v="43135.89"/>
    <n v="0"/>
    <n v="270166.89"/>
    <s v="Aprobado con notificación"/>
    <s v="Emitido"/>
    <x v="1"/>
    <x v="0"/>
    <x v="0"/>
    <x v="0"/>
    <x v="1"/>
    <x v="0"/>
    <m/>
  </r>
  <r>
    <s v="Factura electrónica"/>
    <s v="5e10d0a5a34460bb55cda0addb999b6d58ca1eeb869d6e7f35c5485f9dfaf202aa2486ceefce1c30b57bb7acd44cd1cf"/>
    <x v="1056"/>
    <n v="-1"/>
    <s v="FVE"/>
    <s v="12-03-2026"/>
    <s v="12-03-2026 15:08:03"/>
    <s v="900800595"/>
    <s v="Provexpress SAS"/>
    <s v="901054874"/>
    <x v="110"/>
    <n v="3663827"/>
    <n v="0"/>
    <n v="22947127"/>
    <s v="Aprobado con notificación"/>
    <s v="Emitido"/>
    <x v="1"/>
    <x v="0"/>
    <x v="0"/>
    <x v="0"/>
    <x v="1"/>
    <x v="0"/>
    <m/>
  </r>
  <r>
    <s v="Factura electrónica"/>
    <s v="06ba76a88f701e2c520bd94ba8bc209b576006766879c81b20c0867d00eb8211269b7687b6285648a0059266463aa9a1"/>
    <x v="1057"/>
    <n v="-1"/>
    <s v="FVE"/>
    <s v="12-03-2026"/>
    <s v="12-03-2026 15:23:09"/>
    <s v="900800595"/>
    <s v="Provexpress SAS"/>
    <s v="900494141"/>
    <x v="530"/>
    <n v="14966537.5"/>
    <n v="0"/>
    <n v="93737787.5"/>
    <s v="Aprobado con notificación"/>
    <s v="Emitido"/>
    <x v="1"/>
    <x v="0"/>
    <x v="0"/>
    <x v="0"/>
    <x v="1"/>
    <x v="0"/>
    <m/>
  </r>
  <r>
    <s v="Factura electrónica"/>
    <s v="d433ced0979ef5c1a99aa4ca6bb11e117e2fb95e5b6654bdbc86b27f407489263622863ba72f4988c6726f0d17ea4be7"/>
    <x v="1058"/>
    <n v="-1"/>
    <s v="FVE"/>
    <s v="12-03-2026"/>
    <s v="12-03-2026 15:38:42"/>
    <s v="900800595"/>
    <s v="Provexpress SAS"/>
    <s v="830092963"/>
    <x v="181"/>
    <n v="22743"/>
    <n v="0"/>
    <n v="142443"/>
    <s v="Aprobado con notificación"/>
    <s v="Emitido"/>
    <x v="1"/>
    <x v="0"/>
    <x v="0"/>
    <x v="0"/>
    <x v="1"/>
    <x v="0"/>
    <m/>
  </r>
  <r>
    <s v="Factura electrónica"/>
    <s v="f81aa8d4467c1cac59aff337917f33d1bb9bbcbce770c0a9937452e30cb8e72999f92ae1d76caf222ccb10ea1794e268"/>
    <x v="1059"/>
    <n v="-1"/>
    <s v="FVE"/>
    <s v="12-03-2026"/>
    <s v="12-03-2026 15:38:21"/>
    <s v="900800595"/>
    <s v="Provexpress SAS"/>
    <s v="860533413"/>
    <x v="217"/>
    <n v="1433740"/>
    <n v="0"/>
    <n v="8979740"/>
    <s v="Aprobado con notificación"/>
    <s v="Emitido"/>
    <x v="1"/>
    <x v="0"/>
    <x v="0"/>
    <x v="0"/>
    <x v="1"/>
    <x v="0"/>
    <m/>
  </r>
  <r>
    <s v="Factura electrónica"/>
    <s v="efa7af3a1d067d1b3eb5b0e3a45e12cf2321551f0574f01412947e80e85cff9c98c50ee71a224d8cf7d6d72c87c54743"/>
    <x v="1060"/>
    <n v="-1"/>
    <s v="FVE"/>
    <s v="12-03-2026"/>
    <s v="12-03-2026 15:38:25"/>
    <s v="900800595"/>
    <s v="Provexpress SAS"/>
    <s v="901494846"/>
    <x v="531"/>
    <n v="1727100"/>
    <n v="0"/>
    <n v="10817100"/>
    <s v="Aprobado con notificación"/>
    <s v="Emitido"/>
    <x v="1"/>
    <x v="0"/>
    <x v="0"/>
    <x v="0"/>
    <x v="1"/>
    <x v="0"/>
    <m/>
  </r>
  <r>
    <s v="Factura electrónica"/>
    <s v="1b64f4bc9e67477792655caab4a262c51cd3c1e07435737b3637ffaf980f7ccfe313ceae6f47b9b5e2f01689c9e8783e"/>
    <x v="1061"/>
    <n v="-1"/>
    <s v="FVE"/>
    <s v="12-03-2026"/>
    <s v="12-03-2026 15:38:42"/>
    <s v="900800595"/>
    <s v="Provexpress SAS"/>
    <s v="901386993"/>
    <x v="532"/>
    <n v="820040"/>
    <n v="0"/>
    <n v="5136040"/>
    <s v="Aprobado con notificación"/>
    <s v="Emitido"/>
    <x v="1"/>
    <x v="0"/>
    <x v="0"/>
    <x v="0"/>
    <x v="1"/>
    <x v="0"/>
    <m/>
  </r>
  <r>
    <s v="Factura electrónica"/>
    <s v="7718fc2cbf3439c29024e79b5ad23e7ed03219095d58c5d59a27e9322b96c5d34f0ad2ee46f3b5d07512a1d0ffd3b98a"/>
    <x v="1062"/>
    <n v="-1"/>
    <s v="FVE"/>
    <s v="12-03-2026"/>
    <s v="12-03-2026 15:38:35"/>
    <s v="900800595"/>
    <s v="Provexpress SAS"/>
    <s v="901494846"/>
    <x v="531"/>
    <n v="8170"/>
    <n v="0"/>
    <n v="51170"/>
    <s v="Aprobado con notificación"/>
    <s v="Emitido"/>
    <x v="1"/>
    <x v="0"/>
    <x v="0"/>
    <x v="0"/>
    <x v="1"/>
    <x v="0"/>
    <m/>
  </r>
  <r>
    <s v="Factura electrónica"/>
    <s v="6692baa32809213e711164f54efc83f5c23c501d6c913daf7b636a4a02e831ca53141911b106150c89c613b4f4be3402"/>
    <x v="1063"/>
    <n v="-1"/>
    <s v="FVE"/>
    <s v="12-03-2026"/>
    <s v="12-03-2026 15:53:40"/>
    <s v="900800595"/>
    <s v="Provexpress SAS"/>
    <s v="900195994"/>
    <x v="533"/>
    <n v="76266"/>
    <n v="0"/>
    <n v="477666"/>
    <s v="Aprobado con notificación"/>
    <s v="Emitido"/>
    <x v="1"/>
    <x v="0"/>
    <x v="0"/>
    <x v="0"/>
    <x v="1"/>
    <x v="0"/>
    <m/>
  </r>
  <r>
    <s v="Factura electrónica"/>
    <s v="7c72c69344e4fa69e4f2926bba63497581425b0fbc8b09db81b5fdf1f3830c79ebc58932ee60889cb18a8b638a3a07f4"/>
    <x v="1064"/>
    <n v="-1"/>
    <s v="FVE"/>
    <s v="12-03-2026"/>
    <s v="12-03-2026 15:53:45"/>
    <s v="900800595"/>
    <s v="Provexpress SAS"/>
    <s v="830033825"/>
    <x v="534"/>
    <n v="87400"/>
    <n v="0"/>
    <n v="547400"/>
    <s v="Aprobado con notificación"/>
    <s v="Emitido"/>
    <x v="1"/>
    <x v="0"/>
    <x v="0"/>
    <x v="0"/>
    <x v="1"/>
    <x v="0"/>
    <m/>
  </r>
  <r>
    <s v="Factura electrónica"/>
    <s v="8a7a8dc2f82890e44b81599528c1042c99342526ed12fb9f048f50f663b2f2e38f2514ffbe614adf701939dfca95005a"/>
    <x v="1065"/>
    <n v="-1"/>
    <s v="FVE"/>
    <s v="12-03-2026"/>
    <s v="12-03-2026 15:53:49"/>
    <s v="900800595"/>
    <s v="Provexpress SAS"/>
    <s v="800103826"/>
    <x v="535"/>
    <n v="90630"/>
    <n v="0"/>
    <n v="567630"/>
    <s v="Aprobado con notificación"/>
    <s v="Emitido"/>
    <x v="1"/>
    <x v="0"/>
    <x v="0"/>
    <x v="0"/>
    <x v="1"/>
    <x v="0"/>
    <m/>
  </r>
  <r>
    <s v="Factura electrónica"/>
    <s v="b513e13f456ed90d29a528f3d7ed08df0bd3c641351d00c7c1e058fd61ed984dcd3a95383fe6958d29790bf58180262c"/>
    <x v="1066"/>
    <n v="-1"/>
    <s v="FVE"/>
    <s v="12-03-2026"/>
    <s v="12-03-2026 15:53:54"/>
    <s v="900800595"/>
    <s v="Provexpress SAS"/>
    <s v="890401802"/>
    <x v="266"/>
    <n v="0"/>
    <n v="0"/>
    <n v="4340000"/>
    <s v="Aprobado con notificación"/>
    <s v="Emitido"/>
    <x v="1"/>
    <x v="0"/>
    <x v="0"/>
    <x v="0"/>
    <x v="1"/>
    <x v="0"/>
    <m/>
  </r>
  <r>
    <s v="Factura electrónica"/>
    <s v="75d5f791e018065060e30db09e8e1fa50ec70025bd332e53d1aa784e6b1ae8e7c05d5b7d54b381e56b9c90da63ca5a80"/>
    <x v="1067"/>
    <n v="-1"/>
    <s v="FVE"/>
    <s v="12-03-2026"/>
    <s v="12-03-2026 16:09:00"/>
    <s v="900800595"/>
    <s v="Provexpress SAS"/>
    <s v="830136065"/>
    <x v="17"/>
    <n v="121148.56"/>
    <n v="0"/>
    <n v="758772.56"/>
    <s v="Aprobado con notificación"/>
    <s v="Emitido"/>
    <x v="1"/>
    <x v="0"/>
    <x v="0"/>
    <x v="0"/>
    <x v="1"/>
    <x v="0"/>
    <m/>
  </r>
  <r>
    <s v="Factura electrónica"/>
    <s v="9fae04473868dd3bbf5cc6ab8481882285edda025fd005f9736c5f544909edb8390872c6356b4f94f5ea0fe1594bb0c9"/>
    <x v="1068"/>
    <n v="-1"/>
    <s v="FVE"/>
    <s v="12-03-2026"/>
    <s v="12-03-2026 16:09:05"/>
    <s v="900800595"/>
    <s v="Provexpress SAS"/>
    <s v="800120681"/>
    <x v="201"/>
    <n v="1018020"/>
    <n v="0"/>
    <n v="6376020"/>
    <s v="Aprobado con notificación"/>
    <s v="Emitido"/>
    <x v="1"/>
    <x v="0"/>
    <x v="0"/>
    <x v="0"/>
    <x v="1"/>
    <x v="0"/>
    <m/>
  </r>
  <r>
    <s v="Factura electrónica"/>
    <s v="54341b8fc25aa4c212acb91d952b4054ca2effa358e1d46e5f447aa6c456b97b6be1f1ec3674c296e180c38251e7cbfd"/>
    <x v="1069"/>
    <n v="-1"/>
    <s v="FVE"/>
    <s v="12-03-2026"/>
    <s v="12-03-2026 16:24:10"/>
    <s v="900800595"/>
    <s v="Provexpress SAS"/>
    <s v="860508392"/>
    <x v="45"/>
    <n v="18050"/>
    <n v="0"/>
    <n v="113050"/>
    <s v="Aprobado con notificación"/>
    <s v="Emitido"/>
    <x v="1"/>
    <x v="0"/>
    <x v="0"/>
    <x v="0"/>
    <x v="1"/>
    <x v="0"/>
    <m/>
  </r>
  <r>
    <s v="Factura electrónica"/>
    <s v="0c6c4bc9bfcb8087db5500d7cfcf3ce8229cee9b9cc314f0dba394d62cd40a7eaeb38c9e5bed55fa94fda1628abf1924"/>
    <x v="1070"/>
    <n v="-1"/>
    <s v="FVE"/>
    <s v="13-03-2026"/>
    <s v="13-03-2026 08:16:28"/>
    <s v="900800595"/>
    <s v="Provexpress SAS"/>
    <s v="800066001"/>
    <x v="337"/>
    <n v="221435.5"/>
    <n v="0"/>
    <n v="1386885.5"/>
    <s v="Aprobado con notificación"/>
    <s v="Emitido"/>
    <x v="1"/>
    <x v="0"/>
    <x v="0"/>
    <x v="0"/>
    <x v="1"/>
    <x v="0"/>
    <m/>
  </r>
  <r>
    <s v="Factura electrónica"/>
    <s v="c4acaa7f2ad70e77032d90931fd3a7758ead82a4741744193d6a8bf9f18cac846cc248bdd59c6137de9714c6121a6690"/>
    <x v="1071"/>
    <n v="-1"/>
    <s v="FVE"/>
    <s v="13-03-2026"/>
    <s v="13-03-2026 08:17:32"/>
    <s v="900800595"/>
    <s v="Provexpress SAS"/>
    <s v="860023264"/>
    <x v="4"/>
    <n v="58710"/>
    <n v="0"/>
    <n v="2362710"/>
    <s v="Aprobado con notificación"/>
    <s v="Emitido"/>
    <x v="1"/>
    <x v="0"/>
    <x v="0"/>
    <x v="0"/>
    <x v="1"/>
    <x v="0"/>
    <m/>
  </r>
  <r>
    <s v="Factura electrónica"/>
    <s v="91245ed0d07d4eb5515ab9dc8f2c010d9425d599c6d6a8718bdb01ec2f959e8497264840cb809b688d12a44f0472b586"/>
    <x v="1072"/>
    <n v="-1"/>
    <s v="FVE"/>
    <s v="13-03-2026"/>
    <s v="13-03-2026 08:26:01"/>
    <s v="900800595"/>
    <s v="Provexpress SAS"/>
    <s v="830077655"/>
    <x v="5"/>
    <n v="30647"/>
    <n v="0"/>
    <n v="191947"/>
    <s v="Aprobado con notificación"/>
    <s v="Emitido"/>
    <x v="1"/>
    <x v="0"/>
    <x v="0"/>
    <x v="0"/>
    <x v="1"/>
    <x v="0"/>
    <m/>
  </r>
  <r>
    <s v="Factura electrónica"/>
    <s v="4de9309162c63012209cbe766691c4c887b52bbffc115c0df8d058c22329180d1f3467d4a33c11f0c475f515a6dbf14e"/>
    <x v="1073"/>
    <n v="-1"/>
    <s v="FVE"/>
    <s v="13-03-2026"/>
    <s v="13-03-2026 08:26:06"/>
    <s v="900800595"/>
    <s v="Provexpress SAS"/>
    <s v="860511458"/>
    <x v="536"/>
    <n v="2292540"/>
    <n v="0"/>
    <n v="14358540"/>
    <s v="Aprobado con notificación"/>
    <s v="Emitido"/>
    <x v="1"/>
    <x v="0"/>
    <x v="0"/>
    <x v="0"/>
    <x v="1"/>
    <x v="0"/>
    <m/>
  </r>
  <r>
    <s v="Factura electrónica"/>
    <s v="86a364f5e8b7328d8103c65731b363d21645b8b3118e6cba00a01f9362949c8bc1a6a65e1bc0b9618eb60cde4811f00d"/>
    <x v="1074"/>
    <n v="-1"/>
    <s v="FVE"/>
    <s v="13-03-2026"/>
    <s v="13-03-2026 08:26:12"/>
    <s v="900800595"/>
    <s v="Provexpress SAS"/>
    <s v="805020771"/>
    <x v="537"/>
    <n v="2292540"/>
    <n v="0"/>
    <n v="14358540"/>
    <s v="Aprobado con notificación"/>
    <s v="Emitido"/>
    <x v="1"/>
    <x v="0"/>
    <x v="0"/>
    <x v="0"/>
    <x v="1"/>
    <x v="0"/>
    <m/>
  </r>
  <r>
    <s v="Factura electrónica"/>
    <s v="d3c53eaa312bdc04d89c0f8b644c76692d0f22b2eee49a33d5173a5042bd4e47ba76013445ac06ff8fadc659fc612934"/>
    <x v="1075"/>
    <n v="-1"/>
    <s v="FVE"/>
    <s v="13-03-2026"/>
    <s v="13-03-2026 08:26:16"/>
    <s v="900800595"/>
    <s v="Provexpress SAS"/>
    <s v="901811099"/>
    <x v="285"/>
    <n v="399000"/>
    <n v="0"/>
    <n v="2499000"/>
    <s v="Aprobado con notificación"/>
    <s v="Emitido"/>
    <x v="1"/>
    <x v="0"/>
    <x v="0"/>
    <x v="0"/>
    <x v="1"/>
    <x v="0"/>
    <m/>
  </r>
  <r>
    <s v="Factura electrónica"/>
    <s v="2414b57c1a75ba80f353d156f918e321115f4b0268b22c77af9a06058bf182bb5d3c104c6ea454963f99a0a679a92379"/>
    <x v="1076"/>
    <n v="-1"/>
    <s v="FVE"/>
    <s v="13-03-2026"/>
    <s v="13-03-2026 08:26:21"/>
    <s v="900800595"/>
    <s v="Provexpress SAS"/>
    <s v="900665411"/>
    <x v="501"/>
    <n v="580123.57999999996"/>
    <n v="0"/>
    <n v="3633405.58"/>
    <s v="Aprobado con notificación"/>
    <s v="Emitido"/>
    <x v="1"/>
    <x v="0"/>
    <x v="0"/>
    <x v="0"/>
    <x v="1"/>
    <x v="0"/>
    <m/>
  </r>
  <r>
    <s v="Factura electrónica"/>
    <s v="e597c8e472167a69ade14a2c9f3060917abb5bb9b4cc5a5be072f2686e0e924ca146284474a42088c80180b430aff25a"/>
    <x v="1077"/>
    <n v="-1"/>
    <s v="FVE"/>
    <s v="13-03-2026"/>
    <s v="13-03-2026 08:26:32"/>
    <s v="900800595"/>
    <s v="Provexpress SAS"/>
    <s v="900111343"/>
    <x v="538"/>
    <n v="207100"/>
    <n v="0"/>
    <n v="1297100"/>
    <s v="Aprobado con notificación"/>
    <s v="Emitido"/>
    <x v="1"/>
    <x v="0"/>
    <x v="0"/>
    <x v="0"/>
    <x v="1"/>
    <x v="0"/>
    <m/>
  </r>
  <r>
    <s v="Factura electrónica"/>
    <s v="07e2593f07090c5605ca77feea87a3f7960c5442491de2902f3ee52cf7b57d7bb19b3d489f4d24b6a23002a496764823"/>
    <x v="1078"/>
    <n v="-1"/>
    <s v="FVE"/>
    <s v="13-03-2026"/>
    <s v="13-03-2026 08:26:37"/>
    <s v="900800595"/>
    <s v="Provexpress SAS"/>
    <s v="900375325"/>
    <x v="539"/>
    <n v="44638.6"/>
    <n v="0"/>
    <n v="279578.59999999998"/>
    <s v="Aprobado con notificación"/>
    <s v="Emitido"/>
    <x v="1"/>
    <x v="0"/>
    <x v="0"/>
    <x v="0"/>
    <x v="1"/>
    <x v="0"/>
    <m/>
  </r>
  <r>
    <s v="Factura electrónica"/>
    <s v="9b3f551078f29521366c3ae8c450387002eb68eee77affd974321dafbaf2968312ab448b1d5f4962b50983a7a42aae84"/>
    <x v="1079"/>
    <n v="-1"/>
    <s v="FVE"/>
    <s v="13-03-2026"/>
    <s v="13-03-2026 08:26:41"/>
    <s v="900800595"/>
    <s v="Provexpress SAS"/>
    <s v="860005114"/>
    <x v="540"/>
    <n v="233387.22"/>
    <n v="0"/>
    <n v="1833905.22"/>
    <s v="Aprobado con notificación"/>
    <s v="Emitido"/>
    <x v="1"/>
    <x v="0"/>
    <x v="0"/>
    <x v="0"/>
    <x v="1"/>
    <x v="0"/>
    <m/>
  </r>
  <r>
    <s v="Factura electrónica"/>
    <s v="b64383e7eb8fa9d860870ee4b8e48aa732889b9528bccb2fc5eb1c10ab235c2ef9e26e5e3d402667b88ae2d80febdd74"/>
    <x v="1080"/>
    <n v="-1"/>
    <s v="FVE"/>
    <s v="13-03-2026"/>
    <s v="13-03-2026 08:26:46"/>
    <s v="900800595"/>
    <s v="Provexpress SAS"/>
    <s v="890333023"/>
    <x v="0"/>
    <n v="41883.980000000003"/>
    <n v="0"/>
    <n v="262325.98"/>
    <s v="Aprobado con notificación"/>
    <s v="Emitido"/>
    <x v="1"/>
    <x v="0"/>
    <x v="0"/>
    <x v="0"/>
    <x v="1"/>
    <x v="0"/>
    <m/>
  </r>
  <r>
    <s v="Factura electrónica"/>
    <s v="9373ee80a85848396a0dba83c06c50e3d2bc9af087a6f5a2ed654c952d01259ab8b882eb695a7038a1abf837d2062938"/>
    <x v="1081"/>
    <n v="-1"/>
    <s v="FVE"/>
    <s v="13-03-2026"/>
    <s v="13-03-2026 08:41:53"/>
    <s v="900800595"/>
    <s v="Provexpress SAS"/>
    <s v="900916121"/>
    <x v="88"/>
    <n v="79534.95"/>
    <n v="0"/>
    <n v="498139.95"/>
    <s v="Aprobado con notificación"/>
    <s v="Emitido"/>
    <x v="1"/>
    <x v="0"/>
    <x v="0"/>
    <x v="0"/>
    <x v="1"/>
    <x v="0"/>
    <m/>
  </r>
  <r>
    <s v="Factura electrónica"/>
    <s v="e700dd3a7b7b5eb7916540f4b7ec91cd02b31cb102fbcf0dfaaaea650d91397959d815f50303e4e0cc5aef4187f77075"/>
    <x v="1082"/>
    <n v="-1"/>
    <s v="FVE"/>
    <s v="13-03-2026"/>
    <s v="13-03-2026 08:41:57"/>
    <s v="900800595"/>
    <s v="Provexpress SAS"/>
    <s v="860007336"/>
    <x v="12"/>
    <n v="31472.36"/>
    <n v="0"/>
    <n v="197116.36"/>
    <s v="Aprobado con notificación"/>
    <s v="Emitido"/>
    <x v="1"/>
    <x v="0"/>
    <x v="0"/>
    <x v="0"/>
    <x v="1"/>
    <x v="0"/>
    <m/>
  </r>
  <r>
    <s v="Factura electrónica"/>
    <s v="631152af64fc1155be02dc4b0fede00f7c14b400cb3d026c624ab4ca68c8d78c4a1822491437d80fd2fa83ceec52afe4"/>
    <x v="1083"/>
    <n v="-1"/>
    <s v="FVE"/>
    <s v="13-03-2026"/>
    <s v="13-03-2026 08:42:01"/>
    <s v="900800595"/>
    <s v="Provexpress SAS"/>
    <s v="860007336"/>
    <x v="12"/>
    <n v="31470.46"/>
    <n v="0"/>
    <n v="197104.46"/>
    <s v="Aprobado con notificación"/>
    <s v="Emitido"/>
    <x v="1"/>
    <x v="0"/>
    <x v="0"/>
    <x v="0"/>
    <x v="1"/>
    <x v="0"/>
    <m/>
  </r>
  <r>
    <s v="Factura electrónica"/>
    <s v="f9433b8871cbd6f9326aacbb250fe29f1e4c4dcdd8548f3faee46ca28e3a4b801676165b3a6555f1ef5425e9c3e8458c"/>
    <x v="1084"/>
    <n v="-1"/>
    <s v="FVE"/>
    <s v="13-03-2026"/>
    <s v="13-03-2026 08:42:06"/>
    <s v="900800595"/>
    <s v="Provexpress SAS"/>
    <s v="860007336"/>
    <x v="12"/>
    <n v="13411.72"/>
    <n v="0"/>
    <n v="83999.72"/>
    <s v="Aprobado con notificación"/>
    <s v="Emitido"/>
    <x v="1"/>
    <x v="0"/>
    <x v="0"/>
    <x v="0"/>
    <x v="1"/>
    <x v="0"/>
    <m/>
  </r>
  <r>
    <s v="Factura electrónica"/>
    <s v="c65e4f26a8eeca594a1da66e4ab5991bd27586b0cc5bcfdfdf627c66950adf0c89db11d8e482f07d39ec381397bfdcc0"/>
    <x v="1085"/>
    <n v="-1"/>
    <s v="FVE"/>
    <s v="13-03-2026"/>
    <s v="13-03-2026 08:42:13"/>
    <s v="900800595"/>
    <s v="Provexpress SAS"/>
    <s v="860007336"/>
    <x v="12"/>
    <n v="56666.36"/>
    <n v="0"/>
    <n v="354910.36"/>
    <s v="Aprobado con notificación"/>
    <s v="Emitido"/>
    <x v="1"/>
    <x v="0"/>
    <x v="0"/>
    <x v="0"/>
    <x v="1"/>
    <x v="0"/>
    <m/>
  </r>
  <r>
    <s v="Factura electrónica"/>
    <s v="8ff364dabe59c7d8fd18a6367d0e2d4b79f72d8f2d1d667204596a4af5f4be2f18d65ee21f1360292d471d5e59452d0d"/>
    <x v="1086"/>
    <n v="-1"/>
    <s v="FVE"/>
    <s v="13-03-2026"/>
    <s v="13-03-2026 08:57:20"/>
    <s v="900800595"/>
    <s v="Provexpress SAS"/>
    <s v="860504589"/>
    <x v="541"/>
    <n v="495330.8"/>
    <n v="0"/>
    <n v="3712870.8"/>
    <s v="Aprobado con notificación"/>
    <s v="Emitido"/>
    <x v="1"/>
    <x v="0"/>
    <x v="0"/>
    <x v="0"/>
    <x v="1"/>
    <x v="0"/>
    <m/>
  </r>
  <r>
    <s v="Factura electrónica"/>
    <s v="c6efd8bf350e136aa90609b095ae791de266551a18ed5c21f7be4e9c305d56c9137100a07aa3ab102d6f151e8c8ed895"/>
    <x v="1087"/>
    <n v="-1"/>
    <s v="FVE"/>
    <s v="13-03-2026"/>
    <s v="13-03-2026 08:57:24"/>
    <s v="900800595"/>
    <s v="Provexpress SAS"/>
    <s v="900396965"/>
    <x v="3"/>
    <n v="199500"/>
    <n v="0"/>
    <n v="1249500"/>
    <s v="Aprobado con notificación"/>
    <s v="Emitido"/>
    <x v="1"/>
    <x v="0"/>
    <x v="0"/>
    <x v="0"/>
    <x v="1"/>
    <x v="0"/>
    <m/>
  </r>
  <r>
    <s v="Factura electrónica"/>
    <s v="41ff304348643e670b59c4a3d13f6149bf107c9a6395c12c0e9f8b50434f6963476528cff8046e11f58acd3941eb7c7a"/>
    <x v="1088"/>
    <n v="-1"/>
    <s v="FVE"/>
    <s v="13-03-2026"/>
    <s v="13-03-2026 08:57:30"/>
    <s v="900800595"/>
    <s v="Provexpress SAS"/>
    <s v="900396967"/>
    <x v="542"/>
    <n v="79268"/>
    <n v="0"/>
    <n v="496468"/>
    <s v="Aprobado con notificación"/>
    <s v="Emitido"/>
    <x v="1"/>
    <x v="0"/>
    <x v="0"/>
    <x v="0"/>
    <x v="1"/>
    <x v="0"/>
    <m/>
  </r>
  <r>
    <s v="Factura electrónica"/>
    <s v="f5c2ce0de6af07227ffc7e61f67cec6c084ef88db20382ca2c36aab11242f768fc11dafc1b97c9136b25bffe070e7d55"/>
    <x v="1089"/>
    <n v="-1"/>
    <s v="FVE"/>
    <s v="13-03-2026"/>
    <s v="13-03-2026 09:12:37"/>
    <s v="900800595"/>
    <s v="Provexpress SAS"/>
    <s v="811022981"/>
    <x v="543"/>
    <n v="77213.899999999994"/>
    <n v="0"/>
    <n v="533573.9"/>
    <s v="Aprobado con notificación"/>
    <s v="Emitido"/>
    <x v="1"/>
    <x v="0"/>
    <x v="0"/>
    <x v="0"/>
    <x v="1"/>
    <x v="0"/>
    <m/>
  </r>
  <r>
    <s v="Factura electrónica"/>
    <s v="f2015c128d360a0017f8777b61920f24a35f762a7721b9c94083edec120ffb9628091eb684fa0728dfe9bc59f09749f6"/>
    <x v="1090"/>
    <n v="-1"/>
    <s v="FVE"/>
    <s v="13-03-2026"/>
    <s v="13-03-2026 09:27:42"/>
    <s v="900800595"/>
    <s v="Provexpress SAS"/>
    <s v="900373104"/>
    <x v="147"/>
    <n v="1727485.7"/>
    <n v="0"/>
    <n v="10819515.699999999"/>
    <s v="Aprobado con notificación"/>
    <s v="Emitido"/>
    <x v="1"/>
    <x v="0"/>
    <x v="0"/>
    <x v="0"/>
    <x v="1"/>
    <x v="0"/>
    <m/>
  </r>
  <r>
    <s v="Factura electrónica"/>
    <s v="b1f5a5ebff19dfc8c0af84a097cf08bc5749bad27649a4ee2a4639be266a52ff88a1a2d33bd89a53ff297c772d3cab1b"/>
    <x v="1091"/>
    <n v="-1"/>
    <s v="FVE"/>
    <s v="13-03-2026"/>
    <s v="13-03-2026 09:42:49"/>
    <s v="900800595"/>
    <s v="Provexpress SAS"/>
    <s v="800201648"/>
    <x v="14"/>
    <n v="286563.51"/>
    <n v="0"/>
    <n v="1794792.51"/>
    <s v="Aprobado con notificación"/>
    <s v="Emitido"/>
    <x v="1"/>
    <x v="0"/>
    <x v="0"/>
    <x v="0"/>
    <x v="1"/>
    <x v="0"/>
    <m/>
  </r>
  <r>
    <s v="Factura electrónica"/>
    <s v="c0e1f473cb1c9f19176a1c36bb15fb3e967e30afbe3de5d5f6865d7ef54bde1a9165d4d04402bbfb05991473cb2c2765"/>
    <x v="1092"/>
    <n v="-1"/>
    <s v="FVE"/>
    <s v="13-03-2026"/>
    <s v="13-03-2026 09:42:55"/>
    <s v="900800595"/>
    <s v="Provexpress SAS"/>
    <s v="900502435"/>
    <x v="544"/>
    <n v="55128.5"/>
    <n v="0"/>
    <n v="484795.5"/>
    <s v="Aprobado con notificación"/>
    <s v="Emitido"/>
    <x v="1"/>
    <x v="0"/>
    <x v="0"/>
    <x v="0"/>
    <x v="1"/>
    <x v="0"/>
    <m/>
  </r>
  <r>
    <s v="Factura electrónica"/>
    <s v="38c36f2265ce9a0a813c881a39a056e8a22294971fc8c33ddc62d67a42d4ef550d15cc6a1b7b71063384e20c44bda20d"/>
    <x v="1093"/>
    <n v="-1"/>
    <s v="FVE"/>
    <s v="13-03-2026"/>
    <s v="13-03-2026 09:42:59"/>
    <s v="900800595"/>
    <s v="Provexpress SAS"/>
    <s v="900502435"/>
    <x v="544"/>
    <n v="159592.4"/>
    <n v="0"/>
    <n v="999552.4"/>
    <s v="Aprobado con notificación"/>
    <s v="Emitido"/>
    <x v="1"/>
    <x v="0"/>
    <x v="0"/>
    <x v="0"/>
    <x v="1"/>
    <x v="0"/>
    <m/>
  </r>
  <r>
    <s v="Factura electrónica"/>
    <s v="c94f0e7e45e657ee03163e98fbfa798c1ab58db996af94bf5c003e0f0144ee8fcc9ce91be23bb42a2f5387c74e9d803a"/>
    <x v="1094"/>
    <n v="-1"/>
    <s v="FVE"/>
    <s v="13-03-2026"/>
    <s v="13-03-2026 09:43:02"/>
    <s v="900800595"/>
    <s v="Provexpress SAS"/>
    <s v="900502435"/>
    <x v="544"/>
    <n v="133500.22"/>
    <n v="0"/>
    <n v="891558.22"/>
    <s v="Aprobado con notificación"/>
    <s v="Emitido"/>
    <x v="1"/>
    <x v="0"/>
    <x v="0"/>
    <x v="0"/>
    <x v="1"/>
    <x v="0"/>
    <m/>
  </r>
  <r>
    <s v="Factura electrónica"/>
    <s v="6f3f2e9157782da1142add3ef487d8f5e0f4c1dcc694cbfb8cf05709a3841c644d4ebbb0ba1a9e9709dd4044ee2c2413"/>
    <x v="1095"/>
    <n v="-1"/>
    <s v="FVE"/>
    <s v="13-03-2026"/>
    <s v="13-03-2026 09:43:07"/>
    <s v="900800595"/>
    <s v="Provexpress SAS"/>
    <s v="900502435"/>
    <x v="544"/>
    <n v="273129.37"/>
    <n v="0"/>
    <n v="1710652.37"/>
    <s v="Aprobado con notificación"/>
    <s v="Emitido"/>
    <x v="1"/>
    <x v="0"/>
    <x v="0"/>
    <x v="0"/>
    <x v="1"/>
    <x v="0"/>
    <m/>
  </r>
  <r>
    <s v="Factura electrónica"/>
    <s v="3f096c47f1a1e59cf78ab31aba892a15f41ad42fe8e81534c44abe66c3adcc149ebb6df7c1bd9a726b977cce16f3910e"/>
    <x v="1096"/>
    <n v="-1"/>
    <s v="FVE"/>
    <s v="13-03-2026"/>
    <s v="13-03-2026 09:43:49"/>
    <s v="900800595"/>
    <s v="Provexpress SAS"/>
    <s v="860005289"/>
    <x v="545"/>
    <n v="188607.3"/>
    <n v="0"/>
    <n v="1181277.3"/>
    <s v="Aprobado con notificación"/>
    <s v="Emitido"/>
    <x v="1"/>
    <x v="0"/>
    <x v="0"/>
    <x v="0"/>
    <x v="1"/>
    <x v="0"/>
    <m/>
  </r>
  <r>
    <s v="Factura electrónica"/>
    <s v="449bab7f0007a0b1a7245ff21287f482316e845338aa30799e77cf6cf4a9eb4e7c7a003cbe7b39dde762368898b85a42"/>
    <x v="1097"/>
    <n v="-1"/>
    <s v="FVE"/>
    <s v="13-03-2026"/>
    <s v="13-03-2026 09:43:17"/>
    <s v="900800595"/>
    <s v="Provexpress SAS"/>
    <s v="830092675"/>
    <x v="546"/>
    <n v="367642.4"/>
    <n v="0"/>
    <n v="2302602.4"/>
    <s v="Aprobado con notificación"/>
    <s v="Emitido"/>
    <x v="1"/>
    <x v="0"/>
    <x v="0"/>
    <x v="0"/>
    <x v="1"/>
    <x v="0"/>
    <m/>
  </r>
  <r>
    <s v="Factura electrónica"/>
    <s v="a7b274cae488aeaec3f0799d37d7265b6e8950f56c2625682a8b87537d2d4ba08fc8e08fab842b11ee04c49d8f90764d"/>
    <x v="1098"/>
    <n v="-1"/>
    <s v="FVE"/>
    <s v="13-03-2026"/>
    <s v="13-03-2026 09:58:23"/>
    <s v="900800595"/>
    <s v="Provexpress SAS"/>
    <s v="830015970"/>
    <x v="547"/>
    <n v="270750"/>
    <n v="0"/>
    <n v="1695750"/>
    <s v="Aprobado con notificación"/>
    <s v="Emitido"/>
    <x v="1"/>
    <x v="0"/>
    <x v="0"/>
    <x v="0"/>
    <x v="1"/>
    <x v="0"/>
    <m/>
  </r>
  <r>
    <s v="Factura electrónica"/>
    <s v="6765695fac6a93eb6727c10774ee9a7bd81c4f4b23ad3404de8bbb7f5f1ba4d679ea1b041a3a9110fe8de887d1beb630"/>
    <x v="1099"/>
    <n v="-1"/>
    <s v="FVE"/>
    <s v="13-03-2026"/>
    <s v="13-03-2026 09:58:27"/>
    <s v="900800595"/>
    <s v="Provexpress SAS"/>
    <s v="860070530"/>
    <x v="548"/>
    <n v="399000"/>
    <n v="0"/>
    <n v="2499000"/>
    <s v="Aprobado con notificación"/>
    <s v="Emitido"/>
    <x v="1"/>
    <x v="0"/>
    <x v="0"/>
    <x v="0"/>
    <x v="1"/>
    <x v="0"/>
    <m/>
  </r>
  <r>
    <s v="Factura electrónica"/>
    <s v="0f295646935ae08c00628ee34138048d8bbbb40b49bebecbb0015dddc2aefbb55e6a85a905df87fa40477482757f1d9a"/>
    <x v="1100"/>
    <n v="-1"/>
    <s v="FVE"/>
    <s v="13-03-2026"/>
    <s v="13-03-2026 09:58:51"/>
    <s v="900800595"/>
    <s v="Provexpress SAS"/>
    <s v="860010371"/>
    <x v="549"/>
    <n v="21622"/>
    <n v="0"/>
    <n v="135422"/>
    <s v="Aprobado con notificación"/>
    <s v="Emitido"/>
    <x v="1"/>
    <x v="0"/>
    <x v="0"/>
    <x v="0"/>
    <x v="1"/>
    <x v="0"/>
    <m/>
  </r>
  <r>
    <s v="Factura electrónica"/>
    <s v="4dfce88cb440bd8adf27fbc9c6a002b90e2f8c5f7007039e6d3bc5b563f451667dd2d776756c4eeeed4dd7a1201efb05"/>
    <x v="1101"/>
    <n v="-1"/>
    <s v="FVE"/>
    <s v="13-03-2026"/>
    <s v="13-03-2026 09:59:23"/>
    <s v="900800595"/>
    <s v="Provexpress SAS"/>
    <s v="860501145"/>
    <x v="550"/>
    <n v="63650"/>
    <n v="0"/>
    <n v="398650"/>
    <s v="Aprobado con notificación"/>
    <s v="Emitido"/>
    <x v="1"/>
    <x v="0"/>
    <x v="0"/>
    <x v="0"/>
    <x v="1"/>
    <x v="0"/>
    <m/>
  </r>
  <r>
    <s v="Factura electrónica"/>
    <s v="155ce1b15a8bb0a9905a02550e892f1e3a92c992dbe76e2fa95e52e3003e9b727b4986cf56d3b292a744f27a6a55511f"/>
    <x v="1102"/>
    <n v="-1"/>
    <s v="FVE"/>
    <s v="13-03-2026"/>
    <s v="13-03-2026 09:58:40"/>
    <s v="900800595"/>
    <s v="Provexpress SAS"/>
    <s v="900110590"/>
    <x v="551"/>
    <n v="79800"/>
    <n v="0"/>
    <n v="499800"/>
    <s v="Aprobado con notificación"/>
    <s v="Emitido"/>
    <x v="1"/>
    <x v="0"/>
    <x v="0"/>
    <x v="0"/>
    <x v="1"/>
    <x v="0"/>
    <m/>
  </r>
  <r>
    <s v="Factura electrónica"/>
    <s v="25f60e006dfe3bb14dfa869edde856c571690ead62c45ec9568a4559efbd9bc7013544441010ee6325964e393c4376e9"/>
    <x v="1103"/>
    <n v="-1"/>
    <s v="FVE"/>
    <s v="13-03-2026"/>
    <s v="13-03-2026 09:58:45"/>
    <s v="900800595"/>
    <s v="Provexpress SAS"/>
    <s v="901122559"/>
    <x v="552"/>
    <n v="80370"/>
    <n v="0"/>
    <n v="503370"/>
    <s v="Aprobado con notificación"/>
    <s v="Emitido"/>
    <x v="1"/>
    <x v="0"/>
    <x v="0"/>
    <x v="0"/>
    <x v="1"/>
    <x v="0"/>
    <m/>
  </r>
  <r>
    <s v="Factura electrónica"/>
    <s v="2e230c75d77e7e3309a3fd8a07605fab31365eb7fcddf9ebacded16eaacd649c736c2e2edf89134335f98d385cb0e6cd"/>
    <x v="1104"/>
    <n v="-1"/>
    <s v="FVE"/>
    <s v="13-03-2026"/>
    <s v="13-03-2026 09:58:51"/>
    <s v="900800595"/>
    <s v="Provexpress SAS"/>
    <s v="901122559"/>
    <x v="552"/>
    <n v="161500"/>
    <n v="0"/>
    <n v="1011500"/>
    <s v="Aprobado con notificación"/>
    <s v="Emitido"/>
    <x v="1"/>
    <x v="0"/>
    <x v="0"/>
    <x v="0"/>
    <x v="1"/>
    <x v="0"/>
    <m/>
  </r>
  <r>
    <s v="Factura electrónica"/>
    <s v="acaba36cf49b0ffcfa4aedc409e23e81eaa337a40e3b4e9246fce5f7d60563fc3cfb7c824a5305c3ec70a491dc33cdd2"/>
    <x v="1105"/>
    <n v="-1"/>
    <s v="FVE"/>
    <s v="13-03-2026"/>
    <s v="13-03-2026 09:59:23"/>
    <s v="900800595"/>
    <s v="Provexpress SAS"/>
    <s v="901122559"/>
    <x v="552"/>
    <n v="323000"/>
    <n v="0"/>
    <n v="2023000"/>
    <s v="Aprobado con notificación"/>
    <s v="Emitido"/>
    <x v="1"/>
    <x v="0"/>
    <x v="0"/>
    <x v="0"/>
    <x v="1"/>
    <x v="0"/>
    <m/>
  </r>
  <r>
    <s v="Factura electrónica"/>
    <s v="c6667cd7426af7844786a8d4ee255ff0846f9f64f51be2f6be01562c77e7098855922d57da1f79fafc05c6c38fee2aa0"/>
    <x v="1106"/>
    <n v="-1"/>
    <s v="FVE"/>
    <s v="13-03-2026"/>
    <s v="13-03-2026 10:14:00"/>
    <s v="900800595"/>
    <s v="Provexpress SAS"/>
    <s v="800200139"/>
    <x v="553"/>
    <n v="108983.43"/>
    <n v="0"/>
    <n v="738320.43"/>
    <s v="Aprobado con notificación"/>
    <s v="Emitido"/>
    <x v="1"/>
    <x v="0"/>
    <x v="0"/>
    <x v="0"/>
    <x v="1"/>
    <x v="0"/>
    <m/>
  </r>
  <r>
    <s v="Factura electrónica"/>
    <s v="8d462674c9b25c7f8d4245c89f51554cb1d61f9ef30266fb8fa4463d587064b4bc7624c2b9117165ac008b90478d839f"/>
    <x v="1107"/>
    <n v="-1"/>
    <s v="FVE"/>
    <s v="13-03-2026"/>
    <s v="13-03-2026 10:59:36"/>
    <s v="900800595"/>
    <s v="Provexpress SAS"/>
    <s v="900899110"/>
    <x v="554"/>
    <n v="141687"/>
    <n v="0"/>
    <n v="1533987"/>
    <s v="Aprobado con notificación"/>
    <s v="Emitido"/>
    <x v="1"/>
    <x v="0"/>
    <x v="0"/>
    <x v="0"/>
    <x v="1"/>
    <x v="0"/>
    <m/>
  </r>
  <r>
    <s v="Factura electrónica"/>
    <s v="1529a7244edacaef7275ca3d73039ab00324040a5298d223112dcb0f37e40eba604d64aba381dfcd662b582aadb16d5d"/>
    <x v="1108"/>
    <n v="-1"/>
    <s v="FVE"/>
    <s v="13-03-2026"/>
    <s v="13-03-2026 11:14:16"/>
    <s v="900800595"/>
    <s v="Provexpress SAS"/>
    <s v="900033883"/>
    <x v="415"/>
    <n v="100396"/>
    <n v="0"/>
    <n v="628796"/>
    <s v="Aprobado con notificación"/>
    <s v="Emitido"/>
    <x v="1"/>
    <x v="0"/>
    <x v="0"/>
    <x v="0"/>
    <x v="1"/>
    <x v="0"/>
    <m/>
  </r>
  <r>
    <s v="Factura electrónica"/>
    <s v="0bcb701a5a80915ac346e9276518b258ee74112540b5ed635e44d13142a904992cf752c08fac1a1d10c6bcac3020526c"/>
    <x v="1109"/>
    <n v="-1"/>
    <s v="FVE"/>
    <s v="13-03-2026"/>
    <s v="13-03-2026 11:14:21"/>
    <s v="900800595"/>
    <s v="Provexpress SAS"/>
    <s v="900477127"/>
    <x v="555"/>
    <n v="139396.29999999999"/>
    <n v="0"/>
    <n v="1193366.3"/>
    <s v="Aprobado con notificación"/>
    <s v="Emitido"/>
    <x v="1"/>
    <x v="0"/>
    <x v="0"/>
    <x v="0"/>
    <x v="1"/>
    <x v="0"/>
    <m/>
  </r>
  <r>
    <s v="Factura electrónica"/>
    <s v="9bdea796336348b57536d4907fdd64af96c7cccb7e3954777858df42ee09448b4798fc89da36451873f4c55f9766a61d"/>
    <x v="1110"/>
    <n v="-1"/>
    <s v="FVE"/>
    <s v="13-03-2026"/>
    <s v="13-03-2026 11:29:27"/>
    <s v="900800595"/>
    <s v="Provexpress SAS"/>
    <s v="800210556"/>
    <x v="382"/>
    <n v="2227037.5"/>
    <n v="0"/>
    <n v="13948287.5"/>
    <s v="Aprobado con notificación"/>
    <s v="Emitido"/>
    <x v="1"/>
    <x v="0"/>
    <x v="0"/>
    <x v="0"/>
    <x v="1"/>
    <x v="0"/>
    <m/>
  </r>
  <r>
    <s v="Factura electrónica"/>
    <s v="f67cb8182205672c367041491d711ce49e03b1b4da210c8ba24c1a00f1706c742f499ade0817e5ab6bfc9783f7eb3bab"/>
    <x v="1111"/>
    <n v="-1"/>
    <s v="FVE"/>
    <s v="13-03-2026"/>
    <s v="13-03-2026 11:29:32"/>
    <s v="900800595"/>
    <s v="Provexpress SAS"/>
    <s v="800210556"/>
    <x v="382"/>
    <n v="99934.3"/>
    <n v="0"/>
    <n v="625904.30000000005"/>
    <s v="Aprobado con notificación"/>
    <s v="Emitido"/>
    <x v="1"/>
    <x v="0"/>
    <x v="0"/>
    <x v="0"/>
    <x v="1"/>
    <x v="0"/>
    <m/>
  </r>
  <r>
    <s v="Factura electrónica"/>
    <s v="f3f66475bf58e07099db5aecbf26a4e461833c6d9c180c59b0a70a58f743d4ff78b9445780861fc5c6c547d255fbd8ad"/>
    <x v="1112"/>
    <n v="-1"/>
    <s v="FVE"/>
    <s v="13-03-2026"/>
    <s v="13-03-2026 11:29:36"/>
    <s v="900800595"/>
    <s v="Provexpress SAS"/>
    <s v="830022818"/>
    <x v="280"/>
    <n v="201115"/>
    <n v="0"/>
    <n v="1259615"/>
    <s v="Aprobado con notificación"/>
    <s v="Emitido"/>
    <x v="1"/>
    <x v="0"/>
    <x v="0"/>
    <x v="0"/>
    <x v="1"/>
    <x v="0"/>
    <m/>
  </r>
  <r>
    <s v="Factura electrónica"/>
    <s v="0d21ea398eb0d316e66825d6831af129a9e9059589460ff536558724a807024bf1cbf5f52c8922ac54b2aa8540b92175"/>
    <x v="1113"/>
    <n v="-1"/>
    <s v="FVE"/>
    <s v="13-03-2026"/>
    <s v="13-03-2026 11:44:45"/>
    <s v="900800595"/>
    <s v="Provexpress SAS"/>
    <s v="860006848"/>
    <x v="556"/>
    <n v="47926.36"/>
    <n v="0"/>
    <n v="300170.36"/>
    <s v="Aprobado con notificación"/>
    <s v="Emitido"/>
    <x v="1"/>
    <x v="0"/>
    <x v="0"/>
    <x v="0"/>
    <x v="1"/>
    <x v="0"/>
    <m/>
  </r>
  <r>
    <s v="Factura electrónica"/>
    <s v="4c7c8ead87de92b55abfce3092e7c7dc34cc9317158a88269a9f0418b94f4aae342646da3742fc685c8898d6451344b9"/>
    <x v="1114"/>
    <n v="-1"/>
    <s v="FVE"/>
    <s v="13-03-2026"/>
    <s v="13-03-2026 11:44:49"/>
    <s v="900800595"/>
    <s v="Provexpress SAS"/>
    <s v="830128434"/>
    <x v="557"/>
    <n v="38000"/>
    <n v="0"/>
    <n v="238000"/>
    <s v="Aprobado con notificación"/>
    <s v="Emitido"/>
    <x v="1"/>
    <x v="0"/>
    <x v="0"/>
    <x v="0"/>
    <x v="1"/>
    <x v="0"/>
    <m/>
  </r>
  <r>
    <s v="Factura electrónica"/>
    <s v="02318f3a02160b319bbf9f985fd2efaf7fa72c2f56ca9bda78c11c34d372cc5d8979ea4ec52e7f6deb4bcabd36f2c078"/>
    <x v="1115"/>
    <n v="-1"/>
    <s v="FVE"/>
    <s v="13-03-2026"/>
    <s v="13-03-2026 11:44:54"/>
    <s v="900800595"/>
    <s v="Provexpress SAS"/>
    <s v="830128434"/>
    <x v="557"/>
    <n v="152570"/>
    <n v="0"/>
    <n v="955570"/>
    <s v="Aprobado con notificación"/>
    <s v="Emitido"/>
    <x v="1"/>
    <x v="0"/>
    <x v="0"/>
    <x v="0"/>
    <x v="1"/>
    <x v="0"/>
    <m/>
  </r>
  <r>
    <s v="Factura electrónica"/>
    <s v="abde05da864b3e7fdc07e768a5d97a6f4b37d24e21945de9a85711b2d20379f81632da6b0c52eb276cb8679adf3c7908"/>
    <x v="1116"/>
    <n v="-1"/>
    <s v="FVE"/>
    <s v="13-03-2026"/>
    <s v="13-03-2026 11:44:59"/>
    <s v="900800595"/>
    <s v="Provexpress SAS"/>
    <s v="830004575"/>
    <x v="558"/>
    <n v="65927.63"/>
    <n v="0"/>
    <n v="650020.63"/>
    <s v="Aprobado con notificación"/>
    <s v="Emitido"/>
    <x v="1"/>
    <x v="0"/>
    <x v="0"/>
    <x v="0"/>
    <x v="1"/>
    <x v="0"/>
    <m/>
  </r>
  <r>
    <s v="Factura electrónica"/>
    <s v="46db886ff23dc341e1d15974728d323fe3dd184072bcb69f55595c8d28028be82f73048330897e5648326b5823d62555"/>
    <x v="1117"/>
    <n v="-1"/>
    <s v="FVE"/>
    <s v="13-03-2026"/>
    <s v="13-03-2026 12:00:06"/>
    <s v="900800595"/>
    <s v="Provexpress SAS"/>
    <s v="900725066"/>
    <x v="348"/>
    <n v="428113.32"/>
    <n v="0"/>
    <n v="2681341.3199999998"/>
    <s v="Aprobado con notificación"/>
    <s v="Emitido"/>
    <x v="1"/>
    <x v="0"/>
    <x v="0"/>
    <x v="0"/>
    <x v="1"/>
    <x v="0"/>
    <m/>
  </r>
  <r>
    <s v="Factura electrónica"/>
    <s v="0e953106a04051981d46075b442583a71c8067dba21cab703abbcbdb6826e1e793a0aa2022ab13540ce36932a1a89a9d"/>
    <x v="1118"/>
    <n v="-1"/>
    <s v="FVE"/>
    <s v="13-03-2026"/>
    <s v="13-03-2026 12:00:11"/>
    <s v="900800595"/>
    <s v="Provexpress SAS"/>
    <s v="900725066"/>
    <x v="348"/>
    <n v="131537"/>
    <n v="0"/>
    <n v="823837"/>
    <s v="Aprobado con notificación"/>
    <s v="Emitido"/>
    <x v="1"/>
    <x v="0"/>
    <x v="0"/>
    <x v="0"/>
    <x v="1"/>
    <x v="0"/>
    <m/>
  </r>
  <r>
    <s v="Factura electrónica"/>
    <s v="2af3ae9dd6412adc8ef4c7876d8f1a80557d97df7d26b8ead19a9f81b8e7ba84dd033fc9bc460b03cc2497c8fac0443d"/>
    <x v="1119"/>
    <n v="-1"/>
    <s v="FVE"/>
    <s v="13-03-2026"/>
    <s v="13-03-2026 12:00:15"/>
    <s v="900800595"/>
    <s v="Provexpress SAS"/>
    <s v="900725066"/>
    <x v="348"/>
    <n v="0"/>
    <n v="0"/>
    <n v="489853"/>
    <s v="Aprobado con notificación"/>
    <s v="Emitido"/>
    <x v="1"/>
    <x v="0"/>
    <x v="0"/>
    <x v="0"/>
    <x v="1"/>
    <x v="0"/>
    <m/>
  </r>
  <r>
    <s v="Factura electrónica"/>
    <s v="2f0e6d6377613cd9af888519421f3bf4ef1965c37449c64ccf25d499e6c8c84a7ee8f3f144d92c4397e8fe93991ab84e"/>
    <x v="1120"/>
    <n v="-1"/>
    <s v="FVE"/>
    <s v="13-03-2026"/>
    <s v="13-03-2026 12:15:22"/>
    <s v="900800595"/>
    <s v="Provexpress SAS"/>
    <s v="830030945"/>
    <x v="559"/>
    <n v="138700"/>
    <n v="0"/>
    <n v="868700"/>
    <s v="Aprobado con notificación"/>
    <s v="Emitido"/>
    <x v="1"/>
    <x v="0"/>
    <x v="0"/>
    <x v="0"/>
    <x v="1"/>
    <x v="0"/>
    <m/>
  </r>
  <r>
    <s v="Factura electrónica"/>
    <s v="726240844a322e7e4b066e3bf171761d310abbed12a9ee78a7861054c32f539075e272a7a1c22ad217c7b417a5aee708"/>
    <x v="1121"/>
    <n v="-1"/>
    <s v="FVE"/>
    <s v="13-03-2026"/>
    <s v="13-03-2026 12:15:27"/>
    <s v="900800595"/>
    <s v="Provexpress SAS"/>
    <s v="900320056"/>
    <x v="391"/>
    <n v="1798217"/>
    <n v="0"/>
    <n v="11685017"/>
    <s v="Aprobado con notificación"/>
    <s v="Emitido"/>
    <x v="1"/>
    <x v="0"/>
    <x v="0"/>
    <x v="0"/>
    <x v="1"/>
    <x v="0"/>
    <m/>
  </r>
  <r>
    <s v="Factura electrónica"/>
    <s v="d3cf0483d8f700a845f99ad9372c7473882cc117b804fa054df10ed0321ed030f1e7a56ea4b76b944d5ffae0463219a0"/>
    <x v="1122"/>
    <n v="-1"/>
    <s v="FVE"/>
    <s v="13-03-2026"/>
    <s v="13-03-2026 12:15:32"/>
    <s v="900800595"/>
    <s v="Provexpress SAS"/>
    <s v="860509527"/>
    <x v="23"/>
    <n v="347700"/>
    <n v="0"/>
    <n v="2177700"/>
    <s v="Aprobado con notificación"/>
    <s v="Emitido"/>
    <x v="1"/>
    <x v="0"/>
    <x v="0"/>
    <x v="0"/>
    <x v="1"/>
    <x v="0"/>
    <m/>
  </r>
  <r>
    <s v="Factura electrónica"/>
    <s v="0cb8de79b962bb5a45ee4794ecb86ee72b4969c21bcf1b051ee8fe066bd9d1dc59771f0af322410db3da9ee06709db7f"/>
    <x v="1123"/>
    <n v="-1"/>
    <s v="FVE"/>
    <s v="13-03-2026"/>
    <s v="13-03-2026 12:30:55"/>
    <s v="900800595"/>
    <s v="Provexpress SAS"/>
    <s v="800194600"/>
    <x v="364"/>
    <n v="180880"/>
    <n v="0"/>
    <n v="1132880"/>
    <s v="Aprobado con notificación"/>
    <s v="Emitido"/>
    <x v="1"/>
    <x v="0"/>
    <x v="0"/>
    <x v="0"/>
    <x v="1"/>
    <x v="0"/>
    <m/>
  </r>
  <r>
    <s v="Factura electrónica"/>
    <s v="5417edc17613c751a06f47192083f72a89e8e2474d00b384d45331914378e42d8559ca4999a05df709307591b957dcca"/>
    <x v="1124"/>
    <n v="-1"/>
    <s v="FVE"/>
    <s v="13-03-2026"/>
    <s v="13-03-2026 12:30:43"/>
    <s v="900800595"/>
    <s v="Provexpress SAS"/>
    <s v="900022253"/>
    <x v="560"/>
    <n v="358576.74"/>
    <n v="0"/>
    <n v="2245822.7400000002"/>
    <s v="Aprobado con notificación"/>
    <s v="Emitido"/>
    <x v="1"/>
    <x v="0"/>
    <x v="0"/>
    <x v="0"/>
    <x v="1"/>
    <x v="0"/>
    <m/>
  </r>
  <r>
    <s v="Factura electrónica"/>
    <s v="5dd50e24b73a3bda01a14edc38478023076d53a5f4dda685c1ee9b7602b1b6bf15c9f80b63ea4699b29e3204e78898ea"/>
    <x v="1125"/>
    <n v="-1"/>
    <s v="FVE"/>
    <s v="13-03-2026"/>
    <s v="13-03-2026 12:30:48"/>
    <s v="900800595"/>
    <s v="Provexpress SAS"/>
    <s v="800149384"/>
    <x v="52"/>
    <n v="118222.18"/>
    <n v="0"/>
    <n v="740444.18"/>
    <s v="Aprobado con notificación"/>
    <s v="Emitido"/>
    <x v="1"/>
    <x v="0"/>
    <x v="0"/>
    <x v="0"/>
    <x v="1"/>
    <x v="0"/>
    <m/>
  </r>
  <r>
    <s v="Factura electrónica"/>
    <s v="b0e53e060b2e2ad793a963cbda1ffe9e37bb3d9abbe6e21233dd1f9433910da0baaa43b868328a3db94f1e7b93cd7b5c"/>
    <x v="1126"/>
    <n v="-1"/>
    <s v="FVE"/>
    <s v="13-03-2026"/>
    <s v="13-03-2026 12:30:59"/>
    <s v="900800595"/>
    <s v="Provexpress SAS"/>
    <s v="800251440"/>
    <x v="561"/>
    <n v="7936.3"/>
    <n v="0"/>
    <n v="49706.3"/>
    <s v="Aprobado con notificación"/>
    <s v="Emitido"/>
    <x v="1"/>
    <x v="0"/>
    <x v="0"/>
    <x v="0"/>
    <x v="1"/>
    <x v="0"/>
    <m/>
  </r>
  <r>
    <s v="Factura electrónica"/>
    <s v="3160c6e7fcb56405cc4db45ec278ffa35baa5b7470c061f7c068ce16de2f881d7485e015a826889f76989fe6acb7485b"/>
    <x v="1127"/>
    <n v="-1"/>
    <s v="FVE"/>
    <s v="13-03-2026"/>
    <s v="13-03-2026 12:30:58"/>
    <s v="900800595"/>
    <s v="Provexpress SAS"/>
    <s v="800125872"/>
    <x v="49"/>
    <n v="7936.3"/>
    <n v="0"/>
    <n v="49706.3"/>
    <s v="Aprobado con notificación"/>
    <s v="Emitido"/>
    <x v="1"/>
    <x v="0"/>
    <x v="0"/>
    <x v="0"/>
    <x v="1"/>
    <x v="0"/>
    <m/>
  </r>
  <r>
    <s v="Factura electrónica"/>
    <s v="36a8ec569b838f9e855ab6b10bc3f82d50abfa60c71fb6b09ba9695d27302cedf56f4e43fde67f6a7dd84a0fa190dffc"/>
    <x v="1128"/>
    <n v="-1"/>
    <s v="FVE"/>
    <s v="13-03-2026"/>
    <s v="13-03-2026 12:31:04"/>
    <s v="900800595"/>
    <s v="Provexpress SAS"/>
    <s v="901041691"/>
    <x v="51"/>
    <n v="59111.09"/>
    <n v="0"/>
    <n v="370222.09"/>
    <s v="Aprobado con notificación"/>
    <s v="Emitido"/>
    <x v="1"/>
    <x v="0"/>
    <x v="0"/>
    <x v="0"/>
    <x v="1"/>
    <x v="0"/>
    <m/>
  </r>
  <r>
    <s v="Factura electrónica"/>
    <s v="220e1f69a029cad1fbd687ebfb4acde06d6fea983474f466769382d192e3761b3a0e03f45fd673a31ce33f5ff8afc9ab"/>
    <x v="1129"/>
    <n v="-1"/>
    <s v="FVE"/>
    <s v="13-03-2026"/>
    <s v="13-03-2026 12:31:07"/>
    <s v="900800595"/>
    <s v="Provexpress SAS"/>
    <s v="901041691"/>
    <x v="51"/>
    <n v="59111.09"/>
    <n v="0"/>
    <n v="370222.09"/>
    <s v="Aprobado con notificación"/>
    <s v="Emitido"/>
    <x v="1"/>
    <x v="0"/>
    <x v="0"/>
    <x v="0"/>
    <x v="1"/>
    <x v="0"/>
    <m/>
  </r>
  <r>
    <s v="Factura electrónica"/>
    <s v="b2816b2b9ea72ad0aeb44c71a87a1cc58ee09d2bed68f1205feabb2a2e0bd221e8399b0bb9e55b8b63285acea22ab57b"/>
    <x v="1130"/>
    <n v="-1"/>
    <s v="FVE"/>
    <s v="13-03-2026"/>
    <s v="13-03-2026 12:46:13"/>
    <s v="900800595"/>
    <s v="Provexpress SAS"/>
    <s v="860024746"/>
    <x v="138"/>
    <n v="65550"/>
    <n v="0"/>
    <n v="410550"/>
    <s v="Aprobado con notificación"/>
    <s v="Emitido"/>
    <x v="1"/>
    <x v="0"/>
    <x v="0"/>
    <x v="0"/>
    <x v="1"/>
    <x v="0"/>
    <m/>
  </r>
  <r>
    <s v="Factura electrónica"/>
    <s v="e7199708f1e93c00dc686fba2acdc46df9ca408cf7a0ec62b4e4273685030e55080354410ecb1b53e15523850c28851f"/>
    <x v="1131"/>
    <n v="-1"/>
    <s v="FVE"/>
    <s v="13-03-2026"/>
    <s v="13-03-2026 12:46:17"/>
    <s v="900800595"/>
    <s v="Provexpress SAS"/>
    <s v="901045437"/>
    <x v="562"/>
    <n v="0"/>
    <n v="0"/>
    <n v="797800"/>
    <s v="Aprobado con notificación"/>
    <s v="Emitido"/>
    <x v="1"/>
    <x v="0"/>
    <x v="0"/>
    <x v="0"/>
    <x v="1"/>
    <x v="0"/>
    <m/>
  </r>
  <r>
    <s v="Factura electrónica"/>
    <s v="dbeb2e732154b9383ecab6dafac8bce7828361390b20a6521c5159c8728f88f133c840efcbaefb96fece6f78ebb84c6d"/>
    <x v="1132"/>
    <n v="-1"/>
    <s v="FVE"/>
    <s v="13-03-2026"/>
    <s v="13-03-2026 13:01:24"/>
    <s v="900800595"/>
    <s v="Provexpress SAS"/>
    <s v="901045437"/>
    <x v="562"/>
    <n v="0"/>
    <n v="0"/>
    <n v="1595600"/>
    <s v="Aprobado con notificación"/>
    <s v="Emitido"/>
    <x v="1"/>
    <x v="0"/>
    <x v="0"/>
    <x v="0"/>
    <x v="1"/>
    <x v="0"/>
    <m/>
  </r>
  <r>
    <s v="Factura electrónica"/>
    <s v="cc33fecffc79b260eb0685bb830378905a8d6b7cd62b33b4a1a13896ee27b5875bf3b2d881208b268c7f3d65aa7852e6"/>
    <x v="1133"/>
    <n v="-1"/>
    <s v="FVE"/>
    <s v="13-03-2026"/>
    <s v="13-03-2026 13:01:29"/>
    <s v="900800595"/>
    <s v="Provexpress SAS"/>
    <s v="817001672"/>
    <x v="152"/>
    <n v="148912.5"/>
    <n v="0"/>
    <n v="932662.5"/>
    <s v="Aprobado con notificación"/>
    <s v="Emitido"/>
    <x v="1"/>
    <x v="0"/>
    <x v="0"/>
    <x v="0"/>
    <x v="1"/>
    <x v="0"/>
    <m/>
  </r>
  <r>
    <s v="Factura electrónica"/>
    <s v="5b4db919a60b878be926d3261e8923a605983903dc3425136fc8b01dc0b2fd9c216a767c59f5cf076fe6e0d9e69fbeb3"/>
    <x v="1134"/>
    <n v="-1"/>
    <s v="FVE"/>
    <s v="13-03-2026"/>
    <s v="13-03-2026 13:01:34"/>
    <s v="900800595"/>
    <s v="Provexpress SAS"/>
    <s v="900091709"/>
    <x v="563"/>
    <n v="2901925.48"/>
    <n v="0"/>
    <n v="18175217.48"/>
    <s v="Aprobado con notificación"/>
    <s v="Emitido"/>
    <x v="1"/>
    <x v="0"/>
    <x v="0"/>
    <x v="0"/>
    <x v="1"/>
    <x v="0"/>
    <m/>
  </r>
  <r>
    <s v="Factura electrónica"/>
    <s v="6b7b4e7dea9dc5049bb3605f5810db45c4188d809a68bc5a80b89f0b5c0cb91abe574750d10765e628415db2efcd2f13"/>
    <x v="1135"/>
    <n v="-1"/>
    <s v="FVE"/>
    <s v="13-03-2026"/>
    <s v="13-03-2026 13:01:39"/>
    <s v="900800595"/>
    <s v="Provexpress SAS"/>
    <s v="860000452"/>
    <x v="564"/>
    <n v="6252102"/>
    <n v="0"/>
    <n v="39157902"/>
    <s v="Aprobado con notificación"/>
    <s v="Emitido"/>
    <x v="1"/>
    <x v="0"/>
    <x v="0"/>
    <x v="0"/>
    <x v="1"/>
    <x v="0"/>
    <m/>
  </r>
  <r>
    <s v="Factura electrónica"/>
    <s v="5dbebb1f7b5c74a2febae9d7be74ed6e7bb88e544fb39bac66885c1f21de5443d3e2e7dd45aa691f7d54167efd82eac7"/>
    <x v="1136"/>
    <n v="-1"/>
    <s v="FVE"/>
    <s v="13-03-2026"/>
    <s v="13-03-2026 13:01:43"/>
    <s v="900800595"/>
    <s v="Provexpress SAS"/>
    <s v="860071562"/>
    <x v="565"/>
    <n v="20140"/>
    <n v="0"/>
    <n v="126140"/>
    <s v="Aprobado con notificación"/>
    <s v="Emitido"/>
    <x v="1"/>
    <x v="0"/>
    <x v="0"/>
    <x v="0"/>
    <x v="1"/>
    <x v="0"/>
    <m/>
  </r>
  <r>
    <s v="Factura electrónica"/>
    <s v="330b12210c12acccd847836ad42949451af71e3714c20c605adce38dedf538f531369b21ce4eb7382a4db1604fb63fd1"/>
    <x v="1137"/>
    <n v="-1"/>
    <s v="FVE"/>
    <s v="13-03-2026"/>
    <s v="13-03-2026 13:01:49"/>
    <s v="900800595"/>
    <s v="Provexpress SAS"/>
    <s v="860071562"/>
    <x v="565"/>
    <n v="20140"/>
    <n v="0"/>
    <n v="126140"/>
    <s v="Aprobado con notificación"/>
    <s v="Emitido"/>
    <x v="1"/>
    <x v="0"/>
    <x v="0"/>
    <x v="0"/>
    <x v="1"/>
    <x v="0"/>
    <m/>
  </r>
  <r>
    <s v="Factura electrónica"/>
    <s v="e2f5058de0cb21c938a97bae1a988643b563a41deb8e7722fb23df8440485c3d58dafe4f1ccff05f35e66850320dfdcb"/>
    <x v="1138"/>
    <n v="-1"/>
    <s v="FVE"/>
    <s v="13-03-2026"/>
    <s v="13-03-2026 13:01:53"/>
    <s v="900800595"/>
    <s v="Provexpress SAS"/>
    <s v="860071562"/>
    <x v="565"/>
    <n v="17100"/>
    <n v="0"/>
    <n v="107100"/>
    <s v="Aprobado con notificación"/>
    <s v="Emitido"/>
    <x v="1"/>
    <x v="0"/>
    <x v="0"/>
    <x v="0"/>
    <x v="1"/>
    <x v="0"/>
    <m/>
  </r>
  <r>
    <s v="Factura electrónica"/>
    <s v="5ff2d8e67fdfeeba970dfd8d034cfd2cc9e7754d85bf147b9ebe681d98b4e6df8b07bb1f9177f64226f15b667d99de7b"/>
    <x v="1139"/>
    <n v="-1"/>
    <s v="FVE"/>
    <s v="13-03-2026"/>
    <s v="13-03-2026 13:16:59"/>
    <s v="900800595"/>
    <s v="Provexpress SAS"/>
    <s v="830033494"/>
    <x v="31"/>
    <n v="85756.5"/>
    <n v="0"/>
    <n v="537106.5"/>
    <s v="Aprobado con notificación"/>
    <s v="Emitido"/>
    <x v="1"/>
    <x v="0"/>
    <x v="0"/>
    <x v="0"/>
    <x v="1"/>
    <x v="0"/>
    <m/>
  </r>
  <r>
    <s v="Factura electrónica"/>
    <s v="96c22154a109e69e4a25668604c25f95264263908715bc00f720af755ebfb5c088b29fa4b0621611c1d943b33f05b508"/>
    <x v="1140"/>
    <n v="-1"/>
    <s v="FVE"/>
    <s v="13-03-2026"/>
    <s v="13-03-2026 13:17:05"/>
    <s v="900800595"/>
    <s v="Provexpress SAS"/>
    <s v="900936456"/>
    <x v="453"/>
    <n v="726180"/>
    <n v="0"/>
    <n v="4548180"/>
    <s v="Aprobado con notificación"/>
    <s v="Emitido"/>
    <x v="1"/>
    <x v="0"/>
    <x v="0"/>
    <x v="0"/>
    <x v="1"/>
    <x v="0"/>
    <m/>
  </r>
  <r>
    <s v="Factura electrónica"/>
    <s v="e4a8f12ea0d43f82886c3e73ad5492bca3c03b9e7cff7c885ad251c8a2dd9038a6f6c9be59f4ddea414767df8c5cfe9c"/>
    <x v="1141"/>
    <n v="-1"/>
    <s v="FVE"/>
    <s v="13-03-2026"/>
    <s v="13-03-2026 13:17:09"/>
    <s v="900800595"/>
    <s v="Provexpress SAS"/>
    <s v="830018214"/>
    <x v="566"/>
    <n v="247000"/>
    <n v="0"/>
    <n v="1547000"/>
    <s v="Aprobado con notificación"/>
    <s v="Emitido"/>
    <x v="1"/>
    <x v="0"/>
    <x v="0"/>
    <x v="0"/>
    <x v="1"/>
    <x v="0"/>
    <m/>
  </r>
  <r>
    <s v="Factura electrónica"/>
    <s v="92451942c4a6e502411ef3da2d4fdad6b25f71c8de25097bfc1e1c0c1f777dbc78aa8afdfbfeb7e9b32e5e0ad0afa638"/>
    <x v="1142"/>
    <n v="-1"/>
    <s v="FVE"/>
    <s v="13-03-2026"/>
    <s v="13-03-2026 13:17:13"/>
    <s v="900800595"/>
    <s v="Provexpress SAS"/>
    <s v="800202909"/>
    <x v="567"/>
    <n v="20995"/>
    <n v="0"/>
    <n v="131495"/>
    <s v="Aprobado con notificación"/>
    <s v="Emitido"/>
    <x v="1"/>
    <x v="0"/>
    <x v="0"/>
    <x v="0"/>
    <x v="1"/>
    <x v="0"/>
    <m/>
  </r>
  <r>
    <s v="Factura electrónica"/>
    <s v="b1904d0a7c52869a61e914e3c5617982df4f3d1460a18b7287ee5569725f65afff461a524cf1035c458d3917c5dcb824"/>
    <x v="1143"/>
    <n v="-1"/>
    <s v="FVE"/>
    <s v="13-03-2026"/>
    <s v="13-03-2026 14:17:28"/>
    <s v="900800595"/>
    <s v="Provexpress SAS"/>
    <s v="901630405"/>
    <x v="568"/>
    <n v="162068.29999999999"/>
    <n v="0"/>
    <n v="1147838.3"/>
    <s v="Aprobado con notificación"/>
    <s v="Emitido"/>
    <x v="1"/>
    <x v="0"/>
    <x v="0"/>
    <x v="0"/>
    <x v="1"/>
    <x v="0"/>
    <m/>
  </r>
  <r>
    <s v="Factura electrónica"/>
    <s v="33e729c60dc5ac298f59dcf07e90a962690b6676ff1a1d7033e007c4d9519a75b5d7a389e2a59fb1e82249979524d7dc"/>
    <x v="1144"/>
    <n v="-1"/>
    <s v="FVE"/>
    <s v="13-03-2026"/>
    <s v="13-03-2026 14:17:33"/>
    <s v="900800595"/>
    <s v="Provexpress SAS"/>
    <s v="800149453"/>
    <x v="569"/>
    <n v="278540"/>
    <n v="0"/>
    <n v="1744540"/>
    <s v="Aprobado con notificación"/>
    <s v="Emitido"/>
    <x v="1"/>
    <x v="0"/>
    <x v="0"/>
    <x v="0"/>
    <x v="1"/>
    <x v="0"/>
    <m/>
  </r>
  <r>
    <s v="Factura electrónica"/>
    <s v="0b0e029901f7e66d7dae8252df3853adaccdc66d24b0a672c54b4f0fe5bc985f85197308331ff6065de0902dfcd6fa64"/>
    <x v="1145"/>
    <n v="-1"/>
    <s v="FVE"/>
    <s v="13-03-2026"/>
    <s v="13-03-2026 14:17:38"/>
    <s v="900800595"/>
    <s v="Provexpress SAS"/>
    <s v="900201138"/>
    <x v="570"/>
    <n v="35408.35"/>
    <n v="0"/>
    <n v="409283.35"/>
    <s v="Aprobado con notificación"/>
    <s v="Emitido"/>
    <x v="1"/>
    <x v="0"/>
    <x v="0"/>
    <x v="0"/>
    <x v="1"/>
    <x v="0"/>
    <m/>
  </r>
  <r>
    <s v="Factura electrónica"/>
    <s v="b09fe373c7abeac4b006211623afb61e462a4fdec9d8490c20ba56a5372a809c7d6b7504cb4f8b43aba1f7c1bdf57437"/>
    <x v="1146"/>
    <n v="-1"/>
    <s v="FVE"/>
    <s v="13-03-2026"/>
    <s v="13-03-2026 14:17:46"/>
    <s v="900800595"/>
    <s v="Provexpress SAS"/>
    <s v="901312960"/>
    <x v="571"/>
    <n v="148001"/>
    <n v="0"/>
    <n v="1186401"/>
    <s v="Aprobado con notificación"/>
    <s v="Emitido"/>
    <x v="1"/>
    <x v="0"/>
    <x v="0"/>
    <x v="0"/>
    <x v="1"/>
    <x v="0"/>
    <m/>
  </r>
  <r>
    <s v="Factura electrónica"/>
    <s v="876b5f073ea4ad77ed08bc0965d8ead4a4415d302fd682f571eab4d77da1fa6ef1cb75a1ae02b606c95d89518e5be346"/>
    <x v="1147"/>
    <n v="-1"/>
    <s v="FVE"/>
    <s v="13-03-2026"/>
    <s v="13-03-2026 14:17:52"/>
    <s v="900800595"/>
    <s v="Provexpress SAS"/>
    <s v="800156889"/>
    <x v="572"/>
    <n v="478861.94"/>
    <n v="0"/>
    <n v="2999187.94"/>
    <s v="Aprobado con notificación"/>
    <s v="Emitido"/>
    <x v="1"/>
    <x v="0"/>
    <x v="0"/>
    <x v="0"/>
    <x v="1"/>
    <x v="0"/>
    <m/>
  </r>
  <r>
    <s v="Factura electrónica"/>
    <s v="6547a776443ff27f14c3e37d1d7f65ddf52a44b9124e4e1d67f5cb61fd3e2938b168966226e8e4415e27711f49c9256e"/>
    <x v="1148"/>
    <n v="-1"/>
    <s v="FVE"/>
    <s v="13-03-2026"/>
    <s v="13-03-2026 14:33:00"/>
    <s v="900800595"/>
    <s v="Provexpress SAS"/>
    <s v="830054076"/>
    <x v="573"/>
    <n v="42750"/>
    <n v="0"/>
    <n v="267750"/>
    <s v="Aprobado con notificación"/>
    <s v="Emitido"/>
    <x v="1"/>
    <x v="0"/>
    <x v="0"/>
    <x v="0"/>
    <x v="1"/>
    <x v="0"/>
    <m/>
  </r>
  <r>
    <s v="Factura electrónica"/>
    <s v="d37682e7130357aa552f58221b560e86697e76cceec7e1071bc0a4b3c91ddd85449cc57cd022f8d73c5ceaf7c2c0d7f5"/>
    <x v="1149"/>
    <n v="-1"/>
    <s v="FVE"/>
    <s v="13-03-2026"/>
    <s v="13-03-2026 14:33:13"/>
    <s v="900800595"/>
    <s v="Provexpress SAS"/>
    <s v="830054076"/>
    <x v="573"/>
    <n v="59850"/>
    <n v="0"/>
    <n v="374850"/>
    <s v="Aprobado con notificación"/>
    <s v="Emitido"/>
    <x v="1"/>
    <x v="0"/>
    <x v="0"/>
    <x v="0"/>
    <x v="1"/>
    <x v="0"/>
    <m/>
  </r>
  <r>
    <s v="Factura electrónica"/>
    <s v="0580aa6352513cd22661eb52b80c210e7b100d5be6b78f852f5daaff0af425705eac62945d16125ee0f46b0f0bdf35c7"/>
    <x v="1150"/>
    <n v="-1"/>
    <s v="FVE"/>
    <s v="13-03-2026"/>
    <s v="13-03-2026 14:48:20"/>
    <s v="900800595"/>
    <s v="Provexpress SAS"/>
    <s v="860067786"/>
    <x v="574"/>
    <n v="56933.5"/>
    <n v="0"/>
    <n v="2911083.5"/>
    <s v="Aprobado con notificación"/>
    <s v="Emitido"/>
    <x v="1"/>
    <x v="0"/>
    <x v="0"/>
    <x v="0"/>
    <x v="1"/>
    <x v="0"/>
    <m/>
  </r>
  <r>
    <s v="Factura electrónica"/>
    <s v="565af469dda2d3166e36d776d81fdfad250f8c67a341d4ca2463be62bfc505b4ee35c944b34c5830cd3301cd2fc53101"/>
    <x v="1151"/>
    <n v="-1"/>
    <s v="FVE"/>
    <s v="13-03-2026"/>
    <s v="13-03-2026 14:48:26"/>
    <s v="900800595"/>
    <s v="Provexpress SAS"/>
    <s v="830051928"/>
    <x v="389"/>
    <n v="318221.31"/>
    <n v="0"/>
    <n v="1993070.31"/>
    <s v="Aprobado con notificación"/>
    <s v="Emitido"/>
    <x v="1"/>
    <x v="0"/>
    <x v="0"/>
    <x v="0"/>
    <x v="1"/>
    <x v="0"/>
    <m/>
  </r>
  <r>
    <s v="Factura electrónica"/>
    <s v="d23debdf4524cde255f9487f8ec331b57c458643296ccf0189dfbb453f2fc4551cca0f68d6ceed641aa1c50df56dcb41"/>
    <x v="1152"/>
    <n v="-1"/>
    <s v="FVE"/>
    <s v="13-03-2026"/>
    <s v="13-03-2026 14:48:33"/>
    <s v="900800595"/>
    <s v="Provexpress SAS"/>
    <s v="900423222"/>
    <x v="575"/>
    <n v="94240"/>
    <n v="0"/>
    <n v="590240"/>
    <s v="Aprobado con notificación"/>
    <s v="Emitido"/>
    <x v="1"/>
    <x v="0"/>
    <x v="0"/>
    <x v="0"/>
    <x v="1"/>
    <x v="0"/>
    <m/>
  </r>
  <r>
    <s v="Factura electrónica"/>
    <s v="470bb8258d4012b36ce34200c2a85f29555484dbd8e1c2e870dbc2db279ed576b28f12b9afcda7d6b55609a9658c02a4"/>
    <x v="1153"/>
    <n v="-1"/>
    <s v="FVE"/>
    <s v="13-03-2026"/>
    <s v="13-03-2026 14:48:40"/>
    <s v="900800595"/>
    <s v="Provexpress SAS"/>
    <s v="860037707"/>
    <x v="77"/>
    <n v="25080"/>
    <n v="0"/>
    <n v="157080"/>
    <s v="Aprobado con notificación"/>
    <s v="Emitido"/>
    <x v="1"/>
    <x v="0"/>
    <x v="0"/>
    <x v="0"/>
    <x v="1"/>
    <x v="0"/>
    <m/>
  </r>
  <r>
    <s v="Factura electrónica"/>
    <s v="2af692dfc8f42272bcd8622d0c1b18ff647e8fc1f87b4533fba7547cfabbf89d14bd4eb6d0def5021781514415480fc2"/>
    <x v="1154"/>
    <n v="-1"/>
    <s v="FVE"/>
    <s v="13-03-2026"/>
    <s v="13-03-2026 15:03:46"/>
    <s v="900800595"/>
    <s v="Provexpress SAS"/>
    <s v="815000863"/>
    <x v="297"/>
    <n v="12654"/>
    <n v="0"/>
    <n v="79254"/>
    <s v="Aprobado con notificación"/>
    <s v="Emitido"/>
    <x v="1"/>
    <x v="0"/>
    <x v="0"/>
    <x v="0"/>
    <x v="1"/>
    <x v="0"/>
    <m/>
  </r>
  <r>
    <s v="Factura electrónica"/>
    <s v="dc5fde8bb1f27cf4896046d440782866e200643317ec797b67a84873aedbe2ce41ff7252d3a9655117c52925089d49d4"/>
    <x v="1155"/>
    <n v="-1"/>
    <s v="FVE"/>
    <s v="13-03-2026"/>
    <s v="13-03-2026 15:03:51"/>
    <s v="900800595"/>
    <s v="Provexpress SAS"/>
    <s v="830012863"/>
    <x v="302"/>
    <n v="1316168"/>
    <n v="0"/>
    <n v="8243368"/>
    <s v="Aprobado con notificación"/>
    <s v="Emitido"/>
    <x v="1"/>
    <x v="0"/>
    <x v="0"/>
    <x v="0"/>
    <x v="1"/>
    <x v="0"/>
    <m/>
  </r>
  <r>
    <s v="Factura electrónica"/>
    <s v="3adad334657c744fe2550811f145c6ae3d4ebc3d9b8bc8e04f45a0f8ced50279bf40d19ee360d3bc6b41f0f820322fca"/>
    <x v="1156"/>
    <n v="-1"/>
    <s v="FVE"/>
    <s v="13-03-2026"/>
    <s v="13-03-2026 15:23:12"/>
    <s v="900800595"/>
    <s v="Provexpress SAS"/>
    <s v="900294794"/>
    <x v="334"/>
    <n v="1498214.6"/>
    <n v="0"/>
    <n v="9383554.5999999996"/>
    <s v="Aprobado con notificación"/>
    <s v="Emitido"/>
    <x v="1"/>
    <x v="0"/>
    <x v="0"/>
    <x v="0"/>
    <x v="1"/>
    <x v="0"/>
    <m/>
  </r>
  <r>
    <s v="Factura electrónica"/>
    <s v="760dbe70595e9a71c71361aa5edbc23b4da262983117a3246530d287675be334950a4bdee9567936fdcf11ab70a6763b"/>
    <x v="1157"/>
    <n v="-1"/>
    <s v="FVE"/>
    <s v="13-03-2026"/>
    <s v="13-03-2026 15:24:05"/>
    <s v="900800595"/>
    <s v="Provexpress SAS"/>
    <s v="860025639"/>
    <x v="576"/>
    <n v="246468"/>
    <n v="0"/>
    <n v="1543668"/>
    <s v="Aprobado con notificación"/>
    <s v="Emitido"/>
    <x v="1"/>
    <x v="0"/>
    <x v="0"/>
    <x v="0"/>
    <x v="1"/>
    <x v="0"/>
    <m/>
  </r>
  <r>
    <s v="Factura electrónica"/>
    <s v="63383e9bc0413df9345c5bc2407c226438b0b0a74edb9e4d00f07773654f649ad46284979a4080f1e12db7a17a23287d"/>
    <x v="1158"/>
    <n v="-1"/>
    <s v="FVE"/>
    <s v="13-03-2026"/>
    <s v="13-03-2026 15:38:23"/>
    <s v="900800595"/>
    <s v="Provexpress SAS"/>
    <s v="800066001"/>
    <x v="337"/>
    <n v="78477.789999999994"/>
    <n v="0"/>
    <n v="491518.79"/>
    <s v="Aprobado con notificación"/>
    <s v="Emitido"/>
    <x v="1"/>
    <x v="0"/>
    <x v="0"/>
    <x v="0"/>
    <x v="1"/>
    <x v="0"/>
    <m/>
  </r>
  <r>
    <s v="Factura electrónica"/>
    <s v="3c9a7418ffab4819cab52bc5218f39f00dc1872899a76228b6f1c78f257a4d337191fde24c3aab4601a332ce066d0e4b"/>
    <x v="1159"/>
    <n v="-1"/>
    <s v="FVE"/>
    <s v="13-03-2026"/>
    <s v="13-03-2026 15:38:25"/>
    <s v="900800595"/>
    <s v="Provexpress SAS"/>
    <s v="830061776"/>
    <x v="577"/>
    <n v="3705"/>
    <n v="0"/>
    <n v="23205"/>
    <s v="Aprobado con notificación"/>
    <s v="Emitido"/>
    <x v="1"/>
    <x v="0"/>
    <x v="0"/>
    <x v="0"/>
    <x v="1"/>
    <x v="0"/>
    <m/>
  </r>
  <r>
    <s v="Factura electrónica"/>
    <s v="090bdbfdc5549dfeec7c22c62c0dec3349b6c100ffbb7cfea689ea958cfce3f6a52797884631c6c32c9610e32b291667"/>
    <x v="1160"/>
    <n v="-1"/>
    <s v="FVE"/>
    <s v="13-03-2026"/>
    <s v="13-03-2026 15:38:27"/>
    <s v="900800595"/>
    <s v="Provexpress SAS"/>
    <s v="800022558"/>
    <x v="509"/>
    <n v="38950"/>
    <n v="0"/>
    <n v="243950"/>
    <s v="Aprobado con notificación"/>
    <s v="Emitido"/>
    <x v="1"/>
    <x v="0"/>
    <x v="0"/>
    <x v="0"/>
    <x v="1"/>
    <x v="0"/>
    <m/>
  </r>
  <r>
    <s v="Factura electrónica"/>
    <s v="6ef65026407ca76079b96aec2f719bff6a088bf0363766add353afcb9efd3dea7a9396346417c5c3cc116c08d2dce03a"/>
    <x v="1161"/>
    <n v="-1"/>
    <s v="FVE"/>
    <s v="13-03-2026"/>
    <s v="13-03-2026 15:38:30"/>
    <s v="900800595"/>
    <s v="Provexpress SAS"/>
    <s v="901575014"/>
    <x v="578"/>
    <n v="878750"/>
    <n v="0"/>
    <n v="5503750"/>
    <s v="Aprobado con notificación"/>
    <s v="Emitido"/>
    <x v="1"/>
    <x v="0"/>
    <x v="0"/>
    <x v="0"/>
    <x v="1"/>
    <x v="0"/>
    <m/>
  </r>
  <r>
    <s v="Factura electrónica"/>
    <s v="8938073bc20d247bde58ecf9b444dee1df034b90cc887482107426dc532c5fcd0db1a0b0e42d14bf09a034a346eb6fe6"/>
    <x v="1162"/>
    <n v="-1"/>
    <s v="FVE"/>
    <s v="13-03-2026"/>
    <s v="13-03-2026 15:38:33"/>
    <s v="900800595"/>
    <s v="Provexpress SAS"/>
    <s v="52529131"/>
    <x v="579"/>
    <n v="9120"/>
    <n v="0"/>
    <n v="57120"/>
    <s v="Aprobado con notificación"/>
    <s v="Emitido"/>
    <x v="1"/>
    <x v="0"/>
    <x v="0"/>
    <x v="0"/>
    <x v="1"/>
    <x v="0"/>
    <m/>
  </r>
  <r>
    <s v="Factura electrónica"/>
    <s v="a557765e3a94e86e49e94a8e1aa498312ad76862c69271e57250ac2a2808c5cccc35997f7d52a2c03571d28532b1049a"/>
    <x v="1163"/>
    <n v="-1"/>
    <s v="FVE"/>
    <s v="13-03-2026"/>
    <s v="13-03-2026 15:49:41"/>
    <s v="900800595"/>
    <s v="Provexpress SAS"/>
    <s v="830050228"/>
    <x v="229"/>
    <n v="680580"/>
    <n v="0"/>
    <n v="6090580"/>
    <s v="Aprobado con notificación"/>
    <s v="Emitido"/>
    <x v="1"/>
    <x v="0"/>
    <x v="0"/>
    <x v="0"/>
    <x v="1"/>
    <x v="0"/>
    <m/>
  </r>
  <r>
    <s v="Factura electrónica"/>
    <s v="d23157acf681cc012e09d908bd30bf2a4f4c8f728eba22c16409c9cf80ce981def284186fd02b564591ec74ec5416f4a"/>
    <x v="1164"/>
    <n v="-1"/>
    <s v="FVE"/>
    <s v="13-03-2026"/>
    <s v="13-03-2026 15:49:45"/>
    <s v="900800595"/>
    <s v="Provexpress SAS"/>
    <s v="900592369"/>
    <x v="286"/>
    <n v="872100"/>
    <n v="0"/>
    <n v="5462100"/>
    <s v="Aprobado con notificación"/>
    <s v="Emitido"/>
    <x v="1"/>
    <x v="0"/>
    <x v="0"/>
    <x v="0"/>
    <x v="1"/>
    <x v="0"/>
    <m/>
  </r>
  <r>
    <s v="Factura electrónica"/>
    <s v="c526f7657a6bcd33f3be43454b5ffa27c17b030e48120c345da9f6e6e19e2e8dd2ce66304f9605c3a46b995ac874415b"/>
    <x v="1165"/>
    <n v="-1"/>
    <s v="FVE"/>
    <s v="13-03-2026"/>
    <s v="13-03-2026 15:49:50"/>
    <s v="900800595"/>
    <s v="Provexpress SAS"/>
    <s v="900682841"/>
    <x v="99"/>
    <n v="318269"/>
    <n v="0"/>
    <n v="29080324"/>
    <s v="Aprobado con notificación"/>
    <s v="Emitido"/>
    <x v="1"/>
    <x v="0"/>
    <x v="0"/>
    <x v="0"/>
    <x v="1"/>
    <x v="0"/>
    <m/>
  </r>
  <r>
    <s v="Factura electrónica"/>
    <s v="f1d7a48ea4a6817ca23d6b339449e6d1d71a28fc1eb6f429a7ee276d7986847f338472dbee89a6070126eb47f0439f55"/>
    <x v="1166"/>
    <n v="-1"/>
    <s v="FVE"/>
    <s v="13-03-2026"/>
    <s v="13-03-2026 16:05:01"/>
    <s v="900800595"/>
    <s v="Provexpress SAS"/>
    <s v="860516806"/>
    <x v="580"/>
    <n v="365560"/>
    <n v="0"/>
    <n v="2289560"/>
    <s v="Aprobado con notificación"/>
    <s v="Emitido"/>
    <x v="1"/>
    <x v="0"/>
    <x v="0"/>
    <x v="0"/>
    <x v="1"/>
    <x v="0"/>
    <m/>
  </r>
  <r>
    <s v="Factura electrónica"/>
    <s v="ed79986466feb679b385759110cd79234b1846b84869b2910c7f15c338944d2bb40c0e707fda2370d73d9133ee73a80f"/>
    <x v="1167"/>
    <n v="-1"/>
    <s v="FVE"/>
    <s v="13-03-2026"/>
    <s v="13-03-2026 16:05:06"/>
    <s v="900800595"/>
    <s v="Provexpress SAS"/>
    <s v="800232356"/>
    <x v="581"/>
    <n v="246810"/>
    <n v="0"/>
    <n v="1545810"/>
    <s v="Aprobado con notificación"/>
    <s v="Emitido"/>
    <x v="0"/>
    <x v="0"/>
    <x v="0"/>
    <x v="0"/>
    <x v="0"/>
    <x v="0"/>
    <m/>
  </r>
  <r>
    <s v="Factura electrónica"/>
    <s v="ff1537e5ff0ae57a9f92c9b210f77b146a26f56330f246197ca0c3e742e353e9c511fc5019305d2787a42963931b836b"/>
    <x v="1168"/>
    <n v="-1"/>
    <s v="FVE"/>
    <s v="13-03-2026"/>
    <s v="13-03-2026 16:20:13"/>
    <s v="900800595"/>
    <s v="Provexpress SAS"/>
    <s v="860049275"/>
    <x v="103"/>
    <n v="154850"/>
    <n v="0"/>
    <n v="969850"/>
    <s v="Aprobado con notificación"/>
    <s v="Emitido"/>
    <x v="1"/>
    <x v="0"/>
    <x v="0"/>
    <x v="0"/>
    <x v="1"/>
    <x v="0"/>
    <m/>
  </r>
  <r>
    <s v="Factura electrónica"/>
    <s v="4eec643cf50ad1240332c3637c595d001b3cf8fe637726a5179e73a556d7d5dd6775fb54560a49a977b6bef5e92ead88"/>
    <x v="1169"/>
    <n v="-1"/>
    <s v="FVE"/>
    <s v="13-03-2026"/>
    <s v="13-03-2026 16:20:17"/>
    <s v="900800595"/>
    <s v="Provexpress SAS"/>
    <s v="900342297"/>
    <x v="126"/>
    <n v="174838"/>
    <n v="0"/>
    <n v="1095038"/>
    <s v="Aprobado con notificación"/>
    <s v="Emitido"/>
    <x v="0"/>
    <x v="0"/>
    <x v="0"/>
    <x v="0"/>
    <x v="0"/>
    <x v="0"/>
    <m/>
  </r>
  <r>
    <s v="Factura electrónica"/>
    <s v="a0cee3028cc9513b239f9ea15ef156630182c85faf74272498a750f2142254d0e16be8947eb974d23ce9afa2133a0e90"/>
    <x v="1170"/>
    <n v="-1"/>
    <s v="FVE"/>
    <s v="13-03-2026"/>
    <s v="13-03-2026 16:35:24"/>
    <s v="900800595"/>
    <s v="Provexpress SAS"/>
    <s v="901029016"/>
    <x v="582"/>
    <n v="150100"/>
    <n v="0"/>
    <n v="940100"/>
    <s v="Aprobado con notificación"/>
    <s v="Emitido"/>
    <x v="1"/>
    <x v="0"/>
    <x v="1"/>
    <x v="0"/>
    <x v="0"/>
    <x v="0"/>
    <m/>
  </r>
  <r>
    <s v="Factura electrónica"/>
    <s v="d39dd602d90a8ccf7d5e1c37988dff7c51c420dbed8f5e58d476ff80ce822fed08d8445d1789591682fa6e5e6a7e9cbd"/>
    <x v="1171"/>
    <n v="-1"/>
    <s v="FVE"/>
    <s v="13-03-2026"/>
    <s v="13-03-2026 16:35:28"/>
    <s v="900800595"/>
    <s v="Provexpress SAS"/>
    <s v="860511458"/>
    <x v="536"/>
    <n v="76000"/>
    <n v="0"/>
    <n v="476000"/>
    <s v="Aprobado con notificación"/>
    <s v="Emitido"/>
    <x v="1"/>
    <x v="0"/>
    <x v="0"/>
    <x v="0"/>
    <x v="1"/>
    <x v="0"/>
    <m/>
  </r>
  <r>
    <s v="Factura electrónica"/>
    <s v="dc121c671b9a0549881a8a04d8f51a14bc4128c4b6075ada3ec862b51e87e55f017569d5c9872d54c91b350a46f2132d"/>
    <x v="1172"/>
    <n v="-1"/>
    <s v="FVE"/>
    <s v="13-03-2026"/>
    <s v="13-03-2026 16:35:32"/>
    <s v="900800595"/>
    <s v="Provexpress SAS"/>
    <s v="900564135"/>
    <x v="583"/>
    <n v="20900"/>
    <n v="0"/>
    <n v="130900"/>
    <s v="Aprobado con notificación"/>
    <s v="Emitido"/>
    <x v="1"/>
    <x v="0"/>
    <x v="0"/>
    <x v="0"/>
    <x v="1"/>
    <x v="0"/>
    <m/>
  </r>
  <r>
    <s v="Factura electrónica"/>
    <s v="b4da23a46504bd6955773c411291e61f3c8a2e2e972c6478aea85b916c1e49650eeb0ff5d6cbb906e27da75c32062aba"/>
    <x v="1173"/>
    <n v="-1"/>
    <s v="FVE"/>
    <s v="13-03-2026"/>
    <s v="13-03-2026 16:35:38"/>
    <s v="900800595"/>
    <s v="Provexpress SAS"/>
    <s v="901101222"/>
    <x v="584"/>
    <n v="1248300"/>
    <n v="0"/>
    <n v="11168300"/>
    <s v="Aprobado con notificación"/>
    <s v="Emitido"/>
    <x v="1"/>
    <x v="0"/>
    <x v="0"/>
    <x v="0"/>
    <x v="1"/>
    <x v="0"/>
    <m/>
  </r>
  <r>
    <s v="Factura electrónica"/>
    <s v="14331f95ec77f202296dc0797659fc407fa4bd9929073a9dcdda315991c2a4092394aa733f0080608af54226978e155d"/>
    <x v="1174"/>
    <n v="-1"/>
    <s v="FVE"/>
    <d v="2026-03-13T00:00:00"/>
    <d v="2026-03-13T16:35:38"/>
    <n v="900800595"/>
    <s v="Provexpress SAS"/>
    <n v="901101222"/>
    <x v="584"/>
    <n v="1248300"/>
    <m/>
    <n v="11168300"/>
    <s v="Aprobado con notificación"/>
    <s v="Emitido"/>
    <x v="1"/>
    <x v="0"/>
    <x v="0"/>
    <x v="0"/>
    <x v="1"/>
    <x v="0"/>
    <m/>
  </r>
  <r>
    <s v="Factura electrónica"/>
    <s v="f46773ffd2890f12c0197c08d06e783085e6431675b3f73c36bf7e63969ed09e5c8a3078778b4280121259b3ee99f486"/>
    <x v="1175"/>
    <n v="-1"/>
    <s v="FVE"/>
    <d v="2026-03-13T00:00:00"/>
    <d v="2026-03-13T16:35:42"/>
    <n v="900800595"/>
    <s v="Provexpress SAS"/>
    <n v="800114672"/>
    <x v="125"/>
    <n v="5700"/>
    <m/>
    <n v="35700"/>
    <s v="Aprobado con notificación"/>
    <s v="Emitido"/>
    <x v="1"/>
    <x v="0"/>
    <x v="0"/>
    <x v="0"/>
    <x v="1"/>
    <x v="0"/>
    <m/>
  </r>
  <r>
    <s v="Factura electrónica"/>
    <s v="dee94742a4bf007de36337778462a1dd0a7133a4ff0e5ae5b41ea936c7a216b8ed26064c73d20877b22c41a88fc37ab2"/>
    <x v="1176"/>
    <n v="-1"/>
    <s v="FVE"/>
    <d v="2026-03-13T00:00:00"/>
    <d v="2026-03-13T16:35:47"/>
    <n v="900800595"/>
    <s v="Provexpress SAS"/>
    <n v="830031886"/>
    <x v="522"/>
    <n v="82460"/>
    <m/>
    <n v="516460"/>
    <s v="Aprobado con notificación"/>
    <s v="Emitido"/>
    <x v="1"/>
    <x v="0"/>
    <x v="0"/>
    <x v="0"/>
    <x v="1"/>
    <x v="0"/>
    <m/>
  </r>
  <r>
    <s v="Factura electrónica"/>
    <s v="54a8522d504bc3794be769a4b28c8d5b2aeadbfec72a033985418834c67f2b15914372ad46e21a29b8f77745812b0037"/>
    <x v="1177"/>
    <n v="-1"/>
    <s v="FVE"/>
    <d v="2026-03-13T00:00:00"/>
    <d v="2026-03-13T16:35:51"/>
    <n v="900800595"/>
    <s v="Provexpress SAS"/>
    <n v="800114672"/>
    <x v="125"/>
    <n v="610597.30000000005"/>
    <m/>
    <n v="3824267.3"/>
    <s v="Aprobado con notificación"/>
    <s v="Emitido"/>
    <x v="1"/>
    <x v="0"/>
    <x v="0"/>
    <x v="0"/>
    <x v="1"/>
    <x v="0"/>
    <m/>
  </r>
  <r>
    <s v="Factura electrónica"/>
    <s v="4d74f28a8ecd0ec79dba5f9aa4be4f1986c4623cf9804bd13bd94c0de29f91357dcdb5a018555856e5d5c95ea8702d5f"/>
    <x v="1178"/>
    <n v="-1"/>
    <s v="FVE"/>
    <d v="2026-03-13T00:00:00"/>
    <d v="2026-03-13T16:35:56"/>
    <n v="900800595"/>
    <s v="Provexpress SAS"/>
    <n v="860005289"/>
    <x v="545"/>
    <n v="134719.5"/>
    <m/>
    <n v="843769.5"/>
    <s v="Aprobado con notificación"/>
    <s v="Emitido"/>
    <x v="1"/>
    <x v="0"/>
    <x v="0"/>
    <x v="0"/>
    <x v="1"/>
    <x v="0"/>
    <m/>
  </r>
  <r>
    <s v="Factura electrónica"/>
    <s v="67075ec4c2e82a3dd6339194ae8abc7c1aa041dfccdba18d7f6cfece674077e68783a7c411c0515c4885f0748d9b5f98"/>
    <x v="1179"/>
    <n v="-1"/>
    <s v="FVE"/>
    <d v="2026-03-13T00:00:00"/>
    <d v="2026-03-13T16:36:01"/>
    <n v="900800595"/>
    <s v="Provexpress SAS"/>
    <n v="830513773"/>
    <x v="85"/>
    <n v="75277.62"/>
    <m/>
    <n v="482431.62"/>
    <s v="Aprobado con notificación"/>
    <s v="Emitido"/>
    <x v="1"/>
    <x v="0"/>
    <x v="0"/>
    <x v="0"/>
    <x v="1"/>
    <x v="0"/>
    <m/>
  </r>
  <r>
    <s v="Factura electrónica"/>
    <s v="3589f7af8da89c0832a2b41fd506a12709bb5b3846deffabe2daaf61c6631c2d01e795b8e8f541235117cc48fe248d60"/>
    <x v="1180"/>
    <n v="-1"/>
    <s v="FVE"/>
    <d v="2026-03-13T00:00:00"/>
    <d v="2026-03-13T16:36:05"/>
    <n v="900800595"/>
    <s v="Provexpress SAS"/>
    <n v="860006815"/>
    <x v="585"/>
    <n v="354905.18"/>
    <m/>
    <n v="2222827.1800000002"/>
    <s v="Aprobado con notificación"/>
    <s v="Emitido"/>
    <x v="1"/>
    <x v="0"/>
    <x v="0"/>
    <x v="0"/>
    <x v="1"/>
    <x v="0"/>
    <m/>
  </r>
  <r>
    <s v="Factura electrónica"/>
    <s v="569675b427c1e01f7382161f698557010f94342c231db4706007991ac8c908c4698782cf752588e47296251e6b6b87fd"/>
    <x v="1181"/>
    <n v="-1"/>
    <s v="FVE"/>
    <d v="2026-03-16T00:00:00"/>
    <d v="2026-03-16T07:41:54"/>
    <n v="900800595"/>
    <s v="Provexpress SAS"/>
    <n v="860023264"/>
    <x v="4"/>
    <n v="78280"/>
    <m/>
    <n v="3150280"/>
    <s v="Aprobado con notificación"/>
    <s v="Emitido"/>
    <x v="1"/>
    <x v="0"/>
    <x v="0"/>
    <x v="0"/>
    <x v="1"/>
    <x v="0"/>
    <m/>
  </r>
  <r>
    <s v="Factura electrónica"/>
    <s v="3db1ea414de1739160262e1a0a958ea5f47ec4d3c8d6303c70040f3415a61b2cadb0bad61920b7c3164d790565e8879c"/>
    <x v="1182"/>
    <n v="-1"/>
    <s v="FVE"/>
    <d v="2026-03-16T00:00:00"/>
    <d v="2026-03-16T07:57:00"/>
    <n v="900800595"/>
    <s v="Provexpress SAS"/>
    <n v="860023264"/>
    <x v="4"/>
    <n v="58710"/>
    <m/>
    <n v="2362710"/>
    <s v="Aprobado con notificación"/>
    <s v="Emitido"/>
    <x v="1"/>
    <x v="0"/>
    <x v="0"/>
    <x v="0"/>
    <x v="1"/>
    <x v="0"/>
    <m/>
  </r>
  <r>
    <s v="Factura electrónica"/>
    <s v="ab9ee571b9fa5422ae353f86cbf1c52894f69a7b4d6f90f685f3851ecbd206f00b270e6eb1df60f964049918044a8edb"/>
    <x v="1183"/>
    <n v="-1"/>
    <s v="FVE"/>
    <d v="2026-03-16T00:00:00"/>
    <d v="2026-03-16T07:57:05"/>
    <n v="900800595"/>
    <s v="Provexpress SAS"/>
    <n v="860400204"/>
    <x v="40"/>
    <n v="236436"/>
    <m/>
    <n v="1502436"/>
    <s v="Aprobado con notificación"/>
    <s v="Emitido"/>
    <x v="1"/>
    <x v="0"/>
    <x v="0"/>
    <x v="0"/>
    <x v="1"/>
    <x v="0"/>
    <m/>
  </r>
  <r>
    <s v="Factura electrónica"/>
    <s v="95c30024a548e6f168d76f76ea4e77e14f9f926100bffc5481425be8cfd18f256c3030c01d32ee275b16fa597a8575b0"/>
    <x v="1184"/>
    <n v="-1"/>
    <s v="FVE"/>
    <d v="2026-03-16T00:00:00"/>
    <d v="2026-03-16T07:57:11"/>
    <n v="900800595"/>
    <s v="Provexpress SAS"/>
    <n v="800198693"/>
    <x v="586"/>
    <n v="143070"/>
    <m/>
    <n v="896070"/>
    <s v="Aprobado con notificación"/>
    <s v="Emitido"/>
    <x v="1"/>
    <x v="0"/>
    <x v="0"/>
    <x v="0"/>
    <x v="1"/>
    <x v="0"/>
    <m/>
  </r>
  <r>
    <s v="Factura electrónica"/>
    <s v="d9749ed75c67def647b2573ddd3711e27ff0ceb933a23693c2955c0e2ca4d9bd73ef52e852c7e5f7e34db7a9ae12daab"/>
    <x v="1185"/>
    <n v="-1"/>
    <s v="FVE"/>
    <d v="2026-03-16T00:00:00"/>
    <d v="2026-03-16T08:28:33"/>
    <n v="900800595"/>
    <s v="Provexpress SAS"/>
    <n v="860400204"/>
    <x v="40"/>
    <n v="331913"/>
    <m/>
    <n v="2370613"/>
    <s v="Aprobado con notificación"/>
    <s v="Emitido"/>
    <x v="1"/>
    <x v="0"/>
    <x v="0"/>
    <x v="0"/>
    <x v="1"/>
    <x v="0"/>
    <m/>
  </r>
  <r>
    <s v="Factura electrónica"/>
    <s v="5f5aab2f1948901caf411b193ec9a8307707730501f7991534ec230bd0e320e536f2b1bd77eed73ffe1e34b615d490b8"/>
    <x v="1186"/>
    <n v="-1"/>
    <s v="FVE"/>
    <d v="2026-03-16T00:00:00"/>
    <d v="2026-03-16T08:28:33"/>
    <n v="900800595"/>
    <s v="Provexpress SAS"/>
    <n v="860400204"/>
    <x v="40"/>
    <n v="32157.5"/>
    <m/>
    <n v="201407.5"/>
    <s v="Aprobado con notificación"/>
    <s v="Emitido"/>
    <x v="1"/>
    <x v="0"/>
    <x v="0"/>
    <x v="0"/>
    <x v="1"/>
    <x v="0"/>
    <m/>
  </r>
  <r>
    <s v="Factura electrónica"/>
    <s v="7a2b1fbd5a9da5ddea8431b94ea04c5f9692fddc0c538faf6366fef8d882ba5b1789222f562a492342566144f9ab26b8"/>
    <x v="1187"/>
    <n v="-1"/>
    <s v="FVE"/>
    <d v="2026-03-16T00:00:00"/>
    <d v="2026-03-16T08:28:22"/>
    <n v="900800595"/>
    <s v="Provexpress SAS"/>
    <n v="860400204"/>
    <x v="40"/>
    <n v="213716"/>
    <m/>
    <n v="1422316"/>
    <s v="Aprobado con notificación"/>
    <s v="Emitido"/>
    <x v="1"/>
    <x v="0"/>
    <x v="0"/>
    <x v="0"/>
    <x v="1"/>
    <x v="0"/>
    <m/>
  </r>
  <r>
    <s v="Factura electrónica"/>
    <s v="5ebff644d0e1c2865b3751553c7569a574d0cfb09aa6b35e43a2f234ed514e6fdabc6fb2a3d5293d8a3e2ca47952bafe"/>
    <x v="1188"/>
    <n v="-1"/>
    <s v="FVE"/>
    <d v="2026-03-16T00:00:00"/>
    <d v="2026-03-16T08:28:33"/>
    <n v="900800595"/>
    <s v="Provexpress SAS"/>
    <n v="860000656"/>
    <x v="196"/>
    <n v="85500"/>
    <m/>
    <n v="535500"/>
    <s v="Aprobado con notificación"/>
    <s v="Emitido"/>
    <x v="1"/>
    <x v="0"/>
    <x v="0"/>
    <x v="0"/>
    <x v="1"/>
    <x v="0"/>
    <m/>
  </r>
  <r>
    <s v="Factura electrónica"/>
    <s v="91af5a8cce57c90e6b9c20b5ae4db15f108e4b47a8db85f6cb5a238f236b4dd463fdd39f189f7ab1286cbca04d6baa99"/>
    <x v="1189"/>
    <n v="-1"/>
    <s v="FVE"/>
    <d v="2026-03-16T00:00:00"/>
    <d v="2026-03-16T08:28:34"/>
    <n v="900800595"/>
    <s v="Provexpress SAS"/>
    <n v="860009985"/>
    <x v="89"/>
    <n v="349633.63"/>
    <m/>
    <n v="2189810.63"/>
    <s v="Aprobado con notificación"/>
    <s v="Emitido"/>
    <x v="1"/>
    <x v="0"/>
    <x v="0"/>
    <x v="0"/>
    <x v="1"/>
    <x v="0"/>
    <m/>
  </r>
  <r>
    <s v="Factura electrónica"/>
    <s v="61b3667f5b86847c9c3bac314b5710e6efbfc5c86944dd01f0314e763ced1a18f3ebe0b3ac4e7bd8d82d976c403086d2"/>
    <x v="1190"/>
    <n v="-1"/>
    <s v="FVE"/>
    <d v="2026-03-16T00:00:00"/>
    <d v="2026-03-16T08:28:35"/>
    <n v="900800595"/>
    <s v="Provexpress SAS"/>
    <n v="900095054"/>
    <x v="587"/>
    <n v="629280"/>
    <m/>
    <n v="3941280"/>
    <s v="Aprobado con notificación"/>
    <s v="Emitido"/>
    <x v="1"/>
    <x v="0"/>
    <x v="0"/>
    <x v="0"/>
    <x v="1"/>
    <x v="0"/>
    <m/>
  </r>
  <r>
    <s v="Factura electrónica"/>
    <s v="e5e88f67cda861c5ef8807afc92a6f206ef022d14db0012a5aa8d5d37687dee937e324a4880832b55fb4987412e48bcb"/>
    <x v="1191"/>
    <n v="-1"/>
    <s v="FVE"/>
    <d v="2026-03-16T00:00:00"/>
    <d v="2026-03-16T16:06:26"/>
    <n v="900800595"/>
    <s v="Provexpress SAS"/>
    <n v="900386417"/>
    <x v="588"/>
    <n v="324710"/>
    <m/>
    <n v="2033710"/>
    <s v="Aprobado con notificación"/>
    <s v="Emitido"/>
    <x v="1"/>
    <x v="0"/>
    <x v="0"/>
    <x v="0"/>
    <x v="1"/>
    <x v="0"/>
    <m/>
  </r>
  <r>
    <s v="Factura electrónica"/>
    <s v="29e484071d1d2cfba08d53f758e2b5f2814cf5253bdb6250352a6c3990b3ee68a94d86cee86d781bd5e5933889b1d20c"/>
    <x v="1192"/>
    <n v="-1"/>
    <s v="FVE"/>
    <d v="2026-03-16T00:00:00"/>
    <d v="2026-03-16T08:58:01"/>
    <n v="900800595"/>
    <s v="Provexpress SAS"/>
    <n v="830051928"/>
    <x v="389"/>
    <n v="167618.18"/>
    <m/>
    <n v="1049819.8700000001"/>
    <s v="Aprobado con notificación"/>
    <s v="Emitido"/>
    <x v="1"/>
    <x v="0"/>
    <x v="0"/>
    <x v="0"/>
    <x v="1"/>
    <x v="0"/>
    <m/>
  </r>
  <r>
    <s v="Factura electrónica"/>
    <s v="bb6ad28ab44c9f906b918e0cf9334640c2eb44fb0278da73be2002cb4467f722e8fc12521b63abeb079fe4c1530ba01d"/>
    <x v="1193"/>
    <n v="-1"/>
    <s v="FVE"/>
    <d v="2026-03-16T00:00:00"/>
    <d v="2026-03-16T08:58:06"/>
    <n v="900800595"/>
    <s v="Provexpress SAS"/>
    <n v="800035776"/>
    <x v="589"/>
    <n v="491371.16"/>
    <m/>
    <n v="3080316.16"/>
    <s v="Aprobado con notificación"/>
    <s v="Emitido"/>
    <x v="1"/>
    <x v="0"/>
    <x v="0"/>
    <x v="0"/>
    <x v="1"/>
    <x v="0"/>
    <m/>
  </r>
  <r>
    <s v="Factura electrónica"/>
    <s v="0d6a335a2e01adfc24be1225ac4f665d243dfacd2cccd0d105cbd0ea475368899135b1536b4e53d5692ec15dcb4357c5"/>
    <x v="1194"/>
    <n v="-1"/>
    <s v="FVE"/>
    <d v="2026-03-16T00:00:00"/>
    <d v="2026-03-16T09:13:13"/>
    <n v="900800595"/>
    <s v="Provexpress SAS"/>
    <n v="860525156"/>
    <x v="451"/>
    <n v="76207.86"/>
    <m/>
    <n v="643965.86"/>
    <s v="Aprobado con notificación"/>
    <s v="Emitido"/>
    <x v="1"/>
    <x v="0"/>
    <x v="0"/>
    <x v="0"/>
    <x v="1"/>
    <x v="0"/>
    <m/>
  </r>
  <r>
    <s v="Factura electrónica"/>
    <s v="e2eaa5ebd837f2980ca2937b34d7a4aa47a837d0d683a8a30a46b4ed582c3a407ceeae05ae050bce4cd76c4556ef82b3"/>
    <x v="1195"/>
    <n v="-1"/>
    <s v="FVE"/>
    <d v="2026-03-16T00:00:00"/>
    <d v="2026-03-16T09:13:17"/>
    <n v="900800595"/>
    <s v="Provexpress SAS"/>
    <n v="860007336"/>
    <x v="12"/>
    <n v="18169.32"/>
    <m/>
    <n v="113797.32"/>
    <s v="Aprobado con notificación"/>
    <s v="Emitido"/>
    <x v="1"/>
    <x v="0"/>
    <x v="0"/>
    <x v="0"/>
    <x v="1"/>
    <x v="0"/>
    <m/>
  </r>
  <r>
    <s v="Factura electrónica"/>
    <s v="fb2b8d126c10cdcaa0dd8046c77b71baf3cd92d238cb4370fd176146d953788977275ee6e6ae1d6cff17c7adacf13805"/>
    <x v="1196"/>
    <n v="-1"/>
    <s v="FVE"/>
    <d v="2026-03-16T00:00:00"/>
    <d v="2026-03-16T09:13:22"/>
    <n v="900800595"/>
    <s v="Provexpress SAS"/>
    <n v="900422533"/>
    <x v="409"/>
    <n v="0"/>
    <m/>
    <n v="4483360"/>
    <s v="Aprobado con notificación"/>
    <s v="Emitido"/>
    <x v="1"/>
    <x v="0"/>
    <x v="0"/>
    <x v="0"/>
    <x v="1"/>
    <x v="0"/>
    <m/>
  </r>
  <r>
    <s v="Factura electrónica"/>
    <s v="ffe8514f8ebbf4bb242d4f060494ab5963c5297d6e8331adfc069c39d212acb3a82b0a97e3ba8be488c36c6bc8cc6a14"/>
    <x v="1197"/>
    <n v="-1"/>
    <s v="FVE"/>
    <d v="2026-03-16T00:00:00"/>
    <d v="2026-03-16T09:28:29"/>
    <n v="900800595"/>
    <s v="Provexpress SAS"/>
    <n v="830094312"/>
    <x v="368"/>
    <n v="39824"/>
    <m/>
    <n v="249424"/>
    <s v="Aprobado con notificación"/>
    <s v="Emitido"/>
    <x v="1"/>
    <x v="0"/>
    <x v="0"/>
    <x v="0"/>
    <x v="1"/>
    <x v="0"/>
    <m/>
  </r>
  <r>
    <s v="Factura electrónica"/>
    <s v="85679f63a363bdf7e93df2ebaca58a5ef3f60a6be84eb58076bb60783db6fb5b6259bd9ee1c872ac0a6c808c3948a5f3"/>
    <x v="1198"/>
    <n v="-1"/>
    <s v="FVE"/>
    <d v="2026-03-16T00:00:00"/>
    <d v="2026-03-16T09:28:34"/>
    <n v="900800595"/>
    <s v="Provexpress SAS"/>
    <n v="830094312"/>
    <x v="368"/>
    <n v="48374"/>
    <m/>
    <n v="302974"/>
    <s v="Aprobado con notificación"/>
    <s v="Emitido"/>
    <x v="1"/>
    <x v="0"/>
    <x v="0"/>
    <x v="0"/>
    <x v="1"/>
    <x v="0"/>
    <m/>
  </r>
  <r>
    <s v="Factura electrónica"/>
    <s v="163d44b60dcff3f55f1975119a29bedcecc457251761ded455542e82551e9882943c3d42fe8bff72e610f7cd27c8b9e6"/>
    <x v="1199"/>
    <n v="-1"/>
    <s v="FVE"/>
    <d v="2026-03-16T00:00:00"/>
    <d v="2026-03-16T09:28:38"/>
    <n v="900800595"/>
    <s v="Provexpress SAS"/>
    <n v="830047411"/>
    <x v="314"/>
    <n v="57000"/>
    <m/>
    <n v="357000"/>
    <s v="Aprobado con notificación"/>
    <s v="Emitido"/>
    <x v="1"/>
    <x v="0"/>
    <x v="0"/>
    <x v="0"/>
    <x v="1"/>
    <x v="0"/>
    <m/>
  </r>
  <r>
    <s v="Factura electrónica"/>
    <s v="29997c399990e42b59285a4b73dc07ad6367251e856f5c079a309698b03d1a6affeca62eea7aeb4494f8ff183251c4bb"/>
    <x v="1200"/>
    <n v="-1"/>
    <s v="FVE"/>
    <d v="2026-03-16T00:00:00"/>
    <d v="2026-03-16T09:28:43"/>
    <n v="900800595"/>
    <s v="Provexpress SAS"/>
    <n v="860049363"/>
    <x v="590"/>
    <n v="232750"/>
    <m/>
    <n v="1457750"/>
    <s v="Aprobado con notificación"/>
    <s v="Emitido"/>
    <x v="1"/>
    <x v="0"/>
    <x v="0"/>
    <x v="0"/>
    <x v="1"/>
    <x v="0"/>
    <m/>
  </r>
  <r>
    <s v="Factura electrónica"/>
    <s v="d260d09fa7c21dc5475a07e64c186736154aedfb4a94b5d109961c2e3c31323a4e44280d9ba5fac239c9c234f96e19dc"/>
    <x v="1201"/>
    <n v="-1"/>
    <s v="FVE"/>
    <d v="2026-03-16T00:00:00"/>
    <d v="2026-03-16T09:28:49"/>
    <n v="900800595"/>
    <s v="Provexpress SAS"/>
    <n v="860521822"/>
    <x v="591"/>
    <n v="54834"/>
    <m/>
    <n v="343434"/>
    <s v="Aprobado con notificación"/>
    <s v="Emitido"/>
    <x v="1"/>
    <x v="0"/>
    <x v="0"/>
    <x v="0"/>
    <x v="1"/>
    <x v="0"/>
    <m/>
  </r>
  <r>
    <s v="Factura electrónica"/>
    <s v="88292e2a77034259fd70c664c6f759e3647fb07670e38f093006e4e810ec363951ba02eacb57ee43f54bf505c9e614fd"/>
    <x v="1202"/>
    <n v="-1"/>
    <s v="FVE"/>
    <d v="2026-03-16T00:00:00"/>
    <d v="2026-03-16T09:28:54"/>
    <n v="900800595"/>
    <s v="Provexpress SAS"/>
    <n v="860450450"/>
    <x v="592"/>
    <n v="103740"/>
    <m/>
    <n v="649740"/>
    <s v="Aprobado con notificación"/>
    <s v="Emitido"/>
    <x v="1"/>
    <x v="0"/>
    <x v="0"/>
    <x v="0"/>
    <x v="1"/>
    <x v="0"/>
    <m/>
  </r>
  <r>
    <s v="Factura electrónica"/>
    <s v="2515c91014ca5599975a3dc6f54ae49c92ed4848dcd6c35b9055ca858ae6107ebf1bdce5967ce569a00dbe4472059b3f"/>
    <x v="1203"/>
    <n v="-1"/>
    <s v="FVE"/>
    <d v="2026-03-16T00:00:00"/>
    <d v="2026-03-16T09:28:59"/>
    <n v="900800595"/>
    <s v="Provexpress SAS"/>
    <n v="860074389"/>
    <x v="421"/>
    <n v="24361.040000000001"/>
    <m/>
    <n v="152577.04"/>
    <s v="Aprobado con notificación"/>
    <s v="Emitido"/>
    <x v="1"/>
    <x v="0"/>
    <x v="0"/>
    <x v="0"/>
    <x v="1"/>
    <x v="0"/>
    <m/>
  </r>
  <r>
    <s v="Factura electrónica"/>
    <s v="8ab572df49d03dec0013d44e0d728a5d3fb205291c301276de89126c68e6d464a6c294e5129c103cc8c3e6672d4d89ec"/>
    <x v="1204"/>
    <n v="-1"/>
    <s v="FVE"/>
    <d v="2026-03-16T00:00:00"/>
    <d v="2026-03-16T09:59:06"/>
    <n v="900800595"/>
    <s v="Provexpress SAS"/>
    <n v="830121897"/>
    <x v="593"/>
    <n v="228000"/>
    <m/>
    <n v="1428000"/>
    <s v="Aprobado con notificación"/>
    <s v="Emitido"/>
    <x v="1"/>
    <x v="0"/>
    <x v="0"/>
    <x v="0"/>
    <x v="1"/>
    <x v="0"/>
    <m/>
  </r>
  <r>
    <s v="Factura electrónica"/>
    <s v="99f87b25fb683869b6c33bbf71befeeded275448d3d02fcc14c1be4f6ccdc29de96688d8be583854081f9ba15bda0068"/>
    <x v="1205"/>
    <n v="-1"/>
    <s v="FVE"/>
    <d v="2026-03-16T00:00:00"/>
    <d v="2026-03-16T10:14:12"/>
    <n v="900800595"/>
    <s v="Provexpress SAS"/>
    <n v="830068110"/>
    <x v="594"/>
    <n v="171011.4"/>
    <m/>
    <n v="1071071.3999999999"/>
    <s v="Aprobado con notificación"/>
    <s v="Emitido"/>
    <x v="1"/>
    <x v="0"/>
    <x v="0"/>
    <x v="0"/>
    <x v="1"/>
    <x v="0"/>
    <m/>
  </r>
  <r>
    <s v="Factura electrónica"/>
    <s v="3e9c67fd58b2c4d01208a74032e89190749d141ccfa19994b29e17a191b1c9fe6d6bd45f24c4586a400b79d0b3c87673"/>
    <x v="1206"/>
    <n v="-1"/>
    <s v="FVE"/>
    <d v="2026-03-16T00:00:00"/>
    <d v="2026-03-16T10:14:17"/>
    <n v="900800595"/>
    <s v="Provexpress SAS"/>
    <n v="830081058"/>
    <x v="595"/>
    <n v="256500"/>
    <m/>
    <n v="1606500"/>
    <s v="Aprobado con notificación"/>
    <s v="Emitido"/>
    <x v="1"/>
    <x v="0"/>
    <x v="0"/>
    <x v="0"/>
    <x v="1"/>
    <x v="0"/>
    <m/>
  </r>
  <r>
    <s v="Factura electrónica"/>
    <s v="267cb1aac3b6b27c423e4bdc7b0c607d65dc6da34eda93a31a72fef76cc255f2c5835dfaa9a0276f4985400c057412b4"/>
    <x v="1207"/>
    <n v="-1"/>
    <m/>
    <d v="2026-03-16T00:00:00"/>
    <d v="2026-03-16T10:14:22"/>
    <n v="900800595"/>
    <s v="Provexpress SAS"/>
    <n v="900822643"/>
    <x v="309"/>
    <n v="150882.42000000001"/>
    <m/>
    <n v="945000.42"/>
    <s v="Aprobado con notificación"/>
    <s v="Emitido"/>
    <x v="1"/>
    <x v="0"/>
    <x v="0"/>
    <x v="0"/>
    <x v="1"/>
    <x v="0"/>
    <m/>
  </r>
  <r>
    <s v="Factura electrónica"/>
    <s v="dc83c18cae7cf29088402c53186b87b49c62a660377e98ada4d64d28622336173a1d4c4d635bc74b595e34aed58f1f08"/>
    <x v="1208"/>
    <n v="-1"/>
    <m/>
    <d v="2026-03-16T00:00:00"/>
    <d v="2026-03-16T10:14:26"/>
    <n v="900800595"/>
    <s v="Provexpress SAS"/>
    <n v="11202747"/>
    <x v="596"/>
    <n v="85823.82"/>
    <m/>
    <n v="537528.12"/>
    <s v="Aprobado con notificación"/>
    <s v="Emitido"/>
    <x v="1"/>
    <x v="0"/>
    <x v="0"/>
    <x v="0"/>
    <x v="1"/>
    <x v="0"/>
    <m/>
  </r>
  <r>
    <s v="Factura electrónica"/>
    <s v="7a5187049301277fe5fb968039c1149c692fce50b5bd5672dc0cdce6b660ca8da41712ca9e39e9623fb9047e3aa9c267"/>
    <x v="1209"/>
    <n v="-1"/>
    <m/>
    <d v="2026-03-16T00:00:00"/>
    <d v="2026-03-16T10:29:32"/>
    <n v="900800595"/>
    <s v="Provexpress SAS"/>
    <n v="860059851"/>
    <x v="597"/>
    <n v="26600"/>
    <m/>
    <n v="166600"/>
    <s v="Aprobado con notificación"/>
    <s v="Emitido"/>
    <x v="1"/>
    <x v="0"/>
    <x v="0"/>
    <x v="0"/>
    <x v="1"/>
    <x v="0"/>
    <m/>
  </r>
  <r>
    <s v="Factura electrónica"/>
    <s v="c09cede1b863bc91402cea9f458f8a0b9a2ebe2131e5a10a2adb73f111a0fc9dffc45552bbc1c2ac59f8b7fae51dd30f"/>
    <x v="1210"/>
    <n v="-1"/>
    <m/>
    <d v="2026-03-16T00:00:00"/>
    <d v="2026-03-16T10:59:39"/>
    <n v="900800595"/>
    <s v="Provexpress SAS"/>
    <n v="830023758"/>
    <x v="598"/>
    <n v="1791051.15"/>
    <m/>
    <n v="11217636.15"/>
    <s v="Aprobado con notificación"/>
    <s v="Emitido"/>
    <x v="1"/>
    <x v="0"/>
    <x v="0"/>
    <x v="0"/>
    <x v="1"/>
    <x v="0"/>
    <m/>
  </r>
  <r>
    <s v="Factura electrónica"/>
    <s v="cbec3618c900baeec90e3b623e44413c3e0547fa4c0e6d39432d0df55d10613a6e0f71f530122bd1945a245c6a30ef4e"/>
    <x v="1211"/>
    <n v="-1"/>
    <m/>
    <d v="2026-03-16T00:00:00"/>
    <d v="2026-03-16T10:59:44"/>
    <n v="900800595"/>
    <s v="Provexpress SAS"/>
    <n v="860001576"/>
    <x v="156"/>
    <n v="13965"/>
    <m/>
    <n v="87465"/>
    <s v="Aprobado con notificación"/>
    <s v="Emitido"/>
    <x v="1"/>
    <x v="0"/>
    <x v="0"/>
    <x v="0"/>
    <x v="1"/>
    <x v="0"/>
    <m/>
  </r>
  <r>
    <s v="Factura electrónica"/>
    <s v="939bb6f1e3b4021902308710c72781c58cb28beaf0a0bdd30fa786f5c2cb5faf954b294df256f7ce5422adea451d92b1"/>
    <x v="1212"/>
    <n v="-1"/>
    <m/>
    <d v="2026-03-16T00:00:00"/>
    <d v="2026-03-16T10:59:50"/>
    <n v="900800595"/>
    <s v="Provexpress SAS"/>
    <n v="860024041"/>
    <x v="188"/>
    <n v="803700"/>
    <m/>
    <n v="5033700"/>
    <s v="Aprobado con notificación"/>
    <s v="Emitido"/>
    <x v="1"/>
    <x v="0"/>
    <x v="0"/>
    <x v="0"/>
    <x v="1"/>
    <x v="0"/>
    <m/>
  </r>
  <r>
    <s v="Factura electrónica"/>
    <s v="3e306fdfcfe24eecfcc9828c308a370f4a124378f7ba858148647652fa88ef382319a24edb87d09f40995de74158d50d"/>
    <x v="1213"/>
    <n v="-1"/>
    <m/>
    <d v="2026-03-16T00:00:00"/>
    <d v="2026-03-16T10:59:54"/>
    <n v="900800595"/>
    <s v="Provexpress SAS"/>
    <n v="900979802"/>
    <x v="153"/>
    <n v="32932"/>
    <m/>
    <n v="452732"/>
    <s v="Aprobado con notificación"/>
    <s v="Emitido"/>
    <x v="1"/>
    <x v="0"/>
    <x v="0"/>
    <x v="0"/>
    <x v="1"/>
    <x v="0"/>
    <m/>
  </r>
  <r>
    <s v="Factura electrónica"/>
    <s v="a64a22bc80cd345d5fba4b80baf7a1378e1a52864604f3c86f7d2a151d52f6d16bb65ff3131069966ba341e9f903b84b"/>
    <x v="1214"/>
    <n v="-1"/>
    <m/>
    <d v="2026-03-16T00:00:00"/>
    <d v="2026-03-16T10:59:58"/>
    <n v="900800595"/>
    <s v="Provexpress SAS"/>
    <n v="901029016"/>
    <x v="582"/>
    <n v="3121890"/>
    <m/>
    <n v="19552890"/>
    <s v="Aprobado con notificación"/>
    <s v="Emitido"/>
    <x v="1"/>
    <x v="0"/>
    <x v="0"/>
    <x v="0"/>
    <x v="1"/>
    <x v="0"/>
    <m/>
  </r>
  <r>
    <s v="Factura electrónica"/>
    <s v="40256861edc34f4cc0bdb8381687ccc79fd71da9cb75d9b3a2e5c6727ab9a801442edef5ed71d0a8db17f6a4156a6e50"/>
    <x v="1215"/>
    <n v="-1"/>
    <m/>
    <d v="2026-03-16T00:00:00"/>
    <d v="2026-03-16T11:15:04"/>
    <n v="900800595"/>
    <s v="Provexpress SAS"/>
    <n v="800024265"/>
    <x v="46"/>
    <n v="1108681.3500000001"/>
    <m/>
    <n v="6943846.3499999996"/>
    <s v="Aprobado con notificación"/>
    <s v="Emitido"/>
    <x v="1"/>
    <x v="0"/>
    <x v="0"/>
    <x v="0"/>
    <x v="1"/>
    <x v="0"/>
    <m/>
  </r>
  <r>
    <s v="Factura electrónica"/>
    <s v="48e8926d67458713d600aac5a2a50a6b8d29430fe72d4de1584b10d19b6c92430a180c61415d86ef35402a4ca28f0929"/>
    <x v="1216"/>
    <n v="-1"/>
    <m/>
    <d v="2026-03-16T00:00:00"/>
    <d v="2026-03-16T11:15:09"/>
    <n v="900800595"/>
    <s v="Provexpress SAS"/>
    <n v="900406158"/>
    <x v="599"/>
    <n v="485198.63"/>
    <m/>
    <n v="3038875.63"/>
    <s v="Aprobado con notificación"/>
    <s v="Emitido"/>
    <x v="1"/>
    <x v="0"/>
    <x v="0"/>
    <x v="0"/>
    <x v="1"/>
    <x v="0"/>
    <m/>
  </r>
  <r>
    <s v="Factura electrónica"/>
    <s v="75642786761d4997ed5fa6a7386d8efb58f3c7ea7b8f8878bc3e1560d7a7946619dd97e1c7ed2cfbc70aa9e3665e4406"/>
    <x v="1217"/>
    <n v="-1"/>
    <m/>
    <d v="2026-03-16T00:00:00"/>
    <d v="2026-03-16T11:15:14"/>
    <n v="900800595"/>
    <s v="Provexpress SAS"/>
    <n v="800240724"/>
    <x v="600"/>
    <n v="5971.32"/>
    <m/>
    <n v="37399.32"/>
    <s v="Aprobado con notificación"/>
    <s v="Emitido"/>
    <x v="1"/>
    <x v="0"/>
    <x v="0"/>
    <x v="0"/>
    <x v="1"/>
    <x v="0"/>
    <m/>
  </r>
  <r>
    <s v="Factura electrónica"/>
    <s v="f1acf86278ef27309c0e046b9216c590a4a0146ff1f1a1aa284feb45f7aaa2175b461595d00ad1b3addb2c3dd4ff96e2"/>
    <x v="1218"/>
    <n v="-1"/>
    <m/>
    <d v="2026-03-16T00:00:00"/>
    <d v="2026-03-16T11:15:19"/>
    <n v="900800595"/>
    <s v="Provexpress SAS"/>
    <n v="900979802"/>
    <x v="153"/>
    <n v="83130"/>
    <m/>
    <n v="960830"/>
    <s v="Aprobado con notificación"/>
    <s v="Emitido"/>
    <x v="1"/>
    <x v="0"/>
    <x v="0"/>
    <x v="0"/>
    <x v="1"/>
    <x v="0"/>
    <m/>
  </r>
  <r>
    <s v="Factura electrónica"/>
    <s v="62ca51d8e93b42aee0f5c8994584aef0748595bbf4808c05e60763a0283a74f989add078d6a895aaa3d9c5bdbb3ced2f"/>
    <x v="1219"/>
    <n v="-1"/>
    <m/>
    <d v="2026-03-16T00:00:00"/>
    <d v="2026-03-16T11:30:25"/>
    <n v="900800595"/>
    <s v="Provexpress SAS"/>
    <n v="900979802"/>
    <x v="153"/>
    <n v="287081"/>
    <m/>
    <n v="1836881"/>
    <s v="Aprobado con notificación"/>
    <s v="Emitido"/>
    <x v="1"/>
    <x v="0"/>
    <x v="0"/>
    <x v="0"/>
    <x v="1"/>
    <x v="0"/>
    <m/>
  </r>
  <r>
    <s v="Factura electrónica"/>
    <s v="ff8bc91b35c349e95173d3263e7c0e8cd5a038beaf828fbaf13f047c04e9935890f840d671c203783ca5d9af0fc0c54f"/>
    <x v="1220"/>
    <n v="-1"/>
    <m/>
    <d v="2026-03-16T00:00:00"/>
    <d v="2026-03-16T11:30:30"/>
    <n v="900800595"/>
    <s v="Provexpress SAS"/>
    <n v="860533413"/>
    <x v="217"/>
    <n v="1227419"/>
    <m/>
    <n v="7687519"/>
    <s v="Aprobado con notificación"/>
    <s v="Emitido"/>
    <x v="1"/>
    <x v="0"/>
    <x v="0"/>
    <x v="0"/>
    <x v="1"/>
    <x v="0"/>
    <m/>
  </r>
  <r>
    <s v="Factura electrónica"/>
    <s v="4df7159c6e27b2b44104b67a5f5397e2978b74f9f5484faac18d0efcb68fd61fedf5114ef13cb0c0b58fbd3421325ad3"/>
    <x v="1221"/>
    <n v="-1"/>
    <m/>
    <d v="2026-03-16T00:00:00"/>
    <d v="2026-03-16T11:30:36"/>
    <n v="900800595"/>
    <s v="Provexpress SAS"/>
    <n v="900979802"/>
    <x v="153"/>
    <n v="115861.2"/>
    <m/>
    <n v="1002841.2"/>
    <s v="Aprobado con notificación"/>
    <s v="Emitido"/>
    <x v="1"/>
    <x v="0"/>
    <x v="0"/>
    <x v="0"/>
    <x v="1"/>
    <x v="0"/>
    <m/>
  </r>
  <r>
    <s v="Factura electrónica"/>
    <s v="7959927dcd570b2f33ce91b054ff84f76918eaacdbbf3f1199cfd88262c507f40bbd996361ab548ef191ae0ea8e01dc0"/>
    <x v="1222"/>
    <n v="-1"/>
    <m/>
    <d v="2026-03-16T00:00:00"/>
    <d v="2026-03-16T11:46:38"/>
    <n v="900800595"/>
    <s v="Provexpress SAS"/>
    <n v="860021302"/>
    <x v="601"/>
    <n v="677350"/>
    <m/>
    <n v="4242350"/>
    <s v="Aprobado con notificación"/>
    <s v="Emitido"/>
    <x v="1"/>
    <x v="0"/>
    <x v="0"/>
    <x v="0"/>
    <x v="1"/>
    <x v="0"/>
    <m/>
  </r>
  <r>
    <s v="Factura electrónica"/>
    <s v="e89896a48a6bdebe2e0333ef0a0bced6aba414c4135e6dc9584b96b4d3a992e46714f20bab666254b0782854344027d6"/>
    <x v="1223"/>
    <n v="-1"/>
    <m/>
    <d v="2026-03-16T00:00:00"/>
    <d v="2026-03-16T12:00:47"/>
    <n v="900800595"/>
    <s v="Provexpress SAS"/>
    <n v="860056869"/>
    <x v="7"/>
    <n v="4940"/>
    <m/>
    <n v="30940"/>
    <s v="Aprobado con notificación"/>
    <s v="Emitido"/>
    <x v="1"/>
    <x v="0"/>
    <x v="0"/>
    <x v="0"/>
    <x v="1"/>
    <x v="0"/>
    <m/>
  </r>
  <r>
    <s v="Factura electrónica"/>
    <s v="ad0b6dc62b409c9fb79c57e8bfc2666c6a51f14e91932618133ed742374e56ba167bc3a6bf0e8532c57dc4b1118c9ebc"/>
    <x v="1224"/>
    <n v="-1"/>
    <m/>
    <d v="2026-03-16T00:00:00"/>
    <d v="2026-03-16T12:00:51"/>
    <n v="900800595"/>
    <s v="Provexpress SAS"/>
    <n v="860510863"/>
    <x v="313"/>
    <n v="8463.36"/>
    <m/>
    <n v="75507.360000000001"/>
    <s v="Aprobado con notificación"/>
    <s v="Emitido"/>
    <x v="1"/>
    <x v="0"/>
    <x v="0"/>
    <x v="0"/>
    <x v="1"/>
    <x v="0"/>
    <m/>
  </r>
  <r>
    <s v="Factura electrónica"/>
    <s v="30acf910a976ae08cd35cf674bb00c09d055e0006e89b5c02a4619c0edb16ef641a7ccdf77334933c679a12dbc613a04"/>
    <x v="1225"/>
    <n v="-1"/>
    <m/>
    <d v="2026-03-16T00:00:00"/>
    <d v="2026-03-16T12:16:02"/>
    <n v="900800595"/>
    <s v="Provexpress SAS"/>
    <n v="900422594"/>
    <x v="602"/>
    <n v="1288580"/>
    <m/>
    <n v="14344580"/>
    <s v="Aprobado con notificación"/>
    <s v="Emitido"/>
    <x v="1"/>
    <x v="0"/>
    <x v="0"/>
    <x v="0"/>
    <x v="1"/>
    <x v="0"/>
    <m/>
  </r>
  <r>
    <s v="Factura electrónica"/>
    <s v="7ddcc9ac1b731bc398e196c847052efcf15ce655dd87f47b911dd594348c8b6de2274e2fa7b46be4c9e69fb7c8275b9d"/>
    <x v="1226"/>
    <n v="-1"/>
    <m/>
    <d v="2026-03-16T00:00:00"/>
    <d v="2026-03-16T12:16:08"/>
    <n v="900800595"/>
    <s v="Provexpress SAS"/>
    <n v="800183169"/>
    <x v="603"/>
    <n v="646000"/>
    <m/>
    <n v="4046000"/>
    <s v="Aprobado con notificación"/>
    <s v="Emitido"/>
    <x v="1"/>
    <x v="0"/>
    <x v="0"/>
    <x v="0"/>
    <x v="1"/>
    <x v="0"/>
    <m/>
  </r>
  <r>
    <s v="Factura electrónica"/>
    <s v="1bc309d5674d4a76922ad6eb38064d8e75f20ead3a1c92436fc683bd7b33be872fe2b98dace25188f892435ceb36de89"/>
    <x v="1227"/>
    <n v="-1"/>
    <m/>
    <d v="2026-03-16T00:00:00"/>
    <d v="2026-03-16T12:16:11"/>
    <n v="900800595"/>
    <s v="Provexpress SAS"/>
    <n v="800148631"/>
    <x v="604"/>
    <n v="1241650"/>
    <m/>
    <n v="7776650"/>
    <s v="Aprobado con notificación"/>
    <s v="Emitido"/>
    <x v="1"/>
    <x v="0"/>
    <x v="0"/>
    <x v="0"/>
    <x v="1"/>
    <x v="0"/>
    <m/>
  </r>
  <r>
    <s v="Factura electrónica"/>
    <s v="81355e6c9819fc7bbd4c5379371e0b02f3fda59622dd7d1d647d265a91571b8f9b73a2b34299d3bae8e801b5e0cb0494"/>
    <x v="1228"/>
    <n v="-1"/>
    <m/>
    <d v="2026-03-16T00:00:00"/>
    <d v="2026-03-16T12:16:16"/>
    <n v="900800595"/>
    <s v="Provexpress SAS"/>
    <n v="901494846"/>
    <x v="531"/>
    <n v="2250740"/>
    <m/>
    <n v="14096740"/>
    <s v="Aprobado con notificación"/>
    <s v="Emitido"/>
    <x v="1"/>
    <x v="0"/>
    <x v="0"/>
    <x v="0"/>
    <x v="1"/>
    <x v="0"/>
    <m/>
  </r>
  <r>
    <s v="Factura electrónica"/>
    <s v="1a25ac392c599885d206bb5461f4efaa93965d8b37d42cdf0610b8530c9eb0e13160089c5ada3f4126fa617f4231de4b"/>
    <x v="1229"/>
    <n v="-1"/>
    <m/>
    <d v="2026-03-16T00:00:00"/>
    <d v="2026-03-16T12:31:52"/>
    <n v="900800595"/>
    <s v="Provexpress SAS"/>
    <n v="901146434"/>
    <x v="400"/>
    <n v="109250"/>
    <m/>
    <n v="684250"/>
    <s v="Aprobado con notificación"/>
    <s v="Emitido"/>
    <x v="1"/>
    <x v="0"/>
    <x v="0"/>
    <x v="0"/>
    <x v="1"/>
    <x v="0"/>
    <m/>
  </r>
  <r>
    <s v="Factura electrónica"/>
    <s v="d3fbf90c19eb5ac40612e52bdd2f06bc0c6897c434ddb05a84063fb2d68f4e395c4a6e18cdaa9ad16ebd474aeb7ae809"/>
    <x v="1230"/>
    <n v="-1"/>
    <m/>
    <d v="2026-03-16T00:00:00"/>
    <d v="2026-03-16T12:31:52"/>
    <n v="900800595"/>
    <s v="Provexpress SAS"/>
    <n v="901146434"/>
    <x v="400"/>
    <n v="546250"/>
    <m/>
    <n v="3421250"/>
    <s v="Aprobado con notificación"/>
    <s v="Emitido"/>
    <x v="1"/>
    <x v="0"/>
    <x v="0"/>
    <x v="0"/>
    <x v="1"/>
    <x v="0"/>
    <m/>
  </r>
  <r>
    <s v="Factura electrónica"/>
    <s v="2364cc43e6a5d46917a52cf0a8f4ca854fe0d77cdde374132c48474c06e0a59f3a52275aa0ff36715aab1e65d4fe5fb1"/>
    <x v="1231"/>
    <n v="-1"/>
    <m/>
    <d v="2026-03-16T00:00:00"/>
    <d v="2026-03-16T12:31:57"/>
    <n v="900800595"/>
    <s v="Provexpress SAS"/>
    <n v="901696299"/>
    <x v="605"/>
    <n v="1109600"/>
    <m/>
    <n v="6949600"/>
    <s v="Aprobado con notificación"/>
    <s v="Emitido"/>
    <x v="1"/>
    <x v="0"/>
    <x v="0"/>
    <x v="0"/>
    <x v="1"/>
    <x v="0"/>
    <m/>
  </r>
  <r>
    <s v="Factura electrónica"/>
    <s v="8a3b0146bd27f6592cb2a68c08f3f8e4339f323ab0edcbf2a92ef883ec72d63fc938bac2683f11ce5e56382b0b4c8d0b"/>
    <x v="1232"/>
    <n v="-1"/>
    <m/>
    <d v="2026-03-16T00:00:00"/>
    <d v="2026-03-16T12:31:38"/>
    <n v="900800595"/>
    <s v="Provexpress SAS"/>
    <n v="901696299"/>
    <x v="605"/>
    <n v="24700"/>
    <m/>
    <n v="154700"/>
    <s v="Aprobado con notificación"/>
    <s v="Emitido"/>
    <x v="1"/>
    <x v="0"/>
    <x v="0"/>
    <x v="0"/>
    <x v="1"/>
    <x v="0"/>
    <m/>
  </r>
  <r>
    <s v="Factura electrónica"/>
    <s v="202bb8cf45e7cf926642ed969c3a6e7f1361acab597e2210b12dc0b3a871837f077d0dd6c9155cb25f41a50286c7c57a"/>
    <x v="1233"/>
    <n v="-1"/>
    <m/>
    <d v="2026-03-16T00:00:00"/>
    <d v="2026-03-16T12:31:42"/>
    <n v="900800595"/>
    <s v="Provexpress SAS"/>
    <n v="800165377"/>
    <x v="606"/>
    <n v="944110"/>
    <m/>
    <n v="5913110"/>
    <s v="Aprobado con notificación"/>
    <s v="Emitido"/>
    <x v="1"/>
    <x v="0"/>
    <x v="0"/>
    <x v="0"/>
    <x v="1"/>
    <x v="0"/>
    <m/>
  </r>
  <r>
    <s v="Factura electrónica"/>
    <s v="7c3a3e76cd1c333667ab14b8178fd1385c42e23e40655395e6bf3a638279975de7e12dea097399042909940a930edeed"/>
    <x v="1234"/>
    <n v="-1"/>
    <m/>
    <d v="2026-03-16T00:00:00"/>
    <d v="2026-03-16T12:32:08"/>
    <n v="900800595"/>
    <s v="Provexpress SAS"/>
    <n v="860513970"/>
    <x v="8"/>
    <n v="44650"/>
    <m/>
    <n v="279650"/>
    <s v="Aprobado con notificación"/>
    <s v="Emitido"/>
    <x v="1"/>
    <x v="0"/>
    <x v="0"/>
    <x v="0"/>
    <x v="1"/>
    <x v="0"/>
    <m/>
  </r>
  <r>
    <s v="Factura electrónica"/>
    <s v="bca31b23cbf04c996b03b7e93872a469f2b6ede9c046344c815cba2624e36ace77f81a82bc39791e14617691743c00dd"/>
    <x v="1235"/>
    <n v="-1"/>
    <m/>
    <d v="2026-03-16T00:00:00"/>
    <d v="2026-03-16T12:31:58"/>
    <n v="900800595"/>
    <s v="Provexpress SAS"/>
    <n v="900326523"/>
    <x v="607"/>
    <n v="14250"/>
    <m/>
    <n v="89250"/>
    <s v="Aprobado con notificación"/>
    <s v="Emitido"/>
    <x v="1"/>
    <x v="0"/>
    <x v="0"/>
    <x v="0"/>
    <x v="1"/>
    <x v="0"/>
    <m/>
  </r>
  <r>
    <s v="Factura electrónica"/>
    <s v="60d7ea03c01ae11acb3392549cbed81f6384b1a1e26980261a9b1c8cecc8d11d7cb9bd2e1bb3e8b803f3e678abced2fe"/>
    <x v="1236"/>
    <n v="-1"/>
    <m/>
    <d v="2026-03-16T00:00:00"/>
    <d v="2026-03-16T13:01:58"/>
    <n v="900800595"/>
    <s v="Provexpress SAS"/>
    <n v="830513773"/>
    <x v="85"/>
    <n v="109060"/>
    <m/>
    <n v="683060"/>
    <s v="Aprobado con notificación"/>
    <s v="Emitido"/>
    <x v="1"/>
    <x v="0"/>
    <x v="0"/>
    <x v="0"/>
    <x v="1"/>
    <x v="0"/>
    <m/>
  </r>
  <r>
    <s v="Factura electrónica"/>
    <s v="6e7c1268a54c6df85e95ddea6fc66c557d4b1e900baa666de8301b4b2452ef123c7ed0550e32348805d81a7c57cffb73"/>
    <x v="1237"/>
    <n v="-1"/>
    <m/>
    <d v="2026-03-16T00:00:00"/>
    <d v="2026-03-16T13:02:03"/>
    <n v="900800595"/>
    <s v="Provexpress SAS"/>
    <n v="830013774"/>
    <x v="86"/>
    <n v="470250"/>
    <m/>
    <n v="2945250"/>
    <s v="Aprobado con notificación"/>
    <s v="Emitido"/>
    <x v="1"/>
    <x v="0"/>
    <x v="0"/>
    <x v="0"/>
    <x v="1"/>
    <x v="0"/>
    <m/>
  </r>
  <r>
    <s v="Factura electrónica"/>
    <s v="191e8daaccbdb6e58c3ff62abd802e347e06daff1c897dee5a3b2c7c7a544ead477284b00880e1ea515ed6f99a7f69ea"/>
    <x v="1238"/>
    <n v="-1"/>
    <m/>
    <d v="2026-03-16T00:00:00"/>
    <d v="2026-03-16T13:02:07"/>
    <n v="900800595"/>
    <s v="Provexpress SAS"/>
    <n v="900561761"/>
    <x v="608"/>
    <n v="637260"/>
    <m/>
    <n v="3991260"/>
    <s v="Aprobado con notificación"/>
    <s v="Emitido"/>
    <x v="1"/>
    <x v="0"/>
    <x v="0"/>
    <x v="0"/>
    <x v="1"/>
    <x v="0"/>
    <m/>
  </r>
  <r>
    <s v="Factura electrónica"/>
    <s v="bc9e07af29cdd9ddd81febdeb82a4432069cc0c2584cce07d053b4c1f1814a23ffcbc201099a45155cd87f2a24624721"/>
    <x v="1239"/>
    <n v="-1"/>
    <m/>
    <d v="2026-03-16T00:00:00"/>
    <d v="2026-03-16T13:02:12"/>
    <n v="900800595"/>
    <s v="Provexpress SAS"/>
    <n v="800202909"/>
    <x v="567"/>
    <n v="701480"/>
    <m/>
    <n v="4393480"/>
    <s v="Aprobado con notificación"/>
    <s v="Emitido"/>
    <x v="1"/>
    <x v="0"/>
    <x v="0"/>
    <x v="0"/>
    <x v="1"/>
    <x v="0"/>
    <m/>
  </r>
  <r>
    <s v="Factura electrónica"/>
    <s v="4b79c57ccefe0c67e89a7a996c5d814e4f8f02bddb541919293a9f423398cf465f1b77058dbb09d8ca3e3628864f8572"/>
    <x v="1240"/>
    <n v="-1"/>
    <m/>
    <d v="2026-03-16T00:00:00"/>
    <d v="2026-03-16T13:17:19"/>
    <n v="900800595"/>
    <s v="Provexpress SAS"/>
    <n v="901605639"/>
    <x v="231"/>
    <n v="107874.4"/>
    <m/>
    <n v="675634.4"/>
    <s v="Aprobado con notificación"/>
    <s v="Emitido"/>
    <x v="1"/>
    <x v="0"/>
    <x v="0"/>
    <x v="0"/>
    <x v="1"/>
    <x v="0"/>
    <m/>
  </r>
  <r>
    <s v="Factura electrónica"/>
    <s v="8c2fd0b3d46a315a0bc16ade6eb2ac4f980102e54c90e5d53bde8da4f677dcdff3dcd9e1faf92fafe52f3df60bfe6677"/>
    <x v="1241"/>
    <n v="-1"/>
    <m/>
    <d v="2026-03-16T00:00:00"/>
    <d v="2026-03-16T13:17:23"/>
    <n v="900800595"/>
    <s v="Provexpress SAS"/>
    <n v="901605639"/>
    <x v="231"/>
    <n v="0"/>
    <m/>
    <n v="1143680"/>
    <s v="Aprobado con notificación"/>
    <s v="Emitido"/>
    <x v="1"/>
    <x v="0"/>
    <x v="0"/>
    <x v="0"/>
    <x v="1"/>
    <x v="0"/>
    <m/>
  </r>
  <r>
    <s v="Factura electrónica"/>
    <s v="cabe4ccd8d600ef9156f0861b27a489a58c142e4d5f5639549a45c553fb69127cbbf03da7fc00510611e08c71b9a2ff5"/>
    <x v="1242"/>
    <n v="-1"/>
    <m/>
    <d v="2026-03-16T00:00:00"/>
    <d v="2026-03-16T14:17:34"/>
    <n v="900800595"/>
    <s v="Provexpress SAS"/>
    <n v="901267811"/>
    <x v="609"/>
    <n v="0"/>
    <m/>
    <n v="1541490"/>
    <s v="Aprobado con notificación"/>
    <s v="Emitido"/>
    <x v="1"/>
    <x v="0"/>
    <x v="0"/>
    <x v="0"/>
    <x v="1"/>
    <x v="0"/>
    <m/>
  </r>
  <r>
    <s v="Factura electrónica"/>
    <s v="091eab0506d90d4148057490bf46461b91c64ffebb0d30edb7f80ab82cf3031abef5b085c1dff6b804bca4cfacc23262"/>
    <x v="1243"/>
    <n v="-1"/>
    <m/>
    <d v="2026-03-16T00:00:00"/>
    <d v="2026-03-16T14:17:38"/>
    <n v="900800595"/>
    <s v="Provexpress SAS"/>
    <n v="860035977"/>
    <x v="610"/>
    <n v="0"/>
    <m/>
    <n v="28260650"/>
    <s v="Aprobado con notificación"/>
    <s v="Emitido"/>
    <x v="1"/>
    <x v="0"/>
    <x v="0"/>
    <x v="0"/>
    <x v="1"/>
    <x v="0"/>
    <m/>
  </r>
  <r>
    <s v="Factura electrónica"/>
    <s v="4a4c271c768a1ee00332c9388151a9e7b9238023d9c1e61cd2b0a0a060cc8867faaf35f59d62908d7b1ef2160e5c1efc"/>
    <x v="1244"/>
    <n v="-1"/>
    <m/>
    <d v="2026-03-16T00:00:00"/>
    <d v="2026-03-16T14:17:44"/>
    <n v="900800595"/>
    <s v="Provexpress SAS"/>
    <n v="900200435"/>
    <x v="427"/>
    <n v="635320.48"/>
    <m/>
    <n v="3979112.48"/>
    <s v="Aprobado con notificación"/>
    <s v="Emitido"/>
    <x v="1"/>
    <x v="0"/>
    <x v="0"/>
    <x v="0"/>
    <x v="1"/>
    <x v="0"/>
    <m/>
  </r>
  <r>
    <s v="Factura electrónica"/>
    <s v="f96172f8b625c258c70f0981de9708d01f23971d2123daad11a149fed35bb0f07153c6b487534ac0f1ebf10949cbefd2"/>
    <x v="1245"/>
    <n v="-1"/>
    <m/>
    <d v="2026-03-16T00:00:00"/>
    <d v="2026-03-16T16:06:31"/>
    <n v="900800595"/>
    <s v="Provexpress SAS"/>
    <n v="860049363"/>
    <x v="590"/>
    <n v="253809.98"/>
    <m/>
    <n v="1599131.98"/>
    <s v="Aprobado con notificación"/>
    <s v="Emitido"/>
    <x v="1"/>
    <x v="0"/>
    <x v="0"/>
    <x v="0"/>
    <x v="1"/>
    <x v="0"/>
    <m/>
  </r>
  <r>
    <s v="Factura electrónica"/>
    <s v="2f7182f68200d3a4fb65ba009d8d85f9f4fc7644b4a09157b5b38b80504d56bb2ba6173eb0c8aaa9e3b6047bd704dbe8"/>
    <x v="1246"/>
    <n v="-1"/>
    <m/>
    <d v="2026-03-16T00:00:00"/>
    <d v="2026-03-16T14:17:51"/>
    <n v="900800595"/>
    <s v="Provexpress SAS"/>
    <n v="860517606"/>
    <x v="611"/>
    <n v="31538.74"/>
    <m/>
    <n v="197532.12"/>
    <s v="Aprobado con notificación"/>
    <s v="Emitido"/>
    <x v="1"/>
    <x v="0"/>
    <x v="0"/>
    <x v="0"/>
    <x v="1"/>
    <x v="0"/>
    <m/>
  </r>
  <r>
    <s v="Factura electrónica"/>
    <s v="598f63952e421034cbf573bccc72a92c0b35b79995b9ca71e14d1e5a3636f7bb30744e935aa84bd65f80a23c45494d52"/>
    <x v="1247"/>
    <n v="-1"/>
    <m/>
    <d v="2026-03-16T00:00:00"/>
    <d v="2026-03-16T14:17:56"/>
    <n v="900800595"/>
    <s v="Provexpress SAS"/>
    <n v="860517606"/>
    <x v="611"/>
    <n v="83002.929999999993"/>
    <m/>
    <n v="669401.93000000005"/>
    <s v="Aprobado con notificación"/>
    <s v="Emitido"/>
    <x v="1"/>
    <x v="0"/>
    <x v="0"/>
    <x v="0"/>
    <x v="1"/>
    <x v="0"/>
    <m/>
  </r>
  <r>
    <s v="Factura electrónica"/>
    <s v="e85c9f2eeb71575f1e2185ecdc9b7625480b0e5d1383ff58ea42745fa4e022e65d95488918e7a781decbfb0baaa595f3"/>
    <x v="1248"/>
    <n v="-1"/>
    <m/>
    <d v="2026-03-16T00:00:00"/>
    <d v="2026-03-16T14:18:01"/>
    <n v="900800595"/>
    <s v="Provexpress SAS"/>
    <n v="860030839"/>
    <x v="428"/>
    <n v="115954.91"/>
    <m/>
    <n v="726243.91"/>
    <s v="Aprobado con notificación"/>
    <s v="Emitido"/>
    <x v="1"/>
    <x v="0"/>
    <x v="0"/>
    <x v="0"/>
    <x v="1"/>
    <x v="0"/>
    <m/>
  </r>
  <r>
    <s v="Factura electrónica"/>
    <s v="304dffafde4954f58da3aeb252daf4dc887f2c8a820899dcd149aad02d607caaccae962e15591c2c90aa0ee575759a65"/>
    <x v="1249"/>
    <n v="-1"/>
    <m/>
    <d v="2026-03-16T00:00:00"/>
    <d v="2026-03-16T14:18:06"/>
    <n v="900800595"/>
    <s v="Provexpress SAS"/>
    <n v="900998722"/>
    <x v="612"/>
    <n v="71982.83"/>
    <m/>
    <n v="450839.83"/>
    <s v="Aprobado con notificación"/>
    <s v="Emitido"/>
    <x v="1"/>
    <x v="0"/>
    <x v="0"/>
    <x v="0"/>
    <x v="1"/>
    <x v="0"/>
    <m/>
  </r>
  <r>
    <s v="Factura electrónica"/>
    <s v="2b1610d02e5cc66cdb512ef84ae0d8ce189586d0b28209142c59c3cc97f3ad9c514408bf12510c39ee47b4c0f07d446a"/>
    <x v="1250"/>
    <n v="-1"/>
    <m/>
    <d v="2026-03-16T00:00:00"/>
    <d v="2026-03-16T16:06:36"/>
    <n v="900800595"/>
    <s v="Provexpress SAS"/>
    <n v="830103877"/>
    <x v="613"/>
    <n v="658470.38"/>
    <m/>
    <n v="4124103.98"/>
    <s v="Aprobado con notificación"/>
    <s v="Emitido"/>
    <x v="1"/>
    <x v="0"/>
    <x v="0"/>
    <x v="0"/>
    <x v="1"/>
    <x v="0"/>
    <m/>
  </r>
  <r>
    <s v="Factura electrónica"/>
    <s v="4c9576b4cfd9f3222ab960d8ce55e3b29f740ec69e952755e0847fd65b00c41ae23b2ae59a0ec9bb6d4b2640f73ebfa3"/>
    <x v="1251"/>
    <n v="-1"/>
    <m/>
    <d v="2026-03-16T00:00:00"/>
    <d v="2026-03-16T14:33:18"/>
    <n v="900800595"/>
    <s v="Provexpress SAS"/>
    <n v="860511911"/>
    <x v="614"/>
    <n v="159743.1"/>
    <m/>
    <n v="1320892.76"/>
    <s v="Aprobado con notificación"/>
    <s v="Emitido"/>
    <x v="1"/>
    <x v="0"/>
    <x v="0"/>
    <x v="0"/>
    <x v="1"/>
    <x v="0"/>
    <m/>
  </r>
  <r>
    <s v="Factura electrónica"/>
    <s v="77a890219fc5b6d923c5305d52678eca634076bd9800531d176231a70b1bb3638f3ac71bc431ebf4826761d6faf8a3cf"/>
    <x v="1252"/>
    <n v="-1"/>
    <m/>
    <d v="2026-03-16T00:00:00"/>
    <d v="2026-03-16T14:33:23"/>
    <n v="900800595"/>
    <s v="Provexpress SAS"/>
    <n v="900720758"/>
    <x v="615"/>
    <n v="91912.5"/>
    <m/>
    <n v="1930162.5"/>
    <s v="Aprobado con notificación"/>
    <s v="Emitido"/>
    <x v="1"/>
    <x v="0"/>
    <x v="0"/>
    <x v="0"/>
    <x v="1"/>
    <x v="0"/>
    <m/>
  </r>
  <r>
    <s v="Factura electrónica"/>
    <s v="8a32cd28fa6c0beda0d7619309673dc38b130d7986b2c1a55932bbcb54b01af49392a7e8f31b2b16f455dca33bb6a54f"/>
    <x v="1253"/>
    <n v="-1"/>
    <m/>
    <d v="2026-03-16T00:00:00"/>
    <d v="2026-03-16T14:33:27"/>
    <n v="900800595"/>
    <s v="Provexpress SAS"/>
    <n v="860350127"/>
    <x v="616"/>
    <n v="90183.5"/>
    <m/>
    <n v="564833.5"/>
    <s v="Aprobado con notificación"/>
    <s v="Emitido"/>
    <x v="1"/>
    <x v="0"/>
    <x v="0"/>
    <x v="0"/>
    <x v="1"/>
    <x v="0"/>
    <m/>
  </r>
  <r>
    <s v="Factura electrónica"/>
    <s v="53ddd2f0fb0ba15ad785ca01c1c89e4dd4326b22e821ad18ee4e3e51f8ed334839984c90c22d4f547918291f8f5c91f4"/>
    <x v="1254"/>
    <n v="-1"/>
    <m/>
    <d v="2026-03-16T00:00:00"/>
    <d v="2026-03-16T14:33:32"/>
    <n v="900800595"/>
    <s v="Provexpress SAS"/>
    <n v="800180908"/>
    <x v="617"/>
    <n v="299525.5"/>
    <m/>
    <n v="1892375.5"/>
    <s v="Aprobado con notificación"/>
    <s v="Emitido"/>
    <x v="1"/>
    <x v="0"/>
    <x v="0"/>
    <x v="0"/>
    <x v="1"/>
    <x v="0"/>
    <m/>
  </r>
  <r>
    <s v="Factura electrónica"/>
    <s v="19ea3c3fd3d1686e8c1f2878ff3a5f62d2ff9599d6f94dda8862c12fc4102cc216c23f62a7225c5aebd7cdcc68e96f08"/>
    <x v="1255"/>
    <n v="-1"/>
    <m/>
    <d v="2026-03-16T00:00:00"/>
    <d v="2026-03-16T14:48:39"/>
    <n v="900800595"/>
    <s v="Provexpress SAS"/>
    <n v="830111257"/>
    <x v="15"/>
    <n v="95000"/>
    <m/>
    <n v="595000"/>
    <s v="Aprobado con notificación"/>
    <s v="Emitido"/>
    <x v="1"/>
    <x v="0"/>
    <x v="0"/>
    <x v="0"/>
    <x v="1"/>
    <x v="0"/>
    <m/>
  </r>
  <r>
    <s v="Factura electrónica"/>
    <s v="a7500498842215e8a243b86e2990ff15ed22cac2b9034966b36b6309b00f2c793164ae78288ad8f5c03b080bce75b622"/>
    <x v="1256"/>
    <n v="-1"/>
    <m/>
    <d v="2026-03-16T00:00:00"/>
    <d v="2026-03-16T14:48:43"/>
    <n v="900800595"/>
    <s v="Provexpress SAS"/>
    <n v="900936456"/>
    <x v="453"/>
    <n v="133853.85999999999"/>
    <m/>
    <n v="838347.86"/>
    <s v="Aprobado con notificación"/>
    <s v="Emitido"/>
    <x v="1"/>
    <x v="0"/>
    <x v="0"/>
    <x v="0"/>
    <x v="1"/>
    <x v="0"/>
    <m/>
  </r>
  <r>
    <s v="Factura electrónica"/>
    <s v="d19001e1d1008600dce06cc1a0ae64ada985e93f559927acf67c3888d86f5c52ed3686494cdd0d01b2460b2e4e158d52"/>
    <x v="1257"/>
    <n v="-1"/>
    <m/>
    <d v="2026-03-16T00:00:00"/>
    <d v="2026-03-16T14:48:48"/>
    <n v="900800595"/>
    <s v="Provexpress SAS"/>
    <n v="901664742"/>
    <x v="618"/>
    <n v="134879.1"/>
    <m/>
    <n v="844769.1"/>
    <s v="Aprobado con notificación"/>
    <s v="Emitido"/>
    <x v="1"/>
    <x v="0"/>
    <x v="0"/>
    <x v="0"/>
    <x v="1"/>
    <x v="0"/>
    <m/>
  </r>
  <r>
    <s v="Factura electrónica"/>
    <s v="caf997b8b0688078b64db552e82f888f92e0e59e2d8a382b5bf9fe3f1e30890c514124acb7de836ec54f8ade9efb27dc"/>
    <x v="1258"/>
    <n v="-1"/>
    <m/>
    <d v="2026-03-16T00:00:00"/>
    <d v="2026-03-16T14:48:53"/>
    <n v="900800595"/>
    <s v="Provexpress SAS"/>
    <n v="890926257"/>
    <x v="619"/>
    <n v="25080"/>
    <m/>
    <n v="157080"/>
    <s v="Aprobado con notificación"/>
    <s v="Emitido"/>
    <x v="1"/>
    <x v="0"/>
    <x v="0"/>
    <x v="0"/>
    <x v="1"/>
    <x v="0"/>
    <m/>
  </r>
  <r>
    <s v="Factura electrónica"/>
    <s v="3c257ddd85e674eaf4a99dd8d37e1fe1a6b32840d298ee83052f6af9648b66a1860dbe7cfd55363d60df24f6c513e7ea"/>
    <x v="1259"/>
    <n v="-1"/>
    <m/>
    <d v="2026-03-16T00:00:00"/>
    <d v="2026-03-16T14:48:57"/>
    <n v="900800595"/>
    <s v="Provexpress SAS"/>
    <n v="900629878"/>
    <x v="620"/>
    <n v="408154.2"/>
    <m/>
    <n v="6626584.2000000002"/>
    <s v="Aprobado con notificación"/>
    <s v="Emitido"/>
    <x v="1"/>
    <x v="0"/>
    <x v="0"/>
    <x v="0"/>
    <x v="1"/>
    <x v="0"/>
    <m/>
  </r>
  <r>
    <s v="Factura electrónica"/>
    <s v="e8174264220339ba54907fc5a168132bbc19297637664cf38e370357eb7a907c617f33f0d880a090df2ff1a8b2bcfdcc"/>
    <x v="1260"/>
    <n v="-1"/>
    <m/>
    <d v="2026-03-16T00:00:00"/>
    <d v="2026-03-16T14:49:02"/>
    <n v="900800595"/>
    <s v="Provexpress SAS"/>
    <n v="800014656"/>
    <x v="621"/>
    <n v="17667.150000000001"/>
    <m/>
    <n v="110652.15"/>
    <s v="Aprobado con notificación"/>
    <s v="Emitido"/>
    <x v="1"/>
    <x v="0"/>
    <x v="0"/>
    <x v="0"/>
    <x v="1"/>
    <x v="0"/>
    <m/>
  </r>
  <r>
    <s v="Factura electrónica"/>
    <s v="069ae45b376273620add53f241c9202d859d88d0b367bb1f2183f657f3e49f0d9e23ebbd8c80dcae7f4a01bd6e8a64f1"/>
    <x v="1261"/>
    <n v="-1"/>
    <m/>
    <d v="2026-03-16T00:00:00"/>
    <d v="2026-03-16T15:04:13"/>
    <n v="900800595"/>
    <s v="Provexpress SAS"/>
    <n v="900128566"/>
    <x v="311"/>
    <n v="385320"/>
    <m/>
    <n v="2413320"/>
    <s v="Aprobado con notificación"/>
    <s v="Emitido"/>
    <x v="1"/>
    <x v="0"/>
    <x v="0"/>
    <x v="0"/>
    <x v="1"/>
    <x v="0"/>
    <m/>
  </r>
  <r>
    <s v="Factura electrónica"/>
    <s v="344a8177cfb91f731794f2474c1d62423fe85507c6678c4c49949a56c4d8d0bcd26d1f54f6464aa91b87b58daa1686ae"/>
    <x v="1262"/>
    <n v="-1"/>
    <m/>
    <d v="2026-03-16T00:00:00"/>
    <d v="2026-03-16T15:04:18"/>
    <n v="900800595"/>
    <s v="Provexpress SAS"/>
    <n v="900128566"/>
    <x v="311"/>
    <n v="163020"/>
    <m/>
    <n v="1021020"/>
    <s v="Aprobado con notificación"/>
    <s v="Emitido"/>
    <x v="1"/>
    <x v="0"/>
    <x v="0"/>
    <x v="0"/>
    <x v="1"/>
    <x v="0"/>
    <m/>
  </r>
  <r>
    <s v="Factura electrónica"/>
    <s v="cdd21455b68aa5a7ca7bbcbeef33fb362423021826046f194032b214c7e1041669d374f102248c831366255c9bd7a824"/>
    <x v="1263"/>
    <n v="-1"/>
    <m/>
    <d v="2026-03-16T00:00:00"/>
    <d v="2026-03-16T15:04:22"/>
    <n v="900800595"/>
    <s v="Provexpress SAS"/>
    <n v="890400246"/>
    <x v="467"/>
    <n v="230660"/>
    <m/>
    <n v="1444660"/>
    <s v="Aprobado con notificación"/>
    <s v="Emitido"/>
    <x v="1"/>
    <x v="0"/>
    <x v="0"/>
    <x v="0"/>
    <x v="1"/>
    <x v="0"/>
    <m/>
  </r>
  <r>
    <s v="Factura electrónica"/>
    <s v="11f78f87c6a4b2cfd16abd1d85160c872a45a1c5efbdc5367068b4f8d2f9d0d921813b67b0a292b368029f6416741092"/>
    <x v="1264"/>
    <n v="-1"/>
    <m/>
    <d v="2026-03-16T00:00:00"/>
    <d v="2026-03-16T15:04:27"/>
    <n v="900800595"/>
    <s v="Provexpress SAS"/>
    <n v="830106265"/>
    <x v="622"/>
    <n v="57000"/>
    <m/>
    <n v="357000"/>
    <s v="Aprobado con notificación"/>
    <s v="Emitido"/>
    <x v="1"/>
    <x v="0"/>
    <x v="0"/>
    <x v="0"/>
    <x v="1"/>
    <x v="0"/>
    <m/>
  </r>
  <r>
    <s v="Factura electrónica"/>
    <s v="be4bf18da0a338283c8f4f00c3d70db74735c8c31cfa66e85d9bdd401b4921a17d3b212a7ff4b62257905037927ddba9"/>
    <x v="1265"/>
    <n v="-1"/>
    <m/>
    <d v="2026-03-16T00:00:00"/>
    <d v="2026-03-16T15:19:33"/>
    <n v="900800595"/>
    <s v="Provexpress SAS"/>
    <n v="800251569"/>
    <x v="623"/>
    <n v="52240.69"/>
    <m/>
    <n v="327191.69"/>
    <s v="Aprobado con notificación"/>
    <s v="Emitido"/>
    <x v="1"/>
    <x v="0"/>
    <x v="0"/>
    <x v="0"/>
    <x v="1"/>
    <x v="0"/>
    <m/>
  </r>
  <r>
    <s v="Factura electrónica"/>
    <s v="5391b1c63e26f081eb225ef21d594e85135c04c500376b7bd30c28a6b426413f1e03ace27bfa1975da9916b3c4e8c3bc"/>
    <x v="1266"/>
    <n v="-1"/>
    <m/>
    <d v="2026-03-16T00:00:00"/>
    <d v="2026-03-16T15:19:37"/>
    <n v="900800595"/>
    <s v="Provexpress SAS"/>
    <n v="800251569"/>
    <x v="623"/>
    <n v="352928.61"/>
    <m/>
    <n v="2210447.61"/>
    <s v="Aprobado con notificación"/>
    <s v="Emitido"/>
    <x v="1"/>
    <x v="0"/>
    <x v="0"/>
    <x v="0"/>
    <x v="1"/>
    <x v="0"/>
    <m/>
  </r>
  <r>
    <s v="Factura electrónica"/>
    <s v="b483568453275419ed589d1dfab9293b11d59a4f4e2fe357cbe9fe49fd04ef294f42d3fde1478c601476769b412da2a8"/>
    <x v="1267"/>
    <n v="-1"/>
    <m/>
    <d v="2026-03-16T00:00:00"/>
    <d v="2026-03-16T15:19:42"/>
    <n v="900800595"/>
    <s v="Provexpress SAS"/>
    <n v="804003084"/>
    <x v="44"/>
    <n v="288610"/>
    <m/>
    <n v="1807610"/>
    <s v="Aprobado con notificación"/>
    <s v="Emitido"/>
    <x v="1"/>
    <x v="0"/>
    <x v="0"/>
    <x v="0"/>
    <x v="1"/>
    <x v="0"/>
    <m/>
  </r>
  <r>
    <s v="Factura electrónica"/>
    <s v="c1b30cd397c72bb572c79cdc2410401ecee84b79a7974352c7dc556e9d4ae3861191bb5990e5a8bfe828c1235829445b"/>
    <x v="1268"/>
    <n v="-1"/>
    <m/>
    <d v="2026-03-16T00:00:00"/>
    <d v="2026-03-16T15:19:47"/>
    <n v="900800595"/>
    <s v="Provexpress SAS"/>
    <n v="804003084"/>
    <x v="44"/>
    <n v="550628.36"/>
    <m/>
    <n v="3448672.36"/>
    <s v="Aprobado con notificación"/>
    <s v="Emitido"/>
    <x v="1"/>
    <x v="0"/>
    <x v="0"/>
    <x v="0"/>
    <x v="1"/>
    <x v="0"/>
    <m/>
  </r>
  <r>
    <s v="Factura electrónica"/>
    <s v="1207d6b885dfb78f2b669af3a3730c40c3d11335bafd87feb917961052f90f96c136d7ab48b23775270ac1dadb1dbb5e"/>
    <x v="1269"/>
    <n v="-1"/>
    <m/>
    <d v="2026-03-16T00:00:00"/>
    <d v="2026-03-16T15:19:51"/>
    <n v="900800595"/>
    <s v="Provexpress SAS"/>
    <n v="804003084"/>
    <x v="44"/>
    <n v="275314.18"/>
    <m/>
    <n v="1724336.18"/>
    <s v="Aprobado con notificación"/>
    <s v="Emitido"/>
    <x v="1"/>
    <x v="0"/>
    <x v="0"/>
    <x v="0"/>
    <x v="1"/>
    <x v="0"/>
    <m/>
  </r>
  <r>
    <s v="Factura electrónica"/>
    <s v="796d119ac2b7e21629d1e28844f474508f880739a4ddac1d5da432417ef021de0553002ac26d51663ddcee6a4fd88a54"/>
    <x v="1270"/>
    <n v="-1"/>
    <m/>
    <d v="2026-03-16T00:00:00"/>
    <d v="2026-03-16T15:19:56"/>
    <n v="900800595"/>
    <s v="Provexpress SAS"/>
    <n v="804003084"/>
    <x v="44"/>
    <n v="965172.26"/>
    <m/>
    <n v="6045026.2599999998"/>
    <s v="Aprobado con notificación"/>
    <s v="Emitido"/>
    <x v="1"/>
    <x v="0"/>
    <x v="0"/>
    <x v="0"/>
    <x v="1"/>
    <x v="0"/>
    <m/>
  </r>
  <r>
    <s v="Factura electrónica"/>
    <s v="cb782d6fffd0d8b8d6b0b296ccfeee9c935e27f522aab621c7e3b1e1c21eff210ea2b43ec95e15457eff74b069e559a8"/>
    <x v="1271"/>
    <n v="-1"/>
    <m/>
    <d v="2026-03-16T00:00:00"/>
    <d v="2026-03-16T15:20:01"/>
    <n v="900800595"/>
    <s v="Provexpress SAS"/>
    <n v="901428698"/>
    <x v="624"/>
    <n v="849300"/>
    <m/>
    <n v="5319300"/>
    <s v="Aprobado con notificación"/>
    <s v="Emitido"/>
    <x v="1"/>
    <x v="0"/>
    <x v="0"/>
    <x v="0"/>
    <x v="1"/>
    <x v="0"/>
    <m/>
  </r>
  <r>
    <s v="Factura electrónica"/>
    <s v="27a28f01eef54c661bac692d8b2368451a3de07f69d48a967bd37b28420d7d18adfb9cb3ec33e6d7c13505b0b80eebf2"/>
    <x v="1272"/>
    <n v="-1"/>
    <m/>
    <d v="2026-03-16T00:00:00"/>
    <d v="2026-03-16T15:35:07"/>
    <n v="900800595"/>
    <s v="Provexpress SAS"/>
    <n v="901010899"/>
    <x v="625"/>
    <n v="0"/>
    <m/>
    <n v="306815"/>
    <s v="Aprobado con notificación"/>
    <s v="Emitido"/>
    <x v="1"/>
    <x v="0"/>
    <x v="0"/>
    <x v="0"/>
    <x v="1"/>
    <x v="0"/>
    <m/>
  </r>
  <r>
    <s v="Factura electrónica"/>
    <s v="fc75a68cac9180384d5273dc78d9aebcafff399ba98fa63c9824619aea4ecf77c8c1f2fed0d0c236759d13e2b2b8492d"/>
    <x v="1273"/>
    <n v="-1"/>
    <m/>
    <d v="2026-03-16T00:00:00"/>
    <d v="2026-03-16T15:35:12"/>
    <n v="900800595"/>
    <s v="Provexpress SAS"/>
    <n v="860010799"/>
    <x v="258"/>
    <n v="220020"/>
    <m/>
    <n v="1378020"/>
    <s v="Aprobado con notificación"/>
    <s v="Emitido"/>
    <x v="1"/>
    <x v="0"/>
    <x v="0"/>
    <x v="0"/>
    <x v="1"/>
    <x v="0"/>
    <m/>
  </r>
  <r>
    <s v="Factura electrónica"/>
    <s v="688e2bc007aed7d49559fa441be36bbe29e05a21a91a1cb00d9d8bac3eac943dada313071ea900b3e32c57549edc1320"/>
    <x v="1274"/>
    <n v="-1"/>
    <m/>
    <d v="2026-03-16T00:00:00"/>
    <d v="2026-03-16T15:35:16"/>
    <n v="900800595"/>
    <s v="Provexpress SAS"/>
    <n v="891800111"/>
    <x v="626"/>
    <n v="3230"/>
    <m/>
    <n v="20230"/>
    <s v="Aprobado con notificación"/>
    <s v="Emitido"/>
    <x v="1"/>
    <x v="0"/>
    <x v="0"/>
    <x v="0"/>
    <x v="1"/>
    <x v="0"/>
    <m/>
  </r>
  <r>
    <s v="Factura electrónica"/>
    <s v="feaa2f2ce60a9e265027637a95cbeafd1b1292572144e760f2e133e5b68e946910e657057413fc81d0a6ca6a893d8f6b"/>
    <x v="1275"/>
    <n v="-1"/>
    <m/>
    <d v="2026-03-16T00:00:00"/>
    <d v="2026-03-16T15:35:21"/>
    <n v="900800595"/>
    <s v="Provexpress SAS"/>
    <n v="830117370"/>
    <x v="627"/>
    <n v="2235350"/>
    <m/>
    <n v="14000350"/>
    <s v="Aprobado con notificación"/>
    <s v="Emitido"/>
    <x v="1"/>
    <x v="0"/>
    <x v="0"/>
    <x v="0"/>
    <x v="1"/>
    <x v="0"/>
    <m/>
  </r>
  <r>
    <s v="Factura electrónica"/>
    <s v="a5e622a5fcabc156e0d63d04a545a4e241ecf89361065852e861f7f93de23af98a60f24b83ad053a7f45e0c380bf4ac0"/>
    <x v="1276"/>
    <n v="-1"/>
    <m/>
    <d v="2026-03-16T00:00:00"/>
    <d v="2026-03-16T15:35:26"/>
    <n v="900800595"/>
    <s v="Provexpress SAS"/>
    <n v="860002566"/>
    <x v="112"/>
    <n v="417430"/>
    <m/>
    <n v="2614430"/>
    <s v="Aprobado con notificación"/>
    <s v="Emitido"/>
    <x v="1"/>
    <x v="0"/>
    <x v="0"/>
    <x v="0"/>
    <x v="1"/>
    <x v="0"/>
    <m/>
  </r>
  <r>
    <s v="Factura electrónica"/>
    <s v="f7521a5cd08704e55310bcbcc3f02b79ca5d1c9c3dc7b0a83d6b590cd55187b7bb71035fd1dc93e0129f2a622089e3c6"/>
    <x v="1277"/>
    <n v="-1"/>
    <m/>
    <d v="2026-03-16T00:00:00"/>
    <d v="2026-03-16T15:35:31"/>
    <n v="900800595"/>
    <s v="Provexpress SAS"/>
    <n v="900422533"/>
    <x v="409"/>
    <n v="0"/>
    <m/>
    <n v="944287"/>
    <s v="Aprobado con notificación"/>
    <s v="Emitido"/>
    <x v="1"/>
    <x v="0"/>
    <x v="0"/>
    <x v="0"/>
    <x v="1"/>
    <x v="0"/>
    <m/>
  </r>
  <r>
    <s v="Factura electrónica"/>
    <s v="193d39f9219e2ab2852e78a4c2d31849d6568c1f298ed3e8138e7230fdbc156e0ec5f5122af91d98caf361fddf371ab3"/>
    <x v="1278"/>
    <n v="-1"/>
    <m/>
    <d v="2026-03-16T00:00:00"/>
    <d v="2026-03-16T15:50:39"/>
    <n v="900800595"/>
    <s v="Provexpress SAS"/>
    <n v="830126628"/>
    <x v="628"/>
    <n v="4434190.74"/>
    <m/>
    <n v="27772036.739999998"/>
    <s v="Aprobado con notificación"/>
    <s v="Emitido"/>
    <x v="1"/>
    <x v="0"/>
    <x v="0"/>
    <x v="0"/>
    <x v="1"/>
    <x v="0"/>
    <m/>
  </r>
  <r>
    <s v="Factura electrónica"/>
    <s v="e645bf234263405eb015ef3c5289c63ebe7aebabcce9f1b687a74b94fc75ac25b984fd7cad736a0d12adf578f34066fe"/>
    <x v="1279"/>
    <n v="-1"/>
    <m/>
    <d v="2026-03-16T00:00:00"/>
    <d v="2026-03-16T15:50:44"/>
    <n v="900800595"/>
    <s v="Provexpress SAS"/>
    <n v="830070284"/>
    <x v="629"/>
    <n v="57211.8"/>
    <m/>
    <n v="796231.8"/>
    <s v="Aprobado con notificación"/>
    <s v="Emitido"/>
    <x v="1"/>
    <x v="0"/>
    <x v="0"/>
    <x v="0"/>
    <x v="1"/>
    <x v="0"/>
    <m/>
  </r>
  <r>
    <s v="Factura electrónica"/>
    <s v="1d6d57abc57c13dd81cb33846d12be96b5ada946e43e1d1ac7d1f1b34db4246b0cfff9f32afa9274a216ff0e8c96ac5e"/>
    <x v="1280"/>
    <n v="-1"/>
    <m/>
    <d v="2026-03-16T00:00:00"/>
    <d v="2026-03-16T15:50:48"/>
    <n v="900800595"/>
    <s v="Provexpress SAS"/>
    <n v="830115738"/>
    <x v="630"/>
    <n v="118841.82"/>
    <m/>
    <n v="1128933.82"/>
    <s v="Aprobado con notificación"/>
    <s v="Emitido"/>
    <x v="1"/>
    <x v="0"/>
    <x v="0"/>
    <x v="0"/>
    <x v="1"/>
    <x v="0"/>
    <m/>
  </r>
  <r>
    <s v="Factura electrónica"/>
    <s v="b0abd1487f00775049d8528dfbe47d162b6a6161aa532c6177646c8d53c5b7ef7b95c82ab9fc62073f951b7fe4befe16"/>
    <x v="1281"/>
    <n v="-1"/>
    <m/>
    <d v="2026-03-16T00:00:00"/>
    <d v="2026-03-16T15:50:53"/>
    <n v="900800595"/>
    <s v="Provexpress SAS"/>
    <n v="860516954"/>
    <x v="631"/>
    <n v="180310"/>
    <m/>
    <n v="1129310"/>
    <s v="Aprobado con notificación"/>
    <s v="Emitido"/>
    <x v="1"/>
    <x v="0"/>
    <x v="0"/>
    <x v="0"/>
    <x v="1"/>
    <x v="0"/>
    <m/>
  </r>
  <r>
    <s v="Factura electrónica"/>
    <s v="5beb61b250aaa66f5b535f4b9a1069b5e33969ee11af789bd905627ea096915649acb9f61b90f3d0b59f53936240ab20"/>
    <x v="1282"/>
    <n v="-1"/>
    <m/>
    <d v="2026-03-16T00:00:00"/>
    <d v="2026-03-16T15:50:57"/>
    <n v="900800595"/>
    <s v="Provexpress SAS"/>
    <n v="900387076"/>
    <x v="379"/>
    <n v="148200"/>
    <m/>
    <n v="928200"/>
    <s v="Aprobado con notificación"/>
    <s v="Emitido"/>
    <x v="1"/>
    <x v="0"/>
    <x v="0"/>
    <x v="0"/>
    <x v="1"/>
    <x v="0"/>
    <m/>
  </r>
  <r>
    <s v="Factura electrónica"/>
    <s v="f640f5a82439c080e792c442a77f855969c40537f9e28e9d2bf99ee45565353f47a4e8f4d69a3b8aa502e628a232c195"/>
    <x v="1283"/>
    <n v="-1"/>
    <m/>
    <d v="2026-03-16T00:00:00"/>
    <d v="2026-03-16T15:51:02"/>
    <n v="900800595"/>
    <s v="Provexpress SAS"/>
    <n v="800201307"/>
    <x v="632"/>
    <n v="40615.550000000003"/>
    <m/>
    <n v="398206.55"/>
    <s v="Aprobado con notificación"/>
    <s v="Emitido"/>
    <x v="1"/>
    <x v="0"/>
    <x v="0"/>
    <x v="0"/>
    <x v="1"/>
    <x v="0"/>
    <m/>
  </r>
  <r>
    <s v="Factura electrónica"/>
    <s v="3b6094ad7de646b03abd2dc77af3cb82c22fdbbfb2ff30acd5b36bc47bfee567735480c9f6b8dcfa8b7c2bd1e2728e70"/>
    <x v="1284"/>
    <n v="-1"/>
    <m/>
    <d v="2026-03-16T00:00:00"/>
    <d v="2026-03-16T15:51:07"/>
    <n v="900800595"/>
    <s v="Provexpress SAS"/>
    <n v="800193271"/>
    <x v="633"/>
    <n v="286176.75"/>
    <m/>
    <n v="2104785.75"/>
    <s v="Aprobado con notificación"/>
    <s v="Emitido"/>
    <x v="1"/>
    <x v="0"/>
    <x v="0"/>
    <x v="0"/>
    <x v="1"/>
    <x v="0"/>
    <m/>
  </r>
  <r>
    <s v="Factura electrónica"/>
    <s v="0907169389193b46a0c224e574b860b2f23623fdd21a63c75d4cbcbb4830086700fbd4f05878911036ecf37805feac9e"/>
    <x v="1285"/>
    <n v="-1"/>
    <m/>
    <d v="2026-03-16T00:00:00"/>
    <d v="2026-03-16T15:51:11"/>
    <n v="900800595"/>
    <s v="Provexpress SAS"/>
    <n v="830000844"/>
    <x v="380"/>
    <n v="20330"/>
    <m/>
    <n v="127330"/>
    <s v="Aprobado con notificación"/>
    <s v="Emitido"/>
    <x v="1"/>
    <x v="0"/>
    <x v="0"/>
    <x v="0"/>
    <x v="1"/>
    <x v="0"/>
    <m/>
  </r>
  <r>
    <s v="Factura electrónica"/>
    <s v="6ea8469cd0c302bd4357e65eef8515166b11f531226a2219563bb9d125554cac64141146dceac3b4a0d4005e13d4fca4"/>
    <x v="1286"/>
    <n v="-1"/>
    <m/>
    <d v="2026-03-16T00:00:00"/>
    <d v="2026-03-16T15:51:16"/>
    <n v="900800595"/>
    <s v="Provexpress SAS"/>
    <n v="830005028"/>
    <x v="208"/>
    <n v="45600"/>
    <m/>
    <n v="285600"/>
    <s v="Aprobado con notificación"/>
    <s v="Emitido"/>
    <x v="1"/>
    <x v="0"/>
    <x v="0"/>
    <x v="0"/>
    <x v="1"/>
    <x v="0"/>
    <m/>
  </r>
  <r>
    <s v="Factura electrónica"/>
    <s v="108d811d569b46106b60aa4423dbf175d2c43a7d001a78d77c08ea689ec695768831ec985823fe2bf5365cc1eb4a6d00"/>
    <x v="1287"/>
    <n v="-1"/>
    <m/>
    <d v="2026-03-16T00:00:00"/>
    <d v="2026-03-16T15:51:20"/>
    <n v="900800595"/>
    <s v="Provexpress SAS"/>
    <n v="860005813"/>
    <x v="492"/>
    <n v="161695.20000000001"/>
    <m/>
    <n v="1137175.2"/>
    <s v="Aprobado con notificación"/>
    <s v="Emitido"/>
    <x v="1"/>
    <x v="0"/>
    <x v="0"/>
    <x v="0"/>
    <x v="1"/>
    <x v="0"/>
    <m/>
  </r>
  <r>
    <s v="Factura electrónica"/>
    <s v="de0fbc5447ba39141ddf7e9b94190e64d01a9c154187ba7ee46bb1860f7a08c468e6f53ede6e6244db4c06093dce7a66"/>
    <x v="1288"/>
    <n v="-1"/>
    <m/>
    <d v="2026-03-16T00:00:00"/>
    <d v="2026-03-16T16:06:40"/>
    <n v="900800595"/>
    <s v="Provexpress SAS"/>
    <n v="900166056"/>
    <x v="634"/>
    <n v="78984.899999999994"/>
    <m/>
    <n v="494694.9"/>
    <s v="Aprobado con notificación"/>
    <s v="Emitido"/>
    <x v="1"/>
    <x v="0"/>
    <x v="0"/>
    <x v="0"/>
    <x v="1"/>
    <x v="0"/>
    <m/>
  </r>
  <r>
    <s v="Factura electrónica"/>
    <s v="257c15ce73f49ab713e38e3180a84a15afc3304505f801612e9c7b8e1c1b0316046c7fb7eb24ac376a4506b8f432ba2f"/>
    <x v="1289"/>
    <n v="-1"/>
    <m/>
    <d v="2026-03-16T00:00:00"/>
    <d v="2026-03-16T16:06:45"/>
    <n v="900800595"/>
    <s v="Provexpress SAS"/>
    <n v="900391130"/>
    <x v="635"/>
    <n v="129748"/>
    <m/>
    <n v="1393543"/>
    <s v="Aprobado con notificación"/>
    <s v="Emitido"/>
    <x v="1"/>
    <x v="0"/>
    <x v="0"/>
    <x v="0"/>
    <x v="1"/>
    <x v="0"/>
    <m/>
  </r>
  <r>
    <s v="Factura electrónica"/>
    <s v="c18855b1caba8bf477316a4151338406a10c036c1b998ee1ceb3967f607b0f84dfa4029ff34c4fc2fe6417da2b39871c"/>
    <x v="1290"/>
    <n v="-1"/>
    <m/>
    <d v="2026-03-16T00:00:00"/>
    <d v="2026-03-16T16:06:50"/>
    <n v="900800595"/>
    <s v="Provexpress SAS"/>
    <n v="830067414"/>
    <x v="362"/>
    <n v="197121.4"/>
    <m/>
    <n v="2800141.4"/>
    <s v="Aprobado con notificación"/>
    <s v="Emitido"/>
    <x v="1"/>
    <x v="0"/>
    <x v="0"/>
    <x v="0"/>
    <x v="1"/>
    <x v="0"/>
    <m/>
  </r>
  <r>
    <s v="Factura electrónica"/>
    <s v="b27c12adef1b0c872153491bda800775f3e206bbd7d88ab9c30f5eaa7671dee4c8096da42087dc4cdaee85d6f679944d"/>
    <x v="1291"/>
    <n v="-1"/>
    <m/>
    <d v="2026-03-16T00:00:00"/>
    <d v="2026-03-16T16:06:54"/>
    <n v="900800595"/>
    <s v="Provexpress SAS"/>
    <n v="900566941"/>
    <x v="636"/>
    <n v="193800"/>
    <m/>
    <n v="1213800"/>
    <s v="Aprobado con notificación"/>
    <s v="Emitido"/>
    <x v="1"/>
    <x v="0"/>
    <x v="0"/>
    <x v="0"/>
    <x v="1"/>
    <x v="0"/>
    <m/>
  </r>
  <r>
    <s v="Factura electrónica"/>
    <s v="a71a14219cc3b65c9a256712b6b4a45fd4b4b2e0351b518edc2c655336ff039a94fe59de710bfe78e0a7ce9c4f295c72"/>
    <x v="1292"/>
    <n v="-1"/>
    <m/>
    <d v="2026-03-16T00:00:00"/>
    <d v="2026-03-16T16:06:59"/>
    <n v="900800595"/>
    <s v="Provexpress SAS"/>
    <n v="860001615"/>
    <x v="6"/>
    <n v="35720"/>
    <m/>
    <n v="223720"/>
    <s v="Aprobado con notificación"/>
    <s v="Emitido"/>
    <x v="1"/>
    <x v="0"/>
    <x v="0"/>
    <x v="0"/>
    <x v="1"/>
    <x v="0"/>
    <m/>
  </r>
  <r>
    <s v="Factura electrónica"/>
    <s v="12fba603873a83a17225d4164ae3919c9a72de06eb8afd79c11d17ea7faabc6ec60cfe548ff74dc51f3678fbe240ae43"/>
    <x v="1293"/>
    <n v="-1"/>
    <m/>
    <d v="2026-03-16T00:00:00"/>
    <d v="2026-03-16T16:07:04"/>
    <n v="900800595"/>
    <s v="Provexpress SAS"/>
    <n v="860000996"/>
    <x v="637"/>
    <n v="124260"/>
    <m/>
    <n v="778260"/>
    <s v="Aprobado con notificación"/>
    <s v="Emitido"/>
    <x v="1"/>
    <x v="0"/>
    <x v="0"/>
    <x v="0"/>
    <x v="1"/>
    <x v="0"/>
    <m/>
  </r>
  <r>
    <s v="Factura electrónica"/>
    <s v="da00820b719a1240df6fde7c987b7b7a6d7462b38a0f3fdc6b5ff1b99c4f8e4e78d373b5b91430952d23d7063468a7ca"/>
    <x v="1294"/>
    <n v="-1"/>
    <m/>
    <d v="2026-03-16T00:00:00"/>
    <d v="2026-03-16T16:07:08"/>
    <n v="900800595"/>
    <s v="Provexpress SAS"/>
    <n v="805001632"/>
    <x v="146"/>
    <n v="163891.53"/>
    <m/>
    <n v="1026478.53"/>
    <s v="Aprobado con notificación"/>
    <s v="Emitido"/>
    <x v="1"/>
    <x v="0"/>
    <x v="0"/>
    <x v="0"/>
    <x v="1"/>
    <x v="0"/>
    <m/>
  </r>
  <r>
    <s v="Factura electrónica"/>
    <s v="c2d0eea07104f141c57370b819ce44874ed4b801fa2077a4652e1629c1298c6bb1b8d41aeefd779cb40bf6cf5ad722de"/>
    <x v="1295"/>
    <n v="-1"/>
    <m/>
    <d v="2026-03-16T00:00:00"/>
    <d v="2026-03-16T16:07:13"/>
    <n v="900800595"/>
    <s v="Provexpress SAS"/>
    <n v="901267811"/>
    <x v="609"/>
    <n v="1771150.36"/>
    <m/>
    <n v="11092994.359999999"/>
    <s v="Aprobado con notificación"/>
    <s v="Emitido"/>
    <x v="1"/>
    <x v="0"/>
    <x v="0"/>
    <x v="0"/>
    <x v="1"/>
    <x v="0"/>
    <m/>
  </r>
  <r>
    <s v="Factura electrónica"/>
    <s v="37a00d358b1dfcd4eb363a3b58734c1a9bc4eef292c81f6a4861c3f6fd8e6968423f02e9893a4a3d19ed55441f3a4177"/>
    <x v="1296"/>
    <n v="-1"/>
    <m/>
    <d v="2026-03-16T00:00:00"/>
    <d v="2026-03-16T16:22:19"/>
    <n v="900800595"/>
    <s v="Provexpress SAS"/>
    <n v="901038007"/>
    <x v="638"/>
    <n v="123500"/>
    <m/>
    <n v="773500"/>
    <s v="Aprobado con notificación"/>
    <s v="Emitido"/>
    <x v="1"/>
    <x v="0"/>
    <x v="0"/>
    <x v="0"/>
    <x v="1"/>
    <x v="0"/>
    <m/>
  </r>
  <r>
    <s v="Factura electrónica"/>
    <s v="e30aee7da75d0e5993b60b875446fe0574073da5015d570d5762ce8dfbfde6bea7d98d8b5f4791670185274d27719ccd"/>
    <x v="1297"/>
    <n v="-1"/>
    <m/>
    <d v="2026-03-16T00:00:00"/>
    <d v="2026-03-16T16:22:24"/>
    <n v="900800595"/>
    <s v="Provexpress SAS"/>
    <n v="830129581"/>
    <x v="639"/>
    <n v="74100"/>
    <m/>
    <n v="464100"/>
    <s v="Aprobado con notificación"/>
    <s v="Emitido"/>
    <x v="1"/>
    <x v="0"/>
    <x v="0"/>
    <x v="0"/>
    <x v="1"/>
    <x v="0"/>
    <m/>
  </r>
  <r>
    <s v="Factura electrónica"/>
    <s v="046e24cc622c39608669c8e871ac309a00d3c3da644edda64bd68a98efc99aa7439cbb2c49b03334bb59dfb4eb1fd272"/>
    <x v="1298"/>
    <n v="-1"/>
    <m/>
    <d v="2026-03-16T00:00:00"/>
    <d v="2026-03-16T16:22:29"/>
    <n v="900800595"/>
    <s v="Provexpress SAS"/>
    <n v="800219876"/>
    <x v="640"/>
    <n v="67857.17"/>
    <m/>
    <n v="425000.17"/>
    <s v="Aprobado con notificación"/>
    <s v="Emitido"/>
    <x v="1"/>
    <x v="0"/>
    <x v="0"/>
    <x v="0"/>
    <x v="1"/>
    <x v="0"/>
    <m/>
  </r>
  <r>
    <s v="Factura electrónica"/>
    <s v="a03790e551781f806eaf039d78af0e8c683c9bac9c48712be6f966bfed820b973cbd733ece9d35acdb58cc62e724fefe"/>
    <x v="1299"/>
    <n v="-1"/>
    <m/>
    <d v="2026-03-16T00:00:00"/>
    <d v="2026-03-16T16:22:34"/>
    <n v="900800595"/>
    <s v="Provexpress SAS"/>
    <n v="900842071"/>
    <x v="157"/>
    <n v="89119.5"/>
    <m/>
    <n v="558169.5"/>
    <s v="Aprobado con notificación"/>
    <s v="Emitido"/>
    <x v="1"/>
    <x v="0"/>
    <x v="0"/>
    <x v="0"/>
    <x v="1"/>
    <x v="0"/>
    <m/>
  </r>
  <r>
    <s v="Factura electrónica"/>
    <s v="4d0cbb1e1b17f7cebfd42fe08c08c2675567f60f17d0b7c79e39b17bb22abf841da77a57884f551cb5343195ecf8e99e"/>
    <x v="1300"/>
    <n v="-1"/>
    <m/>
    <d v="2026-03-16T00:00:00"/>
    <d v="2026-03-16T16:22:39"/>
    <n v="900800595"/>
    <s v="Provexpress SAS"/>
    <n v="900701314"/>
    <x v="641"/>
    <n v="144001"/>
    <m/>
    <n v="901901"/>
    <s v="Aprobado con notificación"/>
    <s v="Emitido"/>
    <x v="1"/>
    <x v="0"/>
    <x v="0"/>
    <x v="0"/>
    <x v="1"/>
    <x v="0"/>
    <m/>
  </r>
  <r>
    <s v="Factura electrónica"/>
    <s v="aa9af0025802a2e6399c71bba52e5e55ac8a4c149494b7f2e4399d36b968fef0858e2c98274dfdc1b28c4d00f48910d4"/>
    <x v="1301"/>
    <n v="-1"/>
    <m/>
    <d v="2026-03-16T00:00:00"/>
    <d v="2026-03-16T16:37:44"/>
    <n v="900800595"/>
    <s v="Provexpress SAS"/>
    <n v="860024041"/>
    <x v="188"/>
    <n v="2310400"/>
    <m/>
    <n v="14470400"/>
    <s v="Aprobado con notificación"/>
    <s v="Emitido"/>
    <x v="1"/>
    <x v="0"/>
    <x v="0"/>
    <x v="0"/>
    <x v="1"/>
    <x v="0"/>
    <m/>
  </r>
  <r>
    <s v="Factura electrónica"/>
    <s v="1d146a7c4842ee2e6bde8c46d65c5b56d1ddf3796ffb2ae4aafc64b6fe124e9371a16acd76e075775f977b9851cb1bcd"/>
    <x v="1302"/>
    <n v="-1"/>
    <m/>
    <d v="2026-03-17T00:00:00"/>
    <d v="2026-03-17T07:24:11"/>
    <n v="900800595"/>
    <s v="Provexpress SAS"/>
    <n v="830130106"/>
    <x v="135"/>
    <n v="1404235.09"/>
    <m/>
    <n v="8794946.0899999999"/>
    <s v="Aprobado con notificación"/>
    <s v="Emitido"/>
    <x v="1"/>
    <x v="0"/>
    <x v="0"/>
    <x v="0"/>
    <x v="1"/>
    <x v="0"/>
    <m/>
  </r>
  <r>
    <s v="Factura electrónica"/>
    <s v="e7bd1f1bdaa258ddd83bd12c0ffd72fd76bf530c577511dddda92a1a7f08ecf78168654e9058885c98cbdf40d7eae66f"/>
    <x v="1303"/>
    <n v="-1"/>
    <m/>
    <d v="2026-03-17T00:00:00"/>
    <d v="2026-03-17T07:39:16"/>
    <n v="900800595"/>
    <s v="Provexpress SAS"/>
    <n v="800241469"/>
    <x v="119"/>
    <n v="24700"/>
    <m/>
    <n v="154700"/>
    <s v="Aprobado con notificación"/>
    <s v="Emitido"/>
    <x v="1"/>
    <x v="0"/>
    <x v="0"/>
    <x v="0"/>
    <x v="1"/>
    <x v="0"/>
    <m/>
  </r>
  <r>
    <s v="Factura electrónica"/>
    <s v="f64657cfee27a249cf8728dabc95397ca3b00f004e0b35d27ec900582d066f5c9cda04cad5e5ce9aea937fe0b4cae62f"/>
    <x v="1304"/>
    <n v="-1"/>
    <m/>
    <d v="2026-03-17T00:00:00"/>
    <d v="2026-03-17T07:39:20"/>
    <n v="900800595"/>
    <s v="Provexpress SAS"/>
    <n v="900906634"/>
    <x v="642"/>
    <n v="89725.27"/>
    <m/>
    <n v="640014.27"/>
    <s v="Aprobado con notificación"/>
    <s v="Emitido"/>
    <x v="1"/>
    <x v="0"/>
    <x v="0"/>
    <x v="0"/>
    <x v="1"/>
    <x v="0"/>
    <m/>
  </r>
  <r>
    <s v="Factura electrónica"/>
    <s v="6acdcd825a7d6b07fc12bbb70e8c4af2b1d265a4e9e7af39840cf5acd7438de28e5c4a9863bc2ce167e7a199fc47427c"/>
    <x v="1305"/>
    <n v="-1"/>
    <m/>
    <d v="2026-03-17T00:00:00"/>
    <d v="2026-03-17T07:39:25"/>
    <n v="900800595"/>
    <s v="Provexpress SAS"/>
    <n v="900128566"/>
    <x v="311"/>
    <n v="234678.5"/>
    <m/>
    <n v="1469828.5"/>
    <s v="Aprobado con notificación"/>
    <s v="Emitido"/>
    <x v="1"/>
    <x v="0"/>
    <x v="0"/>
    <x v="0"/>
    <x v="1"/>
    <x v="0"/>
    <m/>
  </r>
  <r>
    <s v="Factura electrónica"/>
    <s v="26c5e00d05a6858e345051278bdd696bdc9cb9b43d6e5e3437082ab75c54938ae0d272affc6807777a1860f72c61d6d2"/>
    <x v="1306"/>
    <n v="-1"/>
    <m/>
    <d v="2026-03-17T00:00:00"/>
    <d v="2026-03-17T08:54:37"/>
    <n v="900800595"/>
    <s v="Provexpress SAS"/>
    <n v="860522056"/>
    <x v="26"/>
    <n v="58711.9"/>
    <m/>
    <n v="367721.9"/>
    <s v="Aprobado con notificación"/>
    <s v="Emitido"/>
    <x v="1"/>
    <x v="0"/>
    <x v="0"/>
    <x v="0"/>
    <x v="1"/>
    <x v="0"/>
    <m/>
  </r>
  <r>
    <s v="Factura electrónica"/>
    <s v="86e66d9489245fde002bf97c01c23a5af60d7db27bb10536c66558cce9d2e1f77cd657e89b3c747082183728db28eca1"/>
    <x v="1307"/>
    <n v="-1"/>
    <m/>
    <d v="2026-03-17T00:00:00"/>
    <d v="2026-03-17T08:54:41"/>
    <n v="900800595"/>
    <s v="Provexpress SAS"/>
    <n v="900208445"/>
    <x v="172"/>
    <n v="23954.5"/>
    <m/>
    <n v="249504.5"/>
    <s v="Aprobado con notificación"/>
    <s v="Emitido"/>
    <x v="1"/>
    <x v="0"/>
    <x v="0"/>
    <x v="0"/>
    <x v="1"/>
    <x v="0"/>
    <m/>
  </r>
  <r>
    <s v="Factura electrónica"/>
    <s v="434e92b45140824f006a69ce733252447885314ce665768461af7d07bd8375cf0e9a970a9787132a7a5068d876262089"/>
    <x v="1308"/>
    <n v="-1"/>
    <m/>
    <d v="2026-03-17T00:00:00"/>
    <d v="2026-03-17T09:09:52"/>
    <n v="900800595"/>
    <s v="Provexpress SAS"/>
    <n v="900208445"/>
    <x v="172"/>
    <n v="286178"/>
    <m/>
    <n v="1829278"/>
    <s v="Aprobado con notificación"/>
    <s v="Emitido"/>
    <x v="1"/>
    <x v="0"/>
    <x v="0"/>
    <x v="0"/>
    <x v="1"/>
    <x v="0"/>
    <m/>
  </r>
  <r>
    <s v="Factura electrónica"/>
    <s v="8a9acff84ec64f31967b3e1d8bd7a147fd3a047a967b2f10103e9da9495913da69911554e3b7915aaa47f4368ff4611c"/>
    <x v="1309"/>
    <n v="-1"/>
    <m/>
    <d v="2026-03-17T00:00:00"/>
    <d v="2026-03-17T09:09:53"/>
    <n v="900800595"/>
    <s v="Provexpress SAS"/>
    <n v="900208445"/>
    <x v="172"/>
    <n v="215811.5"/>
    <m/>
    <n v="1351661.5"/>
    <s v="Aprobado con notificación"/>
    <s v="Emitido"/>
    <x v="1"/>
    <x v="0"/>
    <x v="0"/>
    <x v="0"/>
    <x v="1"/>
    <x v="0"/>
    <m/>
  </r>
  <r>
    <s v="Factura electrónica"/>
    <s v="6e51fdf110504fe750c37195f7bc73fbc788e7d2ca87e81873ce2962ffe14799112efb46fc81a05a898c28dea191864c"/>
    <x v="1310"/>
    <n v="-1"/>
    <m/>
    <d v="2026-03-17T00:00:00"/>
    <d v="2026-03-17T09:09:58"/>
    <n v="900800595"/>
    <s v="Provexpress SAS"/>
    <n v="860072279"/>
    <x v="214"/>
    <n v="218198.85"/>
    <m/>
    <n v="1366613.85"/>
    <s v="Aprobado con notificación"/>
    <s v="Emitido"/>
    <x v="1"/>
    <x v="0"/>
    <x v="0"/>
    <x v="0"/>
    <x v="1"/>
    <x v="0"/>
    <m/>
  </r>
  <r>
    <s v="Factura electrónica"/>
    <s v="85a412eb965e514d50c2996026618f2269c5432edd74b980292be7ccdafc5476a20cf583bf4c45bf0880201e6942b8f9"/>
    <x v="1311"/>
    <n v="-1"/>
    <m/>
    <d v="2026-03-17T00:00:00"/>
    <d v="2026-03-17T09:10:03"/>
    <n v="900800595"/>
    <s v="Provexpress SAS"/>
    <n v="830059052"/>
    <x v="643"/>
    <n v="121080.72"/>
    <m/>
    <n v="790908.72"/>
    <s v="Aprobado con notificación"/>
    <s v="Emitido"/>
    <x v="1"/>
    <x v="0"/>
    <x v="0"/>
    <x v="0"/>
    <x v="1"/>
    <x v="0"/>
    <m/>
  </r>
  <r>
    <s v="Factura electrónica"/>
    <s v="4d77e0a10b0d828ad6e7da56e525db942256dcdae739e5c1e0cba4b07b988e1ab40cafa4bd8972d566748f765affbe77"/>
    <x v="1312"/>
    <n v="-1"/>
    <m/>
    <d v="2026-03-17T00:00:00"/>
    <d v="2026-03-17T09:10:07"/>
    <n v="900800595"/>
    <s v="Provexpress SAS"/>
    <n v="901847883"/>
    <x v="13"/>
    <n v="0"/>
    <m/>
    <n v="2528966"/>
    <s v="Aprobado con notificación"/>
    <s v="Emitido"/>
    <x v="1"/>
    <x v="0"/>
    <x v="0"/>
    <x v="0"/>
    <x v="1"/>
    <x v="0"/>
    <m/>
  </r>
  <r>
    <s v="Factura electrónica"/>
    <s v="381ed1b343f99a67224d2923985576e6514a70cb6056b5c367d5d9cc3efd656ea37b83d62e46f78c010455f0f648df4b"/>
    <x v="1313"/>
    <n v="-1"/>
    <m/>
    <d v="2026-03-17T00:00:00"/>
    <d v="2026-03-17T09:25:19"/>
    <n v="900800595"/>
    <s v="Provexpress SAS"/>
    <n v="96885990"/>
    <x v="644"/>
    <n v="7972840.7999999998"/>
    <m/>
    <n v="49935160.799999997"/>
    <s v="Aprobado con notificación"/>
    <s v="Emitido"/>
    <x v="1"/>
    <x v="0"/>
    <x v="0"/>
    <x v="0"/>
    <x v="1"/>
    <x v="0"/>
    <m/>
  </r>
  <r>
    <s v="Factura electrónica"/>
    <s v="42de5413bd46a84bcec6369c2b402c695bd5e4d7c553fc04e4644c8dc5d9109ab07d422a04c8c839e58d8b9ae5d8df65"/>
    <x v="1314"/>
    <n v="-1"/>
    <m/>
    <d v="2026-03-17T00:00:00"/>
    <d v="2026-03-17T09:25:23"/>
    <n v="900800595"/>
    <s v="Provexpress SAS"/>
    <n v="96885990"/>
    <x v="644"/>
    <n v="5315227.2"/>
    <m/>
    <n v="33290107.199999999"/>
    <s v="Aprobado con notificación"/>
    <s v="Emitido"/>
    <x v="1"/>
    <x v="0"/>
    <x v="0"/>
    <x v="0"/>
    <x v="1"/>
    <x v="0"/>
    <m/>
  </r>
  <r>
    <s v="Factura electrónica"/>
    <s v="895933ba59ab226c7bb05264affbaf7998d6e0abf8841cf95f90dfe886d0b1ebae9a9d1739926f7feda84c9049ae7a49"/>
    <x v="1315"/>
    <n v="-1"/>
    <m/>
    <d v="2026-03-17T00:00:00"/>
    <d v="2026-03-17T09:40:28"/>
    <n v="900800595"/>
    <s v="Provexpress SAS"/>
    <n v="860503184"/>
    <x v="21"/>
    <n v="22800"/>
    <m/>
    <n v="142800"/>
    <s v="Aprobado con notificación"/>
    <s v="Emitido"/>
    <x v="1"/>
    <x v="0"/>
    <x v="0"/>
    <x v="0"/>
    <x v="1"/>
    <x v="0"/>
    <m/>
  </r>
  <r>
    <s v="Factura electrónica"/>
    <s v="0b9adcd89bc22255a4cffac1e3e7bc7c254098cb699fa9af94b5499c67530a1a96fd4ddb0fb70d48ce1135d2b8527064"/>
    <x v="1316"/>
    <n v="-1"/>
    <m/>
    <d v="2026-03-17T00:00:00"/>
    <d v="2026-03-17T09:40:33"/>
    <n v="900800595"/>
    <s v="Provexpress SAS"/>
    <n v="860031699"/>
    <x v="2"/>
    <n v="6650"/>
    <m/>
    <n v="41650"/>
    <s v="Aprobado con notificación"/>
    <s v="Emitido"/>
    <x v="1"/>
    <x v="0"/>
    <x v="0"/>
    <x v="0"/>
    <x v="1"/>
    <x v="0"/>
    <m/>
  </r>
  <r>
    <s v="Factura electrónica"/>
    <s v="838c67855fcda423fc00799de1053d697a965d3bdb0f46efb0d0b37b7e7fb52d539613916caf2b26a71dabacc3fc03f1"/>
    <x v="1317"/>
    <n v="-1"/>
    <m/>
    <d v="2026-03-17T00:00:00"/>
    <d v="2026-03-17T09:55:38"/>
    <n v="900800595"/>
    <s v="Provexpress SAS"/>
    <n v="860039333"/>
    <x v="645"/>
    <n v="836000"/>
    <m/>
    <n v="5236000"/>
    <s v="Aprobado con notificación"/>
    <s v="Emitido"/>
    <x v="1"/>
    <x v="0"/>
    <x v="0"/>
    <x v="0"/>
    <x v="1"/>
    <x v="0"/>
    <m/>
  </r>
  <r>
    <s v="Factura electrónica"/>
    <s v="13ead51f6a3c1c2c94c8b8840a92ddfe09926882feb4540db39d73064454dcfeabbc337c07c7a1154c9e75f154772153"/>
    <x v="1318"/>
    <n v="-1"/>
    <m/>
    <d v="2026-03-17T00:00:00"/>
    <d v="2026-03-17T09:55:43"/>
    <n v="900800595"/>
    <s v="Provexpress SAS"/>
    <n v="860049609"/>
    <x v="646"/>
    <n v="189620"/>
    <m/>
    <n v="1187620"/>
    <s v="Aprobado con notificación"/>
    <s v="Emitido"/>
    <x v="1"/>
    <x v="0"/>
    <x v="0"/>
    <x v="0"/>
    <x v="1"/>
    <x v="0"/>
    <m/>
  </r>
  <r>
    <s v="Factura electrónica"/>
    <s v="9b947991ba6e2904fef5ec4b6b8112513db85b2158457d2bf88543b1067444ab666d8766f1c33f451ca7f1692c716267"/>
    <x v="1319"/>
    <n v="-1"/>
    <m/>
    <d v="2026-03-17T00:00:00"/>
    <d v="2026-03-17T10:10:49"/>
    <n v="900800595"/>
    <s v="Provexpress SAS"/>
    <n v="800210556"/>
    <x v="382"/>
    <n v="192077.08"/>
    <m/>
    <n v="1203009.08"/>
    <s v="Aprobado con notificación"/>
    <s v="Emitido"/>
    <x v="1"/>
    <x v="0"/>
    <x v="0"/>
    <x v="0"/>
    <x v="1"/>
    <x v="0"/>
    <m/>
  </r>
  <r>
    <s v="Factura electrónica"/>
    <s v="913b117980dbfc4c87b42a97a4781d2cbbbd3819bbfdb7c1e23225a846f705e18f051ec24c3609d8ce778e424bff1b96"/>
    <x v="1320"/>
    <n v="-1"/>
    <m/>
    <d v="2026-03-17T00:00:00"/>
    <d v="2026-03-17T10:55:58"/>
    <n v="900800595"/>
    <s v="Provexpress SAS"/>
    <n v="830129327"/>
    <x v="133"/>
    <n v="14174000"/>
    <m/>
    <n v="88774000"/>
    <s v="Aprobado con notificación"/>
    <s v="Emitido"/>
    <x v="1"/>
    <x v="0"/>
    <x v="0"/>
    <x v="0"/>
    <x v="1"/>
    <x v="0"/>
    <m/>
  </r>
  <r>
    <s v="Factura electrónica"/>
    <s v="3fad66ae140047c03cc5dff9e93678f6bd79710a1309b3bd693b73f8526fd9f71e3247efd61a0b128fbf00a33221061e"/>
    <x v="1321"/>
    <n v="-1"/>
    <m/>
    <d v="2026-03-17T00:00:00"/>
    <d v="2026-03-17T10:56:02"/>
    <n v="900800595"/>
    <s v="Provexpress SAS"/>
    <n v="830129327"/>
    <x v="133"/>
    <n v="10108000"/>
    <m/>
    <n v="63308000"/>
    <s v="Aprobado con notificación"/>
    <s v="Emitido"/>
    <x v="1"/>
    <x v="0"/>
    <x v="0"/>
    <x v="0"/>
    <x v="1"/>
    <x v="0"/>
    <m/>
  </r>
  <r>
    <s v="Factura electrónica"/>
    <s v="3a184665bf81fba41b98ce4886d67d563419f0cc66dd92f31ffef700fec0a72762f7006bfe10ef067558093eecff9ea0"/>
    <x v="1322"/>
    <n v="-1"/>
    <m/>
    <d v="2026-03-17T00:00:00"/>
    <d v="2026-03-17T10:56:07"/>
    <n v="900800595"/>
    <s v="Provexpress SAS"/>
    <n v="800215775"/>
    <x v="647"/>
    <n v="57000"/>
    <m/>
    <n v="357000"/>
    <s v="Aprobado con notificación"/>
    <s v="Emitido"/>
    <x v="1"/>
    <x v="0"/>
    <x v="0"/>
    <x v="0"/>
    <x v="1"/>
    <x v="0"/>
    <m/>
  </r>
  <r>
    <s v="Factura electrónica"/>
    <s v="62d5cbd7fcbdc0a87760abe310d052570ae2b5ef7990a2df72a2e66b2d2c3be3e4f30f70e7cf8c4670b3d2c73c158f01"/>
    <x v="1323"/>
    <n v="-1"/>
    <m/>
    <d v="2026-03-17T00:00:00"/>
    <d v="2026-03-17T11:11:15"/>
    <n v="900800595"/>
    <s v="Provexpress SAS"/>
    <n v="800229035"/>
    <x v="648"/>
    <n v="988540.74"/>
    <m/>
    <n v="6191386.7400000002"/>
    <s v="Aprobado con notificación"/>
    <s v="Emitido"/>
    <x v="1"/>
    <x v="0"/>
    <x v="0"/>
    <x v="0"/>
    <x v="1"/>
    <x v="0"/>
    <m/>
  </r>
  <r>
    <s v="Factura electrónica"/>
    <s v="ffe4d99fba15ab6a0327cfcac5f538d12d815fc5eeec405e3217b59ab0d124ec0193f355b905271feec4e3aad9f55440"/>
    <x v="1324"/>
    <n v="-1"/>
    <m/>
    <d v="2026-03-17T00:00:00"/>
    <d v="2026-03-17T11:11:19"/>
    <n v="900800595"/>
    <s v="Provexpress SAS"/>
    <n v="800229035"/>
    <x v="648"/>
    <n v="5250840"/>
    <m/>
    <n v="32886840"/>
    <s v="Aprobado con notificación"/>
    <s v="Emitido"/>
    <x v="1"/>
    <x v="0"/>
    <x v="0"/>
    <x v="0"/>
    <x v="1"/>
    <x v="0"/>
    <m/>
  </r>
  <r>
    <s v="Factura electrónica"/>
    <s v="4e0b9d6e33076763f32c85cd4585db17c5366038db8c0417787ce2cff39fe799dfd9b21a7c38a8ee39e411e8d95ce211"/>
    <x v="1325"/>
    <n v="-1"/>
    <m/>
    <d v="2026-03-17T00:00:00"/>
    <d v="2026-03-17T11:11:24"/>
    <n v="900800595"/>
    <s v="Provexpress SAS"/>
    <n v="860015542"/>
    <x v="205"/>
    <n v="38561.449999999997"/>
    <m/>
    <n v="241516.45"/>
    <s v="Aprobado con notificación"/>
    <s v="Emitido"/>
    <x v="1"/>
    <x v="0"/>
    <x v="0"/>
    <x v="0"/>
    <x v="1"/>
    <x v="0"/>
    <m/>
  </r>
  <r>
    <s v="Factura electrónica"/>
    <s v="1f1361df545fa0163f316bde9390d9a254dd5c98765207949a48fd611ca5ab29d5a65c7f090e6f520c69da0a55e7888f"/>
    <x v="1326"/>
    <n v="-1"/>
    <m/>
    <d v="2026-03-17T00:00:00"/>
    <d v="2026-03-17T11:11:29"/>
    <n v="900800595"/>
    <s v="Provexpress SAS"/>
    <n v="860015542"/>
    <x v="205"/>
    <n v="89010.25"/>
    <m/>
    <n v="557485.25"/>
    <s v="Aprobado con notificación"/>
    <s v="Emitido"/>
    <x v="1"/>
    <x v="0"/>
    <x v="0"/>
    <x v="0"/>
    <x v="1"/>
    <x v="0"/>
    <m/>
  </r>
  <r>
    <s v="Factura electrónica"/>
    <s v="bf43dd6da00234080db9e6ddcb639434fafa3e841b9e0205584fd6c6a5b6411d4a4744eda070a8ac5a2ce18c2fee4730"/>
    <x v="1327"/>
    <n v="-1"/>
    <m/>
    <d v="2026-03-17T00:00:00"/>
    <d v="2026-03-17T11:11:34"/>
    <n v="900800595"/>
    <s v="Provexpress SAS"/>
    <n v="860015542"/>
    <x v="205"/>
    <n v="0"/>
    <m/>
    <n v="624000"/>
    <s v="Aprobado con notificación"/>
    <s v="Emitido"/>
    <x v="1"/>
    <x v="0"/>
    <x v="0"/>
    <x v="0"/>
    <x v="1"/>
    <x v="0"/>
    <m/>
  </r>
  <r>
    <s v="Factura electrónica"/>
    <s v="99ea5cbe8f75130adcb42dcf101f1fff43025d038c0f0553c2f61c71d58bb139b6352923d0a2b1ee4c25ee2f4f8c414e"/>
    <x v="1328"/>
    <n v="-1"/>
    <m/>
    <d v="2026-03-17T00:00:00"/>
    <d v="2026-03-17T11:26:45"/>
    <n v="900800595"/>
    <s v="Provexpress SAS"/>
    <n v="830077655"/>
    <x v="5"/>
    <n v="142612.29"/>
    <m/>
    <n v="893203.29"/>
    <s v="Aprobado con notificación"/>
    <s v="Emitido"/>
    <x v="1"/>
    <x v="0"/>
    <x v="0"/>
    <x v="0"/>
    <x v="1"/>
    <x v="0"/>
    <m/>
  </r>
  <r>
    <s v="Factura electrónica"/>
    <s v="6e438d9f492c6849366a58152a3288c97b98adb26b6c6b3fe5f9c625ef17867b403ce7a11448f48c19eb8fa4aeb35cc8"/>
    <x v="1329"/>
    <n v="-1"/>
    <m/>
    <d v="2026-03-17T00:00:00"/>
    <d v="2026-03-17T11:26:49"/>
    <n v="900800595"/>
    <s v="Provexpress SAS"/>
    <n v="900192835"/>
    <x v="649"/>
    <n v="57000"/>
    <m/>
    <n v="357000"/>
    <s v="Aprobado con notificación"/>
    <s v="Emitido"/>
    <x v="1"/>
    <x v="0"/>
    <x v="0"/>
    <x v="0"/>
    <x v="1"/>
    <x v="0"/>
    <m/>
  </r>
  <r>
    <s v="Factura electrónica"/>
    <s v="eaad88780b04643b4cc119e93f87edb1de898da970b9e44c5d26e712ea44c7e6ae3a0adf7f87ea2f7cd32b589d3dc330"/>
    <x v="1330"/>
    <n v="-1"/>
    <m/>
    <d v="2026-03-17T00:00:00"/>
    <d v="2026-03-17T11:41:56"/>
    <n v="900800595"/>
    <s v="Provexpress SAS"/>
    <n v="800024265"/>
    <x v="46"/>
    <n v="1108681.1399999999"/>
    <m/>
    <n v="13243845"/>
    <s v="Aprobado con notificación"/>
    <s v="Emitido"/>
    <x v="1"/>
    <x v="0"/>
    <x v="0"/>
    <x v="0"/>
    <x v="1"/>
    <x v="0"/>
    <m/>
  </r>
  <r>
    <s v="Factura electrónica"/>
    <s v="22a91bc80f78c30953b94fe31ff49aae384703d642bc176431c007f82998dc70a93e3b140893d628088f861bdcfbea8e"/>
    <x v="1331"/>
    <n v="-1"/>
    <m/>
    <d v="2026-03-17T00:00:00"/>
    <d v="2026-03-17T11:42:00"/>
    <n v="900800595"/>
    <s v="Provexpress SAS"/>
    <n v="800024265"/>
    <x v="46"/>
    <n v="5543405.7000000002"/>
    <m/>
    <n v="64119225"/>
    <s v="Aprobado con notificación"/>
    <s v="Emitido"/>
    <x v="1"/>
    <x v="0"/>
    <x v="0"/>
    <x v="0"/>
    <x v="1"/>
    <x v="0"/>
    <m/>
  </r>
  <r>
    <s v="Factura electrónica"/>
    <s v="606e463406fd17ef700b5d10fe4c124c943c6429d899540be3f1ed12079f0c4878922e888fdc65fd8db8170fdb612a08"/>
    <x v="1332"/>
    <n v="-1"/>
    <m/>
    <d v="2026-03-17T00:00:00"/>
    <d v="2026-03-17T11:42:05"/>
    <n v="900800595"/>
    <s v="Provexpress SAS"/>
    <n v="800024265"/>
    <x v="46"/>
    <n v="0"/>
    <m/>
    <n v="8400000"/>
    <s v="Aprobado con notificación"/>
    <s v="Emitido"/>
    <x v="1"/>
    <x v="0"/>
    <x v="0"/>
    <x v="0"/>
    <x v="1"/>
    <x v="0"/>
    <m/>
  </r>
  <r>
    <s v="Factura electrónica"/>
    <s v="c6d4b0fabdf63b4db3cf267e9f5eb8c8747965f577f43b93f77eb8418e600b12e4a894d6036bcfdb236cbb2112d5b8cd"/>
    <x v="1333"/>
    <n v="-1"/>
    <m/>
    <d v="2026-03-17T00:00:00"/>
    <d v="2026-03-17T11:42:10"/>
    <n v="900800595"/>
    <s v="Provexpress SAS"/>
    <n v="800024265"/>
    <x v="46"/>
    <n v="739120.76"/>
    <m/>
    <n v="10929230"/>
    <s v="Aprobado con notificación"/>
    <s v="Emitido"/>
    <x v="1"/>
    <x v="0"/>
    <x v="0"/>
    <x v="0"/>
    <x v="1"/>
    <x v="0"/>
    <m/>
  </r>
  <r>
    <s v="Factura electrónica"/>
    <s v="1798b0bac9ae70ebeee8b8928d6ad042458942c3e812ffe9c6855348f6d5417c18d3515eb90661b2a60b7a2e43b6fa2f"/>
    <x v="1334"/>
    <n v="-1"/>
    <m/>
    <d v="2026-03-17T00:00:00"/>
    <d v="2026-03-17T11:57:18"/>
    <n v="900800595"/>
    <s v="Provexpress SAS"/>
    <n v="900771900"/>
    <x v="274"/>
    <n v="2700624.85"/>
    <m/>
    <n v="16914439.850000001"/>
    <s v="Aprobado con notificación"/>
    <s v="Emitido"/>
    <x v="1"/>
    <x v="0"/>
    <x v="0"/>
    <x v="0"/>
    <x v="1"/>
    <x v="0"/>
    <m/>
  </r>
  <r>
    <s v="Factura electrónica"/>
    <s v="f62c7e779971c977c665a4748c91a8ce4d419c16721910d27a431293f66fce6d695a0a550638398070463ca9b05e4368"/>
    <x v="1335"/>
    <n v="-1"/>
    <m/>
    <d v="2026-03-17T00:00:00"/>
    <d v="2026-03-17T11:57:21"/>
    <n v="900800595"/>
    <s v="Provexpress SAS"/>
    <n v="830513773"/>
    <x v="85"/>
    <n v="60990"/>
    <m/>
    <n v="381990"/>
    <s v="Aprobado con notificación"/>
    <s v="Emitido"/>
    <x v="1"/>
    <x v="0"/>
    <x v="0"/>
    <x v="0"/>
    <x v="1"/>
    <x v="0"/>
    <m/>
  </r>
  <r>
    <s v="Factura electrónica"/>
    <s v="28a62e680a10ad161573d4a244037990586f3787e0d8232e1d2087f98ef83adc4ee5f56d61cd8977397e6ce44fe11c05"/>
    <x v="1336"/>
    <n v="-1"/>
    <m/>
    <d v="2026-03-17T00:00:00"/>
    <d v="2026-03-17T12:12:48"/>
    <n v="900800595"/>
    <s v="Provexpress SAS"/>
    <n v="901685370"/>
    <x v="650"/>
    <n v="116783.5"/>
    <m/>
    <n v="731433.5"/>
    <s v="Aprobado con notificación"/>
    <s v="Emitido"/>
    <x v="1"/>
    <x v="0"/>
    <x v="0"/>
    <x v="0"/>
    <x v="1"/>
    <x v="0"/>
    <m/>
  </r>
  <r>
    <s v="Factura electrónica"/>
    <s v="9bd32ee83e3e1cfb297780df4b79fe1daac50acbf81c57ff885669f608b920f4cab357f22b12d86c51fc47b9857efe07"/>
    <x v="1337"/>
    <n v="-1"/>
    <m/>
    <d v="2026-03-17T00:00:00"/>
    <d v="2026-03-17T12:27:38"/>
    <n v="900800595"/>
    <s v="Provexpress SAS"/>
    <n v="800207192"/>
    <x v="219"/>
    <n v="163020"/>
    <m/>
    <n v="1021020"/>
    <s v="Aprobado con notificación"/>
    <s v="Emitido"/>
    <x v="1"/>
    <x v="0"/>
    <x v="0"/>
    <x v="0"/>
    <x v="1"/>
    <x v="0"/>
    <m/>
  </r>
  <r>
    <s v="Factura electrónica"/>
    <s v="633eb170c3179da84f68433b75519b6ce84f20e39031fa10fe003797b491e07fb08c2e99efb7cb75daa835c64511c4bd"/>
    <x v="1338"/>
    <n v="-1"/>
    <m/>
    <d v="2026-03-17T00:00:00"/>
    <d v="2026-03-17T12:27:48"/>
    <n v="900800595"/>
    <s v="Provexpress SAS"/>
    <n v="830051928"/>
    <x v="389"/>
    <n v="226912.05"/>
    <m/>
    <n v="2659315.0499999998"/>
    <s v="Aprobado con notificación"/>
    <s v="Emitido"/>
    <x v="1"/>
    <x v="0"/>
    <x v="0"/>
    <x v="0"/>
    <x v="1"/>
    <x v="0"/>
    <m/>
  </r>
  <r>
    <s v="Factura electrónica"/>
    <s v="2a0370d7bd6665283223a1f37ca264eeff934f2b2ec64c048f54e65530ec05d1b519945aeafb947841d5a2142613d23f"/>
    <x v="1339"/>
    <n v="-1"/>
    <m/>
    <d v="2026-03-17T00:00:00"/>
    <d v="2026-03-17T12:28:12"/>
    <n v="900800595"/>
    <s v="Provexpress SAS"/>
    <n v="800077635"/>
    <x v="30"/>
    <n v="32300"/>
    <m/>
    <n v="202300"/>
    <s v="Aprobado con notificación"/>
    <s v="Emitido"/>
    <x v="1"/>
    <x v="0"/>
    <x v="0"/>
    <x v="0"/>
    <x v="1"/>
    <x v="0"/>
    <m/>
  </r>
  <r>
    <s v="Factura electrónica"/>
    <s v="0d4bf216cb1e9f6bb7996ee6f0b2098407aaaa3e14d882a4cf4983a2daca2a6440209e7c92f7d0061ac5b890671ca19e"/>
    <x v="1340"/>
    <n v="-1"/>
    <m/>
    <d v="2026-03-17T00:00:00"/>
    <d v="2026-03-17T12:28:12"/>
    <n v="900800595"/>
    <s v="Provexpress SAS"/>
    <n v="900407432"/>
    <x v="330"/>
    <n v="294500"/>
    <m/>
    <n v="1844500"/>
    <s v="Aprobado con notificación"/>
    <s v="Emitido"/>
    <x v="1"/>
    <x v="0"/>
    <x v="0"/>
    <x v="0"/>
    <x v="1"/>
    <x v="0"/>
    <m/>
  </r>
  <r>
    <s v="Factura electrónica"/>
    <s v="bd34a585b93f165749ae9a911b5ac932158723282bc8063cb1fe57d6fcdf9baf4925e0c1ca1950c11eb305dd86ca113b"/>
    <x v="1341"/>
    <n v="-1"/>
    <m/>
    <d v="2026-03-17T00:00:00"/>
    <d v="2026-03-17T12:28:19"/>
    <n v="900800595"/>
    <s v="Provexpress SAS"/>
    <n v="860533413"/>
    <x v="217"/>
    <n v="249660"/>
    <m/>
    <n v="1563660"/>
    <s v="Aprobado con notificación"/>
    <s v="Emitido"/>
    <x v="1"/>
    <x v="0"/>
    <x v="0"/>
    <x v="0"/>
    <x v="1"/>
    <x v="0"/>
    <m/>
  </r>
  <r>
    <s v="Factura electrónica"/>
    <s v="44bb047985e83e44f15a5f1d51d2dc630cad871c036318265906b0dccedc73c5b3659f7ba9c367c34f23ada9f8757b66"/>
    <x v="1342"/>
    <n v="-1"/>
    <m/>
    <d v="2026-03-17T00:00:00"/>
    <d v="2026-03-17T12:42:57"/>
    <n v="900800595"/>
    <s v="Provexpress SAS"/>
    <n v="800239454"/>
    <x v="651"/>
    <n v="179143.02"/>
    <m/>
    <n v="1122001.02"/>
    <s v="Aprobado con notificación"/>
    <s v="Emitido"/>
    <x v="1"/>
    <x v="0"/>
    <x v="0"/>
    <x v="0"/>
    <x v="1"/>
    <x v="0"/>
    <m/>
  </r>
  <r>
    <s v="Factura electrónica"/>
    <s v="4182377a2a7b0184621fe1cc38ba962b7d04efc6c7e5bce86563630b1402ee3eafd206ef8aace07d5e3c4229cbc38766"/>
    <x v="1343"/>
    <n v="-1"/>
    <m/>
    <d v="2026-03-17T00:00:00"/>
    <d v="2026-03-17T12:43:01"/>
    <n v="900800595"/>
    <s v="Provexpress SAS"/>
    <n v="900682841"/>
    <x v="99"/>
    <n v="0"/>
    <m/>
    <n v="8400000"/>
    <s v="Aprobado con notificación"/>
    <s v="Emitido"/>
    <x v="1"/>
    <x v="0"/>
    <x v="0"/>
    <x v="0"/>
    <x v="1"/>
    <x v="0"/>
    <m/>
  </r>
  <r>
    <s v="Factura electrónica"/>
    <s v="c1d95461dd2fb6193614b5375d0e06e08d8d37bad45b7c665771724b8088e97cb6b6beeb9574351b815cb648da28e02e"/>
    <x v="1344"/>
    <n v="-1"/>
    <m/>
    <d v="2026-03-17T00:00:00"/>
    <d v="2026-03-17T12:43:06"/>
    <n v="900800595"/>
    <s v="Provexpress SAS"/>
    <n v="900860858"/>
    <x v="652"/>
    <n v="39917.29"/>
    <m/>
    <n v="250008.29"/>
    <s v="Aprobado con notificación"/>
    <s v="Emitido"/>
    <x v="1"/>
    <x v="0"/>
    <x v="0"/>
    <x v="0"/>
    <x v="1"/>
    <x v="0"/>
    <m/>
  </r>
  <r>
    <s v="Factura electrónica"/>
    <s v="e8a5f51ec1a0e106b98531dceabfaa2415aff9d3fa0a1ea99dc42742284cce27f7e793dbb5486b3996fddd010d18ea36"/>
    <x v="1345"/>
    <n v="-1"/>
    <m/>
    <d v="2026-03-17T00:00:00"/>
    <d v="2026-03-17T12:43:11"/>
    <n v="900800595"/>
    <s v="Provexpress SAS"/>
    <n v="860072279"/>
    <x v="214"/>
    <n v="46263.1"/>
    <m/>
    <n v="289753.09999999998"/>
    <s v="Aprobado con notificación"/>
    <s v="Emitido"/>
    <x v="1"/>
    <x v="0"/>
    <x v="0"/>
    <x v="0"/>
    <x v="1"/>
    <x v="0"/>
    <m/>
  </r>
  <r>
    <s v="Factura electrónica"/>
    <s v="d20e0d2181540ea272cee369b22a610a9de372874f05d4f0870bd020a6bbe47aa18bcdc5d234c9172a38a478d41f0ff2"/>
    <x v="1346"/>
    <n v="-1"/>
    <m/>
    <d v="2026-03-17T00:00:00"/>
    <d v="2026-03-17T13:13:18"/>
    <n v="900800595"/>
    <s v="Provexpress SAS"/>
    <n v="830027574"/>
    <x v="653"/>
    <n v="456000"/>
    <m/>
    <n v="2856000"/>
    <s v="Aprobado con notificación"/>
    <s v="Emitido"/>
    <x v="1"/>
    <x v="0"/>
    <x v="0"/>
    <x v="0"/>
    <x v="1"/>
    <x v="0"/>
    <m/>
  </r>
  <r>
    <s v="Factura electrónica"/>
    <s v="fd2b42424f24c13a2a1105e6e281a08e0676440b2fd770abd11e385f439b6850671fe4a5477970942b2698f954cb8070"/>
    <x v="1347"/>
    <n v="-1"/>
    <m/>
    <d v="2026-03-17T00:00:00"/>
    <d v="2026-03-17T13:13:23"/>
    <n v="900800595"/>
    <s v="Provexpress SAS"/>
    <n v="900270083"/>
    <x v="654"/>
    <n v="1055577.8700000001"/>
    <m/>
    <n v="6611250.8700000001"/>
    <s v="Aprobado con notificación"/>
    <s v="Emitido"/>
    <x v="1"/>
    <x v="0"/>
    <x v="0"/>
    <x v="0"/>
    <x v="1"/>
    <x v="0"/>
    <m/>
  </r>
  <r>
    <s v="Factura electrónica"/>
    <s v="9caa6183b04b322c347946903c9224542466e0a3c0a0ecac4350d18d4012fd48147dc1c72a48a98caaf66aa459feccc5"/>
    <x v="1348"/>
    <n v="-1"/>
    <m/>
    <d v="2026-03-17T00:00:00"/>
    <d v="2026-03-17T13:13:27"/>
    <n v="900800595"/>
    <s v="Provexpress SAS"/>
    <n v="900270083"/>
    <x v="654"/>
    <n v="293400.65999999997"/>
    <m/>
    <n v="1837614.66"/>
    <s v="Aprobado con notificación"/>
    <s v="Emitido"/>
    <x v="1"/>
    <x v="0"/>
    <x v="0"/>
    <x v="0"/>
    <x v="1"/>
    <x v="0"/>
    <m/>
  </r>
  <r>
    <s v="Factura electrónica"/>
    <s v="fe8bba3a3c73f94ad307b45b8882c843f2de576aa950ee8b4feee799152783e13faf0e4b57fc09968ea4e7b440c51c8b"/>
    <x v="1349"/>
    <n v="-1"/>
    <m/>
    <d v="2026-03-17T00:00:00"/>
    <d v="2026-03-17T13:13:32"/>
    <n v="900800595"/>
    <s v="Provexpress SAS"/>
    <n v="900339803"/>
    <x v="655"/>
    <n v="1244680.69"/>
    <m/>
    <n v="7795631.6900000004"/>
    <s v="Aprobado con notificación"/>
    <s v="Emitido"/>
    <x v="1"/>
    <x v="0"/>
    <x v="0"/>
    <x v="0"/>
    <x v="1"/>
    <x v="0"/>
    <m/>
  </r>
  <r>
    <s v="Factura electrónica"/>
    <s v="848ff405c17d8bfdea052411fb29725e5b20e1f01a1028ff0c9397081187c281f8f18a5e531cfec18e28e3b0efc7d008"/>
    <x v="1350"/>
    <n v="-1"/>
    <m/>
    <d v="2026-03-17T00:00:00"/>
    <d v="2026-03-17T14:13:43"/>
    <n v="900800595"/>
    <s v="Provexpress SAS"/>
    <n v="830513773"/>
    <x v="85"/>
    <n v="463609.5"/>
    <m/>
    <n v="2903659.5"/>
    <s v="Aprobado con notificación"/>
    <s v="Emitido"/>
    <x v="1"/>
    <x v="0"/>
    <x v="0"/>
    <x v="0"/>
    <x v="1"/>
    <x v="0"/>
    <m/>
  </r>
  <r>
    <s v="Factura electrónica"/>
    <s v="60dcb250a57c6cc34ee18f3dee30e8cda42f1d42e3d0e3529e585603712698bee1fcb263cccc394c3534c04b3d697d9f"/>
    <x v="1351"/>
    <n v="-1"/>
    <m/>
    <d v="2026-03-17T00:00:00"/>
    <d v="2026-03-17T14:13:48"/>
    <n v="900800595"/>
    <s v="Provexpress SAS"/>
    <n v="900394791"/>
    <x v="656"/>
    <n v="354860.91"/>
    <m/>
    <n v="2222549.91"/>
    <s v="Aprobado con notificación"/>
    <s v="Emitido"/>
    <x v="1"/>
    <x v="0"/>
    <x v="0"/>
    <x v="0"/>
    <x v="1"/>
    <x v="0"/>
    <m/>
  </r>
  <r>
    <s v="Factura electrónica"/>
    <s v="5411f3030621b8bf7c11b31c56e1ad1c7e38ae04c819517fb3ecb5fa52e157331c0f00cb5101f46b9305b9930f3a2610"/>
    <x v="1352"/>
    <n v="-1"/>
    <m/>
    <d v="2026-03-17T00:00:00"/>
    <d v="2026-03-17T14:28:54"/>
    <n v="900800595"/>
    <s v="Provexpress SAS"/>
    <n v="860512249"/>
    <x v="228"/>
    <n v="49187.199999999997"/>
    <m/>
    <n v="308067.20000000001"/>
    <s v="Aprobado con notificación"/>
    <s v="Emitido"/>
    <x v="1"/>
    <x v="0"/>
    <x v="0"/>
    <x v="0"/>
    <x v="1"/>
    <x v="0"/>
    <m/>
  </r>
  <r>
    <s v="Factura electrónica"/>
    <s v="f60fe8fc343528872c096aecafcb1a6b42a9357df61dda22318c61ea340f33212f4f3d93878426fce92e0d04b2727a31"/>
    <x v="1353"/>
    <n v="-1"/>
    <m/>
    <d v="2026-03-17T00:00:00"/>
    <d v="2026-03-17T14:28:59"/>
    <n v="900800595"/>
    <s v="Provexpress SAS"/>
    <n v="860007336"/>
    <x v="12"/>
    <n v="31280.46"/>
    <m/>
    <n v="195914.46"/>
    <s v="Aprobado con notificación"/>
    <s v="Emitido"/>
    <x v="1"/>
    <x v="0"/>
    <x v="0"/>
    <x v="0"/>
    <x v="1"/>
    <x v="0"/>
    <m/>
  </r>
  <r>
    <s v="Factura electrónica"/>
    <s v="91a2d7bf1f46b70b0b4c843150a6b3b3a459828e73675c1946ef1ae97265be6792983d514d80241f92c4384f6984c7a0"/>
    <x v="1354"/>
    <n v="-1"/>
    <m/>
    <d v="2026-03-17T00:00:00"/>
    <d v="2026-03-17T14:29:03"/>
    <n v="900800595"/>
    <s v="Provexpress SAS"/>
    <n v="860007336"/>
    <x v="12"/>
    <n v="31472.36"/>
    <m/>
    <n v="197116.36"/>
    <s v="Aprobado con notificación"/>
    <s v="Emitido"/>
    <x v="1"/>
    <x v="0"/>
    <x v="0"/>
    <x v="0"/>
    <x v="1"/>
    <x v="0"/>
    <m/>
  </r>
  <r>
    <s v="Factura electrónica"/>
    <s v="12a330f4878bd9e793e9299019920781c00971c808b3b1b29dbef6cf2ee5650946c8bcff1a8467a8c20e8db462268a10"/>
    <x v="1355"/>
    <n v="-1"/>
    <m/>
    <d v="2026-03-17T00:00:00"/>
    <d v="2026-03-17T14:29:08"/>
    <n v="900800595"/>
    <s v="Provexpress SAS"/>
    <n v="900686378"/>
    <x v="657"/>
    <n v="876850"/>
    <m/>
    <n v="5491850"/>
    <s v="Aprobado con notificación"/>
    <s v="Emitido"/>
    <x v="1"/>
    <x v="0"/>
    <x v="0"/>
    <x v="0"/>
    <x v="1"/>
    <x v="0"/>
    <m/>
  </r>
  <r>
    <s v="Factura electrónica"/>
    <s v="1328ada78f858316bb7ae17c9f16e53a895fbd5e06d9f8a436729d75b8c5617272862b0de87e19942da83cd985cc2464"/>
    <x v="1356"/>
    <n v="-1"/>
    <m/>
    <d v="2026-03-17T00:00:00"/>
    <d v="2026-03-17T14:29:13"/>
    <n v="900800595"/>
    <s v="Provexpress SAS"/>
    <n v="860071562"/>
    <x v="565"/>
    <n v="478841.28"/>
    <m/>
    <n v="3487323.28"/>
    <s v="Aprobado con notificación"/>
    <s v="Emitido"/>
    <x v="1"/>
    <x v="0"/>
    <x v="0"/>
    <x v="0"/>
    <x v="1"/>
    <x v="0"/>
    <m/>
  </r>
  <r>
    <s v="Factura electrónica"/>
    <s v="a1ad0f8a2c10c72a45ccc8ca863fd1061b9b59a041598dbcafc2300129450ec704401a90923cac8d61daeea14b403fcb"/>
    <x v="1357"/>
    <n v="-1"/>
    <m/>
    <d v="2026-03-17T00:00:00"/>
    <d v="2026-03-17T14:29:17"/>
    <n v="900800595"/>
    <s v="Provexpress SAS"/>
    <n v="860047379"/>
    <x v="658"/>
    <n v="323000"/>
    <m/>
    <n v="2023000"/>
    <s v="Aprobado con notificación"/>
    <s v="Emitido"/>
    <x v="1"/>
    <x v="0"/>
    <x v="0"/>
    <x v="0"/>
    <x v="1"/>
    <x v="0"/>
    <m/>
  </r>
  <r>
    <s v="Factura electrónica"/>
    <s v="a20235596fee09a134ab3026de86f8e45c1e96a18325807811ef8291ab1b770207c725ff88a5bae89713b880d340c913"/>
    <x v="1358"/>
    <n v="-1"/>
    <m/>
    <d v="2026-03-17T00:00:00"/>
    <d v="2026-03-17T14:46:11"/>
    <n v="900800595"/>
    <s v="Provexpress SAS"/>
    <n v="830136799"/>
    <x v="659"/>
    <n v="109440"/>
    <m/>
    <n v="685440"/>
    <s v="Aprobado con notificación"/>
    <s v="Emitido"/>
    <x v="1"/>
    <x v="0"/>
    <x v="0"/>
    <x v="0"/>
    <x v="1"/>
    <x v="0"/>
    <m/>
  </r>
  <r>
    <s v="Factura electrónica"/>
    <s v="d6750e00972a6fb008b4c4d917795f24d37b5aeeb11b2852891687c99cfd8583565ef648e1ed974d927a6427cd294808"/>
    <x v="1359"/>
    <n v="-1"/>
    <m/>
    <d v="2026-03-17T00:00:00"/>
    <d v="2026-03-17T14:46:13"/>
    <n v="900800595"/>
    <s v="Provexpress SAS"/>
    <n v="900725066"/>
    <x v="348"/>
    <n v="2666372.2200000002"/>
    <m/>
    <n v="16699910.220000001"/>
    <s v="Aprobado con notificación"/>
    <s v="Emitido"/>
    <x v="1"/>
    <x v="0"/>
    <x v="0"/>
    <x v="0"/>
    <x v="1"/>
    <x v="0"/>
    <m/>
  </r>
  <r>
    <s v="Factura electrónica"/>
    <s v="3805c8892b84a7d225b9df3fcceb098e9d9b827519ca2d8640764bca8cdafa553266b5069c1c8175a970f3bdd34b4e61"/>
    <x v="1360"/>
    <n v="-1"/>
    <m/>
    <d v="2026-03-17T00:00:00"/>
    <d v="2026-03-17T14:46:15"/>
    <n v="900800595"/>
    <s v="Provexpress SAS"/>
    <n v="800200139"/>
    <x v="553"/>
    <n v="88216.62"/>
    <m/>
    <n v="561634.62"/>
    <s v="Aprobado con notificación"/>
    <s v="Emitido"/>
    <x v="1"/>
    <x v="0"/>
    <x v="0"/>
    <x v="0"/>
    <x v="1"/>
    <x v="0"/>
    <m/>
  </r>
  <r>
    <s v="Factura electrónica"/>
    <s v="c5a1251c8721c015fd77ae16b5250c3b6b60f594ef9d49abfd6c1203213752d278d88ea1e36505b85d6c1b3d1b1182bd"/>
    <x v="1361"/>
    <n v="-1"/>
    <m/>
    <d v="2026-03-17T00:00:00"/>
    <d v="2026-03-17T14:59:40"/>
    <n v="900800595"/>
    <s v="Provexpress SAS"/>
    <n v="900078730"/>
    <x v="660"/>
    <n v="126399.4"/>
    <m/>
    <n v="841659.4"/>
    <s v="Aprobado con notificación"/>
    <s v="Emitido"/>
    <x v="1"/>
    <x v="0"/>
    <x v="0"/>
    <x v="0"/>
    <x v="1"/>
    <x v="0"/>
    <m/>
  </r>
  <r>
    <s v="Factura electrónica"/>
    <s v="915640f6bba75b6ec45f5b04150677bdd261e8bb37f90c5b12db5b5118671d941788f0ba85b09371b3f3b239326e4688"/>
    <x v="1362"/>
    <n v="-1"/>
    <m/>
    <d v="2026-03-17T00:00:00"/>
    <d v="2026-03-17T14:59:44"/>
    <n v="900800595"/>
    <s v="Provexpress SAS"/>
    <n v="901494846"/>
    <x v="531"/>
    <n v="1681500"/>
    <m/>
    <n v="10531500"/>
    <s v="Aprobado con notificación"/>
    <s v="Emitido"/>
    <x v="1"/>
    <x v="0"/>
    <x v="0"/>
    <x v="0"/>
    <x v="1"/>
    <x v="0"/>
    <m/>
  </r>
  <r>
    <s v="Factura electrónica"/>
    <s v="36cb5dcdfd5453c490c100fa2811b601f26fafb26bd040f9c0cc8512dbff1b3286fe9d038c4e7d2360aa851b413f11b4"/>
    <x v="1363"/>
    <n v="-1"/>
    <m/>
    <d v="2026-03-17T00:00:00"/>
    <d v="2026-03-17T14:59:48"/>
    <n v="900800595"/>
    <s v="Provexpress SAS"/>
    <n v="860041367"/>
    <x v="376"/>
    <n v="202926.65"/>
    <m/>
    <n v="1270961.6499999999"/>
    <s v="Aprobado con notificación"/>
    <s v="Emitido"/>
    <x v="1"/>
    <x v="0"/>
    <x v="0"/>
    <x v="0"/>
    <x v="1"/>
    <x v="0"/>
    <m/>
  </r>
  <r>
    <s v="Factura electrónica"/>
    <s v="d80af7e77d1ef2569566a1c4f9a9be0ee571ddde08b689e7727e26fe0b4a94b533979d1131ae118aa1599109d622b1c4"/>
    <x v="1364"/>
    <n v="-1"/>
    <m/>
    <d v="2026-03-17T00:00:00"/>
    <d v="2026-03-17T14:59:52"/>
    <n v="900800595"/>
    <s v="Provexpress SAS"/>
    <n v="800251440"/>
    <x v="561"/>
    <n v="6602678.5999999996"/>
    <m/>
    <n v="41353618.600000001"/>
    <s v="Aprobado con notificación"/>
    <s v="Emitido"/>
    <x v="1"/>
    <x v="0"/>
    <x v="0"/>
    <x v="0"/>
    <x v="1"/>
    <x v="0"/>
    <m/>
  </r>
  <r>
    <s v="Factura electrónica"/>
    <s v="7a6420928b7023c3b9fc2b113fc6a6f43225f7c190a3d0dc238a53d37959cca4ef3e82f98a37ad4318ab3485cb6fdbac"/>
    <x v="1365"/>
    <n v="-1"/>
    <m/>
    <d v="2026-03-17T00:00:00"/>
    <d v="2026-03-17T14:59:57"/>
    <n v="900800595"/>
    <s v="Provexpress SAS"/>
    <n v="860031462"/>
    <x v="114"/>
    <n v="199880"/>
    <m/>
    <n v="1251880"/>
    <s v="Aprobado con notificación"/>
    <s v="Emitido"/>
    <x v="1"/>
    <x v="0"/>
    <x v="0"/>
    <x v="0"/>
    <x v="1"/>
    <x v="0"/>
    <m/>
  </r>
  <r>
    <s v="Factura electrónica"/>
    <s v="bf619d84b9284c0b25a598a98034e3693de28f0d4a06eb0b534b75e20960414681e4500c5bdf13ffa09656e5831f3e1e"/>
    <x v="1366"/>
    <n v="-1"/>
    <m/>
    <d v="2026-03-17T00:00:00"/>
    <d v="2026-03-17T15:15:08"/>
    <n v="900800595"/>
    <s v="Provexpress SAS"/>
    <n v="900824185"/>
    <x v="517"/>
    <n v="1613898"/>
    <m/>
    <n v="10108098"/>
    <s v="Aprobado con notificación"/>
    <s v="Emitido"/>
    <x v="1"/>
    <x v="0"/>
    <x v="0"/>
    <x v="0"/>
    <x v="1"/>
    <x v="0"/>
    <m/>
  </r>
  <r>
    <s v="Factura electrónica"/>
    <s v="22056e525f057fdb6ce317a1e8e45e4f3f65c0607620c424fa29ac937ac7d95ac8103ce6242db12dae2c3498b55dcb7a"/>
    <x v="1367"/>
    <n v="-1"/>
    <m/>
    <d v="2026-03-17T00:00:00"/>
    <d v="2026-03-17T15:15:13"/>
    <n v="900800595"/>
    <s v="Provexpress SAS"/>
    <n v="900488297"/>
    <x v="276"/>
    <n v="91200"/>
    <m/>
    <n v="571200"/>
    <s v="Aprobado con notificación"/>
    <s v="Emitido"/>
    <x v="1"/>
    <x v="0"/>
    <x v="0"/>
    <x v="0"/>
    <x v="1"/>
    <x v="0"/>
    <m/>
  </r>
  <r>
    <s v="Factura electrónica"/>
    <s v="4ead10782a056058857fa8acc5285b9890a62abc9ce0fe645603ec3c25eb6ad4f54d80ec632620ceed03cbdcda37bc93"/>
    <x v="1368"/>
    <n v="-1"/>
    <m/>
    <d v="2026-03-17T00:00:00"/>
    <d v="2026-03-17T15:15:18"/>
    <n v="900800595"/>
    <s v="Provexpress SAS"/>
    <n v="830021423"/>
    <x v="74"/>
    <n v="59850"/>
    <m/>
    <n v="374850"/>
    <s v="Aprobado con notificación"/>
    <s v="Emitido"/>
    <x v="1"/>
    <x v="0"/>
    <x v="0"/>
    <x v="0"/>
    <x v="1"/>
    <x v="0"/>
    <m/>
  </r>
  <r>
    <s v="Factura electrónica"/>
    <s v="ee8389bd2b4d0f32732a3ef0b330441621c024ab5cfb83366de31f77fe2f9bd3d257e4e98ac2b211b8b4028b63fc433d"/>
    <x v="1369"/>
    <n v="-1"/>
    <m/>
    <d v="2026-03-17T00:00:00"/>
    <d v="2026-03-17T15:15:22"/>
    <n v="900800595"/>
    <s v="Provexpress SAS"/>
    <n v="800024265"/>
    <x v="46"/>
    <n v="4017444.55"/>
    <m/>
    <n v="25161889.550000001"/>
    <s v="Aprobado con notificación"/>
    <s v="Emitido"/>
    <x v="1"/>
    <x v="0"/>
    <x v="0"/>
    <x v="0"/>
    <x v="1"/>
    <x v="0"/>
    <m/>
  </r>
  <r>
    <s v="Factura electrónica"/>
    <s v="bad0b97dbfd2ab064be5d94c7c9ad3ac53c2827d89b3e0efc815421ea923efb19fca1f91ff4ff8c2be803b12c3f6a824"/>
    <x v="1370"/>
    <n v="-1"/>
    <m/>
    <d v="2026-03-17T00:00:00"/>
    <d v="2026-03-17T15:30:29"/>
    <n v="900800595"/>
    <s v="Provexpress SAS"/>
    <n v="901525747"/>
    <x v="661"/>
    <n v="0"/>
    <m/>
    <n v="1354927"/>
    <s v="Aprobado con notificación"/>
    <s v="Emitido"/>
    <x v="1"/>
    <x v="0"/>
    <x v="0"/>
    <x v="0"/>
    <x v="1"/>
    <x v="0"/>
    <m/>
  </r>
  <r>
    <s v="Factura electrónica"/>
    <s v="4ae28fd03b7ab9761a049b6c9d86c5776ed3ecd4409e38a480de053486832cece584bd273f171db306401a86f13b51ba"/>
    <x v="1371"/>
    <n v="-1"/>
    <m/>
    <d v="2026-03-17T00:00:00"/>
    <d v="2026-03-17T15:30:33"/>
    <n v="900800595"/>
    <s v="Provexpress SAS"/>
    <n v="830005028"/>
    <x v="208"/>
    <n v="1459411.99"/>
    <m/>
    <n v="10886332.99"/>
    <s v="Aprobado con notificación"/>
    <s v="Emitido"/>
    <x v="1"/>
    <x v="0"/>
    <x v="0"/>
    <x v="0"/>
    <x v="1"/>
    <x v="0"/>
    <m/>
  </r>
  <r>
    <s v="Factura electrónica"/>
    <s v="38d1ce3924a4a5439aae0abec29a977896f6d015a6bc1dd20eb06799c77dce07115d27b32beda8ffb7e63aa913c6ed75"/>
    <x v="1372"/>
    <n v="-1"/>
    <m/>
    <d v="2026-03-17T00:00:00"/>
    <d v="2026-03-17T15:45:39"/>
    <n v="900800595"/>
    <s v="Provexpress SAS"/>
    <n v="800247814"/>
    <x v="662"/>
    <n v="17034.5"/>
    <m/>
    <n v="328184.5"/>
    <s v="Aprobado con notificación"/>
    <s v="Emitido"/>
    <x v="1"/>
    <x v="0"/>
    <x v="0"/>
    <x v="0"/>
    <x v="1"/>
    <x v="0"/>
    <m/>
  </r>
  <r>
    <s v="Factura electrónica"/>
    <s v="c1a1d5ce6a87ed1219b844c9c9e9183df0b8c3515bfeb4c82b97f1b8cfc5866c49d3171b66630192cf2356657217ad26"/>
    <x v="1373"/>
    <n v="-1"/>
    <m/>
    <d v="2026-03-17T00:00:00"/>
    <d v="2026-03-17T15:45:45"/>
    <n v="900800595"/>
    <s v="Provexpress SAS"/>
    <n v="901043512"/>
    <x v="356"/>
    <n v="17760"/>
    <m/>
    <n v="284760"/>
    <s v="Aprobado con notificación"/>
    <s v="Emitido"/>
    <x v="1"/>
    <x v="0"/>
    <x v="0"/>
    <x v="0"/>
    <x v="1"/>
    <x v="0"/>
    <m/>
  </r>
  <r>
    <s v="Factura electrónica"/>
    <s v="8095b7ee933ca91847b0170defc8c2d4d7935b9f5fc3abb71cc459e699d7e183d056f10a5862404d87ac8523fe41272f"/>
    <x v="1374"/>
    <n v="-1"/>
    <m/>
    <d v="2026-03-17T00:00:00"/>
    <d v="2026-03-17T15:45:49"/>
    <n v="900800595"/>
    <s v="Provexpress SAS"/>
    <n v="860002180"/>
    <x v="663"/>
    <n v="5447395"/>
    <m/>
    <n v="34117895"/>
    <s v="Aprobado con notificación"/>
    <s v="Emitido"/>
    <x v="1"/>
    <x v="0"/>
    <x v="0"/>
    <x v="0"/>
    <x v="1"/>
    <x v="0"/>
    <m/>
  </r>
  <r>
    <s v="Factura electrónica"/>
    <s v="f05ee662ef7ba2457f705e35ae53a314f782f3a859e0a25276a730e73c0c43a13a5dfe1ade2deb10ec6ade90fcce0da2"/>
    <x v="1375"/>
    <n v="-1"/>
    <m/>
    <d v="2026-03-17T00:00:00"/>
    <d v="2026-03-17T15:45:53"/>
    <n v="900800595"/>
    <s v="Provexpress SAS"/>
    <n v="901267811"/>
    <x v="609"/>
    <n v="100464.21"/>
    <m/>
    <n v="629223.21"/>
    <s v="Aprobado con notificación"/>
    <s v="Emitido"/>
    <x v="1"/>
    <x v="0"/>
    <x v="0"/>
    <x v="0"/>
    <x v="1"/>
    <x v="0"/>
    <m/>
  </r>
  <r>
    <s v="Factura electrónica"/>
    <s v="a3e95d4eb227d92d42f1075552be7a9f54e8f46c7c176b02b82f5cec4f374967559c5bff864a6f334f1df4908e6316ae"/>
    <x v="1376"/>
    <n v="-1"/>
    <m/>
    <d v="2026-03-17T00:00:00"/>
    <d v="2026-03-17T15:45:59"/>
    <n v="900800595"/>
    <s v="Provexpress SAS"/>
    <n v="860035977"/>
    <x v="610"/>
    <n v="388645"/>
    <m/>
    <n v="2434145"/>
    <s v="Aprobado con notificación"/>
    <s v="Emitido"/>
    <x v="1"/>
    <x v="0"/>
    <x v="0"/>
    <x v="0"/>
    <x v="1"/>
    <x v="0"/>
    <m/>
  </r>
  <r>
    <s v="Factura electrónica"/>
    <s v="a918079c89933fec55f7f397f921e9da1d83d0e40ecbbacc705b7d99459dd0bd53e37d30aacb2a5a15b16857fa905666"/>
    <x v="1377"/>
    <n v="-1"/>
    <m/>
    <d v="2026-03-17T00:00:00"/>
    <d v="2026-03-17T16:01:05"/>
    <n v="900800595"/>
    <s v="Provexpress SAS"/>
    <n v="890401802"/>
    <x v="266"/>
    <n v="679820"/>
    <m/>
    <n v="4257820"/>
    <s v="Aprobado con notificación"/>
    <s v="Emitido"/>
    <x v="1"/>
    <x v="0"/>
    <x v="0"/>
    <x v="0"/>
    <x v="1"/>
    <x v="0"/>
    <m/>
  </r>
  <r>
    <s v="Factura electrónica"/>
    <s v="22a08f210ead9d5a77dddbe2a4eeccb9bb8d1ce18948c2d1be39ee2e9efd9a3478ddde41c330aa0f358463eab9cd6260"/>
    <x v="1378"/>
    <n v="-1"/>
    <m/>
    <d v="2026-03-17T00:00:00"/>
    <d v="2026-03-17T16:01:10"/>
    <n v="900800595"/>
    <s v="Provexpress SAS"/>
    <n v="800232356"/>
    <x v="581"/>
    <n v="334400"/>
    <m/>
    <n v="2094400"/>
    <s v="Aprobado con notificación"/>
    <s v="Emitido"/>
    <x v="1"/>
    <x v="0"/>
    <x v="0"/>
    <x v="0"/>
    <x v="1"/>
    <x v="0"/>
    <m/>
  </r>
  <r>
    <s v="Factura electrónica"/>
    <s v="803e9392373a26748559a4192d05e6ba2318b593b7d0741a3b3b1c3cf90a26d5958e4b1d28f26101851bc029b77e6255"/>
    <x v="1379"/>
    <n v="-1"/>
    <m/>
    <d v="2026-03-17T00:00:00"/>
    <d v="2026-03-17T16:01:19"/>
    <n v="900800595"/>
    <s v="Provexpress SAS"/>
    <n v="900283577"/>
    <x v="38"/>
    <n v="152000"/>
    <m/>
    <n v="952000"/>
    <s v="Aprobado con notificación"/>
    <s v="Emitido"/>
    <x v="1"/>
    <x v="0"/>
    <x v="0"/>
    <x v="0"/>
    <x v="1"/>
    <x v="0"/>
    <m/>
  </r>
  <r>
    <s v="Factura electrónica"/>
    <s v="2ed9e73a192db1047645bfc9bfb92e15caf42f4617b4a0bb62f5781f513b1a207f9a20d093575672e6e97e550038cd31"/>
    <x v="1380"/>
    <n v="-1"/>
    <m/>
    <d v="2026-03-17T00:00:00"/>
    <d v="2026-03-17T16:16:20"/>
    <n v="900800595"/>
    <s v="Provexpress SAS"/>
    <n v="79873433"/>
    <x v="664"/>
    <n v="197089.09"/>
    <m/>
    <n v="1234400.0900000001"/>
    <s v="Aprobado con notificación"/>
    <s v="Emitido"/>
    <x v="1"/>
    <x v="0"/>
    <x v="0"/>
    <x v="0"/>
    <x v="1"/>
    <x v="0"/>
    <m/>
  </r>
  <r>
    <s v="Factura electrónica"/>
    <s v="3a403149ec1fe198c9217b64a8bb40d7718db14f50918bfc983de24b75673d878649eb0595bd0550dc7da6c0c974b621"/>
    <x v="1381"/>
    <n v="-1"/>
    <m/>
    <d v="2026-03-17T00:00:00"/>
    <d v="2026-03-17T16:16:26"/>
    <n v="900800595"/>
    <s v="Provexpress SAS"/>
    <n v="860049275"/>
    <x v="103"/>
    <n v="1018400"/>
    <m/>
    <n v="6378400"/>
    <s v="Aprobado con notificación"/>
    <s v="Emitido"/>
    <x v="1"/>
    <x v="0"/>
    <x v="0"/>
    <x v="0"/>
    <x v="1"/>
    <x v="0"/>
    <m/>
  </r>
  <r>
    <s v="Factura electrónica"/>
    <s v="317198643b2a2004a8f6de1bbe99b3c779b3cee534dcdcc12d3b61f6c936179a9aea7b6c39960658d2848794cb90a4f0"/>
    <x v="1382"/>
    <n v="-1"/>
    <m/>
    <d v="2026-03-17T00:00:00"/>
    <d v="2026-03-17T16:16:30"/>
    <n v="900800595"/>
    <s v="Provexpress SAS"/>
    <n v="900110590"/>
    <x v="551"/>
    <n v="435765"/>
    <m/>
    <n v="2741265"/>
    <s v="Aprobado con notificación"/>
    <s v="Emitido"/>
    <x v="1"/>
    <x v="0"/>
    <x v="0"/>
    <x v="0"/>
    <x v="1"/>
    <x v="0"/>
    <m/>
  </r>
  <r>
    <s v="Factura electrónica"/>
    <s v="3c6ddddf450e394607dee6f9c7f0ae49a0396782cffadf714032951ec1570e911ed9367fb1ca4de6a3bf6ee009c7da9a"/>
    <x v="1383"/>
    <n v="-1"/>
    <m/>
    <d v="2026-03-17T00:00:00"/>
    <d v="2026-03-17T16:16:35"/>
    <n v="900800595"/>
    <s v="Provexpress SAS"/>
    <n v="900110590"/>
    <x v="551"/>
    <n v="41607"/>
    <m/>
    <n v="591507"/>
    <s v="Aprobado con notificación"/>
    <s v="Emitido"/>
    <x v="1"/>
    <x v="0"/>
    <x v="0"/>
    <x v="0"/>
    <x v="1"/>
    <x v="0"/>
    <m/>
  </r>
  <r>
    <s v="Factura electrónica"/>
    <s v="79338eb31c6b5b8803a5a4fd40c6509960fd99e172e51d7fd3930607e36d950b7617ba4f83e4676bd75f0cbdaa44c255"/>
    <x v="1384"/>
    <n v="-1"/>
    <m/>
    <d v="2026-03-17T00:00:00"/>
    <d v="2026-03-17T16:16:40"/>
    <n v="900800595"/>
    <s v="Provexpress SAS"/>
    <n v="900033883"/>
    <x v="415"/>
    <n v="98110"/>
    <m/>
    <n v="982810"/>
    <s v="Aprobado con notificación"/>
    <s v="Emitido"/>
    <x v="1"/>
    <x v="0"/>
    <x v="0"/>
    <x v="0"/>
    <x v="1"/>
    <x v="0"/>
    <m/>
  </r>
  <r>
    <s v="Factura electrónica"/>
    <s v="a395911b428b1a5285c480d6ccff02d9a503d105a505cf13662db5ca52d79963647ed1b53f4c83a8e8523c3a57bcbe52"/>
    <x v="1385"/>
    <n v="-1"/>
    <m/>
    <d v="2026-03-17T00:00:00"/>
    <d v="2026-03-17T16:16:44"/>
    <n v="900800595"/>
    <s v="Provexpress SAS"/>
    <n v="74376380"/>
    <x v="665"/>
    <n v="61370"/>
    <m/>
    <n v="384370"/>
    <s v="Aprobado con notificación"/>
    <s v="Emitido"/>
    <x v="1"/>
    <x v="0"/>
    <x v="0"/>
    <x v="0"/>
    <x v="1"/>
    <x v="0"/>
    <m/>
  </r>
  <r>
    <s v="Factura electrónica"/>
    <s v="6f0518cd3bc29f7e9bd7af8836fdd740ff4bf2d0089ea0c096a1770eb07849a322c4321f88ddcf6e7369180c9b20bffb"/>
    <x v="1386"/>
    <n v="-1"/>
    <m/>
    <d v="2026-03-17T00:00:00"/>
    <d v="2026-03-17T16:16:49"/>
    <n v="900800595"/>
    <s v="Provexpress SAS"/>
    <n v="805020771"/>
    <x v="537"/>
    <n v="120460"/>
    <m/>
    <n v="754460"/>
    <s v="Aprobado con notificación"/>
    <s v="Emitido"/>
    <x v="1"/>
    <x v="0"/>
    <x v="0"/>
    <x v="0"/>
    <x v="1"/>
    <x v="0"/>
    <m/>
  </r>
  <r>
    <s v="Factura electrónica"/>
    <s v="c0788d31ae6b79dc37b986bb2be1c703ab96c27fa06fe6eab850173f4794c8a4f387b60d572ff7f5d70392b8802a234d"/>
    <x v="1387"/>
    <n v="-1"/>
    <m/>
    <d v="2026-03-17T00:00:00"/>
    <d v="2026-03-17T16:16:54"/>
    <n v="900800595"/>
    <s v="Provexpress SAS"/>
    <n v="860511458"/>
    <x v="536"/>
    <n v="134330"/>
    <m/>
    <n v="841330"/>
    <s v="Aprobado con notificación"/>
    <s v="Emitido"/>
    <x v="1"/>
    <x v="0"/>
    <x v="0"/>
    <x v="0"/>
    <x v="1"/>
    <x v="0"/>
    <m/>
  </r>
  <r>
    <s v="Factura electrónica"/>
    <s v="78a4869836398bb15ac798ef6a561d27c2da779745c5cdf73a6f32ee8b61e6990ed7d764381260eb4fa416454225905f"/>
    <x v="1388"/>
    <n v="-1"/>
    <m/>
    <d v="2026-03-17T00:00:00"/>
    <d v="2026-03-17T16:32:00"/>
    <n v="900800595"/>
    <s v="Provexpress SAS"/>
    <n v="860510627"/>
    <x v="131"/>
    <n v="154323.70000000001"/>
    <m/>
    <n v="966553.7"/>
    <s v="Aprobado con notificación"/>
    <s v="Emitido"/>
    <x v="1"/>
    <x v="0"/>
    <x v="0"/>
    <x v="0"/>
    <x v="1"/>
    <x v="0"/>
    <m/>
  </r>
  <r>
    <s v="Factura electrónica"/>
    <s v="7d09e27ec258bc1546bb499a339db11335e6dc33509b6fae44f543d5ff95f0bfc3aa09a10a0d5ef7acfcaa8a440c485c"/>
    <x v="1389"/>
    <n v="-1"/>
    <m/>
    <d v="2026-03-17T00:00:00"/>
    <d v="2026-03-17T16:32:05"/>
    <n v="900800595"/>
    <s v="Provexpress SAS"/>
    <n v="900268896"/>
    <x v="136"/>
    <n v="402420"/>
    <m/>
    <n v="2520420"/>
    <s v="Aprobado con notificación"/>
    <s v="Emitido"/>
    <x v="1"/>
    <x v="0"/>
    <x v="0"/>
    <x v="0"/>
    <x v="1"/>
    <x v="0"/>
    <m/>
  </r>
  <r>
    <s v="Factura electrónica"/>
    <s v="88ede6457772d02394b9f484d6917e63f2af0bd06000e7c91d6448bf1ebb041959eb372610a7c9333497c8460688b873"/>
    <x v="1390"/>
    <n v="-1"/>
    <m/>
    <d v="2026-03-17T00:00:00"/>
    <d v="2026-03-17T16:32:09"/>
    <n v="900800595"/>
    <s v="Provexpress SAS"/>
    <n v="830080641"/>
    <x v="296"/>
    <n v="103360"/>
    <m/>
    <n v="647360"/>
    <s v="Aprobado con notificación"/>
    <s v="Emitido"/>
    <x v="1"/>
    <x v="0"/>
    <x v="0"/>
    <x v="0"/>
    <x v="1"/>
    <x v="0"/>
    <m/>
  </r>
  <r>
    <s v="Factura electrónica"/>
    <s v="f94abee7c930abe3793b4d6713fb809e0d7f5327245311263fe85cf4885a21e0c2d617fcee671fc88aff92338f3447ee"/>
    <x v="1391"/>
    <n v="-1"/>
    <m/>
    <d v="2026-03-17T00:00:00"/>
    <d v="2026-03-17T16:32:14"/>
    <n v="900800595"/>
    <s v="Provexpress SAS"/>
    <n v="900041757"/>
    <x v="35"/>
    <n v="92340"/>
    <m/>
    <n v="578340"/>
    <s v="Aprobado con notificación"/>
    <s v="Emitido"/>
    <x v="1"/>
    <x v="0"/>
    <x v="0"/>
    <x v="0"/>
    <x v="1"/>
    <x v="0"/>
    <m/>
  </r>
  <r>
    <s v="Factura electrónica"/>
    <s v="99c544156b719401e5325817eee36cff9e5cbe068b40b13fae1db1bfb874387a4a51ef9e52fd45d573a13f054968c6d7"/>
    <x v="1392"/>
    <n v="-1"/>
    <m/>
    <d v="2026-03-17T00:00:00"/>
    <d v="2026-03-17T16:47:21"/>
    <n v="900800595"/>
    <s v="Provexpress SAS"/>
    <n v="901371316"/>
    <x v="195"/>
    <n v="0"/>
    <m/>
    <n v="990000"/>
    <s v="Aprobado con notificación"/>
    <s v="Emitido"/>
    <x v="1"/>
    <x v="0"/>
    <x v="0"/>
    <x v="0"/>
    <x v="1"/>
    <x v="0"/>
    <m/>
  </r>
  <r>
    <s v="Factura electrónica"/>
    <s v="d4846a2136abcf1d028f61120e7fc7e03f4da3ecd54cfbecb9d3f710d5770f0cf96ca9b887ab6694f97eb0ce8df17d22"/>
    <x v="1393"/>
    <n v="-1"/>
    <m/>
    <d v="2026-03-17T00:00:00"/>
    <d v="2026-03-17T16:47:26"/>
    <n v="900800595"/>
    <s v="Provexpress SAS"/>
    <n v="860000794"/>
    <x v="666"/>
    <n v="67260"/>
    <m/>
    <n v="421260"/>
    <s v="Aprobado con notificación"/>
    <s v="Emitido"/>
    <x v="1"/>
    <x v="0"/>
    <x v="0"/>
    <x v="0"/>
    <x v="1"/>
    <x v="0"/>
    <m/>
  </r>
  <r>
    <s v="Factura electrónica"/>
    <s v="cc24bc1ba0c47b78d5010e91df4d800d1752b74c5547666582a34d07495214b85076c7a79bcf6f16b65f396401665c86"/>
    <x v="1394"/>
    <n v="-1"/>
    <m/>
    <d v="2026-03-17T00:00:00"/>
    <d v="2026-03-17T16:47:30"/>
    <n v="900800595"/>
    <s v="Provexpress SAS"/>
    <n v="891856718"/>
    <x v="365"/>
    <n v="61370"/>
    <m/>
    <n v="384370"/>
    <s v="Aprobado con notificación"/>
    <s v="Emitido"/>
    <x v="1"/>
    <x v="0"/>
    <x v="0"/>
    <x v="0"/>
    <x v="1"/>
    <x v="0"/>
    <m/>
  </r>
  <r>
    <s v="Factura electrónica"/>
    <s v="1e9d8c72bb1cb96c99580cd02d75b12bce4fbfa9c1a4120f7551662c5646964bc7aca51e8a1215b14060a3160a4b791a"/>
    <x v="1395"/>
    <n v="-1"/>
    <m/>
    <d v="2026-03-17T00:00:00"/>
    <d v="2026-03-17T16:47:35"/>
    <n v="900800595"/>
    <s v="Provexpress SAS"/>
    <n v="860010799"/>
    <x v="258"/>
    <n v="73188"/>
    <m/>
    <n v="458388"/>
    <s v="Aprobado con notificación"/>
    <s v="Emitido"/>
    <x v="1"/>
    <x v="0"/>
    <x v="0"/>
    <x v="0"/>
    <x v="1"/>
    <x v="0"/>
    <m/>
  </r>
  <r>
    <s v="Factura electrónica"/>
    <s v="6cc7039d8319709603475764d9b324613e44360466972b972f5045777fca50e4c70eb2e89b6c5bbd774fac87ce2b5988"/>
    <x v="1396"/>
    <n v="-1"/>
    <m/>
    <d v="2026-03-17T00:00:00"/>
    <d v="2026-03-17T16:47:40"/>
    <n v="900800595"/>
    <s v="Provexpress SAS"/>
    <n v="900496641"/>
    <x v="111"/>
    <n v="362083"/>
    <m/>
    <n v="2267783"/>
    <s v="Aprobado con notificación"/>
    <s v="Emitido"/>
    <x v="1"/>
    <x v="0"/>
    <x v="0"/>
    <x v="0"/>
    <x v="1"/>
    <x v="0"/>
    <m/>
  </r>
  <r>
    <s v="Factura electrónica"/>
    <s v="de6557f880e0a1cbf365ca311aa395a3df5b15a346f7ae75f34c8003bd8116820f8db9b2df99352c14f3b1cb4450fe02"/>
    <x v="1397"/>
    <n v="-1"/>
    <m/>
    <d v="2026-03-18T00:00:00"/>
    <d v="2026-03-18T07:49:13"/>
    <n v="900800595"/>
    <s v="Provexpress SAS"/>
    <n v="900158685"/>
    <x v="667"/>
    <n v="98131.199999999997"/>
    <m/>
    <n v="614611.19999999995"/>
    <s v="Aprobado con notificación"/>
    <s v="Emitido"/>
    <x v="1"/>
    <x v="0"/>
    <x v="0"/>
    <x v="0"/>
    <x v="1"/>
    <x v="0"/>
    <m/>
  </r>
  <r>
    <s v="Factura electrónica"/>
    <s v="c828484c26a5d681703b7356b0f951ed8ea34a800641362248cb3282783431436f69683768922122203969078e7904b5"/>
    <x v="1398"/>
    <n v="-1"/>
    <m/>
    <d v="2026-03-18T00:00:00"/>
    <d v="2026-03-18T08:04:19"/>
    <n v="900800595"/>
    <s v="Provexpress SAS"/>
    <n v="860013720"/>
    <x v="668"/>
    <n v="290814"/>
    <m/>
    <n v="1821414"/>
    <s v="Aprobado con notificación"/>
    <s v="Emitido"/>
    <x v="1"/>
    <x v="0"/>
    <x v="0"/>
    <x v="0"/>
    <x v="1"/>
    <x v="0"/>
    <m/>
  </r>
  <r>
    <s v="Factura electrónica"/>
    <s v="e42d1b8f24404c39c9d457d8d24addcb58bb2580e58d8ec1e3841305b65f5f4b2105f46db6cd69c9308186114196ae06"/>
    <x v="1399"/>
    <n v="-1"/>
    <m/>
    <d v="2026-03-18T00:00:00"/>
    <d v="2026-03-18T08:04:24"/>
    <n v="900800595"/>
    <s v="Provexpress SAS"/>
    <n v="860033227"/>
    <x v="513"/>
    <n v="434132.9"/>
    <m/>
    <n v="2719042.9"/>
    <s v="Aprobado con notificación"/>
    <s v="Emitido"/>
    <x v="1"/>
    <x v="0"/>
    <x v="0"/>
    <x v="0"/>
    <x v="1"/>
    <x v="0"/>
    <m/>
  </r>
  <r>
    <s v="Factura electrónica"/>
    <s v="192d36ffb9691ea6604d909f8081889a52a0760b0ad86846911ef4c566b43b94a7b441e6ea019072d04dc9ae7be9d2f8"/>
    <x v="1400"/>
    <n v="-1"/>
    <m/>
    <d v="2026-03-18T00:00:00"/>
    <d v="2026-03-18T08:35:00"/>
    <n v="900800595"/>
    <s v="Provexpress SAS"/>
    <n v="900899110"/>
    <x v="554"/>
    <n v="2455955.96"/>
    <m/>
    <n v="19115374.960000001"/>
    <s v="Aprobado con notificación"/>
    <s v="Emitido"/>
    <x v="1"/>
    <x v="0"/>
    <x v="0"/>
    <x v="0"/>
    <x v="1"/>
    <x v="0"/>
    <m/>
  </r>
  <r>
    <s v="Factura electrónica"/>
    <s v="02b84aeaeeb157dab73c05766e9973eb5e7dc55ab53d8b054b69de2a3f71ff45b25e6bc11877aec5db38fccc0fd59ca0"/>
    <x v="1401"/>
    <n v="-1"/>
    <m/>
    <d v="2026-03-18T00:00:00"/>
    <d v="2026-03-18T09:20:09"/>
    <n v="900800595"/>
    <s v="Provexpress SAS"/>
    <n v="900670175"/>
    <x v="332"/>
    <n v="412571.32"/>
    <m/>
    <n v="2583999.3199999998"/>
    <s v="Aprobado con notificación"/>
    <s v="Emitido"/>
    <x v="1"/>
    <x v="0"/>
    <x v="0"/>
    <x v="0"/>
    <x v="1"/>
    <x v="0"/>
    <m/>
  </r>
  <r>
    <s v="Factura electrónica"/>
    <s v="ac2ce70775f4de498ee3486964cd08c786ed389238c11a82abe287a9cf93899f5dc93b2a6ae871fa98788b015d5f52fb"/>
    <x v="1402"/>
    <n v="-1"/>
    <m/>
    <d v="2026-03-18T00:00:00"/>
    <d v="2026-03-18T09:20:15"/>
    <n v="900800595"/>
    <s v="Provexpress SAS"/>
    <n v="860516806"/>
    <x v="580"/>
    <n v="406497.4"/>
    <m/>
    <n v="2545957.4"/>
    <s v="Aprobado con notificación"/>
    <s v="Emitido"/>
    <x v="1"/>
    <x v="0"/>
    <x v="0"/>
    <x v="0"/>
    <x v="1"/>
    <x v="0"/>
    <m/>
  </r>
  <r>
    <s v="Factura electrónica"/>
    <s v="e127f1f1b53dc6e8d8b205a5e4dfaf7567654296b486c9f738ef66c85a265f1c84d916b357ae2b2bd9cf0979bf95a877"/>
    <x v="1403"/>
    <n v="-1"/>
    <m/>
    <d v="2026-03-18T00:00:00"/>
    <d v="2026-03-18T09:20:19"/>
    <n v="900800595"/>
    <s v="Provexpress SAS"/>
    <n v="900358218"/>
    <x v="60"/>
    <n v="107065"/>
    <m/>
    <n v="670565"/>
    <s v="Aprobado con notificación"/>
    <s v="Emitido"/>
    <x v="1"/>
    <x v="0"/>
    <x v="0"/>
    <x v="0"/>
    <x v="1"/>
    <x v="0"/>
    <m/>
  </r>
  <r>
    <s v="Factura electrónica"/>
    <s v="00458aaeb1df78e56cb75c06c07fd9ad87d7964a94b81dfc513505ca7b1928fd93da48b69b1070f515073ad7dcbd44ba"/>
    <x v="1404"/>
    <n v="-1"/>
    <m/>
    <d v="2026-03-18T00:00:00"/>
    <d v="2026-03-18T09:20:24"/>
    <n v="900800595"/>
    <s v="Provexpress SAS"/>
    <n v="800149384"/>
    <x v="52"/>
    <n v="304000"/>
    <m/>
    <n v="1904000"/>
    <s v="Aprobado con notificación"/>
    <s v="Emitido"/>
    <x v="1"/>
    <x v="0"/>
    <x v="0"/>
    <x v="0"/>
    <x v="1"/>
    <x v="0"/>
    <m/>
  </r>
  <r>
    <s v="Factura electrónica"/>
    <s v="a1c0b4c7594b3248a453bf8badc5e26238c7d1cfb8be2e7bc4c63d0f9703314d2b459429aabc49d2486df7d6cf003ab9"/>
    <x v="1405"/>
    <n v="-1"/>
    <m/>
    <d v="2026-03-18T00:00:00"/>
    <d v="2026-03-18T09:35:31"/>
    <n v="900800595"/>
    <s v="Provexpress SAS"/>
    <n v="900132714"/>
    <x v="301"/>
    <n v="62700"/>
    <m/>
    <n v="392700"/>
    <s v="Aprobado con notificación"/>
    <s v="Emitido"/>
    <x v="1"/>
    <x v="0"/>
    <x v="0"/>
    <x v="0"/>
    <x v="1"/>
    <x v="0"/>
    <m/>
  </r>
  <r>
    <s v="Factura electrónica"/>
    <s v="c4854def60ca2c03e7eceeee075365e595f47ed0c4cfb72d009f5444dc3952c51c4d951effe33e28ae9ca7a02eb958d5"/>
    <x v="1406"/>
    <n v="-1"/>
    <m/>
    <d v="2026-03-18T00:00:00"/>
    <d v="2026-03-18T09:35:34"/>
    <n v="900800595"/>
    <s v="Provexpress SAS"/>
    <n v="900326523"/>
    <x v="607"/>
    <n v="294177"/>
    <m/>
    <n v="1842477"/>
    <s v="Aprobado con notificación"/>
    <s v="Emitido"/>
    <x v="1"/>
    <x v="0"/>
    <x v="0"/>
    <x v="0"/>
    <x v="1"/>
    <x v="0"/>
    <m/>
  </r>
  <r>
    <s v="Factura electrónica"/>
    <s v="add36c985cba427f4bf8e1e3170b3b40def613119e041655d0506845a49eca395fcacf4d2bed59fa5541e227e4570e5b"/>
    <x v="1407"/>
    <n v="-1"/>
    <m/>
    <d v="2026-03-18T00:00:00"/>
    <d v="2026-03-18T10:05:43"/>
    <n v="900800595"/>
    <s v="Provexpress SAS"/>
    <n v="860071562"/>
    <x v="565"/>
    <n v="6650"/>
    <m/>
    <n v="41650"/>
    <s v="Aprobado con notificación"/>
    <s v="Emitido"/>
    <x v="1"/>
    <x v="0"/>
    <x v="0"/>
    <x v="0"/>
    <x v="1"/>
    <x v="0"/>
    <m/>
  </r>
  <r>
    <s v="Factura electrónica"/>
    <s v="a2e9286296eefae8ed56c9dd5af59070755ed20baf86d4bb650a3e709e40e99cdc963aca9b72125ad772240ea2f991e6"/>
    <x v="1408"/>
    <n v="-1"/>
    <m/>
    <d v="2026-03-18T00:00:00"/>
    <d v="2026-03-18T10:05:48"/>
    <n v="900800595"/>
    <s v="Provexpress SAS"/>
    <n v="860059851"/>
    <x v="597"/>
    <n v="21703320"/>
    <m/>
    <n v="135931320"/>
    <s v="Aprobado con notificación"/>
    <s v="Emitido"/>
    <x v="1"/>
    <x v="0"/>
    <x v="0"/>
    <x v="0"/>
    <x v="1"/>
    <x v="0"/>
    <m/>
  </r>
  <r>
    <s v="Factura electrónica"/>
    <s v="4242b6964c74608eeac2a84d0425e62e639937fe8d818e5a0ff4ea9480d118fa17abafae1c166be8e6852ec73846006e"/>
    <x v="1409"/>
    <n v="-1"/>
    <m/>
    <d v="2026-03-18T00:00:00"/>
    <d v="2026-03-18T10:05:53"/>
    <n v="900800595"/>
    <s v="Provexpress SAS"/>
    <n v="900148177"/>
    <x v="118"/>
    <n v="1100100"/>
    <m/>
    <n v="6890100"/>
    <s v="Aprobado con notificación"/>
    <s v="Emitido"/>
    <x v="1"/>
    <x v="0"/>
    <x v="0"/>
    <x v="0"/>
    <x v="1"/>
    <x v="0"/>
    <m/>
  </r>
  <r>
    <s v="Factura electrónica"/>
    <s v="854b049697b247a8bd996126577ef3933874d9ccebd4c6f8b7f46b5c7f2c0593b56e51458946cbefc723e668364b7012"/>
    <x v="1410"/>
    <n v="-1"/>
    <m/>
    <d v="2026-03-18T00:00:00"/>
    <d v="2026-03-18T10:20:59"/>
    <n v="900800595"/>
    <s v="Provexpress SAS"/>
    <n v="900860858"/>
    <x v="652"/>
    <n v="9025"/>
    <m/>
    <n v="56525"/>
    <s v="Aprobado con notificación"/>
    <s v="Emitido"/>
    <x v="1"/>
    <x v="0"/>
    <x v="0"/>
    <x v="0"/>
    <x v="1"/>
    <x v="0"/>
    <m/>
  </r>
  <r>
    <s v="Factura electrónica"/>
    <s v="84feded8c07fad558928cd5f8ab986b82f5722bd501833635986d999682a8d7aad78151c48ecf8beed776d85f896ce66"/>
    <x v="1411"/>
    <n v="-1"/>
    <m/>
    <d v="2026-03-18T00:00:00"/>
    <d v="2026-03-18T10:21:04"/>
    <n v="900800595"/>
    <s v="Provexpress SAS"/>
    <n v="860072279"/>
    <x v="214"/>
    <n v="27360"/>
    <m/>
    <n v="171360"/>
    <s v="Aprobado con notificación"/>
    <s v="Emitido"/>
    <x v="1"/>
    <x v="0"/>
    <x v="0"/>
    <x v="0"/>
    <x v="1"/>
    <x v="0"/>
    <m/>
  </r>
  <r>
    <s v="Factura electrónica"/>
    <s v="011d7a371eebca2b2498e107165e785ab11a5ad9cc1bbf4a09d5520b236421fa6cc6b5f818ab6be87443096e104e2c85"/>
    <x v="1412"/>
    <n v="-1"/>
    <m/>
    <d v="2026-03-18T00:00:00"/>
    <d v="2026-03-18T10:21:09"/>
    <n v="900800595"/>
    <s v="Provexpress SAS"/>
    <n v="860527960"/>
    <x v="669"/>
    <n v="50540"/>
    <m/>
    <n v="316540"/>
    <s v="Aprobado con notificación"/>
    <s v="Emitido"/>
    <x v="1"/>
    <x v="0"/>
    <x v="0"/>
    <x v="0"/>
    <x v="1"/>
    <x v="0"/>
    <m/>
  </r>
  <r>
    <s v="Factura electrónica"/>
    <s v="b2482bfdd5ef8f91df07396327ebe1a334d45b6ebd4086c464a4f8513f4f3c7752f952512658bede2be5398a8e33465d"/>
    <x v="1413"/>
    <n v="-1"/>
    <m/>
    <d v="2026-03-18T00:00:00"/>
    <d v="2026-03-18T10:36:15"/>
    <n v="900800595"/>
    <s v="Provexpress SAS"/>
    <n v="901893737"/>
    <x v="670"/>
    <n v="1468700"/>
    <m/>
    <n v="9198700"/>
    <s v="Aprobado con notificación"/>
    <s v="Emitido"/>
    <x v="1"/>
    <x v="0"/>
    <x v="0"/>
    <x v="0"/>
    <x v="1"/>
    <x v="0"/>
    <m/>
  </r>
  <r>
    <s v="Factura electrónica"/>
    <s v="0f1e5bb9bedcd0878e7081eea193524169f8e52b4775cba47c995a1242cb8a099b0efcb932dc54f051a9d8d167edf9d9"/>
    <x v="1414"/>
    <n v="-1"/>
    <m/>
    <d v="2026-03-18T00:00:00"/>
    <d v="2026-03-18T10:36:19"/>
    <n v="900800595"/>
    <s v="Provexpress SAS"/>
    <n v="830095970"/>
    <x v="98"/>
    <n v="0"/>
    <m/>
    <n v="8400000"/>
    <s v="Aprobado con notificación"/>
    <s v="Emitido"/>
    <x v="1"/>
    <x v="0"/>
    <x v="0"/>
    <x v="0"/>
    <x v="1"/>
    <x v="0"/>
    <m/>
  </r>
  <r>
    <s v="Factura electrónica"/>
    <s v="23bfecaa1baf7ca9315f503e8b49eb2e078e8a39c37cd8938ec688541b662263da5fdd82bf99454c17bdf4b8f51e7efd"/>
    <x v="1415"/>
    <n v="-1"/>
    <m/>
    <d v="2026-03-18T00:00:00"/>
    <d v="2026-03-18T10:36:24"/>
    <n v="900800595"/>
    <s v="Provexpress SAS"/>
    <n v="830095970"/>
    <x v="98"/>
    <n v="0"/>
    <m/>
    <n v="10500000"/>
    <s v="Aprobado con notificación"/>
    <s v="Emitido"/>
    <x v="1"/>
    <x v="0"/>
    <x v="0"/>
    <x v="0"/>
    <x v="1"/>
    <x v="0"/>
    <m/>
  </r>
  <r>
    <s v="Factura electrónica"/>
    <s v="9e7a61a69770d1a871bd823abd833d8f781f002d6a2d3e383cf7912db68f262ab68f90e70dcc1f8a6bb5facbb97fa9aa"/>
    <x v="1416"/>
    <n v="-1"/>
    <m/>
    <d v="2026-03-18T00:00:00"/>
    <d v="2026-03-18T10:36:29"/>
    <n v="900800595"/>
    <s v="Provexpress SAS"/>
    <n v="800091005"/>
    <x v="671"/>
    <n v="427500"/>
    <m/>
    <n v="2677500"/>
    <s v="Aprobado con notificación"/>
    <s v="Emitido"/>
    <x v="1"/>
    <x v="0"/>
    <x v="0"/>
    <x v="0"/>
    <x v="1"/>
    <x v="0"/>
    <m/>
  </r>
  <r>
    <s v="Factura electrónica"/>
    <s v="6138bcfb4ed6b8e123b62deb15962a4aad45a25d25ead7848e7cbdf014aaada2e10a7c2e69de4087e8cc56d8c06d1d32"/>
    <x v="1417"/>
    <n v="-1"/>
    <m/>
    <d v="2026-03-18T00:00:00"/>
    <d v="2026-03-18T10:51:39"/>
    <n v="900800595"/>
    <s v="Provexpress SAS"/>
    <n v="800161633"/>
    <x v="130"/>
    <n v="27075"/>
    <m/>
    <n v="169575"/>
    <s v="Aprobado con notificación"/>
    <s v="Emitido"/>
    <x v="1"/>
    <x v="0"/>
    <x v="0"/>
    <x v="0"/>
    <x v="1"/>
    <x v="0"/>
    <m/>
  </r>
  <r>
    <s v="Factura electrónica"/>
    <s v="3a24ca91e5e550f32b36c73401f0628a0af6cfb9c537642203dfdf467ce608c694f6dd6ffc57630e1ab7456a2a76609e"/>
    <x v="1418"/>
    <n v="-1"/>
    <m/>
    <d v="2026-03-18T00:00:00"/>
    <d v="2026-03-18T10:51:44"/>
    <n v="900800595"/>
    <s v="Provexpress SAS"/>
    <n v="800161633"/>
    <x v="130"/>
    <n v="32233.5"/>
    <m/>
    <n v="201883.5"/>
    <s v="Aprobado con notificación"/>
    <s v="Emitido"/>
    <x v="1"/>
    <x v="0"/>
    <x v="0"/>
    <x v="0"/>
    <x v="1"/>
    <x v="0"/>
    <m/>
  </r>
  <r>
    <s v="Factura electrónica"/>
    <s v="c081dd139176b2b7119a9d5f4434d2b9ce268b5b603ab72367915f5ead791fe405464fe318907ca7930615395df3ae10"/>
    <x v="1419"/>
    <n v="-1"/>
    <m/>
    <d v="2026-03-18T00:00:00"/>
    <d v="2026-03-18T10:51:49"/>
    <n v="900800595"/>
    <s v="Provexpress SAS"/>
    <n v="800161633"/>
    <x v="130"/>
    <n v="339948"/>
    <m/>
    <n v="2129148"/>
    <s v="Aprobado con notificación"/>
    <s v="Emitido"/>
    <x v="1"/>
    <x v="0"/>
    <x v="0"/>
    <x v="0"/>
    <x v="1"/>
    <x v="0"/>
    <m/>
  </r>
  <r>
    <s v="Factura electrónica"/>
    <s v="49bfe5c0a610f2095e7de42d8b52b40c3f294dd3242346f08d9452efbe238824d80f107e46894c215499af1524ae5736"/>
    <x v="1420"/>
    <n v="-1"/>
    <m/>
    <d v="2026-03-18T00:00:00"/>
    <d v="2026-03-18T10:51:54"/>
    <n v="900800595"/>
    <s v="Provexpress SAS"/>
    <n v="800024265"/>
    <x v="46"/>
    <n v="269800"/>
    <m/>
    <n v="7989800"/>
    <s v="Aprobado con notificación"/>
    <s v="Emitido"/>
    <x v="1"/>
    <x v="0"/>
    <x v="0"/>
    <x v="0"/>
    <x v="1"/>
    <x v="0"/>
    <m/>
  </r>
  <r>
    <s v="Factura electrónica"/>
    <s v="899fc22cae24c67d8f1f373c79c5d7bb596d2c64a269c34c886d2fb493b3749fbea720277238b013fad18850ea483b54"/>
    <x v="1421"/>
    <n v="-1"/>
    <m/>
    <d v="2026-03-18T00:00:00"/>
    <d v="2026-03-18T11:07:09"/>
    <n v="900800595"/>
    <s v="Provexpress SAS"/>
    <n v="800024265"/>
    <x v="46"/>
    <n v="3712150.7"/>
    <m/>
    <n v="25166453.059999999"/>
    <s v="Aprobado con notificación"/>
    <s v="Emitido"/>
    <x v="1"/>
    <x v="0"/>
    <x v="0"/>
    <x v="0"/>
    <x v="1"/>
    <x v="0"/>
    <m/>
  </r>
  <r>
    <s v="Factura electrónica"/>
    <s v="62f833d55d945e7b8078301dd53255bac6501751fe7f1726f69eb176b7d75db5379d7b6198582a124a7b214ebe90b5e6"/>
    <x v="1422"/>
    <n v="-1"/>
    <m/>
    <d v="2026-03-18T00:00:00"/>
    <d v="2026-03-18T11:07:14"/>
    <n v="900800595"/>
    <s v="Provexpress SAS"/>
    <n v="800024265"/>
    <x v="46"/>
    <n v="625158.15"/>
    <m/>
    <n v="3915464.25"/>
    <s v="Aprobado con notificación"/>
    <s v="Emitido"/>
    <x v="1"/>
    <x v="0"/>
    <x v="0"/>
    <x v="0"/>
    <x v="1"/>
    <x v="0"/>
    <m/>
  </r>
  <r>
    <s v="Factura electrónica"/>
    <s v="cbb9058adf82c9127a0a760277807930ccb5e562e84fa2fc26e6b193fd0c56011aee9bb737ea2d2a7a60185feca58237"/>
    <x v="1423"/>
    <n v="-1"/>
    <m/>
    <d v="2026-03-18T00:00:00"/>
    <d v="2026-03-18T11:07:19"/>
    <n v="900800595"/>
    <s v="Provexpress SAS"/>
    <n v="800024265"/>
    <x v="46"/>
    <n v="538623.4"/>
    <m/>
    <n v="3373483.4"/>
    <s v="Aprobado con notificación"/>
    <s v="Emitido"/>
    <x v="1"/>
    <x v="0"/>
    <x v="0"/>
    <x v="0"/>
    <x v="1"/>
    <x v="0"/>
    <m/>
  </r>
  <r>
    <s v="Factura electrónica"/>
    <s v="4c0b0c244efd5f211ef28b62fe926084414cf74b21b739614c5085939242883e7e6f413a5d5f3c4a443c8f24e7fe7158"/>
    <x v="1424"/>
    <n v="-1"/>
    <m/>
    <d v="2026-03-18T00:00:00"/>
    <d v="2026-03-18T11:07:23"/>
    <n v="900800595"/>
    <s v="Provexpress SAS"/>
    <n v="800024265"/>
    <x v="46"/>
    <n v="464958.18"/>
    <m/>
    <n v="2912106.54"/>
    <s v="Aprobado con notificación"/>
    <s v="Emitido"/>
    <x v="1"/>
    <x v="0"/>
    <x v="0"/>
    <x v="0"/>
    <x v="1"/>
    <x v="0"/>
    <m/>
  </r>
  <r>
    <s v="Factura electrónica"/>
    <s v="c97ce6d0441dfa9efea94913734a510a4cc27342b87ff5fd705eeb5f8e876177786ad0ad3f607c6f237d6f4a18b85a83"/>
    <x v="1425"/>
    <n v="-1"/>
    <m/>
    <d v="2026-03-18T00:00:00"/>
    <d v="2026-03-18T11:07:28"/>
    <n v="900800595"/>
    <s v="Provexpress SAS"/>
    <n v="800024265"/>
    <x v="46"/>
    <n v="4106553.96"/>
    <m/>
    <n v="25719995.879999999"/>
    <s v="Aprobado con notificación"/>
    <s v="Emitido"/>
    <x v="1"/>
    <x v="0"/>
    <x v="0"/>
    <x v="0"/>
    <x v="1"/>
    <x v="0"/>
    <m/>
  </r>
  <r>
    <s v="Factura electrónica"/>
    <s v="6b0017d8e19c25997ec39a7b42ccd89f5d4c5f5ffd33e78448535eeb83913267ae118816fc43e3a30168a0c28b445627"/>
    <x v="1426"/>
    <n v="-1"/>
    <m/>
    <d v="2026-03-18T00:00:00"/>
    <d v="2026-03-18T11:22:35"/>
    <n v="900800595"/>
    <s v="Provexpress SAS"/>
    <n v="800024265"/>
    <x v="46"/>
    <n v="18787324.59"/>
    <m/>
    <n v="117667979.8"/>
    <s v="Aprobado con notificación"/>
    <s v="Emitido"/>
    <x v="1"/>
    <x v="0"/>
    <x v="0"/>
    <x v="0"/>
    <x v="1"/>
    <x v="0"/>
    <m/>
  </r>
  <r>
    <s v="Factura electrónica"/>
    <s v="e2c07ce8078d3b8293a81f129aaab89eb1a91b4757bc96f8064d01ec99d7d6cc991a93e785ee2c97219ec667215a02af"/>
    <x v="1427"/>
    <n v="-1"/>
    <m/>
    <d v="2026-03-18T00:00:00"/>
    <d v="2026-03-18T11:22:39"/>
    <n v="900800595"/>
    <s v="Provexpress SAS"/>
    <n v="800024265"/>
    <x v="46"/>
    <n v="4760276.76"/>
    <m/>
    <n v="29814364.98"/>
    <s v="Aprobado con notificación"/>
    <s v="Emitido"/>
    <x v="1"/>
    <x v="0"/>
    <x v="0"/>
    <x v="0"/>
    <x v="1"/>
    <x v="0"/>
    <m/>
  </r>
  <r>
    <s v="Factura electrónica"/>
    <s v="c6670423524d81239b4ace83b14ef23caa13106363b4cee717445651e3bc5c863d2c8856b104be89c6ec74b6e14e317b"/>
    <x v="1428"/>
    <n v="-1"/>
    <m/>
    <d v="2026-03-18T00:00:00"/>
    <d v="2026-03-18T11:22:43"/>
    <n v="900800595"/>
    <s v="Provexpress SAS"/>
    <n v="800024265"/>
    <x v="46"/>
    <n v="1271457"/>
    <m/>
    <n v="7963336.0199999996"/>
    <s v="Aprobado con notificación"/>
    <s v="Emitido"/>
    <x v="1"/>
    <x v="0"/>
    <x v="0"/>
    <x v="0"/>
    <x v="1"/>
    <x v="0"/>
    <m/>
  </r>
  <r>
    <s v="Factura electrónica"/>
    <s v="1df640cb9edbd20b6ea624058437e68dfc9798ca4a942508ffee21d616d6a8a4d532320d9a984b0415c28c5541cc12f7"/>
    <x v="1429"/>
    <n v="-1"/>
    <m/>
    <d v="2026-03-18T00:00:00"/>
    <d v="2026-03-18T11:22:48"/>
    <n v="900800595"/>
    <s v="Provexpress SAS"/>
    <n v="900554592"/>
    <x v="144"/>
    <n v="409450"/>
    <m/>
    <n v="2564450"/>
    <s v="Aprobado con notificación"/>
    <s v="Emitido"/>
    <x v="1"/>
    <x v="0"/>
    <x v="0"/>
    <x v="0"/>
    <x v="1"/>
    <x v="0"/>
    <m/>
  </r>
  <r>
    <s v="Factura electrónica"/>
    <s v="56caa34dabfe45de23d6e3244c58b9db2991fef9cc459571b00cf932cd3ea8b8108395e3de4ddf70db3adaa5ea9b9573"/>
    <x v="1430"/>
    <n v="-1"/>
    <m/>
    <d v="2026-03-18T00:00:00"/>
    <d v="2026-03-18T11:22:53"/>
    <n v="900800595"/>
    <s v="Provexpress SAS"/>
    <n v="901685370"/>
    <x v="650"/>
    <n v="0"/>
    <m/>
    <n v="3513000"/>
    <s v="Aprobado con notificación"/>
    <s v="Emitido"/>
    <x v="1"/>
    <x v="0"/>
    <x v="0"/>
    <x v="0"/>
    <x v="1"/>
    <x v="0"/>
    <m/>
  </r>
  <r>
    <s v="Factura electrónica"/>
    <s v="c9238718bbf7e2603404a3b08e73419c0c352c7ce6ee88571f0244ea16501ad71b71e4980804a47f52d983ebdc8a5a4d"/>
    <x v="1431"/>
    <n v="-1"/>
    <m/>
    <d v="2026-03-18T00:00:00"/>
    <d v="2026-03-18T11:22:58"/>
    <n v="900800595"/>
    <s v="Provexpress SAS"/>
    <n v="901685370"/>
    <x v="650"/>
    <n v="74983.5"/>
    <m/>
    <n v="469633.5"/>
    <s v="Aprobado con notificación"/>
    <s v="Emitido"/>
    <x v="1"/>
    <x v="0"/>
    <x v="0"/>
    <x v="0"/>
    <x v="1"/>
    <x v="0"/>
    <m/>
  </r>
  <r>
    <s v="Factura electrónica"/>
    <s v="1abc13a2bd6083e8483b9260b4915783b555c06a08d761486a068936b4e9c603f13d84625d1910d54407f3a837653861"/>
    <x v="1432"/>
    <n v="-1"/>
    <m/>
    <d v="2026-03-18T00:00:00"/>
    <d v="2026-03-18T11:51:38"/>
    <n v="900800595"/>
    <s v="Provexpress SAS"/>
    <n v="901685370"/>
    <x v="650"/>
    <n v="29070"/>
    <m/>
    <n v="182070"/>
    <s v="Aprobado con notificación"/>
    <s v="Emitido"/>
    <x v="1"/>
    <x v="0"/>
    <x v="0"/>
    <x v="0"/>
    <x v="1"/>
    <x v="0"/>
    <m/>
  </r>
  <r>
    <s v="Factura electrónica"/>
    <s v="5157b09411d2cf82ef85a96e46c0424b81be1bdb1c15b43e751513b7855de99d5a59e8c5d9c8703b0f9648e5fd6575dc"/>
    <x v="1433"/>
    <n v="-1"/>
    <m/>
    <d v="2026-03-18T00:00:00"/>
    <d v="2026-03-18T11:51:53"/>
    <n v="900800595"/>
    <s v="Provexpress SAS"/>
    <n v="901685370"/>
    <x v="650"/>
    <n v="0"/>
    <m/>
    <n v="878250"/>
    <s v="Aprobado con notificación"/>
    <s v="Emitido"/>
    <x v="1"/>
    <x v="0"/>
    <x v="0"/>
    <x v="0"/>
    <x v="1"/>
    <x v="0"/>
    <m/>
  </r>
  <r>
    <s v="Factura electrónica"/>
    <s v="9f336498fefe33c28287cdcda77e71afb34bb34bacaee2422e121e53f561ea56489d34265e8487d03c2a647df97774aa"/>
    <x v="1434"/>
    <n v="-1"/>
    <m/>
    <d v="2026-03-18T00:00:00"/>
    <d v="2026-03-18T11:51:53"/>
    <n v="900800595"/>
    <s v="Provexpress SAS"/>
    <n v="830035105"/>
    <x v="289"/>
    <n v="578360"/>
    <m/>
    <n v="3622360"/>
    <s v="Aprobado con notificación"/>
    <s v="Emitido"/>
    <x v="1"/>
    <x v="0"/>
    <x v="0"/>
    <x v="0"/>
    <x v="1"/>
    <x v="0"/>
    <m/>
  </r>
  <r>
    <s v="Factura electrónica"/>
    <s v="b32413db0b9aab02ab1f6674d89749d098daf05e6fe526560cfab0e1bdddcefdd82b037691dfbfdd2016f43921d64270"/>
    <x v="1435"/>
    <n v="-1"/>
    <m/>
    <d v="2026-03-18T00:00:00"/>
    <d v="2026-03-18T12:22:01"/>
    <n v="900800595"/>
    <s v="Provexpress SAS"/>
    <n v="800155413"/>
    <x v="672"/>
    <n v="1650074"/>
    <m/>
    <n v="10334674"/>
    <s v="Aprobado con notificación"/>
    <s v="Emitido"/>
    <x v="1"/>
    <x v="0"/>
    <x v="0"/>
    <x v="0"/>
    <x v="1"/>
    <x v="0"/>
    <m/>
  </r>
  <r>
    <s v="Factura electrónica"/>
    <s v="10efdb3817fd2893051974976954edcc8262d0b56f3fea6d499f247965549b00ed9dcdad6504c862be40ebaa8d4d9dd9"/>
    <x v="1436"/>
    <n v="-1"/>
    <m/>
    <d v="2026-03-18T00:00:00"/>
    <d v="2026-03-18T12:47:11"/>
    <n v="900800595"/>
    <s v="Provexpress SAS"/>
    <n v="800024265"/>
    <x v="46"/>
    <n v="4281195.75"/>
    <m/>
    <n v="26813805"/>
    <s v="Aprobado con notificación"/>
    <s v="Emitido"/>
    <x v="1"/>
    <x v="0"/>
    <x v="0"/>
    <x v="0"/>
    <x v="1"/>
    <x v="0"/>
    <m/>
  </r>
  <r>
    <s v="Factura electrónica"/>
    <s v="050e391ba17c35551104dcd8bb7c4b75a67fa7a26d30d50958e52761f8424eb19bfb3bf7da871373b04ec13d1a3438cf"/>
    <x v="1437"/>
    <n v="-1"/>
    <m/>
    <d v="2026-03-18T00:00:00"/>
    <d v="2026-03-18T12:47:12"/>
    <n v="900800595"/>
    <s v="Provexpress SAS"/>
    <n v="900860858"/>
    <x v="652"/>
    <n v="908.2"/>
    <m/>
    <n v="5688.2"/>
    <s v="Aprobado con notificación"/>
    <s v="Emitido"/>
    <x v="1"/>
    <x v="0"/>
    <x v="0"/>
    <x v="0"/>
    <x v="1"/>
    <x v="0"/>
    <m/>
  </r>
  <r>
    <s v="Factura electrónica"/>
    <s v="fd59ff709b066a541247c0da8220a47e7f0b98e4433bdb8f387be26bf261c4ba8c8fe69c901a71c29a14cc511f53f140"/>
    <x v="1438"/>
    <n v="-1"/>
    <m/>
    <d v="2026-03-18T00:00:00"/>
    <d v="2026-03-18T12:47:15"/>
    <n v="900800595"/>
    <s v="Provexpress SAS"/>
    <n v="800024265"/>
    <x v="46"/>
    <n v="8920941.1500000004"/>
    <m/>
    <n v="55873263"/>
    <s v="Aprobado con notificación"/>
    <s v="Emitido"/>
    <x v="1"/>
    <x v="0"/>
    <x v="0"/>
    <x v="0"/>
    <x v="1"/>
    <x v="0"/>
    <m/>
  </r>
  <r>
    <s v="Factura electrónica"/>
    <s v="a528c85e01c2e04f0d6af3bdfd9eca689d6879279046c6dbc04903da7d4e4dc77ce8988bf3e3383dbfc02ea9e5dc7e5f"/>
    <x v="1439"/>
    <n v="-1"/>
    <m/>
    <d v="2026-03-18T00:00:00"/>
    <d v="2026-03-18T12:52:46"/>
    <n v="900800595"/>
    <s v="Provexpress SAS"/>
    <n v="860005813"/>
    <x v="492"/>
    <n v="16940"/>
    <m/>
    <n v="355740"/>
    <s v="Aprobado con notificación"/>
    <s v="Emitido"/>
    <x v="1"/>
    <x v="0"/>
    <x v="0"/>
    <x v="0"/>
    <x v="1"/>
    <x v="0"/>
    <m/>
  </r>
  <r>
    <s v="Factura electrónica"/>
    <s v="b071255568f75b78f70c7eecfc92ae3e22ab158f296145f609e24f27a972e438738fe4fb2acc0f006e05b50101a0d6cd"/>
    <x v="1440"/>
    <n v="-1"/>
    <m/>
    <d v="2026-03-18T00:00:00"/>
    <d v="2026-03-18T12:52:47"/>
    <n v="900800595"/>
    <s v="Provexpress SAS"/>
    <n v="830047411"/>
    <x v="314"/>
    <n v="85871.64"/>
    <m/>
    <n v="537827.64"/>
    <s v="Aprobado con notificación"/>
    <s v="Emitido"/>
    <x v="1"/>
    <x v="0"/>
    <x v="0"/>
    <x v="0"/>
    <x v="1"/>
    <x v="0"/>
    <m/>
  </r>
  <r>
    <s v="Factura electrónica"/>
    <s v="34041ea1e65e8569462ba09c8dad670574b667c088315527debfde93c60b7ceb4a637ab14d8502232bbb051fed08d511"/>
    <x v="1441"/>
    <n v="-1"/>
    <m/>
    <d v="2026-03-18T00:00:00"/>
    <d v="2026-03-18T12:52:48"/>
    <n v="900800595"/>
    <s v="Provexpress SAS"/>
    <n v="860503634"/>
    <x v="65"/>
    <n v="2087343.99"/>
    <m/>
    <n v="13073364.99"/>
    <s v="Aprobado con notificación"/>
    <s v="Emitido"/>
    <x v="1"/>
    <x v="0"/>
    <x v="0"/>
    <x v="0"/>
    <x v="1"/>
    <x v="0"/>
    <m/>
  </r>
  <r>
    <s v="Factura electrónica"/>
    <s v="cc1fd52a887bc3794b1171b95b7654f2bb847c6db4343fdbcdee4562faab9c3edc309cf7de3929377be56496afa7d671"/>
    <x v="1442"/>
    <n v="-1"/>
    <m/>
    <d v="2026-03-18T00:00:00"/>
    <d v="2026-03-18T12:52:52"/>
    <n v="900800595"/>
    <s v="Provexpress SAS"/>
    <n v="860005813"/>
    <x v="492"/>
    <n v="594071.4"/>
    <m/>
    <n v="3984071.4"/>
    <s v="Aprobado con notificación"/>
    <s v="Emitido"/>
    <x v="1"/>
    <x v="0"/>
    <x v="0"/>
    <x v="0"/>
    <x v="1"/>
    <x v="0"/>
    <m/>
  </r>
  <r>
    <s v="Factura electrónica"/>
    <s v="219a821984de3bde90f7c7f1af74238ba269a5f4917a6b4a2c30ba27a0b9f7c770df385993bcafe519640b31062d7e3d"/>
    <x v="1443"/>
    <n v="-1"/>
    <m/>
    <d v="2026-03-18T00:00:00"/>
    <d v="2026-03-18T12:59:23"/>
    <n v="900800595"/>
    <s v="Provexpress SAS"/>
    <n v="890903858"/>
    <x v="57"/>
    <n v="222961.96"/>
    <m/>
    <n v="1396445.96"/>
    <s v="Aprobado con notificación"/>
    <s v="Emitido"/>
    <x v="1"/>
    <x v="0"/>
    <x v="0"/>
    <x v="0"/>
    <x v="1"/>
    <x v="0"/>
    <m/>
  </r>
  <r>
    <s v="Factura electrónica"/>
    <s v="83a91ad925d355b8b7604f5cf252127d6af36ac210947021efda1e725b3cdbfdd3303f83ec7929d970b5c9432797a38b"/>
    <x v="1444"/>
    <n v="-1"/>
    <m/>
    <d v="2026-03-18T00:00:00"/>
    <d v="2026-03-18T12:59:24"/>
    <n v="900800595"/>
    <s v="Provexpress SAS"/>
    <n v="901383974"/>
    <x v="267"/>
    <n v="456000"/>
    <m/>
    <n v="2856000"/>
    <s v="Aprobado con notificación"/>
    <s v="Emitido"/>
    <x v="1"/>
    <x v="0"/>
    <x v="0"/>
    <x v="0"/>
    <x v="1"/>
    <x v="0"/>
    <m/>
  </r>
  <r>
    <s v="Factura electrónica"/>
    <s v="630d7ad0ca5630b062c5207017ad04081042fab5dcb60e2b560ed0eab522f0ca692d2d81a60d8eadeecc43fd033b238f"/>
    <x v="1445"/>
    <n v="-1"/>
    <m/>
    <d v="2026-03-18T00:00:00"/>
    <d v="2026-03-18T12:59:26"/>
    <n v="900800595"/>
    <s v="Provexpress SAS"/>
    <n v="860028238"/>
    <x v="673"/>
    <n v="228589"/>
    <m/>
    <n v="1431689"/>
    <s v="Aprobado con notificación"/>
    <s v="Emitido"/>
    <x v="1"/>
    <x v="0"/>
    <x v="0"/>
    <x v="0"/>
    <x v="1"/>
    <x v="0"/>
    <m/>
  </r>
  <r>
    <s v="Factura electrónica"/>
    <s v="ded1ef69a3723c59c8a95ae138af09728edc4bb75ff0ccad10e61a6e1f8db73a20041bec9fa097a51ac0f37a93d32c2f"/>
    <x v="1446"/>
    <n v="-1"/>
    <m/>
    <d v="2026-03-18T00:00:00"/>
    <d v="2026-03-18T12:59:29"/>
    <n v="900800595"/>
    <s v="Provexpress SAS"/>
    <n v="900588930"/>
    <x v="674"/>
    <n v="76950"/>
    <m/>
    <n v="481950"/>
    <s v="Aprobado con notificación"/>
    <s v="Emitido"/>
    <x v="1"/>
    <x v="0"/>
    <x v="0"/>
    <x v="0"/>
    <x v="1"/>
    <x v="0"/>
    <m/>
  </r>
  <r>
    <s v="Factura electrónica"/>
    <s v="21deca335d8f1f20570b971f01ea81300fe036b84a167dbdfef592f3c715f323f467b53bac8e14e16310edcfaeeb559b"/>
    <x v="1447"/>
    <n v="-1"/>
    <m/>
    <d v="2026-03-18T00:00:00"/>
    <d v="2026-03-18T12:59:32"/>
    <n v="900800595"/>
    <s v="Provexpress SAS"/>
    <n v="860033227"/>
    <x v="513"/>
    <n v="1269701.3"/>
    <m/>
    <n v="9453371.3000000007"/>
    <s v="Aprobado con notificación"/>
    <s v="Emitido"/>
    <x v="1"/>
    <x v="0"/>
    <x v="0"/>
    <x v="0"/>
    <x v="1"/>
    <x v="0"/>
    <m/>
  </r>
  <r>
    <s v="Factura electrónica"/>
    <s v="0068fcf37dacbbdbdf16d6731fed80abe9c7922f8b8db09a9c875e1211f78868f72ad286b92c08634ed79cd1742a310c"/>
    <x v="1448"/>
    <n v="-1"/>
    <m/>
    <d v="2026-03-18T00:00:00"/>
    <d v="2026-03-18T13:09:34"/>
    <n v="900800595"/>
    <s v="Provexpress SAS"/>
    <n v="900483105"/>
    <x v="470"/>
    <n v="0"/>
    <m/>
    <n v="19284682"/>
    <s v="Aprobado con notificación"/>
    <s v="Emitido"/>
    <x v="1"/>
    <x v="0"/>
    <x v="0"/>
    <x v="0"/>
    <x v="1"/>
    <x v="0"/>
    <m/>
  </r>
  <r>
    <s v="Factura electrónica"/>
    <s v="49da9521c02be1df8b898ba02ccec24d2fcc60e32ceb5a7766db5fb81beab023ef7bad82092d928dccd679646c0927b1"/>
    <x v="1449"/>
    <n v="-1"/>
    <m/>
    <d v="2026-03-18T00:00:00"/>
    <d v="2026-03-18T14:09:45"/>
    <n v="900800595"/>
    <s v="Provexpress SAS"/>
    <n v="901267811"/>
    <x v="609"/>
    <n v="91107.66"/>
    <m/>
    <n v="570621.66"/>
    <s v="Aprobado con notificación"/>
    <s v="Emitido"/>
    <x v="1"/>
    <x v="0"/>
    <x v="0"/>
    <x v="0"/>
    <x v="1"/>
    <x v="0"/>
    <m/>
  </r>
  <r>
    <s v="Factura electrónica"/>
    <s v="95a9945483efdef9944bd77a6ae9d3c025e567c28b19b83397150c7e77f0483ce276b5db05bfe083e103b7046e7e58f1"/>
    <x v="1450"/>
    <n v="-1"/>
    <m/>
    <d v="2026-03-18T00:00:00"/>
    <d v="2026-03-18T14:09:49"/>
    <n v="900800595"/>
    <s v="Provexpress SAS"/>
    <n v="900185315"/>
    <x v="675"/>
    <n v="58672"/>
    <m/>
    <n v="367472"/>
    <s v="Aprobado con notificación"/>
    <s v="Emitido"/>
    <x v="1"/>
    <x v="0"/>
    <x v="0"/>
    <x v="0"/>
    <x v="1"/>
    <x v="0"/>
    <m/>
  </r>
  <r>
    <s v="Factura electrónica"/>
    <s v="e1483eb6de9468fbda1885b4e11fe37c9b9761597d00fb70879a432b90328e3f563120a90ecd57320fc977fa36bad989"/>
    <x v="1451"/>
    <n v="-1"/>
    <m/>
    <d v="2026-03-18T00:00:00"/>
    <d v="2026-03-18T14:09:54"/>
    <n v="900800595"/>
    <s v="Provexpress SAS"/>
    <n v="900860858"/>
    <x v="652"/>
    <n v="908.2"/>
    <m/>
    <n v="5688.2"/>
    <s v="Aprobado con notificación"/>
    <s v="Emitido"/>
    <x v="1"/>
    <x v="0"/>
    <x v="0"/>
    <x v="0"/>
    <x v="1"/>
    <x v="0"/>
    <m/>
  </r>
  <r>
    <s v="Factura electrónica"/>
    <s v="68e3fefbea35fb669d927994ffccf0278e7dc7708d4aff563363c66f682b95fdab8e330e3b08ef550e0c395f0ef33148"/>
    <x v="1452"/>
    <n v="-1"/>
    <m/>
    <d v="2026-03-18T00:00:00"/>
    <d v="2026-03-18T14:09:59"/>
    <n v="900800595"/>
    <s v="Provexpress SAS"/>
    <n v="900521357"/>
    <x v="676"/>
    <n v="3173"/>
    <m/>
    <n v="19873"/>
    <s v="Aprobado con notificación"/>
    <s v="Emitido"/>
    <x v="1"/>
    <x v="0"/>
    <x v="0"/>
    <x v="0"/>
    <x v="1"/>
    <x v="0"/>
    <m/>
  </r>
  <r>
    <s v="Factura electrónica"/>
    <s v="a144fa62ed524250ff498099d73205b1ecdda284da175762a26daffc46564ac2d7dd9b37e8bd1985f8f2290a9d27c14e"/>
    <x v="1453"/>
    <n v="-1"/>
    <m/>
    <d v="2026-03-18T00:00:00"/>
    <d v="2026-03-18T14:25:08"/>
    <n v="900800595"/>
    <s v="Provexpress SAS"/>
    <n v="860504882"/>
    <x v="677"/>
    <n v="16625"/>
    <m/>
    <n v="104125"/>
    <s v="Aprobado con notificación"/>
    <s v="Emitido"/>
    <x v="1"/>
    <x v="0"/>
    <x v="0"/>
    <x v="0"/>
    <x v="1"/>
    <x v="0"/>
    <m/>
  </r>
  <r>
    <s v="Factura electrónica"/>
    <s v="2a4153200113b139c6a9f8b4db810cd5ddfa4f7025c4eac2839b71eb751d78de961ddf4a2be4e809c3576d5044f89189"/>
    <x v="1454"/>
    <n v="-1"/>
    <m/>
    <d v="2026-03-18T00:00:00"/>
    <d v="2026-03-18T14:25:13"/>
    <n v="900800595"/>
    <s v="Provexpress SAS"/>
    <n v="860000794"/>
    <x v="666"/>
    <n v="15770"/>
    <m/>
    <n v="98770"/>
    <s v="Aprobado con notificación"/>
    <s v="Emitido"/>
    <x v="1"/>
    <x v="0"/>
    <x v="0"/>
    <x v="0"/>
    <x v="1"/>
    <x v="0"/>
    <m/>
  </r>
  <r>
    <s v="Factura electrónica"/>
    <s v="8018c05e501304ca2e14242c24b8c021f150c3bfca1bb39cb71bd85a9a72d021ecfd4b5f2d8ad5124652fda11328a7eb"/>
    <x v="1455"/>
    <n v="-1"/>
    <m/>
    <d v="2026-03-18T00:00:00"/>
    <d v="2026-03-18T14:25:18"/>
    <n v="900800595"/>
    <s v="Provexpress SAS"/>
    <n v="900521357"/>
    <x v="676"/>
    <n v="35730"/>
    <m/>
    <n v="303030"/>
    <s v="Aprobado con notificación"/>
    <s v="Emitido"/>
    <x v="1"/>
    <x v="0"/>
    <x v="0"/>
    <x v="0"/>
    <x v="1"/>
    <x v="0"/>
    <m/>
  </r>
  <r>
    <s v="Factura electrónica"/>
    <s v="726bb104715dbe1bf3c480938a1eb41a2670be29ddf106432ac5467451cdaf452ac16dd26a63c1f8948a72cc2a36c401"/>
    <x v="1456"/>
    <n v="-1"/>
    <m/>
    <d v="2026-03-18T00:00:00"/>
    <d v="2026-03-18T14:26:02"/>
    <n v="900800595"/>
    <s v="Provexpress SAS"/>
    <n v="900521357"/>
    <x v="676"/>
    <n v="71782"/>
    <m/>
    <n v="449582"/>
    <s v="Aprobado con notificación"/>
    <s v="Emitido"/>
    <x v="1"/>
    <x v="0"/>
    <x v="0"/>
    <x v="0"/>
    <x v="1"/>
    <x v="0"/>
    <m/>
  </r>
  <r>
    <s v="Factura electrónica"/>
    <s v="9c0474949ed4b9001f4f2af1dc847b1b102776bd33cc690c563e6e36d4af18b83a6651685f89f98178ffb8355acaaa02"/>
    <x v="1457"/>
    <n v="-1"/>
    <m/>
    <d v="2026-03-18T00:00:00"/>
    <d v="2026-03-18T14:26:05"/>
    <n v="900800595"/>
    <s v="Provexpress SAS"/>
    <n v="900521357"/>
    <x v="676"/>
    <n v="3382"/>
    <m/>
    <n v="21182"/>
    <s v="Aprobado con notificación"/>
    <s v="Emitido"/>
    <x v="1"/>
    <x v="0"/>
    <x v="0"/>
    <x v="0"/>
    <x v="1"/>
    <x v="0"/>
    <m/>
  </r>
  <r>
    <s v="Factura electrónica"/>
    <s v="290acf4931056d97bdbf27a4b70dc233d23d8d263024cb939c29f0af34a6aa335088c74dc4ed6f557c419affe0692c4a"/>
    <x v="1458"/>
    <n v="-1"/>
    <m/>
    <d v="2026-03-18T00:00:00"/>
    <d v="2026-03-18T14:26:12"/>
    <n v="900800595"/>
    <s v="Provexpress SAS"/>
    <n v="900521357"/>
    <x v="676"/>
    <n v="40808.5"/>
    <m/>
    <n v="356058.5"/>
    <s v="Aprobado con notificación"/>
    <s v="Emitido"/>
    <x v="1"/>
    <x v="0"/>
    <x v="0"/>
    <x v="0"/>
    <x v="1"/>
    <x v="0"/>
    <m/>
  </r>
  <r>
    <s v="Factura electrónica"/>
    <s v="03013949f9b9ec35650c0c6a9ed06f2e02ab97f52fb7adab8d56257abb8cd597085b6661447dc3f8e0e3cd81f6fde036"/>
    <x v="1459"/>
    <n v="-1"/>
    <m/>
    <d v="2026-03-18T00:00:00"/>
    <d v="2026-03-18T14:26:20"/>
    <n v="900800595"/>
    <s v="Provexpress SAS"/>
    <n v="900521357"/>
    <x v="676"/>
    <n v="50535.5"/>
    <m/>
    <n v="457985.5"/>
    <s v="Aprobado con notificación"/>
    <s v="Emitido"/>
    <x v="1"/>
    <x v="0"/>
    <x v="0"/>
    <x v="0"/>
    <x v="1"/>
    <x v="0"/>
    <m/>
  </r>
  <r>
    <s v="Factura electrónica"/>
    <s v="3a81b3bdc3a1d67c9197f450beb8f0bd91a109128dc4861ed54c806ca9fdbdc5cad15cb3e133e33643029871daaa5214"/>
    <x v="1460"/>
    <n v="-1"/>
    <m/>
    <d v="2026-03-18T00:00:00"/>
    <d v="2026-03-18T14:40:43"/>
    <n v="900800595"/>
    <s v="Provexpress SAS"/>
    <n v="860010799"/>
    <x v="258"/>
    <n v="24320"/>
    <m/>
    <n v="152320"/>
    <s v="Aprobado con notificación"/>
    <s v="Emitido"/>
    <x v="1"/>
    <x v="0"/>
    <x v="0"/>
    <x v="0"/>
    <x v="1"/>
    <x v="0"/>
    <m/>
  </r>
  <r>
    <s v="Factura electrónica"/>
    <s v="9cb9ac8ad9333a3b68ce019598a04cb47c75ab86fcdb6015cca40348a57236e73cda7b1926c10cfe04c8d847d2c63a3c"/>
    <x v="1461"/>
    <n v="-1"/>
    <m/>
    <d v="2026-03-18T00:00:00"/>
    <d v="2026-03-18T14:40:48"/>
    <n v="900800595"/>
    <s v="Provexpress SAS"/>
    <n v="900555485"/>
    <x v="223"/>
    <n v="64980"/>
    <m/>
    <n v="3742950"/>
    <s v="Aprobado con notificación"/>
    <s v="Emitido"/>
    <x v="1"/>
    <x v="0"/>
    <x v="0"/>
    <x v="0"/>
    <x v="1"/>
    <x v="0"/>
    <m/>
  </r>
  <r>
    <s v="Factura electrónica"/>
    <s v="6d91cc260d481d75711e4a481f032e93bddc7e147040dc42a8f3f7fe6851295fb6bddcd473ee52ba72772781dbea563d"/>
    <x v="1462"/>
    <n v="-1"/>
    <m/>
    <d v="2026-03-18T00:00:00"/>
    <d v="2026-03-18T14:40:53"/>
    <n v="900800595"/>
    <s v="Provexpress SAS"/>
    <n v="860009107"/>
    <x v="385"/>
    <n v="8835"/>
    <m/>
    <n v="55335"/>
    <s v="Aprobado con notificación"/>
    <s v="Emitido"/>
    <x v="1"/>
    <x v="0"/>
    <x v="0"/>
    <x v="0"/>
    <x v="1"/>
    <x v="0"/>
    <m/>
  </r>
  <r>
    <s v="Factura electrónica"/>
    <s v="b876866fa6a3ed56b9ac6daf262c322436b4942729185379cdc7bc988c2bb99fc9d5aed70a0f0546078fc0463e17ad2b"/>
    <x v="1463"/>
    <n v="-1"/>
    <m/>
    <d v="2026-03-18T00:00:00"/>
    <d v="2026-03-18T14:40:57"/>
    <n v="900800595"/>
    <s v="Provexpress SAS"/>
    <n v="830096376"/>
    <x v="159"/>
    <n v="23807"/>
    <m/>
    <n v="149107"/>
    <s v="Aprobado con notificación"/>
    <s v="Emitido"/>
    <x v="1"/>
    <x v="0"/>
    <x v="0"/>
    <x v="0"/>
    <x v="1"/>
    <x v="0"/>
    <m/>
  </r>
  <r>
    <s v="Factura electrónica"/>
    <s v="fd32bbe0ff15f4ed941cc62578d89a90cac4a4409f56a3932798d7a4bda383e6c1929b99a7995eb4107c63f9d9848db2"/>
    <x v="1464"/>
    <n v="-1"/>
    <m/>
    <d v="2026-03-18T00:00:00"/>
    <d v="2026-03-18T14:41:02"/>
    <n v="900800595"/>
    <s v="Provexpress SAS"/>
    <n v="900457412"/>
    <x v="678"/>
    <n v="1623037"/>
    <m/>
    <n v="10165337"/>
    <s v="Aprobado con notificación"/>
    <s v="Emitido"/>
    <x v="1"/>
    <x v="0"/>
    <x v="0"/>
    <x v="0"/>
    <x v="1"/>
    <x v="0"/>
    <m/>
  </r>
  <r>
    <s v="Factura electrónica"/>
    <s v="b1207c788bd81e4dd2a26708759ed15719772542cd66e9bb7cdc5178546efb311cc73dca165d27a180c1c53107cee88f"/>
    <x v="1465"/>
    <n v="-1"/>
    <m/>
    <d v="2026-03-18T00:00:00"/>
    <d v="2026-03-18T14:41:07"/>
    <n v="900800595"/>
    <s v="Provexpress SAS"/>
    <n v="900294794"/>
    <x v="334"/>
    <n v="1549036.37"/>
    <m/>
    <n v="9701859.3699999992"/>
    <s v="Aprobado con notificación"/>
    <s v="Emitido"/>
    <x v="1"/>
    <x v="0"/>
    <x v="0"/>
    <x v="0"/>
    <x v="1"/>
    <x v="0"/>
    <m/>
  </r>
  <r>
    <s v="Factura electrónica"/>
    <s v="afdab9402cfba6ba024f996c6ef6592ee1db613e7aa5c4061a33ce2c30feeaa7957c484562f18edddafe352fcde72731"/>
    <x v="1466"/>
    <n v="-1"/>
    <m/>
    <d v="2026-03-18T00:00:00"/>
    <d v="2026-03-18T14:56:17"/>
    <n v="900800595"/>
    <s v="Provexpress SAS"/>
    <n v="900682841"/>
    <x v="99"/>
    <n v="1289035.43"/>
    <m/>
    <n v="27240102.43"/>
    <s v="Aprobado con notificación"/>
    <s v="Emitido"/>
    <x v="1"/>
    <x v="0"/>
    <x v="0"/>
    <x v="0"/>
    <x v="1"/>
    <x v="0"/>
    <m/>
  </r>
  <r>
    <s v="Factura electrónica"/>
    <s v="f8cff03be7c653ed294d58f8a6da7e2e18534c4a7e3e4fd00e6f0d0ff8845b499f90561d3efb36f3e00a91f88d80429c"/>
    <x v="1467"/>
    <n v="-1"/>
    <m/>
    <d v="2026-03-18T00:00:00"/>
    <d v="2026-03-18T14:56:20"/>
    <n v="900800595"/>
    <s v="Provexpress SAS"/>
    <n v="901192317"/>
    <x v="679"/>
    <n v="500365"/>
    <m/>
    <n v="3133865"/>
    <s v="Aprobado con notificación"/>
    <s v="Emitido"/>
    <x v="1"/>
    <x v="0"/>
    <x v="0"/>
    <x v="0"/>
    <x v="1"/>
    <x v="0"/>
    <m/>
  </r>
  <r>
    <s v="Factura electrónica"/>
    <s v="66fccce955f0a7e79179fe1eea79b742e9c32e206adf746c5176d70a4b1e59f8665721d4dec6d1a7bc0e8db892d0f839"/>
    <x v="1468"/>
    <n v="-1"/>
    <m/>
    <d v="2026-03-18T00:00:00"/>
    <d v="2026-03-18T14:56:24"/>
    <n v="900800595"/>
    <s v="Provexpress SAS"/>
    <n v="900021547"/>
    <x v="680"/>
    <n v="25569"/>
    <m/>
    <n v="369069"/>
    <s v="Aprobado con notificación"/>
    <s v="Emitido"/>
    <x v="1"/>
    <x v="0"/>
    <x v="0"/>
    <x v="0"/>
    <x v="1"/>
    <x v="0"/>
    <m/>
  </r>
  <r>
    <s v="Factura electrónica"/>
    <s v="4fe62111adf77ea343a9e17852a49c80329348e9f092ec08aad0ea3e2ac8e0397f778c1a3a494f85955b863e95f8826d"/>
    <x v="1469"/>
    <n v="-1"/>
    <m/>
    <d v="2026-03-18T00:00:00"/>
    <d v="2026-03-18T14:56:28"/>
    <n v="900800595"/>
    <s v="Provexpress SAS"/>
    <n v="901045437"/>
    <x v="562"/>
    <n v="131628.01999999999"/>
    <m/>
    <n v="925586.02"/>
    <s v="Aprobado con notificación"/>
    <s v="Emitido"/>
    <x v="1"/>
    <x v="0"/>
    <x v="0"/>
    <x v="0"/>
    <x v="1"/>
    <x v="0"/>
    <m/>
  </r>
  <r>
    <s v="Factura electrónica"/>
    <s v="e0b38dcf5eb5b28c802872dac8f4bd958d9a25d9d923a04b8aff8bcf6442f462fbc30fc5e27d28f7ad0ab0d78bf03c9c"/>
    <x v="1470"/>
    <n v="-1"/>
    <m/>
    <d v="2026-03-18T00:00:00"/>
    <d v="2026-03-18T14:56:33"/>
    <n v="900800595"/>
    <s v="Provexpress SAS"/>
    <n v="901122559"/>
    <x v="552"/>
    <n v="288799.62"/>
    <m/>
    <n v="1808797.62"/>
    <s v="Aprobado con notificación"/>
    <s v="Emitido"/>
    <x v="1"/>
    <x v="0"/>
    <x v="0"/>
    <x v="0"/>
    <x v="1"/>
    <x v="0"/>
    <m/>
  </r>
  <r>
    <s v="Factura electrónica"/>
    <s v="28a1f9376ea5ba1071df8cc397aa8ef9fc43634b675adf2e600b953ff62de142323287ac8fa8c4724efe988e861ab7b6"/>
    <x v="1471"/>
    <n v="-1"/>
    <m/>
    <d v="2026-03-18T00:00:00"/>
    <d v="2026-03-18T15:11:40"/>
    <n v="900800595"/>
    <s v="Provexpress SAS"/>
    <n v="860503159"/>
    <x v="450"/>
    <n v="1446412.62"/>
    <m/>
    <n v="9059110.6199999992"/>
    <s v="Aprobado con notificación"/>
    <s v="Emitido"/>
    <x v="1"/>
    <x v="0"/>
    <x v="0"/>
    <x v="0"/>
    <x v="1"/>
    <x v="0"/>
    <m/>
  </r>
  <r>
    <s v="Factura electrónica"/>
    <s v="e46e48883e2db8d1d6d0551338dfd65586f308cd73c9205cd52e49ae68d8cfe1857d6ac98e9a7f2c9963d960310dcf75"/>
    <x v="1472"/>
    <n v="-1"/>
    <m/>
    <d v="2026-03-18T00:00:00"/>
    <d v="2026-03-18T15:11:44"/>
    <n v="900800595"/>
    <s v="Provexpress SAS"/>
    <n v="900934851"/>
    <x v="681"/>
    <n v="96900"/>
    <m/>
    <n v="606900"/>
    <s v="Aprobado con notificación"/>
    <s v="Emitido"/>
    <x v="1"/>
    <x v="0"/>
    <x v="0"/>
    <x v="0"/>
    <x v="1"/>
    <x v="0"/>
    <m/>
  </r>
  <r>
    <s v="Factura electrónica"/>
    <s v="b2b353d477aa98c9244174679d6a0b42fa6ff53cd8cf360e5c4d03d99223c360e176ffb997485b29c68c5d19971b7af5"/>
    <x v="1473"/>
    <n v="-1"/>
    <m/>
    <d v="2026-03-18T00:00:00"/>
    <d v="2026-03-18T15:11:49"/>
    <n v="900800595"/>
    <s v="Provexpress SAS"/>
    <n v="860031361"/>
    <x v="73"/>
    <n v="161920"/>
    <m/>
    <n v="1067920"/>
    <s v="Aprobado con notificación"/>
    <s v="Emitido"/>
    <x v="1"/>
    <x v="0"/>
    <x v="0"/>
    <x v="0"/>
    <x v="1"/>
    <x v="0"/>
    <m/>
  </r>
  <r>
    <s v="Factura electrónica"/>
    <s v="e9584d7d455c01928e154fd09957c5801852a222ab55d0a3900393ddea8db6f8bcd9cf7ea0cedec23fdf4c53f42779b4"/>
    <x v="1474"/>
    <n v="-1"/>
    <m/>
    <d v="2026-03-18T00:00:00"/>
    <d v="2026-03-18T15:27:01"/>
    <n v="900800595"/>
    <s v="Provexpress SAS"/>
    <n v="901054874"/>
    <x v="110"/>
    <n v="588563"/>
    <m/>
    <n v="3686263"/>
    <s v="Aprobado con notificación"/>
    <s v="Emitido"/>
    <x v="1"/>
    <x v="0"/>
    <x v="0"/>
    <x v="0"/>
    <x v="1"/>
    <x v="0"/>
    <m/>
  </r>
  <r>
    <s v="Factura electrónica"/>
    <s v="8f2afcd01f928ba14e363b6d8329b24755dc3980684bac326bbb21a50f6455e6b9e38a3cf4056f300213851be1a6e9f3"/>
    <x v="1475"/>
    <n v="-1"/>
    <m/>
    <d v="2026-03-18T00:00:00"/>
    <d v="2026-03-18T15:42:06"/>
    <n v="900800595"/>
    <s v="Provexpress SAS"/>
    <n v="860031361"/>
    <x v="73"/>
    <n v="165841.5"/>
    <m/>
    <n v="1146191.5"/>
    <s v="Aprobado con notificación"/>
    <s v="Emitido"/>
    <x v="1"/>
    <x v="0"/>
    <x v="0"/>
    <x v="0"/>
    <x v="1"/>
    <x v="0"/>
    <m/>
  </r>
  <r>
    <s v="Factura electrónica"/>
    <s v="77241294f7207df6a02fb33fa3b4e1391b827f3db3fa2c85811cde412ee59177beacf4e2173cbf759195404fbc53c1ec"/>
    <x v="1476"/>
    <n v="-1"/>
    <m/>
    <d v="2026-03-18T00:00:00"/>
    <d v="2026-03-18T15:42:12"/>
    <n v="900800595"/>
    <s v="Provexpress SAS"/>
    <n v="902018293"/>
    <x v="682"/>
    <n v="65208"/>
    <m/>
    <n v="408408"/>
    <s v="Aprobado con notificación"/>
    <s v="Emitido"/>
    <x v="1"/>
    <x v="0"/>
    <x v="0"/>
    <x v="0"/>
    <x v="1"/>
    <x v="0"/>
    <m/>
  </r>
  <r>
    <s v="Factura electrónica"/>
    <s v="22f7082e9a5bc3b7d66b7165df9007022f016bea7295315c8b08979eccbe4bda8ab0799141ad13445236f32f11926ded"/>
    <x v="1477"/>
    <n v="-1"/>
    <m/>
    <d v="2026-03-18T00:00:00"/>
    <d v="2026-03-18T15:42:16"/>
    <n v="900800595"/>
    <s v="Provexpress SAS"/>
    <n v="901054874"/>
    <x v="110"/>
    <n v="1942351"/>
    <m/>
    <n v="12165251"/>
    <s v="Aprobado con notificación"/>
    <s v="Emitido"/>
    <x v="1"/>
    <x v="0"/>
    <x v="0"/>
    <x v="0"/>
    <x v="1"/>
    <x v="0"/>
    <m/>
  </r>
  <r>
    <s v="Factura electrónica"/>
    <s v="b230075edc7eb32fa80defd9a260000826124ad32392d13b2e5a5d3caca6a5d115a72c9fc5592fa5e036ba88dd3234d7"/>
    <x v="1478"/>
    <n v="-1"/>
    <m/>
    <d v="2026-03-18T00:00:00"/>
    <d v="2026-03-18T15:42:21"/>
    <n v="900800595"/>
    <s v="Provexpress SAS"/>
    <n v="900449844"/>
    <x v="683"/>
    <n v="94893.5"/>
    <m/>
    <n v="971543.5"/>
    <s v="Aprobado con notificación"/>
    <s v="Emitido"/>
    <x v="1"/>
    <x v="0"/>
    <x v="0"/>
    <x v="0"/>
    <x v="1"/>
    <x v="0"/>
    <m/>
  </r>
  <r>
    <s v="Factura electrónica"/>
    <s v="61937af7c1ae4291625bf14c1a46bca1126d7b63564c898064bafb320664afb2075f0f24d0c8f15c2ff246708782c669"/>
    <x v="1479"/>
    <n v="-1"/>
    <m/>
    <d v="2026-03-18T00:00:00"/>
    <d v="2026-03-18T15:57:27"/>
    <n v="900800595"/>
    <s v="Provexpress SAS"/>
    <n v="830109997"/>
    <x v="9"/>
    <n v="42750"/>
    <m/>
    <n v="917750"/>
    <s v="Aprobado con notificación"/>
    <s v="Emitido"/>
    <x v="1"/>
    <x v="0"/>
    <x v="0"/>
    <x v="0"/>
    <x v="1"/>
    <x v="0"/>
    <m/>
  </r>
  <r>
    <s v="Factura electrónica"/>
    <s v="7a31888260db05ab70c634ec80b746840215c19c170b39fdfa9c1555835ce4ff29ec9c0b1c9e984f9810d90ef2c1e816"/>
    <x v="1480"/>
    <n v="-1"/>
    <m/>
    <d v="2026-03-18T00:00:00"/>
    <d v="2026-03-18T15:57:32"/>
    <n v="900800595"/>
    <s v="Provexpress SAS"/>
    <n v="901701741"/>
    <x v="684"/>
    <n v="17100"/>
    <m/>
    <n v="107100"/>
    <s v="Aprobado con notificación"/>
    <s v="Emitido"/>
    <x v="1"/>
    <x v="0"/>
    <x v="0"/>
    <x v="0"/>
    <x v="1"/>
    <x v="0"/>
    <m/>
  </r>
  <r>
    <s v="Factura electrónica"/>
    <s v="638989e57fd6254a037188cc703b8917020004b69d5750728ea63cee94aa12e36eda052e078a2bb9754107362346926b"/>
    <x v="1481"/>
    <n v="-1"/>
    <m/>
    <d v="2026-03-18T00:00:00"/>
    <d v="2026-03-18T15:57:36"/>
    <n v="900800595"/>
    <s v="Provexpress SAS"/>
    <n v="900353873"/>
    <x v="346"/>
    <n v="240920"/>
    <m/>
    <n v="1508920"/>
    <s v="Aprobado con notificación"/>
    <s v="Emitido"/>
    <x v="1"/>
    <x v="0"/>
    <x v="0"/>
    <x v="0"/>
    <x v="1"/>
    <x v="0"/>
    <m/>
  </r>
  <r>
    <s v="Factura electrónica"/>
    <s v="1b2ba63b5d1e632aa1334387e1c96a6ec5ee1c185b322b7ad37821abf39ff45e550be1595d4c723d72aa07043b8fb748"/>
    <x v="1482"/>
    <n v="-1"/>
    <m/>
    <d v="2026-03-18T00:00:00"/>
    <d v="2026-03-18T15:57:42"/>
    <n v="900800595"/>
    <s v="Provexpress SAS"/>
    <n v="830037843"/>
    <x v="347"/>
    <n v="0"/>
    <m/>
    <n v="3575000"/>
    <s v="Aprobado con notificación"/>
    <s v="Emitido"/>
    <x v="1"/>
    <x v="0"/>
    <x v="0"/>
    <x v="0"/>
    <x v="1"/>
    <x v="0"/>
    <m/>
  </r>
  <r>
    <s v="Factura electrónica"/>
    <s v="68ffb7d5e705ddab8865ea74efed1e8bed5cd8cec17147d24d5ee920256bd39b8349eabc40b55e2d9bd1e7b9af640379"/>
    <x v="1483"/>
    <n v="-1"/>
    <m/>
    <d v="2026-03-18T00:00:00"/>
    <d v="2026-03-18T16:12:58"/>
    <n v="900800595"/>
    <s v="Provexpress SAS"/>
    <n v="800204652"/>
    <x v="685"/>
    <n v="22515"/>
    <m/>
    <n v="141015"/>
    <s v="Aprobado con notificación"/>
    <s v="Emitido"/>
    <x v="1"/>
    <x v="0"/>
    <x v="0"/>
    <x v="0"/>
    <x v="1"/>
    <x v="0"/>
    <m/>
  </r>
  <r>
    <s v="Factura electrónica"/>
    <s v="cf8f5a5898e89bd9bcd91d1dffb4f196056222676d6dcbb4795747dfefdd28e07ef65ca79f607eb2d02b845ed6bce66e"/>
    <x v="1484"/>
    <n v="-1"/>
    <m/>
    <d v="2026-03-18T00:00:00"/>
    <d v="2026-03-18T16:13:02"/>
    <n v="900800595"/>
    <s v="Provexpress SAS"/>
    <n v="830111257"/>
    <x v="15"/>
    <n v="4313950"/>
    <m/>
    <n v="27018950"/>
    <s v="Aprobado con notificación"/>
    <s v="Emitido"/>
    <x v="1"/>
    <x v="0"/>
    <x v="0"/>
    <x v="0"/>
    <x v="1"/>
    <x v="0"/>
    <m/>
  </r>
  <r>
    <s v="Factura electrónica"/>
    <s v="624bb1bc6ab53f277866b89b27d5a7931d6b0ec7acb0ea1d12db4f95598067314e60c54ab20d6f07eebabaa3982c9901"/>
    <x v="1485"/>
    <n v="-1"/>
    <m/>
    <d v="2026-03-18T00:00:00"/>
    <d v="2026-03-18T16:13:07"/>
    <n v="900800595"/>
    <s v="Provexpress SAS"/>
    <n v="900483711"/>
    <x v="163"/>
    <n v="143079.5"/>
    <m/>
    <n v="896129.5"/>
    <s v="Aprobado con notificación"/>
    <s v="Emitido"/>
    <x v="1"/>
    <x v="0"/>
    <x v="0"/>
    <x v="0"/>
    <x v="1"/>
    <x v="0"/>
    <m/>
  </r>
  <r>
    <s v="Factura electrónica"/>
    <s v="d4ad84ee7b1788ca57011a15d748b348a491ae42f9896ef22d3191316e72328c646e86f60e9dec9d7c9e4caf4224af76"/>
    <x v="1486"/>
    <n v="-1"/>
    <m/>
    <d v="2026-03-18T00:00:00"/>
    <d v="2026-03-18T16:13:12"/>
    <n v="900800595"/>
    <s v="Provexpress SAS"/>
    <n v="830024974"/>
    <x v="475"/>
    <n v="3388403"/>
    <m/>
    <n v="23130103"/>
    <s v="Aprobado con notificación"/>
    <s v="Emitido"/>
    <x v="1"/>
    <x v="0"/>
    <x v="0"/>
    <x v="0"/>
    <x v="1"/>
    <x v="0"/>
    <m/>
  </r>
  <r>
    <s v="Factura electrónica"/>
    <s v="b19311d4c1d43421eefe8945246d6c7029a6969aec078e5b15d4fca5416a0950dd2095b9836814bf968b9923fed4d6c6"/>
    <x v="1487"/>
    <n v="-1"/>
    <m/>
    <d v="2026-03-18T00:00:00"/>
    <d v="2026-03-18T16:13:17"/>
    <n v="900800595"/>
    <s v="Provexpress SAS"/>
    <n v="900466858"/>
    <x v="686"/>
    <n v="670358"/>
    <m/>
    <n v="4198558"/>
    <s v="Aprobado con notificación"/>
    <s v="Emitido"/>
    <x v="1"/>
    <x v="0"/>
    <x v="0"/>
    <x v="0"/>
    <x v="1"/>
    <x v="0"/>
    <m/>
  </r>
  <r>
    <s v="Factura electrónica"/>
    <s v="14b1c1bf3b35a60c8d02fb3b84130e3b08add7a8986ed2f3790a280c042cdd700f76e2ab9c96ed9c044579d77698e707"/>
    <x v="1488"/>
    <n v="-1"/>
    <m/>
    <d v="2026-03-18T00:00:00"/>
    <d v="2026-03-18T16:13:21"/>
    <n v="900800595"/>
    <s v="Provexpress SAS"/>
    <n v="901399835"/>
    <x v="687"/>
    <n v="3662.25"/>
    <m/>
    <n v="22937.25"/>
    <s v="Aprobado con notificación"/>
    <s v="Emitido"/>
    <x v="1"/>
    <x v="0"/>
    <x v="0"/>
    <x v="0"/>
    <x v="1"/>
    <x v="0"/>
    <m/>
  </r>
  <r>
    <s v="Factura electrónica"/>
    <s v="d7f17ec9dbbd319089ba323d388895303e98f480847fcf94ec3b8fc7fd2804cad73b0596106147eaa5fdb303bbcad464"/>
    <x v="1489"/>
    <n v="-1"/>
    <m/>
    <d v="2026-03-18T00:00:00"/>
    <d v="2026-03-18T16:28:27"/>
    <n v="900800595"/>
    <s v="Provexpress SAS"/>
    <n v="900128566"/>
    <x v="311"/>
    <n v="24700"/>
    <m/>
    <n v="154700"/>
    <s v="Aprobado con notificación"/>
    <s v="Emitido"/>
    <x v="1"/>
    <x v="0"/>
    <x v="0"/>
    <x v="0"/>
    <x v="1"/>
    <x v="0"/>
    <m/>
  </r>
  <r>
    <s v="Factura electrónica"/>
    <s v="1bfc9c36120dbd968104cea5ac1981866bd83411064f2a06413fc526a9b2c5b4973afbb8c8f62231c91554f02e198456"/>
    <x v="1490"/>
    <n v="-1"/>
    <m/>
    <d v="2026-03-18T00:00:00"/>
    <d v="2026-03-18T16:28:32"/>
    <n v="900800595"/>
    <s v="Provexpress SAS"/>
    <n v="830111257"/>
    <x v="15"/>
    <n v="108680"/>
    <m/>
    <n v="680680"/>
    <s v="Aprobado con notificación"/>
    <s v="Emitido"/>
    <x v="1"/>
    <x v="0"/>
    <x v="0"/>
    <x v="0"/>
    <x v="1"/>
    <x v="0"/>
    <m/>
  </r>
  <r>
    <s v="Factura electrónica"/>
    <s v="f051db09c618ddde33da98218dc04067a4892a7ce389f36561432946ec3f73647052e1d94a3576957344416af395527c"/>
    <x v="1491"/>
    <n v="-1"/>
    <m/>
    <d v="2026-03-18T00:00:00"/>
    <d v="2026-03-18T16:28:36"/>
    <n v="900800595"/>
    <s v="Provexpress SAS"/>
    <n v="860059851"/>
    <x v="597"/>
    <n v="60729.7"/>
    <m/>
    <n v="380359.7"/>
    <s v="Aprobado con notificación"/>
    <s v="Emitido"/>
    <x v="1"/>
    <x v="0"/>
    <x v="0"/>
    <x v="0"/>
    <x v="1"/>
    <x v="0"/>
    <m/>
  </r>
  <r>
    <s v="Factura electrónica"/>
    <s v="7c22bc00c36af61766a9c58d9c7820685fea8801483d174cbab8d93196c498a1a098571fe3ac481ce9a151e282d01b9d"/>
    <x v="1492"/>
    <n v="-1"/>
    <m/>
    <d v="2026-03-18T00:00:00"/>
    <d v="2026-03-18T16:28:41"/>
    <n v="900800595"/>
    <s v="Provexpress SAS"/>
    <n v="860059851"/>
    <x v="597"/>
    <n v="12217"/>
    <m/>
    <n v="76517"/>
    <s v="Aprobado con notificación"/>
    <s v="Emitido"/>
    <x v="1"/>
    <x v="0"/>
    <x v="0"/>
    <x v="0"/>
    <x v="1"/>
    <x v="0"/>
    <m/>
  </r>
  <r>
    <s v="Factura electrónica"/>
    <s v="7a567852c2425e94fd7515357331b6c6ad95431a6f5114492e58de08cedeef02bd7881dea142c5ae897719cfa40cdde9"/>
    <x v="1493"/>
    <n v="-1"/>
    <m/>
    <d v="2026-03-18T00:00:00"/>
    <d v="2026-03-18T16:28:46"/>
    <n v="900800595"/>
    <s v="Provexpress SAS"/>
    <n v="900825795"/>
    <x v="369"/>
    <n v="44484.7"/>
    <m/>
    <n v="278614.7"/>
    <s v="Aprobado con notificación"/>
    <s v="Emitido"/>
    <x v="1"/>
    <x v="0"/>
    <x v="0"/>
    <x v="0"/>
    <x v="1"/>
    <x v="0"/>
    <m/>
  </r>
  <r>
    <s v="Factura electrónica"/>
    <s v="66415962f6b200e3da03255ec55eb35ddac34b13c16723ab73b202eb4411b51049317287105fb55e4d3d748c5bf5c194"/>
    <x v="1494"/>
    <n v="-1"/>
    <m/>
    <d v="2026-03-18T00:00:00"/>
    <d v="2026-03-18T16:28:50"/>
    <n v="900800595"/>
    <s v="Provexpress SAS"/>
    <n v="860000100"/>
    <x v="305"/>
    <n v="107109.84"/>
    <m/>
    <n v="670845.84"/>
    <s v="Aprobado con notificación"/>
    <s v="Emitido"/>
    <x v="1"/>
    <x v="0"/>
    <x v="0"/>
    <x v="0"/>
    <x v="1"/>
    <x v="0"/>
    <m/>
  </r>
  <r>
    <s v="Factura electrónica"/>
    <s v="f45a3c6cf56f40560cdff3c279f70ca6a3c2d0cd6ffab4da77817833980dac301d9186003aea878a65768f39cc44e000"/>
    <x v="1495"/>
    <n v="-1"/>
    <m/>
    <d v="2026-03-18T00:00:00"/>
    <d v="2026-03-18T16:28:55"/>
    <n v="900800595"/>
    <s v="Provexpress SAS"/>
    <n v="830092963"/>
    <x v="181"/>
    <n v="305662.5"/>
    <m/>
    <n v="1914412.5"/>
    <s v="Aprobado con notificación"/>
    <s v="Emitido"/>
    <x v="1"/>
    <x v="0"/>
    <x v="0"/>
    <x v="0"/>
    <x v="1"/>
    <x v="0"/>
    <m/>
  </r>
  <r>
    <s v="Factura electrónica"/>
    <s v="cb4e185c31043f7347525db62a6e73c05c412d3e3501471fe7feb9f8a08fffd97f8915b1bc5f749d05c9d7532e2e9e5a"/>
    <x v="1496"/>
    <n v="-1"/>
    <m/>
    <d v="2026-03-18T00:00:00"/>
    <d v="2026-03-18T16:28:59"/>
    <n v="900800595"/>
    <s v="Provexpress SAS"/>
    <n v="806002953"/>
    <x v="688"/>
    <n v="475000"/>
    <m/>
    <n v="2975000"/>
    <s v="Aprobado con notificación"/>
    <s v="Emitido"/>
    <x v="1"/>
    <x v="0"/>
    <x v="0"/>
    <x v="0"/>
    <x v="1"/>
    <x v="0"/>
    <m/>
  </r>
  <r>
    <s v="Factura electrónica"/>
    <s v="7883acfb4bfe6df70de32b4118c7e56e9457242f679815090d0d598158c9809bc46744259b804afdb045b94d9496971a"/>
    <x v="1497"/>
    <n v="-1"/>
    <m/>
    <d v="2026-03-18T00:00:00"/>
    <d v="2026-03-18T16:44:06"/>
    <n v="900800595"/>
    <s v="Provexpress SAS"/>
    <n v="900418860"/>
    <x v="327"/>
    <n v="0"/>
    <m/>
    <n v="1018000"/>
    <s v="Aprobado con notificación"/>
    <s v="Emitido"/>
    <x v="1"/>
    <x v="0"/>
    <x v="0"/>
    <x v="0"/>
    <x v="1"/>
    <x v="0"/>
    <m/>
  </r>
  <r>
    <s v="Factura electrónica"/>
    <s v="27ca10433a7276f8a591c764e5deadb025ef3a1767a3a7ca7f8887c4a79a09d88e8b67a5c0d0b08366630a53db872dfd"/>
    <x v="1498"/>
    <n v="-1"/>
    <m/>
    <d v="2026-03-18T00:00:00"/>
    <d v="2026-03-18T16:44:10"/>
    <n v="900800595"/>
    <s v="Provexpress SAS"/>
    <n v="1073510389"/>
    <x v="689"/>
    <n v="19215.84"/>
    <m/>
    <n v="120351.84"/>
    <s v="Aprobado con notificación"/>
    <s v="Emitido"/>
    <x v="1"/>
    <x v="0"/>
    <x v="0"/>
    <x v="0"/>
    <x v="1"/>
    <x v="0"/>
    <m/>
  </r>
  <r>
    <s v="Factura electrónica"/>
    <s v="d2a5799e320f2ccdceb0c342512e7b501938d082f476f12ee1a9594831a970a882a244f93f92cd35c03c43a7d42b90bf"/>
    <x v="1499"/>
    <n v="-1"/>
    <m/>
    <d v="2026-03-19T00:00:00"/>
    <d v="2026-03-19T07:45:40"/>
    <n v="900800595"/>
    <s v="Provexpress SAS"/>
    <n v="830130106"/>
    <x v="135"/>
    <n v="510771.11"/>
    <m/>
    <n v="3199040.11"/>
    <s v="Aprobado con notificación"/>
    <s v="Emitido"/>
    <x v="1"/>
    <x v="0"/>
    <x v="0"/>
    <x v="0"/>
    <x v="1"/>
    <x v="0"/>
    <m/>
  </r>
  <r>
    <s v="Factura electrónica"/>
    <s v="c5da901aeb1c3426923432a915b1dad8fe89188e45fc2a3b7650cbb789417e58220084256cebe5ea53728b443e7c048c"/>
    <x v="1500"/>
    <n v="-1"/>
    <m/>
    <d v="2026-03-19T00:00:00"/>
    <d v="2026-03-19T07:45:44"/>
    <n v="900800595"/>
    <s v="Provexpress SAS"/>
    <n v="830130106"/>
    <x v="135"/>
    <n v="1152469.7"/>
    <m/>
    <n v="7218099.7000000002"/>
    <s v="Aprobado con notificación"/>
    <s v="Emitido"/>
    <x v="1"/>
    <x v="0"/>
    <x v="0"/>
    <x v="0"/>
    <x v="1"/>
    <x v="0"/>
    <m/>
  </r>
  <r>
    <s v="Factura electrónica"/>
    <s v="44d2ba0fc023d38756b7db0ac9892d8fdd3836e3e029e71bd269d7a5f838a3abebe852ce4e0e032ac58e76dd12316afa"/>
    <x v="1501"/>
    <n v="-1"/>
    <m/>
    <d v="2026-03-19T00:00:00"/>
    <d v="2026-03-19T07:45:49"/>
    <n v="900800595"/>
    <s v="Provexpress SAS"/>
    <n v="830130106"/>
    <x v="135"/>
    <n v="1233029.7"/>
    <m/>
    <n v="7722659.7000000002"/>
    <s v="Aprobado con notificación"/>
    <s v="Emitido"/>
    <x v="1"/>
    <x v="0"/>
    <x v="0"/>
    <x v="0"/>
    <x v="1"/>
    <x v="0"/>
    <m/>
  </r>
  <r>
    <s v="Factura electrónica"/>
    <s v="5b41c0d98723232e816702248d0569aa1f4ff3eafc045346deae8f0ff9754e5ebaace5266184acfa27f4ade987639751"/>
    <x v="1502"/>
    <n v="-1"/>
    <m/>
    <d v="2026-03-19T00:00:00"/>
    <d v="2026-03-19T07:45:53"/>
    <n v="900800595"/>
    <s v="Provexpress SAS"/>
    <n v="830008001"/>
    <x v="690"/>
    <n v="21246.75"/>
    <m/>
    <n v="133071.75"/>
    <s v="Aprobado con notificación"/>
    <s v="Emitido"/>
    <x v="1"/>
    <x v="0"/>
    <x v="0"/>
    <x v="0"/>
    <x v="1"/>
    <x v="0"/>
    <m/>
  </r>
  <r>
    <s v="Factura electrónica"/>
    <s v="ba13ed5ee8993ece8e6356bcef8211a5a4beb1ff417fb5e2b828adf71ea5c16cc04086eb713bd4435b010b371d53133a"/>
    <x v="1503"/>
    <n v="-1"/>
    <m/>
    <d v="2026-03-19T00:00:00"/>
    <d v="2026-03-19T07:45:58"/>
    <n v="900800595"/>
    <s v="Provexpress SAS"/>
    <n v="860534244"/>
    <x v="691"/>
    <n v="1050645.8500000001"/>
    <m/>
    <n v="6580360.8499999996"/>
    <s v="Aprobado con notificación"/>
    <s v="Emitido"/>
    <x v="1"/>
    <x v="0"/>
    <x v="0"/>
    <x v="0"/>
    <x v="1"/>
    <x v="0"/>
    <m/>
  </r>
  <r>
    <s v="Factura electrónica"/>
    <s v="51f1aaeb7f77d4fdaaa96e2238c595003172da1b1d8cbcd157af8942af598b26368958cf5b01ea72b0066ef8be515a82"/>
    <x v="1504"/>
    <n v="-1"/>
    <m/>
    <d v="2026-03-19T00:00:00"/>
    <d v="2026-03-19T07:46:02"/>
    <n v="900800595"/>
    <s v="Provexpress SAS"/>
    <n v="860025614"/>
    <x v="393"/>
    <n v="446270.48"/>
    <m/>
    <n v="2795062.48"/>
    <s v="Aprobado con notificación"/>
    <s v="Emitido"/>
    <x v="1"/>
    <x v="0"/>
    <x v="0"/>
    <x v="0"/>
    <x v="1"/>
    <x v="0"/>
    <m/>
  </r>
  <r>
    <s v="Factura electrónica"/>
    <s v="8d25d95902c9215965aa272e6e395c1434b4b2dc0ae1eef5ef740a50ef8367b61175e3fe75162087ae04616f76370071"/>
    <x v="1505"/>
    <n v="-1"/>
    <m/>
    <d v="2026-03-19T00:00:00"/>
    <d v="2026-03-19T08:01:09"/>
    <n v="900800595"/>
    <s v="Provexpress SAS"/>
    <n v="800077635"/>
    <x v="30"/>
    <n v="60800"/>
    <m/>
    <n v="380800"/>
    <s v="Aprobado con notificación"/>
    <s v="Emitido"/>
    <x v="1"/>
    <x v="0"/>
    <x v="0"/>
    <x v="0"/>
    <x v="1"/>
    <x v="0"/>
    <m/>
  </r>
  <r>
    <s v="Factura electrónica"/>
    <s v="69b6572db9d5b4cb5a40fc2d17e6f8a4b8bff6ff51290c70aca25839c9943cb57cf28db97fa6f7a502e4673184d44f31"/>
    <x v="1506"/>
    <n v="-1"/>
    <m/>
    <d v="2026-03-19T00:00:00"/>
    <d v="2026-03-19T08:16:15"/>
    <n v="900800595"/>
    <s v="Provexpress SAS"/>
    <n v="900611019"/>
    <x v="463"/>
    <n v="66500"/>
    <m/>
    <n v="416500"/>
    <s v="Aprobado con notificación"/>
    <s v="Emitido"/>
    <x v="1"/>
    <x v="0"/>
    <x v="0"/>
    <x v="0"/>
    <x v="1"/>
    <x v="0"/>
    <m/>
  </r>
  <r>
    <s v="Factura electrónica"/>
    <s v="be473c69ca74fe91939f19ef0f1d84a7c4aabe35df683b1ee4cc883d373bacac323de0776a323e3399838094ba7105da"/>
    <x v="1507"/>
    <n v="-1"/>
    <m/>
    <d v="2026-03-19T00:00:00"/>
    <d v="2026-03-19T08:16:19"/>
    <n v="900800595"/>
    <s v="Provexpress SAS"/>
    <n v="901186367"/>
    <x v="692"/>
    <n v="1805421.8"/>
    <m/>
    <n v="11307641.800000001"/>
    <s v="Aprobado con notificación"/>
    <s v="Emitido"/>
    <x v="1"/>
    <x v="0"/>
    <x v="0"/>
    <x v="0"/>
    <x v="1"/>
    <x v="0"/>
    <m/>
  </r>
  <r>
    <s v="Factura electrónica"/>
    <s v="ba8042a99b4a8aa7833ea6c6b6111f46b57f1f3183fbf9e0bab3208172600d26fb41503330e3f7cf773ec2ef38e4c67d"/>
    <x v="1508"/>
    <n v="-1"/>
    <m/>
    <d v="2026-03-19T00:00:00"/>
    <d v="2026-03-19T08:16:24"/>
    <n v="900800595"/>
    <s v="Provexpress SAS"/>
    <n v="800154155"/>
    <x v="489"/>
    <n v="207100"/>
    <m/>
    <n v="1297100"/>
    <s v="Aprobado con notificación"/>
    <s v="Emitido"/>
    <x v="1"/>
    <x v="0"/>
    <x v="0"/>
    <x v="0"/>
    <x v="1"/>
    <x v="0"/>
    <m/>
  </r>
  <r>
    <s v="Factura electrónica"/>
    <s v="784aab0b8fbc5d7357c91bddcba453fda62478ba40e47f23c2aca248cbf1e4e222f76ee2b50fe2a21ef48d2f1d3fc7cc"/>
    <x v="1509"/>
    <n v="-1"/>
    <m/>
    <d v="2026-03-19T00:00:00"/>
    <d v="2026-03-19T08:16:28"/>
    <n v="900800595"/>
    <s v="Provexpress SAS"/>
    <n v="890802586"/>
    <x v="529"/>
    <n v="34631.870000000003"/>
    <m/>
    <n v="216904.87"/>
    <s v="Aprobado con notificación"/>
    <s v="Emitido"/>
    <x v="1"/>
    <x v="0"/>
    <x v="0"/>
    <x v="0"/>
    <x v="1"/>
    <x v="0"/>
    <m/>
  </r>
  <r>
    <s v="Factura electrónica"/>
    <s v="f8ecbaf9023c54b86646e2e46a5eb5ac08e16cad11c5aa127a5fba5d987935cc146fb433684f3f2c25d57ccdad64e9b1"/>
    <x v="1510"/>
    <n v="-1"/>
    <m/>
    <d v="2026-03-19T00:00:00"/>
    <d v="2026-03-19T08:16:34"/>
    <n v="900800595"/>
    <s v="Provexpress SAS"/>
    <n v="900383203"/>
    <x v="120"/>
    <n v="2941646.88"/>
    <m/>
    <n v="18423998.879999999"/>
    <s v="Aprobado con notificación"/>
    <s v="Emitido"/>
    <x v="1"/>
    <x v="0"/>
    <x v="0"/>
    <x v="0"/>
    <x v="1"/>
    <x v="0"/>
    <m/>
  </r>
  <r>
    <s v="Factura electrónica"/>
    <s v="793ae93455d7c302d35ee63c60fc623fdf2b9e18f2daa7f4b6f86e3d69c22d417fad8f8461f225617b6e78882bffeefb"/>
    <x v="1511"/>
    <n v="-1"/>
    <m/>
    <d v="2026-03-19T00:00:00"/>
    <d v="2026-03-19T08:16:38"/>
    <n v="900800595"/>
    <s v="Provexpress SAS"/>
    <n v="900383203"/>
    <x v="120"/>
    <n v="1082050"/>
    <m/>
    <n v="6777050"/>
    <s v="Aprobado con notificación"/>
    <s v="Emitido"/>
    <x v="1"/>
    <x v="0"/>
    <x v="0"/>
    <x v="0"/>
    <x v="1"/>
    <x v="0"/>
    <m/>
  </r>
  <r>
    <s v="Factura electrónica"/>
    <s v="bcda1164c9a43c65f8367f3651f0f2e853b239205da9b1de36bf3051d72d05b5cc094b86d54917152f490646ea0ece66"/>
    <x v="1512"/>
    <n v="-1"/>
    <m/>
    <d v="2026-03-19T00:00:00"/>
    <d v="2026-03-19T08:16:43"/>
    <n v="900800595"/>
    <s v="Provexpress SAS"/>
    <n v="800034362"/>
    <x v="423"/>
    <n v="622972.76"/>
    <m/>
    <n v="3901776.76"/>
    <s v="Aprobado con notificación"/>
    <s v="Emitido"/>
    <x v="1"/>
    <x v="0"/>
    <x v="0"/>
    <x v="0"/>
    <x v="1"/>
    <x v="0"/>
    <m/>
  </r>
  <r>
    <s v="Factura electrónica"/>
    <s v="f3eb26384505d13ca53e07ddd7076a2dd6055bbb6c0eb7c0dc068da8594719110902111121b848475caff8c83ce368d8"/>
    <x v="1513"/>
    <n v="-1"/>
    <m/>
    <d v="2026-03-19T00:00:00"/>
    <d v="2026-03-19T08:31:50"/>
    <n v="900800595"/>
    <s v="Provexpress SAS"/>
    <n v="901289668"/>
    <x v="323"/>
    <n v="948822"/>
    <m/>
    <n v="5942622"/>
    <s v="Aprobado con notificación"/>
    <s v="Emitido"/>
    <x v="1"/>
    <x v="0"/>
    <x v="0"/>
    <x v="0"/>
    <x v="1"/>
    <x v="0"/>
    <m/>
  </r>
  <r>
    <s v="Factura electrónica"/>
    <s v="09a928ed4c52d5f297a30e34a511d1f0192de281b890f290f46c88bd8ff04ce587cef9430a223d2dfb9e1694b1550c21"/>
    <x v="1514"/>
    <n v="-1"/>
    <m/>
    <d v="2026-03-19T00:00:00"/>
    <d v="2026-03-19T08:31:54"/>
    <n v="900800595"/>
    <s v="Provexpress SAS"/>
    <n v="900027833"/>
    <x v="693"/>
    <n v="2507240"/>
    <m/>
    <n v="15703240"/>
    <s v="Aprobado con notificación"/>
    <s v="Emitido"/>
    <x v="1"/>
    <x v="0"/>
    <x v="0"/>
    <x v="0"/>
    <x v="1"/>
    <x v="0"/>
    <m/>
  </r>
  <r>
    <s v="Factura electrónica"/>
    <s v="da78ff42755b151956b94250da714700824949be80758052a7b7532363be41bac7a78161dbc137d9da9946c88ff76227"/>
    <x v="1515"/>
    <n v="-1"/>
    <m/>
    <d v="2026-03-19T00:00:00"/>
    <d v="2026-03-19T08:31:59"/>
    <n v="900800595"/>
    <s v="Provexpress SAS"/>
    <n v="860007972"/>
    <x v="454"/>
    <n v="5700"/>
    <m/>
    <n v="35700"/>
    <s v="Aprobado con notificación"/>
    <s v="Emitido"/>
    <x v="1"/>
    <x v="0"/>
    <x v="0"/>
    <x v="0"/>
    <x v="1"/>
    <x v="0"/>
    <m/>
  </r>
  <r>
    <s v="Factura electrónica"/>
    <s v="a2f84c887c8142e849d3127c2906a2ea886eec8cc158fb84c511aed749182d2c5d65cdb8ca59fe8634604b894823bfc3"/>
    <x v="1516"/>
    <n v="-1"/>
    <m/>
    <d v="2026-03-19T00:00:00"/>
    <d v="2026-03-19T08:47:04"/>
    <n v="900800595"/>
    <s v="Provexpress SAS"/>
    <n v="830037540"/>
    <x v="694"/>
    <n v="106162.5"/>
    <m/>
    <n v="664912.5"/>
    <s v="Aprobado con notificación"/>
    <s v="Emitido"/>
    <x v="1"/>
    <x v="0"/>
    <x v="0"/>
    <x v="0"/>
    <x v="1"/>
    <x v="0"/>
    <m/>
  </r>
  <r>
    <s v="Factura electrónica"/>
    <s v="bd129e70877c0b0b60b2d494e79b1748a82e8ce3faa22897d3881b5ac77a9e8149160fd105b9166e94ab7367fc382553"/>
    <x v="1517"/>
    <n v="-1"/>
    <m/>
    <d v="2026-03-19T00:00:00"/>
    <d v="2026-03-19T09:02:21"/>
    <n v="900800595"/>
    <s v="Provexpress SAS"/>
    <n v="832006599"/>
    <x v="388"/>
    <n v="61275"/>
    <m/>
    <n v="383775"/>
    <s v="Aprobado con notificación"/>
    <s v="Emitido"/>
    <x v="1"/>
    <x v="0"/>
    <x v="0"/>
    <x v="0"/>
    <x v="1"/>
    <x v="0"/>
    <m/>
  </r>
  <r>
    <s v="Factura electrónica"/>
    <s v="a1335ce6c0faf5267b5dc34883b4d2aa391a266018e1adb93926476267cb1441835de9f52dd0c800c4ebf39d2e962dd3"/>
    <x v="1518"/>
    <n v="-1"/>
    <m/>
    <d v="2026-03-19T00:00:00"/>
    <d v="2026-03-19T09:32:27"/>
    <n v="900800595"/>
    <s v="Provexpress SAS"/>
    <n v="900964443"/>
    <x v="695"/>
    <n v="31692222.300000001"/>
    <m/>
    <n v="198493392.30000001"/>
    <s v="Aprobado con notificación"/>
    <s v="Emitido"/>
    <x v="1"/>
    <x v="0"/>
    <x v="0"/>
    <x v="0"/>
    <x v="1"/>
    <x v="0"/>
    <m/>
  </r>
  <r>
    <s v="Factura electrónica"/>
    <s v="e382c626aa0ed035a77afbc4c4ef8e9bcb69f94343471daf44141b7cf72955eaeb03d77879d512fc9ff24da1abb2be2b"/>
    <x v="1519"/>
    <n v="-1"/>
    <m/>
    <d v="2026-03-19T00:00:00"/>
    <d v="2026-03-19T09:32:33"/>
    <n v="900800595"/>
    <s v="Provexpress SAS"/>
    <n v="902008946"/>
    <x v="696"/>
    <n v="51657.2"/>
    <m/>
    <n v="323537.2"/>
    <s v="Aprobado con notificación"/>
    <s v="Emitido"/>
    <x v="1"/>
    <x v="0"/>
    <x v="0"/>
    <x v="0"/>
    <x v="1"/>
    <x v="0"/>
    <m/>
  </r>
  <r>
    <s v="Factura electrónica"/>
    <s v="7c09fe12e53782ffbc9517bfc38e9399249ead53536c91f756eee0b8e12d60380787a69f0fd44e9135d12a136599051a"/>
    <x v="1520"/>
    <n v="-1"/>
    <m/>
    <d v="2026-03-19T00:00:00"/>
    <d v="2026-03-19T09:32:38"/>
    <n v="900800595"/>
    <s v="Provexpress SAS"/>
    <n v="902008946"/>
    <x v="696"/>
    <n v="71614"/>
    <m/>
    <n v="647374"/>
    <s v="Aprobado con notificación"/>
    <s v="Emitido"/>
    <x v="1"/>
    <x v="0"/>
    <x v="0"/>
    <x v="0"/>
    <x v="1"/>
    <x v="0"/>
    <m/>
  </r>
  <r>
    <s v="Factura electrónica"/>
    <s v="f4382cf4ec2a37960d3cbb5640d7274567c4edb174f59a85ec51bf57589f19096ec692ec41829cf5a98d99658df10794"/>
    <x v="1521"/>
    <n v="-1"/>
    <m/>
    <d v="2026-03-19T00:00:00"/>
    <d v="2026-03-19T09:32:42"/>
    <n v="900800595"/>
    <s v="Provexpress SAS"/>
    <n v="900975788"/>
    <x v="37"/>
    <n v="17100"/>
    <m/>
    <n v="107100"/>
    <s v="Aprobado con notificación"/>
    <s v="Emitido"/>
    <x v="1"/>
    <x v="0"/>
    <x v="0"/>
    <x v="0"/>
    <x v="1"/>
    <x v="0"/>
    <m/>
  </r>
  <r>
    <s v="Factura electrónica"/>
    <s v="2f38e0e1fb635e7c5e67273295e5c72faf20f16f62cac5addb4dc5556bc71dd580b9ce77d28fd93d79c25983fc801702"/>
    <x v="1522"/>
    <n v="-1"/>
    <m/>
    <d v="2026-03-19T00:00:00"/>
    <d v="2026-03-19T09:32:46"/>
    <n v="900800595"/>
    <s v="Provexpress SAS"/>
    <n v="860024586"/>
    <x v="697"/>
    <n v="195464.4"/>
    <m/>
    <n v="1224224.3999999999"/>
    <s v="Aprobado con notificación"/>
    <s v="Emitido"/>
    <x v="1"/>
    <x v="0"/>
    <x v="0"/>
    <x v="0"/>
    <x v="1"/>
    <x v="0"/>
    <m/>
  </r>
  <r>
    <s v="Factura electrónica"/>
    <s v="a34f1c0ac2653dcf5683b4586e18615311432b1638eada9151d8f06739ff0aadd9c3badb43008e629d19fecdd03aa275"/>
    <x v="1523"/>
    <n v="-1"/>
    <m/>
    <d v="2026-03-19T00:00:00"/>
    <d v="2026-03-19T09:47:53"/>
    <n v="900800595"/>
    <s v="Provexpress SAS"/>
    <n v="900725066"/>
    <x v="348"/>
    <n v="0"/>
    <m/>
    <n v="489853"/>
    <s v="Aprobado con notificación"/>
    <s v="Emitido"/>
    <x v="1"/>
    <x v="0"/>
    <x v="0"/>
    <x v="0"/>
    <x v="1"/>
    <x v="0"/>
    <m/>
  </r>
  <r>
    <s v="Factura electrónica"/>
    <s v="59c3d7c7dd8ca9829992922c14ec7cb13d2037dbfa3d3b0c5048f6c6cae063af77e75bbb9d49a8e727fca01af8091c03"/>
    <x v="1524"/>
    <n v="-1"/>
    <m/>
    <d v="2026-03-19T00:00:00"/>
    <d v="2026-03-19T10:02:59"/>
    <n v="900800595"/>
    <s v="Provexpress SAS"/>
    <n v="830092963"/>
    <x v="181"/>
    <n v="5862969.8399999999"/>
    <m/>
    <n v="36720705.840000004"/>
    <s v="Aprobado con notificación"/>
    <s v="Emitido"/>
    <x v="1"/>
    <x v="0"/>
    <x v="0"/>
    <x v="0"/>
    <x v="1"/>
    <x v="0"/>
    <m/>
  </r>
  <r>
    <s v="Factura electrónica"/>
    <s v="6d980b390c87705efa1ceef05f2e4101325d7f5e1b343ec527744d393b89203749a29af016c8d9d0cbc06c049579ab32"/>
    <x v="1525"/>
    <n v="-1"/>
    <m/>
    <d v="2026-03-19T00:00:00"/>
    <d v="2026-03-19T10:03:04"/>
    <n v="900800595"/>
    <s v="Provexpress SAS"/>
    <n v="901580303"/>
    <x v="698"/>
    <n v="215430.63"/>
    <m/>
    <n v="1389507.63"/>
    <s v="Aprobado con notificación"/>
    <s v="Emitido"/>
    <x v="1"/>
    <x v="0"/>
    <x v="0"/>
    <x v="0"/>
    <x v="1"/>
    <x v="0"/>
    <m/>
  </r>
  <r>
    <s v="Factura electrónica"/>
    <s v="183c9172fd26eab25714aee95dd0050ba6645782b39a22fa48535c0b3e8b673bf99c27a793ee388dd6056f6cecd8f273"/>
    <x v="1526"/>
    <n v="-1"/>
    <m/>
    <d v="2026-03-19T00:00:00"/>
    <d v="2026-03-19T10:18:14"/>
    <n v="900800595"/>
    <s v="Provexpress SAS"/>
    <n v="830073329"/>
    <x v="203"/>
    <n v="259255"/>
    <m/>
    <n v="1623755"/>
    <s v="Aprobado con notificación"/>
    <s v="Emitido"/>
    <x v="1"/>
    <x v="0"/>
    <x v="0"/>
    <x v="0"/>
    <x v="1"/>
    <x v="0"/>
    <m/>
  </r>
  <r>
    <s v="Factura electrónica"/>
    <s v="aa978c1fd69c5413a0722718f20b334381cfeb9b97742aed5915528a53ebf4d04fcca75ce0adec2a7ee7fa64ab28aeb8"/>
    <x v="1527"/>
    <n v="-1"/>
    <m/>
    <d v="2026-03-19T00:00:00"/>
    <d v="2026-03-19T10:18:19"/>
    <n v="900800595"/>
    <s v="Provexpress SAS"/>
    <n v="860014275"/>
    <x v="699"/>
    <n v="513000"/>
    <m/>
    <n v="3213000"/>
    <s v="Aprobado con notificación"/>
    <s v="Emitido"/>
    <x v="1"/>
    <x v="0"/>
    <x v="0"/>
    <x v="0"/>
    <x v="1"/>
    <x v="0"/>
    <m/>
  </r>
  <r>
    <s v="Factura electrónica"/>
    <s v="f8e2a10abddc23790e0cb612fd986573436573d754d4dc56b40d36b7a1663b0e6038aedd0d3a3ff1b6cf01ef8f85e051"/>
    <x v="1528"/>
    <n v="-1"/>
    <m/>
    <d v="2026-03-19T00:00:00"/>
    <d v="2026-03-19T10:18:24"/>
    <n v="900800595"/>
    <s v="Provexpress SAS"/>
    <n v="900148177"/>
    <x v="118"/>
    <n v="218310"/>
    <m/>
    <n v="1367310"/>
    <s v="Aprobado con notificación"/>
    <s v="Emitido"/>
    <x v="1"/>
    <x v="0"/>
    <x v="0"/>
    <x v="0"/>
    <x v="1"/>
    <x v="0"/>
    <m/>
  </r>
  <r>
    <s v="Factura electrónica"/>
    <s v="836d3b9183f6524bd45dedce745660a0ee7b7a5d8b40d2e72310faac74123f05d4896b4bd1e9d4fbfa2fb259847cd949"/>
    <x v="1529"/>
    <n v="-1"/>
    <m/>
    <d v="2026-03-19T00:00:00"/>
    <d v="2026-03-19T10:48:31"/>
    <n v="900800595"/>
    <s v="Provexpress SAS"/>
    <n v="900451379"/>
    <x v="700"/>
    <n v="83600"/>
    <m/>
    <n v="523600"/>
    <s v="Aprobado con notificación"/>
    <s v="Emitido"/>
    <x v="1"/>
    <x v="0"/>
    <x v="0"/>
    <x v="0"/>
    <x v="1"/>
    <x v="0"/>
    <m/>
  </r>
  <r>
    <s v="Factura electrónica"/>
    <s v="4d182e5dc2d28d307faa7df505e0a6e4b6fdddd3f582cae7f84825d72e61bc7380d374457ce77d9a3ec5407980908bd7"/>
    <x v="1530"/>
    <n v="-1"/>
    <m/>
    <d v="2026-03-19T00:00:00"/>
    <d v="2026-03-19T10:48:36"/>
    <n v="900800595"/>
    <s v="Provexpress SAS"/>
    <n v="830111257"/>
    <x v="15"/>
    <n v="40850"/>
    <m/>
    <n v="3535850"/>
    <s v="Aprobado con notificación"/>
    <s v="Emitido"/>
    <x v="1"/>
    <x v="0"/>
    <x v="0"/>
    <x v="0"/>
    <x v="1"/>
    <x v="0"/>
    <m/>
  </r>
  <r>
    <s v="Factura electrónica"/>
    <s v="f2a0609b824fb8f352cb62e4b972fa73e6f898edfd1fa3e0711f0f197aefcb660cd0caca1140c251cd9b99fd85a42548"/>
    <x v="1531"/>
    <n v="-1"/>
    <m/>
    <d v="2026-03-19T00:00:00"/>
    <d v="2026-03-19T10:48:41"/>
    <n v="900800595"/>
    <s v="Provexpress SAS"/>
    <n v="900418860"/>
    <x v="327"/>
    <n v="12920"/>
    <m/>
    <n v="80920"/>
    <s v="Aprobado con notificación"/>
    <s v="Emitido"/>
    <x v="1"/>
    <x v="0"/>
    <x v="0"/>
    <x v="0"/>
    <x v="1"/>
    <x v="0"/>
    <m/>
  </r>
  <r>
    <s v="Factura electrónica"/>
    <s v="1a13aa6498df3f7405907c4ec82568adac25b2cca6b7e60377be3fd4fa7a6d5925066a42163a9b35ee51a50c5fa62f1d"/>
    <x v="1532"/>
    <n v="-1"/>
    <m/>
    <d v="2026-03-19T00:00:00"/>
    <d v="2026-03-19T11:03:51"/>
    <n v="900800595"/>
    <s v="Provexpress SAS"/>
    <n v="900457412"/>
    <x v="678"/>
    <n v="101023"/>
    <m/>
    <n v="632723"/>
    <s v="Aprobado con notificación"/>
    <s v="Emitido"/>
    <x v="1"/>
    <x v="0"/>
    <x v="0"/>
    <x v="0"/>
    <x v="1"/>
    <x v="0"/>
    <m/>
  </r>
  <r>
    <s v="Factura electrónica"/>
    <s v="08c11f091efd138814b451a22b3b2d3620e8599ab200baf12b43034ae7ae19efbd0558f143f4268c3ed9ca4acc40ea27"/>
    <x v="1533"/>
    <n v="-1"/>
    <m/>
    <d v="2026-03-19T00:00:00"/>
    <d v="2026-03-19T11:03:53"/>
    <n v="900800595"/>
    <s v="Provexpress SAS"/>
    <n v="900021547"/>
    <x v="680"/>
    <n v="36319.5"/>
    <m/>
    <n v="319569.5"/>
    <s v="Aprobado con notificación"/>
    <s v="Emitido"/>
    <x v="1"/>
    <x v="0"/>
    <x v="0"/>
    <x v="0"/>
    <x v="1"/>
    <x v="0"/>
    <m/>
  </r>
  <r>
    <s v="Factura electrónica"/>
    <s v="34e6f6ed28fe1fdc581d84a5eda06be8b1a01e8c5330badd322b1e30553ca6939ad5e2958da2e0c58d9a941e4cf1394a"/>
    <x v="1534"/>
    <n v="-1"/>
    <m/>
    <d v="2026-03-19T00:00:00"/>
    <d v="2026-03-19T11:03:56"/>
    <n v="900800595"/>
    <s v="Provexpress SAS"/>
    <n v="900021547"/>
    <x v="680"/>
    <n v="42655"/>
    <m/>
    <n v="267155"/>
    <s v="Aprobado con notificación"/>
    <s v="Emitido"/>
    <x v="1"/>
    <x v="0"/>
    <x v="0"/>
    <x v="0"/>
    <x v="1"/>
    <x v="0"/>
    <m/>
  </r>
  <r>
    <s v="Factura electrónica"/>
    <s v="6e5c1ca2cbdbca9800624335674199d92ae888ae3c91c66e732695dddd3009ad07f55fb84d8a74ad53914d1483822628"/>
    <x v="1535"/>
    <n v="-1"/>
    <m/>
    <d v="2026-03-19T00:00:00"/>
    <d v="2026-03-19T11:04:01"/>
    <n v="900800595"/>
    <s v="Provexpress SAS"/>
    <n v="830126204"/>
    <x v="701"/>
    <n v="56077.36"/>
    <m/>
    <n v="351221.36"/>
    <s v="Aprobado con notificación"/>
    <s v="Emitido"/>
    <x v="1"/>
    <x v="0"/>
    <x v="0"/>
    <x v="0"/>
    <x v="1"/>
    <x v="0"/>
    <m/>
  </r>
  <r>
    <s v="Factura electrónica"/>
    <s v="723ba3890fbac0765d5635c1d8a678e647561569482374af1d77549fa8014ec920d630375a0576c119bb2e889226372b"/>
    <x v="1536"/>
    <n v="-1"/>
    <m/>
    <d v="2026-03-19T00:00:00"/>
    <d v="2026-03-19T11:19:08"/>
    <n v="900800595"/>
    <s v="Provexpress SAS"/>
    <n v="830014588"/>
    <x v="702"/>
    <n v="85500"/>
    <m/>
    <n v="535500"/>
    <s v="Aprobado con notificación"/>
    <s v="Emitido"/>
    <x v="1"/>
    <x v="0"/>
    <x v="0"/>
    <x v="0"/>
    <x v="1"/>
    <x v="0"/>
    <m/>
  </r>
  <r>
    <s v="Factura electrónica"/>
    <s v="26b488983f526bc3cc6d7869aed3c8852e45fb6e9de004c3fe46d9ca2463f0ef6910d1ed45e45e71676fc51c2e8dc5a2"/>
    <x v="1537"/>
    <n v="-1"/>
    <m/>
    <d v="2026-03-19T00:00:00"/>
    <d v="2026-03-19T11:19:12"/>
    <n v="900800595"/>
    <s v="Provexpress SAS"/>
    <n v="817001672"/>
    <x v="152"/>
    <n v="318820"/>
    <m/>
    <n v="1996820"/>
    <s v="Aprobado con notificación"/>
    <s v="Emitido"/>
    <x v="1"/>
    <x v="0"/>
    <x v="0"/>
    <x v="0"/>
    <x v="1"/>
    <x v="0"/>
    <m/>
  </r>
  <r>
    <s v="Factura electrónica"/>
    <s v="47bb2c88e62b7dde33bdbe5f604b2942f951883640dee772955ca279ad823f4afded28556d6e2a97dbd54c7d5c1884cb"/>
    <x v="1538"/>
    <n v="-1"/>
    <m/>
    <d v="2026-03-19T00:00:00"/>
    <d v="2026-03-19T11:19:18"/>
    <n v="900800595"/>
    <s v="Provexpress SAS"/>
    <n v="800090263"/>
    <x v="161"/>
    <n v="86450"/>
    <m/>
    <n v="541450"/>
    <s v="Aprobado con notificación"/>
    <s v="Emitido"/>
    <x v="1"/>
    <x v="0"/>
    <x v="0"/>
    <x v="0"/>
    <x v="1"/>
    <x v="0"/>
    <m/>
  </r>
  <r>
    <s v="Factura electrónica"/>
    <s v="11b6b5848510484a99f71d6ff41194ac0f825e06d3f4bbb47633a8638801441e67f29793fdcb35892d05841977f9cd85"/>
    <x v="1539"/>
    <n v="-1"/>
    <m/>
    <d v="2026-03-19T00:00:00"/>
    <d v="2026-03-19T11:19:22"/>
    <n v="900800595"/>
    <s v="Provexpress SAS"/>
    <n v="860024746"/>
    <x v="138"/>
    <n v="209000"/>
    <m/>
    <n v="1309000"/>
    <s v="Aprobado con notificación"/>
    <s v="Emitido"/>
    <x v="1"/>
    <x v="0"/>
    <x v="0"/>
    <x v="0"/>
    <x v="1"/>
    <x v="0"/>
    <m/>
  </r>
  <r>
    <s v="Factura electrónica"/>
    <s v="64f43319383f832e308851c0826a5d76fde18a1169a97f94a8ed8c0f52ed6d33ffc8654ff83f3c1ad77ee79c798d83d0"/>
    <x v="1540"/>
    <n v="-1"/>
    <m/>
    <d v="2026-03-19T00:00:00"/>
    <d v="2026-03-19T11:19:27"/>
    <n v="900800595"/>
    <s v="Provexpress SAS"/>
    <n v="901811099"/>
    <x v="285"/>
    <n v="0"/>
    <m/>
    <n v="1038940"/>
    <s v="Aprobado con notificación"/>
    <s v="Emitido"/>
    <x v="1"/>
    <x v="0"/>
    <x v="0"/>
    <x v="0"/>
    <x v="1"/>
    <x v="0"/>
    <m/>
  </r>
  <r>
    <s v="Factura electrónica"/>
    <s v="867210e3cb2953091b04c4ed19c82f1df30e3dd34b49ca535656f3ba03fe9a545f5938e066d86f505afac5f5da0dad7e"/>
    <x v="1541"/>
    <n v="-1"/>
    <m/>
    <d v="2026-03-19T00:00:00"/>
    <d v="2026-03-19T11:34:34"/>
    <n v="900800595"/>
    <s v="Provexpress SAS"/>
    <n v="900915689"/>
    <x v="703"/>
    <n v="147504.41"/>
    <m/>
    <n v="923843.41"/>
    <s v="Aprobado con notificación"/>
    <s v="Emitido"/>
    <x v="1"/>
    <x v="0"/>
    <x v="0"/>
    <x v="0"/>
    <x v="1"/>
    <x v="0"/>
    <m/>
  </r>
  <r>
    <s v="Factura electrónica"/>
    <s v="9b249a837f1652a181a56081ac0eb51703d22088f7c3fd04dc7bf4de5ac7feb72fc64b844503bc35b79b4add12e4b1a5"/>
    <x v="1542"/>
    <n v="-1"/>
    <m/>
    <d v="2026-03-19T00:00:00"/>
    <d v="2026-03-19T11:34:38"/>
    <n v="900800595"/>
    <s v="Provexpress SAS"/>
    <n v="800155413"/>
    <x v="672"/>
    <n v="1638674"/>
    <m/>
    <n v="10263274"/>
    <s v="Aprobado con notificación"/>
    <s v="Emitido"/>
    <x v="1"/>
    <x v="0"/>
    <x v="0"/>
    <x v="0"/>
    <x v="1"/>
    <x v="0"/>
    <m/>
  </r>
  <r>
    <s v="Factura electrónica"/>
    <s v="755ed2683a49d220aff96aa77866b34b92b90dac329179e9b099da9d58393a3dbab9b5fe168b938509c63b0e6e7ba2c5"/>
    <x v="1543"/>
    <n v="-1"/>
    <m/>
    <d v="2026-03-19T00:00:00"/>
    <d v="2026-03-19T11:49:44"/>
    <n v="900800595"/>
    <s v="Provexpress SAS"/>
    <n v="800155413"/>
    <x v="672"/>
    <n v="1634418"/>
    <m/>
    <n v="10236618"/>
    <s v="Aprobado con notificación"/>
    <s v="Emitido"/>
    <x v="1"/>
    <x v="0"/>
    <x v="0"/>
    <x v="0"/>
    <x v="1"/>
    <x v="0"/>
    <m/>
  </r>
  <r>
    <s v="Factura electrónica"/>
    <s v="17c5faed2bf9b558890878946301411f33f5f600e9bad48c61850c5fd6e0cf06cb0c9ac44ad771a7176efeb73acd1c9f"/>
    <x v="1544"/>
    <n v="-1"/>
    <m/>
    <d v="2026-03-19T00:00:00"/>
    <d v="2026-03-19T11:49:49"/>
    <n v="900800595"/>
    <s v="Provexpress SAS"/>
    <n v="860513970"/>
    <x v="8"/>
    <n v="397698.5"/>
    <m/>
    <n v="2490848.5"/>
    <s v="Aprobado con notificación"/>
    <s v="Emitido"/>
    <x v="1"/>
    <x v="0"/>
    <x v="0"/>
    <x v="0"/>
    <x v="1"/>
    <x v="0"/>
    <m/>
  </r>
  <r>
    <s v="Factura electrónica"/>
    <s v="3444408f5e4882aab403bac46847a4a17ac0b49846c6134d6903e632d491409e4828dd30dc2e96e99424cf625f8344c1"/>
    <x v="1545"/>
    <n v="-1"/>
    <m/>
    <d v="2026-03-19T00:00:00"/>
    <d v="2026-03-19T12:04:55"/>
    <n v="900800595"/>
    <s v="Provexpress SAS"/>
    <n v="900180801"/>
    <x v="175"/>
    <n v="24700"/>
    <m/>
    <n v="154700"/>
    <s v="Aprobado con notificación"/>
    <s v="Emitido"/>
    <x v="1"/>
    <x v="0"/>
    <x v="0"/>
    <x v="0"/>
    <x v="1"/>
    <x v="0"/>
    <m/>
  </r>
  <r>
    <s v="Factura electrónica"/>
    <s v="57d85374325e0787a4558c46eb0f4ca1e5fe1f3481ecefa98d899501f9be1b24a9f03c6ba1ecc726ed7bef6e223066ef"/>
    <x v="1546"/>
    <n v="-1"/>
    <m/>
    <d v="2026-03-19T00:00:00"/>
    <d v="2026-03-19T12:05:00"/>
    <n v="900800595"/>
    <s v="Provexpress SAS"/>
    <n v="830054539"/>
    <x v="394"/>
    <n v="345990"/>
    <m/>
    <n v="2961890"/>
    <s v="Aprobado con notificación"/>
    <s v="Emitido"/>
    <x v="1"/>
    <x v="0"/>
    <x v="0"/>
    <x v="0"/>
    <x v="1"/>
    <x v="0"/>
    <m/>
  </r>
  <r>
    <s v="Factura electrónica"/>
    <s v="8fcc575d31048cceb4c6c41fb3de78dcee388fb7f235c738cf7665c11560c67c3cb86e599f1ff067b2bed18bc737f829"/>
    <x v="1547"/>
    <n v="-1"/>
    <m/>
    <d v="2026-03-19T00:00:00"/>
    <d v="2026-03-19T12:20:06"/>
    <n v="900800595"/>
    <s v="Provexpress SAS"/>
    <n v="830054539"/>
    <x v="394"/>
    <n v="41895"/>
    <m/>
    <n v="262395"/>
    <s v="Aprobado con notificación"/>
    <s v="Emitido"/>
    <x v="1"/>
    <x v="0"/>
    <x v="0"/>
    <x v="0"/>
    <x v="1"/>
    <x v="0"/>
    <m/>
  </r>
  <r>
    <s v="Factura electrónica"/>
    <s v="d95e7e053dfc817179373fef69b3812f23611607483a91298925bf2d2e8437854f9f657e40c7beb41f288fdf37f33c4c"/>
    <x v="1548"/>
    <n v="-1"/>
    <m/>
    <d v="2026-03-19T00:00:00"/>
    <d v="2026-03-19T12:20:11"/>
    <n v="900800595"/>
    <s v="Provexpress SAS"/>
    <n v="900132714"/>
    <x v="301"/>
    <n v="40850"/>
    <m/>
    <n v="255850"/>
    <s v="Aprobado con notificación"/>
    <s v="Emitido"/>
    <x v="1"/>
    <x v="0"/>
    <x v="0"/>
    <x v="0"/>
    <x v="1"/>
    <x v="0"/>
    <m/>
  </r>
  <r>
    <s v="Factura electrónica"/>
    <s v="d8fa5d835d0fadfd2957d6583cc02608016f0e69df1848512c608d6bf5ca2b80dbb243d24e5b525d0d114a85909c9bce"/>
    <x v="1549"/>
    <n v="-1"/>
    <m/>
    <d v="2026-03-19T00:00:00"/>
    <d v="2026-03-19T12:35:17"/>
    <n v="900800595"/>
    <s v="Provexpress SAS"/>
    <n v="830005028"/>
    <x v="208"/>
    <n v="396435"/>
    <m/>
    <n v="2482935"/>
    <s v="Aprobado con notificación"/>
    <s v="Emitido"/>
    <x v="1"/>
    <x v="0"/>
    <x v="0"/>
    <x v="0"/>
    <x v="1"/>
    <x v="0"/>
    <m/>
  </r>
  <r>
    <s v="Factura electrónica"/>
    <s v="382bac32f7660c4228b4326cd91947142a2aeec6929dcd8ab74a39ed76fb1e924a931a0571292cecb9cf08b3cfa142a6"/>
    <x v="1550"/>
    <n v="-1"/>
    <m/>
    <d v="2026-03-19T00:00:00"/>
    <d v="2026-03-19T12:35:22"/>
    <n v="900800595"/>
    <s v="Provexpress SAS"/>
    <n v="860019021"/>
    <x v="299"/>
    <n v="263910"/>
    <m/>
    <n v="1652910"/>
    <s v="Aprobado con notificación"/>
    <s v="Emitido"/>
    <x v="1"/>
    <x v="0"/>
    <x v="0"/>
    <x v="0"/>
    <x v="1"/>
    <x v="0"/>
    <m/>
  </r>
  <r>
    <s v="Factura electrónica"/>
    <s v="de58d03c8ee350eb1fd33c4a72f7118eeafdbb7aa0005908bd09f5a77372bef566816980a04680f774a464b616b6a26c"/>
    <x v="1551"/>
    <n v="-1"/>
    <m/>
    <d v="2026-03-19T00:00:00"/>
    <d v="2026-03-19T12:50:28"/>
    <n v="900800595"/>
    <s v="Provexpress SAS"/>
    <n v="860019021"/>
    <x v="299"/>
    <n v="63458.1"/>
    <m/>
    <n v="397448.1"/>
    <s v="Aprobado con notificación"/>
    <s v="Emitido"/>
    <x v="1"/>
    <x v="0"/>
    <x v="0"/>
    <x v="0"/>
    <x v="1"/>
    <x v="0"/>
    <m/>
  </r>
  <r>
    <s v="Factura electrónica"/>
    <s v="7d03fabaffb0013ac4734ee23cd44db9b7f1ecb163c29b8da1baf8ba9d4a17b659f35a47cfbd5b8feb1c3eaa3bdd9776"/>
    <x v="1552"/>
    <n v="-1"/>
    <m/>
    <d v="2026-03-19T00:00:00"/>
    <d v="2026-03-19T12:50:32"/>
    <n v="900800595"/>
    <s v="Provexpress SAS"/>
    <n v="900324784"/>
    <x v="251"/>
    <n v="42750"/>
    <m/>
    <n v="267750"/>
    <s v="Aprobado con notificación"/>
    <s v="Emitido"/>
    <x v="1"/>
    <x v="0"/>
    <x v="0"/>
    <x v="0"/>
    <x v="1"/>
    <x v="0"/>
    <m/>
  </r>
  <r>
    <s v="Factura electrónica"/>
    <s v="855d3121aacb01ab30b96128cd06cdace87f876db9c1e64fba81e19b4e7124540c3a78bcb6ace602b457a3d2c1c4cd8c"/>
    <x v="1553"/>
    <n v="-1"/>
    <m/>
    <d v="2026-03-19T00:00:00"/>
    <d v="2026-03-19T12:50:36"/>
    <n v="900800595"/>
    <s v="Provexpress SAS"/>
    <n v="800165377"/>
    <x v="606"/>
    <n v="49020"/>
    <m/>
    <n v="307020"/>
    <s v="Aprobado con notificación"/>
    <s v="Emitido"/>
    <x v="1"/>
    <x v="0"/>
    <x v="0"/>
    <x v="0"/>
    <x v="1"/>
    <x v="0"/>
    <m/>
  </r>
  <r>
    <s v="Factura electrónica"/>
    <s v="56b252f80b0cdb874fad032142b947d2349fde9fca2374fc40ea92ffb8511c2909e4c9a893be51ed794729144dd515f3"/>
    <x v="1554"/>
    <n v="-1"/>
    <m/>
    <d v="2026-03-19T00:00:00"/>
    <d v="2026-03-19T12:50:41"/>
    <n v="900800595"/>
    <s v="Provexpress SAS"/>
    <n v="800165377"/>
    <x v="606"/>
    <n v="24510"/>
    <m/>
    <n v="153510"/>
    <s v="Aprobado con notificación"/>
    <s v="Emitido"/>
    <x v="1"/>
    <x v="0"/>
    <x v="0"/>
    <x v="0"/>
    <x v="1"/>
    <x v="0"/>
    <m/>
  </r>
  <r>
    <s v="Factura electrónica"/>
    <s v="81b9d701947d13114d13f80394644e3c18dc5da9d77829a7dd319f411b90d65535cf893ec477680934eec84245242e40"/>
    <x v="1555"/>
    <n v="-1"/>
    <m/>
    <d v="2026-03-19T00:00:00"/>
    <d v="2026-03-19T12:50:46"/>
    <n v="900800595"/>
    <s v="Provexpress SAS"/>
    <n v="830058677"/>
    <x v="107"/>
    <n v="417430"/>
    <m/>
    <n v="2614430"/>
    <s v="Aprobado con notificación"/>
    <s v="Emitido"/>
    <x v="1"/>
    <x v="0"/>
    <x v="0"/>
    <x v="0"/>
    <x v="1"/>
    <x v="0"/>
    <m/>
  </r>
  <r>
    <s v="Factura electrónica"/>
    <s v="36b092dc0ff4e9b255f1d1724164821d85ece87018320dda0aeaf28e9abc821c95da14463dc76cf917a3ad9d5ef6382e"/>
    <x v="1556"/>
    <n v="-1"/>
    <m/>
    <d v="2026-03-19T00:00:00"/>
    <d v="2026-03-19T12:50:51"/>
    <n v="900800595"/>
    <s v="Provexpress SAS"/>
    <n v="860024746"/>
    <x v="138"/>
    <n v="39216"/>
    <m/>
    <n v="245616"/>
    <s v="Aprobado con notificación"/>
    <s v="Emitido"/>
    <x v="1"/>
    <x v="0"/>
    <x v="0"/>
    <x v="0"/>
    <x v="1"/>
    <x v="0"/>
    <m/>
  </r>
  <r>
    <s v="Factura electrónica"/>
    <s v="28936b096f01c0494093cf038a2dd37328b8d84edf1f89920d0a3db6985647f134652b6d0f4d0efb320f117a884a5445"/>
    <x v="1557"/>
    <n v="-1"/>
    <m/>
    <d v="2026-03-19T00:00:00"/>
    <d v="2026-03-19T12:50:55"/>
    <n v="900800595"/>
    <s v="Provexpress SAS"/>
    <n v="832000957"/>
    <x v="704"/>
    <n v="1178000"/>
    <m/>
    <n v="7378000"/>
    <s v="Aprobado con notificación"/>
    <s v="Emitido"/>
    <x v="1"/>
    <x v="0"/>
    <x v="0"/>
    <x v="0"/>
    <x v="1"/>
    <x v="0"/>
    <m/>
  </r>
  <r>
    <s v="Factura electrónica"/>
    <s v="19e9353e93fdf5d1bd0d13d3f2d450108efaf1a4006427f795c9621e78269fa4b8698e110984c0e5b74068dcdc52b958"/>
    <x v="1558"/>
    <n v="-1"/>
    <m/>
    <d v="2026-03-19T00:00:00"/>
    <d v="2026-03-19T13:06:04"/>
    <n v="900800595"/>
    <s v="Provexpress SAS"/>
    <n v="800241469"/>
    <x v="119"/>
    <n v="1425000"/>
    <m/>
    <n v="8925000"/>
    <s v="Aprobado con notificación"/>
    <s v="Emitido"/>
    <x v="1"/>
    <x v="0"/>
    <x v="0"/>
    <x v="0"/>
    <x v="1"/>
    <x v="0"/>
    <m/>
  </r>
  <r>
    <s v="Factura electrónica"/>
    <s v="50f24286526c671f1cd9dcfe63fe38b39b3721101413c67c5d8cec5d94fce45bbe2bc9f9d7080d9e2f2b880d10fffccb"/>
    <x v="1559"/>
    <n v="-1"/>
    <m/>
    <d v="2026-03-19T00:00:00"/>
    <d v="2026-03-19T13:21:07"/>
    <n v="900800595"/>
    <s v="Provexpress SAS"/>
    <n v="830074144"/>
    <x v="705"/>
    <n v="349600"/>
    <m/>
    <n v="2189600"/>
    <s v="Aprobado con notificación"/>
    <s v="Emitido"/>
    <x v="1"/>
    <x v="0"/>
    <x v="0"/>
    <x v="0"/>
    <x v="1"/>
    <x v="0"/>
    <m/>
  </r>
  <r>
    <s v="Factura electrónica"/>
    <s v="06787da0d0e64a896370485be7a79151c4d84d4a6d3ac2c3963982e2a5205aba06a1a3ebe8919fd67dc71a95d4cb7dd0"/>
    <x v="1560"/>
    <n v="-1"/>
    <m/>
    <d v="2026-03-19T00:00:00"/>
    <d v="2026-03-19T14:06:16"/>
    <n v="900800595"/>
    <s v="Provexpress SAS"/>
    <n v="900076424"/>
    <x v="706"/>
    <n v="1185890.1299999999"/>
    <m/>
    <n v="7427417.1299999999"/>
    <s v="Aprobado con notificación"/>
    <s v="Emitido"/>
    <x v="1"/>
    <x v="0"/>
    <x v="0"/>
    <x v="0"/>
    <x v="1"/>
    <x v="0"/>
    <m/>
  </r>
  <r>
    <s v="Factura electrónica"/>
    <s v="097c5905943621bb56f8ce7361d23ca8c704371231dfc7f9a07630917d27bd07532d47b295e904d8c273eda375318140"/>
    <x v="1561"/>
    <n v="-1"/>
    <m/>
    <d v="2026-03-19T00:00:00"/>
    <d v="2026-03-19T14:06:21"/>
    <n v="900800595"/>
    <s v="Provexpress SAS"/>
    <n v="901751651"/>
    <x v="211"/>
    <n v="0"/>
    <m/>
    <n v="5370000"/>
    <s v="Aprobado con notificación"/>
    <s v="Emitido"/>
    <x v="1"/>
    <x v="0"/>
    <x v="0"/>
    <x v="0"/>
    <x v="1"/>
    <x v="0"/>
    <m/>
  </r>
  <r>
    <s v="Factura electrónica"/>
    <s v="ca57f856b80e92894d32c0de60b4f2c2dcbbf9c7e8dbbf3473f9b5227cc49e39c67e330d100267736dbe32cf84ba3c23"/>
    <x v="1562"/>
    <n v="-1"/>
    <m/>
    <d v="2026-03-19T00:00:00"/>
    <d v="2026-03-19T14:06:26"/>
    <n v="900800595"/>
    <s v="Provexpress SAS"/>
    <n v="901751651"/>
    <x v="211"/>
    <n v="66854"/>
    <m/>
    <n v="1403934"/>
    <s v="Aprobado con notificación"/>
    <s v="Emitido"/>
    <x v="1"/>
    <x v="0"/>
    <x v="0"/>
    <x v="0"/>
    <x v="1"/>
    <x v="0"/>
    <m/>
  </r>
  <r>
    <s v="Factura electrónica"/>
    <s v="f844bc763cadfc0d20977ec82a21aefd3d8c87b3634ad21c925934cf9c014da43e17dfe4efc1ae80505d6a8bc81b7974"/>
    <x v="1563"/>
    <n v="-1"/>
    <m/>
    <d v="2026-03-19T00:00:00"/>
    <d v="2026-03-19T14:21:32"/>
    <n v="900800595"/>
    <s v="Provexpress SAS"/>
    <n v="901605639"/>
    <x v="231"/>
    <n v="28160.28"/>
    <m/>
    <n v="176372.28"/>
    <s v="Aprobado con notificación"/>
    <s v="Emitido"/>
    <x v="1"/>
    <x v="0"/>
    <x v="0"/>
    <x v="0"/>
    <x v="1"/>
    <x v="0"/>
    <m/>
  </r>
  <r>
    <s v="Factura electrónica"/>
    <s v="b273f41949960120e8fdc3c032431c5c63ae6ff6944236b05b6020b0bedeacd3f061aec9e4ccfc998b92dd0faca5fe82"/>
    <x v="1564"/>
    <n v="-1"/>
    <m/>
    <d v="2026-03-19T00:00:00"/>
    <d v="2026-03-19T14:21:39"/>
    <n v="900800595"/>
    <s v="Provexpress SAS"/>
    <n v="830054539"/>
    <x v="394"/>
    <n v="15627.5"/>
    <m/>
    <n v="97877.5"/>
    <s v="Aprobado con notificación"/>
    <s v="Emitido"/>
    <x v="1"/>
    <x v="0"/>
    <x v="0"/>
    <x v="0"/>
    <x v="1"/>
    <x v="0"/>
    <m/>
  </r>
  <r>
    <s v="Factura electrónica"/>
    <s v="62e71f105072a375f1daba7a89c52f4ca545e544ff4bfc5c53ced66f4f09a2ee0529609cc5f6bdfb31e2290b513ca41b"/>
    <x v="1565"/>
    <n v="-1"/>
    <m/>
    <d v="2026-03-19T00:00:00"/>
    <d v="2026-03-19T14:36:43"/>
    <n v="900800595"/>
    <s v="Provexpress SAS"/>
    <n v="900060799"/>
    <x v="209"/>
    <n v="21113788"/>
    <m/>
    <n v="132238988"/>
    <s v="Aprobado con notificación"/>
    <s v="Emitido"/>
    <x v="1"/>
    <x v="0"/>
    <x v="0"/>
    <x v="0"/>
    <x v="1"/>
    <x v="0"/>
    <m/>
  </r>
  <r>
    <s v="Factura electrónica"/>
    <s v="d71c223d4039af88b377bb271a591607be317de183e562ced2e0f6ce22928fef527d38d8e650deeabc97efb65d483fc1"/>
    <x v="1566"/>
    <n v="-1"/>
    <m/>
    <d v="2026-03-19T00:00:00"/>
    <d v="2026-03-19T14:36:49"/>
    <n v="900800595"/>
    <s v="Provexpress SAS"/>
    <n v="900749690"/>
    <x v="707"/>
    <n v="432924.98"/>
    <m/>
    <n v="3206212.98"/>
    <s v="Aprobado con notificación"/>
    <s v="Emitido"/>
    <x v="1"/>
    <x v="0"/>
    <x v="0"/>
    <x v="0"/>
    <x v="1"/>
    <x v="0"/>
    <m/>
  </r>
  <r>
    <s v="Factura electrónica"/>
    <s v="b9e5e9699034b6e563579eff1321f6e54e0bfd9ab73d838e64cd2099ea99068ecd0924cd7abb03a351417fc523f3b420"/>
    <x v="1567"/>
    <n v="-1"/>
    <m/>
    <d v="2026-03-19T00:00:00"/>
    <d v="2026-03-19T14:36:53"/>
    <n v="900800595"/>
    <s v="Provexpress SAS"/>
    <n v="900706422"/>
    <x v="708"/>
    <n v="1206987.76"/>
    <m/>
    <n v="7801091.7599999998"/>
    <s v="Aprobado con notificación"/>
    <s v="Emitido"/>
    <x v="1"/>
    <x v="0"/>
    <x v="0"/>
    <x v="0"/>
    <x v="1"/>
    <x v="0"/>
    <m/>
  </r>
  <r>
    <s v="Factura electrónica"/>
    <s v="19d109eae8fd6752ee41ace80b5aaa9eb6efd46ccd885d312ba6c76c29d853811f3bf3a6ecd43b52b2564013780dd702"/>
    <x v="1568"/>
    <n v="-1"/>
    <m/>
    <d v="2026-03-19T00:00:00"/>
    <d v="2026-03-19T14:36:59"/>
    <n v="900800595"/>
    <s v="Provexpress SAS"/>
    <n v="830103877"/>
    <x v="613"/>
    <n v="0"/>
    <m/>
    <n v="9219845.0399999991"/>
    <s v="Aprobado con notificación"/>
    <s v="Emitido"/>
    <x v="1"/>
    <x v="0"/>
    <x v="0"/>
    <x v="0"/>
    <x v="1"/>
    <x v="0"/>
    <m/>
  </r>
  <r>
    <s v="Factura electrónica"/>
    <s v="ba3bf08bbfc30a2b23cb660126afe498b33be1f93b1b5bb0e56ece96b85d7e1ef107910c0a78da6c296b23536ece1a78"/>
    <x v="1569"/>
    <n v="-1"/>
    <m/>
    <d v="2026-03-19T00:00:00"/>
    <d v="2026-03-19T14:37:03"/>
    <n v="900800595"/>
    <s v="Provexpress SAS"/>
    <n v="830513769"/>
    <x v="709"/>
    <n v="0"/>
    <m/>
    <n v="3125371.2"/>
    <s v="Aprobado con notificación"/>
    <s v="Emitido"/>
    <x v="1"/>
    <x v="0"/>
    <x v="0"/>
    <x v="0"/>
    <x v="1"/>
    <x v="0"/>
    <m/>
  </r>
  <r>
    <s v="Factura electrónica"/>
    <s v="fef4e24ffea8302472bfee728b0b9273e06b0b134b13630bd59269f827f7513fe1f645e86000a9823d71d87c63c7349c"/>
    <x v="1570"/>
    <n v="-1"/>
    <m/>
    <d v="2026-03-19T00:00:00"/>
    <d v="2026-03-19T14:52:15"/>
    <n v="900800595"/>
    <s v="Provexpress SAS"/>
    <n v="900907185"/>
    <x v="710"/>
    <n v="0"/>
    <m/>
    <n v="1562685.6"/>
    <s v="Aprobado con notificación"/>
    <s v="Emitido"/>
    <x v="1"/>
    <x v="0"/>
    <x v="0"/>
    <x v="0"/>
    <x v="1"/>
    <x v="0"/>
    <m/>
  </r>
  <r>
    <s v="Factura electrónica"/>
    <s v="fa09add98327c95f9b1666c16e4fa9623af97785a094ea39359c29f25b8e4569ef34a2135652f53dae4c20f81c7959df"/>
    <x v="1571"/>
    <n v="-1"/>
    <m/>
    <d v="2026-03-19T00:00:00"/>
    <d v="2026-03-19T14:52:19"/>
    <n v="900800595"/>
    <s v="Provexpress SAS"/>
    <n v="830009573"/>
    <x v="711"/>
    <n v="1146491.73"/>
    <m/>
    <n v="7180658.7400000002"/>
    <s v="Aprobado con notificación"/>
    <s v="Emitido"/>
    <x v="1"/>
    <x v="0"/>
    <x v="0"/>
    <x v="0"/>
    <x v="1"/>
    <x v="0"/>
    <m/>
  </r>
  <r>
    <s v="Factura electrónica"/>
    <s v="f9b7e48ca5e593746b3b7a0025cbfe65c5a6102e1662d48a84a2b1fb5036157ebcde186e083e6cf506f0890f34c750b8"/>
    <x v="1572"/>
    <n v="-1"/>
    <m/>
    <d v="2026-03-19T00:00:00"/>
    <d v="2026-03-19T14:52:24"/>
    <n v="900800595"/>
    <s v="Provexpress SAS"/>
    <n v="800129465"/>
    <x v="712"/>
    <n v="57000"/>
    <m/>
    <n v="357000"/>
    <s v="Aprobado con notificación"/>
    <s v="Emitido"/>
    <x v="1"/>
    <x v="0"/>
    <x v="0"/>
    <x v="0"/>
    <x v="1"/>
    <x v="0"/>
    <m/>
  </r>
  <r>
    <s v="Factura electrónica"/>
    <s v="4542b5a04cf39e9d12297d7ef9111994e35be0bdb00da6edd925c1e478eb74bb8ddb5363fa2b603cf550585ceb53d560"/>
    <x v="1573"/>
    <n v="-1"/>
    <m/>
    <d v="2026-03-19T00:00:00"/>
    <d v="2026-03-19T14:52:29"/>
    <n v="900800595"/>
    <s v="Provexpress SAS"/>
    <n v="900283577"/>
    <x v="38"/>
    <n v="97260"/>
    <m/>
    <n v="911260"/>
    <s v="Aprobado con notificación"/>
    <s v="Emitido"/>
    <x v="1"/>
    <x v="0"/>
    <x v="0"/>
    <x v="0"/>
    <x v="1"/>
    <x v="0"/>
    <m/>
  </r>
  <r>
    <s v="Factura electrónica"/>
    <s v="b065aa0dca15038e6fc87a208cc00144474131cebad5ad8088ed07e8cd8eb82c1594fd8de6a412c687e8891c3f4afbd8"/>
    <x v="1574"/>
    <n v="-1"/>
    <m/>
    <d v="2026-03-19T00:00:00"/>
    <d v="2026-03-19T14:52:33"/>
    <n v="900800595"/>
    <s v="Provexpress SAS"/>
    <n v="900569193"/>
    <x v="713"/>
    <n v="525730"/>
    <m/>
    <n v="3292730"/>
    <s v="Aprobado con notificación"/>
    <s v="Emitido"/>
    <x v="1"/>
    <x v="0"/>
    <x v="0"/>
    <x v="0"/>
    <x v="1"/>
    <x v="0"/>
    <m/>
  </r>
  <r>
    <s v="Factura electrónica"/>
    <s v="0dd57f02b1167092c6c1e95a59920a271838231023a33ce3db794f0710798469d6ff24f0474f0b923b5e4bc98b941d32"/>
    <x v="1575"/>
    <n v="-1"/>
    <m/>
    <d v="2026-03-19T00:00:00"/>
    <d v="2026-03-19T15:07:40"/>
    <n v="900800595"/>
    <s v="Provexpress SAS"/>
    <n v="860504589"/>
    <x v="541"/>
    <n v="54720"/>
    <m/>
    <n v="342720"/>
    <s v="Aprobado con notificación"/>
    <s v="Emitido"/>
    <x v="1"/>
    <x v="0"/>
    <x v="0"/>
    <x v="0"/>
    <x v="1"/>
    <x v="0"/>
    <m/>
  </r>
  <r>
    <s v="Factura electrónica"/>
    <s v="6467978cb45fdbc0c7d69610ba05c0e9650b147eba9be312a36ff2703407abac44e451b9fb9906c2770ddd99caf46654"/>
    <x v="1576"/>
    <n v="-1"/>
    <m/>
    <d v="2026-03-19T00:00:00"/>
    <d v="2026-03-19T15:07:45"/>
    <n v="900800595"/>
    <s v="Provexpress SAS"/>
    <n v="900012132"/>
    <x v="714"/>
    <n v="959500"/>
    <m/>
    <n v="6009500"/>
    <s v="Aprobado con notificación"/>
    <s v="Emitido"/>
    <x v="1"/>
    <x v="0"/>
    <x v="0"/>
    <x v="0"/>
    <x v="1"/>
    <x v="0"/>
    <m/>
  </r>
  <r>
    <s v="Factura electrónica"/>
    <s v="cf5cfe9922783dfa6ce5d14fda2f05a58f98bb0886d961dbb599e0b684809dfeea0079da5eca6ec27ab489a8703a5854"/>
    <x v="1577"/>
    <n v="-1"/>
    <m/>
    <d v="2026-03-19T00:00:00"/>
    <d v="2026-03-19T15:22:50"/>
    <n v="900800595"/>
    <s v="Provexpress SAS"/>
    <n v="800251957"/>
    <x v="48"/>
    <n v="277225.2"/>
    <m/>
    <n v="1736305.2"/>
    <s v="Aprobado con notificación"/>
    <s v="Emitido"/>
    <x v="1"/>
    <x v="0"/>
    <x v="0"/>
    <x v="0"/>
    <x v="1"/>
    <x v="0"/>
    <m/>
  </r>
  <r>
    <s v="Factura electrónica"/>
    <s v="9a9e72f4821f99a72deefafe608f078cd2668377fdbad08562825c574874d92316d4c4614cd7bda38f47ad4c147f8630"/>
    <x v="1578"/>
    <n v="-1"/>
    <m/>
    <d v="2026-03-19T00:00:00"/>
    <d v="2026-03-19T15:22:56"/>
    <n v="900800595"/>
    <s v="Provexpress SAS"/>
    <n v="860518350"/>
    <x v="715"/>
    <n v="4983000.5"/>
    <m/>
    <n v="31209318.850000001"/>
    <s v="Aprobado con notificación"/>
    <s v="Emitido"/>
    <x v="1"/>
    <x v="0"/>
    <x v="0"/>
    <x v="0"/>
    <x v="1"/>
    <x v="0"/>
    <m/>
  </r>
  <r>
    <s v="Factura electrónica"/>
    <s v="1b40eb01cd7a35c7b3fa0800620b5fd828ca3a5e213a1b31a2402d9aa5de11775310519cc09f38a3f71eef55c58ba973"/>
    <x v="1579"/>
    <n v="-1"/>
    <m/>
    <d v="2026-03-19T00:00:00"/>
    <d v="2026-03-19T15:23:01"/>
    <n v="900800595"/>
    <s v="Provexpress SAS"/>
    <n v="900698414"/>
    <x v="716"/>
    <n v="188708"/>
    <m/>
    <n v="1181908"/>
    <s v="Aprobado con notificación"/>
    <s v="Emitido"/>
    <x v="1"/>
    <x v="0"/>
    <x v="0"/>
    <x v="0"/>
    <x v="1"/>
    <x v="0"/>
    <m/>
  </r>
  <r>
    <s v="Factura electrónica"/>
    <s v="1481741df9381049587a4ccf2f84c0b7298c1eed26850fd36d7233f51d8c02547369cb9d67051499e7084681b536e2bb"/>
    <x v="1580"/>
    <n v="-1"/>
    <m/>
    <d v="2026-03-19T00:00:00"/>
    <d v="2026-03-19T15:38:06"/>
    <n v="900800595"/>
    <s v="Provexpress SAS"/>
    <n v="900211457"/>
    <x v="717"/>
    <n v="3219360"/>
    <m/>
    <n v="20163360"/>
    <s v="Aprobado con notificación"/>
    <s v="Emitido"/>
    <x v="1"/>
    <x v="0"/>
    <x v="0"/>
    <x v="0"/>
    <x v="1"/>
    <x v="0"/>
    <m/>
  </r>
  <r>
    <s v="Factura electrónica"/>
    <s v="226e3fb6f8e3a59a9c41c562465d0ba71d7acb9ea3aebf4a908438b616d55c4928bd44f75f43ee5e41ab313e996f2b16"/>
    <x v="1581"/>
    <n v="-1"/>
    <m/>
    <d v="2026-03-19T00:00:00"/>
    <d v="2026-03-19T15:38:11"/>
    <n v="900800595"/>
    <s v="Provexpress SAS"/>
    <n v="901601542"/>
    <x v="718"/>
    <n v="74100"/>
    <m/>
    <n v="464100"/>
    <s v="Aprobado con notificación"/>
    <s v="Emitido"/>
    <x v="1"/>
    <x v="0"/>
    <x v="0"/>
    <x v="0"/>
    <x v="1"/>
    <x v="0"/>
    <m/>
  </r>
  <r>
    <s v="Factura electrónica"/>
    <s v="1c15f20ff5327e9fb36ddc4be1bfdd96a42057e9e632a1df402177e8d009cb952ab92a10134c4d164692c4fd7356875b"/>
    <x v="1582"/>
    <n v="-1"/>
    <m/>
    <d v="2026-03-19T00:00:00"/>
    <d v="2026-03-19T15:38:15"/>
    <n v="900800595"/>
    <s v="Provexpress SAS"/>
    <n v="860536003"/>
    <x v="719"/>
    <n v="55100"/>
    <m/>
    <n v="345100"/>
    <s v="Aprobado con notificación"/>
    <s v="Emitido"/>
    <x v="1"/>
    <x v="0"/>
    <x v="0"/>
    <x v="0"/>
    <x v="1"/>
    <x v="0"/>
    <m/>
  </r>
  <r>
    <s v="Factura electrónica"/>
    <s v="4168ed9194986069ec13f6407fd809d2174c3a80c9c6878474c29299d5249a4fc69304daed1b02bc1090ed61e7c6631c"/>
    <x v="1583"/>
    <n v="-1"/>
    <m/>
    <d v="2026-03-19T00:00:00"/>
    <d v="2026-03-19T15:38:20"/>
    <n v="900800595"/>
    <s v="Provexpress SAS"/>
    <n v="860536003"/>
    <x v="719"/>
    <n v="72580"/>
    <m/>
    <n v="454580"/>
    <s v="Aprobado con notificación"/>
    <s v="Emitido"/>
    <x v="1"/>
    <x v="0"/>
    <x v="0"/>
    <x v="0"/>
    <x v="1"/>
    <x v="0"/>
    <m/>
  </r>
  <r>
    <s v="Factura electrónica"/>
    <s v="1c082a99bd7bb3de189f427efc1af1e73a305ff353cf4da9b83a79eb091fdd23f02b2eaeae7a898e3f9bd1e06b9f409a"/>
    <x v="1584"/>
    <n v="-1"/>
    <m/>
    <d v="2026-03-19T00:00:00"/>
    <d v="2026-03-19T15:38:24"/>
    <n v="900800595"/>
    <s v="Provexpress SAS"/>
    <n v="860536003"/>
    <x v="719"/>
    <n v="5510"/>
    <m/>
    <n v="34510"/>
    <s v="Aprobado con notificación"/>
    <s v="Emitido"/>
    <x v="1"/>
    <x v="0"/>
    <x v="0"/>
    <x v="0"/>
    <x v="1"/>
    <x v="0"/>
    <m/>
  </r>
  <r>
    <s v="Factura electrónica"/>
    <s v="5b906886cdd126f259684df3a13bafd769f5c9cbedf44cd1ff648af02315628465ea193857a5c5247426a0d9be09c8e7"/>
    <x v="1585"/>
    <n v="-1"/>
    <m/>
    <d v="2026-03-19T00:00:00"/>
    <d v="2026-03-19T15:38:29"/>
    <n v="900800595"/>
    <s v="Provexpress SAS"/>
    <n v="860536003"/>
    <x v="719"/>
    <n v="5510"/>
    <m/>
    <n v="34510"/>
    <s v="Aprobado con notificación"/>
    <s v="Emitido"/>
    <x v="1"/>
    <x v="0"/>
    <x v="0"/>
    <x v="0"/>
    <x v="1"/>
    <x v="0"/>
    <m/>
  </r>
  <r>
    <s v="Factura electrónica"/>
    <s v="ac8059c6f5818b0f735a2d521dc017c426082dfc81ff89f979adcd6ddfb43522290aa60188e7b3d27317fba2c46a61c9"/>
    <x v="1586"/>
    <n v="-1"/>
    <m/>
    <d v="2026-03-19T00:00:00"/>
    <d v="2026-03-19T15:38:34"/>
    <n v="900800595"/>
    <s v="Provexpress SAS"/>
    <n v="830054539"/>
    <x v="394"/>
    <n v="26790"/>
    <m/>
    <n v="167790"/>
    <s v="Aprobado con notificación"/>
    <s v="Emitido"/>
    <x v="1"/>
    <x v="0"/>
    <x v="0"/>
    <x v="0"/>
    <x v="1"/>
    <x v="0"/>
    <m/>
  </r>
  <r>
    <s v="Factura electrónica"/>
    <s v="33dc8a07cdc67a77048c1727ae61b0393283e1998e7d1b97158163c21db7c7848d7df59f5f01bbea4ad39698094f3f4d"/>
    <x v="1587"/>
    <n v="-1"/>
    <m/>
    <d v="2026-03-19T00:00:00"/>
    <d v="2026-03-19T15:38:38"/>
    <n v="900800595"/>
    <s v="Provexpress SAS"/>
    <n v="900555485"/>
    <x v="223"/>
    <n v="0"/>
    <m/>
    <n v="4180673.86"/>
    <s v="Aprobado con notificación"/>
    <s v="Emitido"/>
    <x v="1"/>
    <x v="0"/>
    <x v="0"/>
    <x v="0"/>
    <x v="1"/>
    <x v="0"/>
    <m/>
  </r>
  <r>
    <s v="Factura electrónica"/>
    <s v="1c6e59fc8040492213cd37ed256784aefdc9b49df4521eeca662369acdd0bbe1061a1e9843c8a4aab5e441145f017853"/>
    <x v="1588"/>
    <n v="-1"/>
    <m/>
    <d v="2026-03-19T00:00:00"/>
    <d v="2026-03-19T15:38:43"/>
    <n v="900800595"/>
    <s v="Provexpress SAS"/>
    <n v="901090585"/>
    <x v="720"/>
    <n v="152000"/>
    <m/>
    <n v="952000"/>
    <s v="Aprobado con notificación"/>
    <s v="Emitido"/>
    <x v="1"/>
    <x v="0"/>
    <x v="0"/>
    <x v="0"/>
    <x v="1"/>
    <x v="0"/>
    <m/>
  </r>
  <r>
    <s v="Factura electrónica"/>
    <s v="8aedf7a9ae82bc249f8828d4e83b6ca78142491b4072eb69ada1ef5b2fb76b0039ddb451b98bec69ab33cb113ccb7fe7"/>
    <x v="1589"/>
    <n v="-1"/>
    <m/>
    <d v="2026-03-19T00:00:00"/>
    <d v="2026-03-19T15:38:48"/>
    <n v="900800595"/>
    <s v="Provexpress SAS"/>
    <n v="901541749"/>
    <x v="721"/>
    <n v="0"/>
    <m/>
    <n v="2528582.4"/>
    <s v="Aprobado con notificación"/>
    <s v="Emitido"/>
    <x v="1"/>
    <x v="0"/>
    <x v="0"/>
    <x v="0"/>
    <x v="1"/>
    <x v="0"/>
    <m/>
  </r>
  <r>
    <s v="Factura electrónica"/>
    <s v="16bfb9cd1f1b6679cc3a929efe1bed7d9617ef8bb18612cfd72f97cf56e17569b3c8dcb3c32112ce76ab8fe513d20e6c"/>
    <x v="1590"/>
    <n v="-1"/>
    <m/>
    <d v="2026-03-19T00:00:00"/>
    <d v="2026-03-19T15:38:52"/>
    <n v="900800595"/>
    <s v="Provexpress SAS"/>
    <n v="900297009"/>
    <x v="182"/>
    <n v="258024.75"/>
    <m/>
    <n v="1616049.75"/>
    <s v="Aprobado con notificación"/>
    <s v="Emitido"/>
    <x v="1"/>
    <x v="0"/>
    <x v="0"/>
    <x v="0"/>
    <x v="1"/>
    <x v="0"/>
    <m/>
  </r>
  <r>
    <s v="Factura electrónica"/>
    <s v="2a6c65fdae41be6225f78d57f3f8b65371332883efebd988a068ba9f08fbd6d2844b9d3785d31692923d6a4c0f10c814"/>
    <x v="1591"/>
    <n v="-1"/>
    <m/>
    <d v="2026-03-19T00:00:00"/>
    <d v="2026-03-19T15:53:59"/>
    <n v="900800595"/>
    <s v="Provexpress SAS"/>
    <n v="860025674"/>
    <x v="722"/>
    <n v="393005.5"/>
    <m/>
    <n v="2461455.5"/>
    <s v="Aprobado con notificación"/>
    <s v="Emitido"/>
    <x v="1"/>
    <x v="0"/>
    <x v="0"/>
    <x v="0"/>
    <x v="1"/>
    <x v="0"/>
    <m/>
  </r>
  <r>
    <s v="Factura electrónica"/>
    <s v="f7a048526c599eb3db3e00f65b5d26e828fca894695c35f72c80d180cbb178bd2317ee85ffb22180424cdc55123a713d"/>
    <x v="1592"/>
    <n v="-1"/>
    <m/>
    <d v="2026-03-19T00:00:00"/>
    <d v="2026-03-19T15:54:03"/>
    <n v="900800595"/>
    <s v="Provexpress SAS"/>
    <n v="800207192"/>
    <x v="219"/>
    <n v="439850"/>
    <m/>
    <n v="2754850"/>
    <s v="Aprobado con notificación"/>
    <s v="Emitido"/>
    <x v="1"/>
    <x v="0"/>
    <x v="0"/>
    <x v="0"/>
    <x v="1"/>
    <x v="0"/>
    <m/>
  </r>
  <r>
    <s v="Factura electrónica"/>
    <s v="87b6c66e020e90bb5a4bdb6159e4f5a52c7f581e197a211a88df13ca2a14a5ace1b08dd8e04fbe7df153619ea86d30c3"/>
    <x v="1593"/>
    <n v="-1"/>
    <m/>
    <d v="2026-03-19T00:00:00"/>
    <d v="2026-03-19T16:09:10"/>
    <n v="900800595"/>
    <s v="Provexpress SAS"/>
    <n v="860029237"/>
    <x v="723"/>
    <n v="232750"/>
    <m/>
    <n v="1457750"/>
    <s v="Aprobado con notificación"/>
    <s v="Emitido"/>
    <x v="1"/>
    <x v="0"/>
    <x v="0"/>
    <x v="0"/>
    <x v="1"/>
    <x v="0"/>
    <m/>
  </r>
  <r>
    <s v="Factura electrónica"/>
    <s v="692671e9426732142ac198f233bf7027d177ada6706f8b9a0f6b17898d6c6a5bb35c20d4f4f331e2c5befc3c629ef120"/>
    <x v="1594"/>
    <n v="-1"/>
    <m/>
    <d v="2026-03-19T00:00:00"/>
    <d v="2026-03-19T16:39:17"/>
    <n v="900800595"/>
    <s v="Provexpress SAS"/>
    <n v="900110590"/>
    <x v="551"/>
    <n v="79800"/>
    <m/>
    <n v="499800"/>
    <s v="Aprobado con notificación"/>
    <s v="Emitido"/>
    <x v="1"/>
    <x v="0"/>
    <x v="0"/>
    <x v="0"/>
    <x v="1"/>
    <x v="0"/>
    <m/>
  </r>
  <r>
    <s v="Factura electrónica"/>
    <s v="b9ddeee3ee1911d66e6142c410062b66d48f955538d6b6bd22709589b0fad94901aead2e2e2b498d60e48e776f330ff5"/>
    <x v="1595"/>
    <n v="-1"/>
    <m/>
    <d v="2026-03-20T00:00:00"/>
    <d v="2026-03-20T07:55:46"/>
    <n v="900800595"/>
    <s v="Provexpress SAS"/>
    <n v="830130106"/>
    <x v="135"/>
    <n v="2097352.62"/>
    <m/>
    <n v="13136050.619999999"/>
    <s v="Aprobado con notificación"/>
    <s v="Emitido"/>
    <x v="1"/>
    <x v="0"/>
    <x v="0"/>
    <x v="0"/>
    <x v="1"/>
    <x v="0"/>
    <m/>
  </r>
  <r>
    <s v="Factura electrónica"/>
    <s v="c475e8b8bd3cd23dab4be9942113e517e57bb57067975b689a24bbcb2c4fe8286f7058fa33957f671f74a553b1289554"/>
    <x v="1596"/>
    <n v="-1"/>
    <m/>
    <d v="2026-03-20T00:00:00"/>
    <d v="2026-03-20T07:55:50"/>
    <n v="900800595"/>
    <s v="Provexpress SAS"/>
    <n v="860009107"/>
    <x v="385"/>
    <n v="184300"/>
    <m/>
    <n v="1154300"/>
    <s v="Aprobado con notificación"/>
    <s v="Emitido"/>
    <x v="1"/>
    <x v="0"/>
    <x v="0"/>
    <x v="0"/>
    <x v="1"/>
    <x v="0"/>
    <m/>
  </r>
  <r>
    <s v="Factura electrónica"/>
    <s v="bee211ff3ff515ea7a8c03ba38f915a95b5b981d05771bed08622d61f9b723c6ea3b0a83aeeca8c3d607e97f6985315d"/>
    <x v="1597"/>
    <n v="-1"/>
    <m/>
    <d v="2026-03-20T00:00:00"/>
    <d v="2026-03-20T09:11:02"/>
    <n v="900800595"/>
    <s v="Provexpress SAS"/>
    <n v="860007335"/>
    <x v="724"/>
    <n v="1044878.4"/>
    <m/>
    <n v="6544238.4000000004"/>
    <s v="Aprobado con notificación"/>
    <s v="Emitido"/>
    <x v="1"/>
    <x v="0"/>
    <x v="0"/>
    <x v="0"/>
    <x v="1"/>
    <x v="0"/>
    <m/>
  </r>
  <r>
    <s v="Factura electrónica"/>
    <s v="e63cb0a097eb8aad2bee429be019a305c2dde5b645c93342b63f35d46e56638b8160089172c2e409226afe005b24e12e"/>
    <x v="1598"/>
    <n v="-1"/>
    <m/>
    <d v="2026-03-20T00:00:00"/>
    <d v="2026-03-20T10:56:17"/>
    <n v="900800595"/>
    <s v="Provexpress SAS"/>
    <n v="860023264"/>
    <x v="4"/>
    <n v="408500"/>
    <m/>
    <n v="25808500"/>
    <s v="Aprobado con notificación"/>
    <s v="Emitido"/>
    <x v="1"/>
    <x v="0"/>
    <x v="0"/>
    <x v="0"/>
    <x v="1"/>
    <x v="0"/>
    <m/>
  </r>
  <r>
    <s v="Factura electrónica"/>
    <s v="b2d78cdf919ac28084f25acd787dcaf5b86af220151ad1ca8ae00e7f31bb3de3ce47734f34d6d777f5ac8f950b791696"/>
    <x v="1599"/>
    <n v="-1"/>
    <m/>
    <d v="2026-03-20T00:00:00"/>
    <d v="2026-03-20T10:56:22"/>
    <n v="900800595"/>
    <s v="Provexpress SAS"/>
    <n v="860023264"/>
    <x v="4"/>
    <n v="475000"/>
    <m/>
    <n v="25975000"/>
    <s v="Aprobado con notificación"/>
    <s v="Emitido"/>
    <x v="1"/>
    <x v="0"/>
    <x v="0"/>
    <x v="0"/>
    <x v="1"/>
    <x v="0"/>
    <m/>
  </r>
  <r>
    <s v="Factura electrónica"/>
    <s v="a2760acb10db2f395b29a99849f93b34040cad720f3e083818baa26f710ef65209f506c75a75e402ccb9435a8a982639"/>
    <x v="1600"/>
    <n v="-1"/>
    <m/>
    <d v="2026-03-20T00:00:00"/>
    <d v="2026-03-20T11:16:15"/>
    <n v="900800595"/>
    <s v="Provexpress SAS"/>
    <n v="900018481"/>
    <x v="725"/>
    <n v="2531637.9"/>
    <m/>
    <n v="15856047.9"/>
    <s v="Aprobado con notificación"/>
    <s v="Emitido"/>
    <x v="1"/>
    <x v="0"/>
    <x v="0"/>
    <x v="0"/>
    <x v="1"/>
    <x v="0"/>
    <m/>
  </r>
  <r>
    <s v="Factura electrónica"/>
    <s v="b42dc223602fde45a1fa5a469703623a3d676b1c35e5b3e60b12d7931279f107469c341367584d766889d5863d58a1ff"/>
    <x v="1601"/>
    <n v="-1"/>
    <m/>
    <d v="2026-03-20T00:00:00"/>
    <d v="2026-03-20T11:16:33"/>
    <n v="900800595"/>
    <s v="Provexpress SAS"/>
    <n v="900422533"/>
    <x v="409"/>
    <n v="551380"/>
    <m/>
    <n v="3453380"/>
    <s v="Aprobado con notificación"/>
    <s v="Emitido"/>
    <x v="1"/>
    <x v="0"/>
    <x v="0"/>
    <x v="0"/>
    <x v="1"/>
    <x v="0"/>
    <m/>
  </r>
  <r>
    <s v="Factura electrónica"/>
    <s v="b7d69e9e04257e337be05a08426fc2610d4ccad52f857b34a5e3f63ccc7644f0efbd67dde9fe9450941bbd35cd66eb26"/>
    <x v="1602"/>
    <n v="-1"/>
    <m/>
    <d v="2026-03-20T00:00:00"/>
    <d v="2026-03-20T11:16:51"/>
    <n v="900800595"/>
    <s v="Provexpress SAS"/>
    <n v="800066001"/>
    <x v="337"/>
    <n v="391039"/>
    <m/>
    <n v="2449139"/>
    <s v="Aprobado con notificación"/>
    <s v="Emitido"/>
    <x v="1"/>
    <x v="0"/>
    <x v="0"/>
    <x v="0"/>
    <x v="1"/>
    <x v="0"/>
    <m/>
  </r>
  <r>
    <s v="Factura electrónica"/>
    <s v="6adbba98533f9a20ca247de80bd320668553d30e10cc9a2a1945b7685fbeba033e12114c1add343440ca9b5b3b869a77"/>
    <x v="1603"/>
    <n v="-1"/>
    <m/>
    <d v="2026-03-20T00:00:00"/>
    <d v="2026-03-20T11:17:03"/>
    <n v="900800595"/>
    <s v="Provexpress SAS"/>
    <n v="860510863"/>
    <x v="313"/>
    <n v="7790"/>
    <m/>
    <n v="58390"/>
    <s v="Aprobado con notificación"/>
    <s v="Emitido"/>
    <x v="1"/>
    <x v="0"/>
    <x v="0"/>
    <x v="0"/>
    <x v="1"/>
    <x v="0"/>
    <m/>
  </r>
  <r>
    <s v="Factura electrónica"/>
    <s v="e919b1e12efc09f2452fcbd0928c41bf42b6468639922c4ef04e009f4dd24314ec6e7524b9931618d9ae3e09eac021c9"/>
    <x v="1604"/>
    <n v="-1"/>
    <m/>
    <d v="2026-03-20T00:00:00"/>
    <d v="2026-03-20T11:17:16"/>
    <n v="900800595"/>
    <s v="Provexpress SAS"/>
    <n v="830047411"/>
    <x v="314"/>
    <n v="27129.53"/>
    <m/>
    <n v="169916.53"/>
    <s v="Aprobado con notificación"/>
    <s v="Emitido"/>
    <x v="1"/>
    <x v="0"/>
    <x v="0"/>
    <x v="0"/>
    <x v="1"/>
    <x v="0"/>
    <m/>
  </r>
  <r>
    <s v="Factura electrónica"/>
    <s v="74644d2ded0629fc89a960de07216e9ce08cde0af2d0d4e774f54423417ec7eee6ff14b03a5f4f338649423d383d487b"/>
    <x v="1605"/>
    <n v="-1"/>
    <m/>
    <d v="2026-03-20T00:00:00"/>
    <d v="2026-03-20T11:31:35"/>
    <n v="900800595"/>
    <s v="Provexpress SAS"/>
    <n v="900422533"/>
    <x v="409"/>
    <n v="1702360.32"/>
    <m/>
    <n v="13690201.470000001"/>
    <s v="Aprobado con notificación"/>
    <s v="Emitido"/>
    <x v="1"/>
    <x v="0"/>
    <x v="0"/>
    <x v="0"/>
    <x v="1"/>
    <x v="0"/>
    <m/>
  </r>
  <r>
    <s v="Factura electrónica"/>
    <s v="9d0ac874739f8111a96f419f29b12075d5f3a88ba34289f9b215410e5798c295c4b14c61038acb6db9d0501cbfa35f59"/>
    <x v="1606"/>
    <n v="-1"/>
    <m/>
    <d v="2026-03-20T00:00:00"/>
    <d v="2026-03-20T11:49:26"/>
    <n v="900800595"/>
    <s v="Provexpress SAS"/>
    <n v="860531396"/>
    <x v="726"/>
    <n v="2327310"/>
    <m/>
    <n v="14576310"/>
    <s v="Aprobado con notificación"/>
    <s v="Emitido"/>
    <x v="1"/>
    <x v="0"/>
    <x v="0"/>
    <x v="0"/>
    <x v="1"/>
    <x v="0"/>
    <m/>
  </r>
  <r>
    <s v="Factura electrónica"/>
    <s v="8b7d8d3a736d3edc61d33a07eaeb07c757c0a8b3b9e7fdcbcc2b2e3237561c72f65f6c1d6d18058e1d6d0b77c2034fa6"/>
    <x v="1607"/>
    <n v="-1"/>
    <m/>
    <d v="2026-03-20T00:00:00"/>
    <d v="2026-03-20T11:50:20"/>
    <n v="900800595"/>
    <s v="Provexpress SAS"/>
    <n v="900326523"/>
    <x v="607"/>
    <n v="50350"/>
    <m/>
    <n v="315350"/>
    <s v="Aprobado con notificación"/>
    <s v="Emitido"/>
    <x v="1"/>
    <x v="0"/>
    <x v="0"/>
    <x v="0"/>
    <x v="1"/>
    <x v="0"/>
    <m/>
  </r>
  <r>
    <s v="Factura electrónica"/>
    <s v="a7ed12c96f3e6dc5a1180e21855060fdcf25df4e0a63c22346a622350dc8a4431328e1e76c4029ad913d16b551b4eb99"/>
    <x v="1608"/>
    <n v="-1"/>
    <m/>
    <d v="2026-03-20T00:00:00"/>
    <d v="2026-03-20T11:49:29"/>
    <n v="900800595"/>
    <s v="Provexpress SAS"/>
    <n v="890333023"/>
    <x v="0"/>
    <n v="20941.990000000002"/>
    <m/>
    <n v="131162.99"/>
    <s v="Aprobado con notificación"/>
    <s v="Emitido"/>
    <x v="1"/>
    <x v="0"/>
    <x v="0"/>
    <x v="0"/>
    <x v="1"/>
    <x v="0"/>
    <m/>
  </r>
  <r>
    <s v="Factura electrónica"/>
    <s v="b2986956b4644fd74406e614756bd88c0f6980bcef2f4fa07ccc72f4349659532031b4a7db981592800b7284f2ce328d"/>
    <x v="1609"/>
    <n v="-1"/>
    <m/>
    <d v="2026-03-20T00:00:00"/>
    <d v="2026-03-20T12:08:24"/>
    <n v="900800595"/>
    <s v="Provexpress SAS"/>
    <n v="900342297"/>
    <x v="126"/>
    <n v="25312.75"/>
    <m/>
    <n v="158537.75"/>
    <s v="Aprobado con notificación"/>
    <s v="Emitido"/>
    <x v="1"/>
    <x v="0"/>
    <x v="0"/>
    <x v="0"/>
    <x v="1"/>
    <x v="0"/>
    <m/>
  </r>
  <r>
    <s v="Factura electrónica"/>
    <s v="5b2b7a642533c919f31a68b1387c663aac4101c68a347b6e710cace85a298b286cd807ee2da89140f38d84fa42d9ef61"/>
    <x v="1610"/>
    <n v="-1"/>
    <m/>
    <d v="2026-03-20T00:00:00"/>
    <d v="2026-03-20T12:08:23"/>
    <n v="900800595"/>
    <s v="Provexpress SAS"/>
    <n v="900184924"/>
    <x v="328"/>
    <n v="886634.81"/>
    <m/>
    <n v="5553133.8099999996"/>
    <s v="Aprobado con notificación"/>
    <s v="Emitido"/>
    <x v="1"/>
    <x v="0"/>
    <x v="0"/>
    <x v="0"/>
    <x v="1"/>
    <x v="0"/>
    <m/>
  </r>
  <r>
    <s v="Factura electrónica"/>
    <s v="85e31f51990f91bef0dec82f796fc023210178e731c4cd2395a589aee30fcd04518fcd5168405cccbc9f7e31911358da"/>
    <x v="1611"/>
    <n v="-1"/>
    <m/>
    <d v="2026-03-20T00:00:00"/>
    <d v="2026-03-20T12:08:28"/>
    <n v="900800595"/>
    <s v="Provexpress SAS"/>
    <n v="901681272"/>
    <x v="79"/>
    <n v="212021"/>
    <m/>
    <n v="1327921"/>
    <s v="Aprobado con notificación"/>
    <s v="Emitido"/>
    <x v="1"/>
    <x v="0"/>
    <x v="0"/>
    <x v="0"/>
    <x v="1"/>
    <x v="0"/>
    <m/>
  </r>
  <r>
    <s v="Factura electrónica"/>
    <s v="f62ceb2aa1a758d3a393cce9a34c40cd560eb5a0c9e16e2a46ae4d130018913964c8df91c2973b73ea93fecfdc13abaa"/>
    <x v="1612"/>
    <n v="-1"/>
    <m/>
    <d v="2026-03-20T00:00:00"/>
    <d v="2026-03-20T12:17:38"/>
    <n v="900800595"/>
    <s v="Provexpress SAS"/>
    <n v="860052872"/>
    <x v="727"/>
    <n v="105640"/>
    <m/>
    <n v="661640"/>
    <s v="Aprobado con notificación"/>
    <s v="Emitido"/>
    <x v="1"/>
    <x v="0"/>
    <x v="0"/>
    <x v="0"/>
    <x v="1"/>
    <x v="0"/>
    <m/>
  </r>
  <r>
    <s v="Factura electrónica"/>
    <s v="190bcbfba58e84639332817588475fffcc52935bf269b8e9767fcd7d2105f49e14c0f480e5dba099c44d8ea37849c13d"/>
    <x v="1613"/>
    <n v="-1"/>
    <m/>
    <d v="2026-03-20T00:00:00"/>
    <d v="2026-03-20T12:27:42"/>
    <n v="900800595"/>
    <s v="Provexpress SAS"/>
    <n v="860001978"/>
    <x v="270"/>
    <n v="542450"/>
    <m/>
    <n v="3397450"/>
    <s v="Aprobado con notificación"/>
    <s v="Emitido"/>
    <x v="1"/>
    <x v="0"/>
    <x v="0"/>
    <x v="0"/>
    <x v="1"/>
    <x v="0"/>
    <m/>
  </r>
  <r>
    <s v="Factura electrónica"/>
    <s v="97f410349b557c8f27b01ea5ecb5b9a611d9a5b7b15e9d46804a5976f9a3e00ece97f639f4603824cd753aa727ec7040"/>
    <x v="1614"/>
    <n v="-1"/>
    <m/>
    <d v="2026-03-20T00:00:00"/>
    <d v="2026-03-20T12:27:47"/>
    <n v="900800595"/>
    <s v="Provexpress SAS"/>
    <n v="899999002"/>
    <x v="728"/>
    <n v="0"/>
    <m/>
    <n v="28422000"/>
    <s v="Aprobado con notificación"/>
    <s v="Emitido"/>
    <x v="1"/>
    <x v="0"/>
    <x v="0"/>
    <x v="0"/>
    <x v="1"/>
    <x v="0"/>
    <m/>
  </r>
  <r>
    <s v="Factura electrónica"/>
    <s v="0e2b4dee23ea2f08dd836be0e976cf3d1cadc00b4f0ad9819e9664ec95a4668b449c8b3bba310b309889cbaab514fcb4"/>
    <x v="1615"/>
    <n v="-1"/>
    <m/>
    <d v="2026-03-20T00:00:00"/>
    <d v="2026-03-20T12:27:52"/>
    <n v="900800595"/>
    <s v="Provexpress SAS"/>
    <n v="832003882"/>
    <x v="729"/>
    <n v="133000"/>
    <m/>
    <n v="833000"/>
    <s v="Aprobado con notificación"/>
    <s v="Emitido"/>
    <x v="1"/>
    <x v="0"/>
    <x v="0"/>
    <x v="0"/>
    <x v="1"/>
    <x v="0"/>
    <m/>
  </r>
  <r>
    <s v="Factura electrónica"/>
    <s v="8d53ea7d99ed9f4d18e96d657783761ee3cec2139ae2df342dd6b4f4dbda1191bac0b661a65a64dd27d6bad4694eb9d3"/>
    <x v="1616"/>
    <n v="-1"/>
    <m/>
    <d v="2026-03-20T00:00:00"/>
    <d v="2026-03-20T12:27:56"/>
    <n v="900800595"/>
    <s v="Provexpress SAS"/>
    <n v="860000656"/>
    <x v="196"/>
    <n v="307800"/>
    <m/>
    <n v="1927800"/>
    <s v="Aprobado con notificación"/>
    <s v="Emitido"/>
    <x v="1"/>
    <x v="0"/>
    <x v="0"/>
    <x v="0"/>
    <x v="1"/>
    <x v="0"/>
    <m/>
  </r>
  <r>
    <s v="Factura electrónica"/>
    <s v="61b81a53b8f7479c2269e7f846256d30a90b484fff8b36ead7175233b092ffceaddecf0a1da6746e31198cfdeb9e8f76"/>
    <x v="1617"/>
    <n v="-1"/>
    <m/>
    <d v="2026-03-20T00:00:00"/>
    <d v="2026-03-20T12:43:03"/>
    <n v="900800595"/>
    <s v="Provexpress SAS"/>
    <n v="900157189"/>
    <x v="730"/>
    <n v="295564"/>
    <m/>
    <n v="1851164"/>
    <s v="Aprobado con notificación"/>
    <s v="Emitido"/>
    <x v="1"/>
    <x v="0"/>
    <x v="0"/>
    <x v="0"/>
    <x v="1"/>
    <x v="0"/>
    <m/>
  </r>
  <r>
    <s v="Factura electrónica"/>
    <s v="a38b20f3c96a7ac9f0ca3a16c04f9694e829543563064a6c800dad0dfe00aaa960f33b574c272a8696d3253ebad961a1"/>
    <x v="1618"/>
    <n v="-1"/>
    <m/>
    <d v="2026-03-20T00:00:00"/>
    <d v="2026-03-20T12:43:07"/>
    <n v="900800595"/>
    <s v="Provexpress SAS"/>
    <n v="900180801"/>
    <x v="175"/>
    <n v="243010"/>
    <m/>
    <n v="1522010"/>
    <s v="Aprobado con notificación"/>
    <s v="Emitido"/>
    <x v="1"/>
    <x v="0"/>
    <x v="0"/>
    <x v="0"/>
    <x v="1"/>
    <x v="0"/>
    <m/>
  </r>
  <r>
    <s v="Factura electrónica"/>
    <s v="934c3dbec8e17dd86a79917ad873290c39994face2ff5196d942a563a7be20739b5544a9f3540b45632de171c04aa25d"/>
    <x v="1619"/>
    <n v="-1"/>
    <m/>
    <d v="2026-03-20T00:00:00"/>
    <d v="2026-03-20T12:43:12"/>
    <n v="900800595"/>
    <s v="Provexpress SAS"/>
    <n v="901680962"/>
    <x v="731"/>
    <n v="0"/>
    <m/>
    <n v="2221000"/>
    <s v="Aprobado con notificación"/>
    <s v="Emitido"/>
    <x v="1"/>
    <x v="0"/>
    <x v="0"/>
    <x v="0"/>
    <x v="1"/>
    <x v="0"/>
    <m/>
  </r>
  <r>
    <s v="Factura electrónica"/>
    <s v="4dab79d36918a491df16be4902296870f4970ba110fab9223c9cbde340a3916002d44ac71c6a4bcebd817ac88cd1039d"/>
    <x v="1620"/>
    <n v="-1"/>
    <m/>
    <d v="2026-03-20T00:00:00"/>
    <d v="2026-03-20T12:43:17"/>
    <n v="900800595"/>
    <s v="Provexpress SAS"/>
    <n v="900352035"/>
    <x v="81"/>
    <n v="188100"/>
    <m/>
    <n v="3128100"/>
    <s v="Aprobado con notificación"/>
    <s v="Emitido"/>
    <x v="1"/>
    <x v="0"/>
    <x v="0"/>
    <x v="0"/>
    <x v="1"/>
    <x v="0"/>
    <m/>
  </r>
  <r>
    <s v="Factura electrónica"/>
    <s v="79e7405f5535e0881c763eade13c363395f0cd19ba4da4f70d3bad93c8e438e8bc802403fa7aaef7fac708313f26e773"/>
    <x v="1621"/>
    <n v="-1"/>
    <m/>
    <d v="2026-03-20T00:00:00"/>
    <d v="2026-03-20T12:43:21"/>
    <n v="900800595"/>
    <s v="Provexpress SAS"/>
    <n v="901913314"/>
    <x v="732"/>
    <n v="9404663.6999999993"/>
    <m/>
    <n v="58902893.700000003"/>
    <s v="Aprobado con notificación"/>
    <s v="Emitido"/>
    <x v="1"/>
    <x v="0"/>
    <x v="0"/>
    <x v="0"/>
    <x v="1"/>
    <x v="0"/>
    <m/>
  </r>
  <r>
    <s v="Factura electrónica"/>
    <s v="787c5891cde89d7fbd43b0651f69d694152f37ec302e4ba5c370b421f957ddec8ecee1f7ab9e70be2c590cbcf8b9c992"/>
    <x v="1622"/>
    <n v="-1"/>
    <m/>
    <d v="2026-03-20T00:00:00"/>
    <d v="2026-03-20T12:43:25"/>
    <n v="900800595"/>
    <s v="Provexpress SAS"/>
    <n v="800251569"/>
    <x v="623"/>
    <n v="52172.29"/>
    <m/>
    <n v="326763.28999999998"/>
    <s v="Aprobado con notificación"/>
    <s v="Emitido"/>
    <x v="1"/>
    <x v="0"/>
    <x v="0"/>
    <x v="0"/>
    <x v="1"/>
    <x v="0"/>
    <m/>
  </r>
  <r>
    <s v="Factura electrónica"/>
    <s v="3366fe8552af18a426f6979cfc77142251ad619fa83f9b88ba483d47f08534dbe5daf755a343449f3d40a0e4ac4ad4a2"/>
    <x v="1623"/>
    <n v="-1"/>
    <m/>
    <d v="2026-03-20T00:00:00"/>
    <d v="2026-03-20T12:58:32"/>
    <n v="900800595"/>
    <s v="Provexpress SAS"/>
    <n v="800149149"/>
    <x v="411"/>
    <n v="281506.28000000003"/>
    <m/>
    <n v="1763118.28"/>
    <s v="Aprobado con notificación"/>
    <s v="Emitido"/>
    <x v="1"/>
    <x v="0"/>
    <x v="0"/>
    <x v="0"/>
    <x v="1"/>
    <x v="0"/>
    <m/>
  </r>
  <r>
    <s v="Factura electrónica"/>
    <s v="d9f92f14c60424852d3e2a1f5399a2f89f8b28ffa307f0460c926e4f491e3fe9abdff65be2d9be5689917fa54c2b4ca5"/>
    <x v="1624"/>
    <n v="-1"/>
    <m/>
    <d v="2026-03-20T00:00:00"/>
    <d v="2026-03-20T12:58:36"/>
    <n v="900800595"/>
    <s v="Provexpress SAS"/>
    <n v="900159106"/>
    <x v="733"/>
    <n v="941569.51"/>
    <m/>
    <n v="5897198.5099999998"/>
    <s v="Aprobado con notificación"/>
    <s v="Emitido"/>
    <x v="1"/>
    <x v="0"/>
    <x v="0"/>
    <x v="0"/>
    <x v="1"/>
    <x v="0"/>
    <m/>
  </r>
  <r>
    <s v="Factura electrónica"/>
    <s v="e02c606f9c4ce099996361ceb71344b71ea476780e2f0cd7cab2eaa58725fe9d1acd1093c880c25f4becaf405bc8c8a0"/>
    <x v="1625"/>
    <n v="-1"/>
    <m/>
    <d v="2026-03-20T00:00:00"/>
    <d v="2026-03-20T12:58:41"/>
    <n v="900800595"/>
    <s v="Provexpress SAS"/>
    <n v="860025614"/>
    <x v="393"/>
    <n v="420779.32"/>
    <m/>
    <n v="2635407.3199999998"/>
    <s v="Aprobado con notificación"/>
    <s v="Emitido"/>
    <x v="1"/>
    <x v="0"/>
    <x v="0"/>
    <x v="0"/>
    <x v="1"/>
    <x v="0"/>
    <m/>
  </r>
  <r>
    <s v="Factura electrónica"/>
    <s v="94e821ce8bacff1a744e6fe759b48bb4090d15a30ba2f83a99ec730d4f3f566861e0456aadf50b0075afdbf73565db40"/>
    <x v="1626"/>
    <n v="-1"/>
    <m/>
    <d v="2026-03-20T00:00:00"/>
    <d v="2026-03-20T13:13:52"/>
    <n v="900800595"/>
    <s v="Provexpress SAS"/>
    <n v="860508470"/>
    <x v="320"/>
    <n v="1167170"/>
    <m/>
    <n v="7310170"/>
    <s v="Aprobado con notificación"/>
    <s v="Emitido"/>
    <x v="1"/>
    <x v="0"/>
    <x v="0"/>
    <x v="0"/>
    <x v="1"/>
    <x v="0"/>
    <m/>
  </r>
  <r>
    <s v="Factura electrónica"/>
    <s v="ec0144154992ba7871f86fef56d838bddc36a8609de6e3b5f47b25a4c05291bf836e2ade6ae0438bf03e527340bec124"/>
    <x v="1627"/>
    <n v="-1"/>
    <m/>
    <d v="2026-03-20T00:00:00"/>
    <d v="2026-03-20T13:13:57"/>
    <n v="900800595"/>
    <s v="Provexpress SAS"/>
    <n v="860508470"/>
    <x v="320"/>
    <n v="4499390"/>
    <m/>
    <n v="28180390"/>
    <s v="Aprobado con notificación"/>
    <s v="Emitido"/>
    <x v="1"/>
    <x v="0"/>
    <x v="0"/>
    <x v="0"/>
    <x v="1"/>
    <x v="0"/>
    <m/>
  </r>
  <r>
    <s v="Factura electrónica"/>
    <s v="6c764091a39491deac08360e81556119ebb8610ae0f5b171f1aff0727cfa6823edc69f73869f4e76961d8b2149b45d64"/>
    <x v="1628"/>
    <n v="-1"/>
    <m/>
    <d v="2026-03-20T00:00:00"/>
    <d v="2026-03-20T14:14:07"/>
    <n v="900800595"/>
    <s v="Provexpress SAS"/>
    <n v="901904304"/>
    <x v="478"/>
    <n v="119224.05"/>
    <m/>
    <n v="746719.05"/>
    <s v="Aprobado con notificación"/>
    <s v="Emitido"/>
    <x v="1"/>
    <x v="0"/>
    <x v="0"/>
    <x v="0"/>
    <x v="1"/>
    <x v="0"/>
    <m/>
  </r>
  <r>
    <s v="Factura electrónica"/>
    <s v="6f26dd56b49238828898cc1ddbebd5a28afd0cd469df58169fc1962959e5852ab30e11f32b362f8a156a0aba6cf29991"/>
    <x v="1629"/>
    <n v="-1"/>
    <m/>
    <d v="2026-03-20T00:00:00"/>
    <d v="2026-03-20T14:14:12"/>
    <n v="900800595"/>
    <s v="Provexpress SAS"/>
    <n v="900554592"/>
    <x v="144"/>
    <n v="299848.5"/>
    <m/>
    <n v="1877998.5"/>
    <s v="Aprobado con notificación"/>
    <s v="Emitido"/>
    <x v="1"/>
    <x v="0"/>
    <x v="0"/>
    <x v="0"/>
    <x v="1"/>
    <x v="0"/>
    <m/>
  </r>
  <r>
    <s v="Factura electrónica"/>
    <s v="10399cd6a674ed9473d971aff13dbad15b8ff9cfcce7a77469d4c04361d4c484fce9e44251ac1bd41f954919c0a3ee71"/>
    <x v="1630"/>
    <n v="-1"/>
    <m/>
    <d v="2026-03-20T00:00:00"/>
    <d v="2026-03-20T14:14:17"/>
    <n v="900800595"/>
    <s v="Provexpress SAS"/>
    <n v="860039333"/>
    <x v="645"/>
    <n v="221283.5"/>
    <m/>
    <n v="1385933.5"/>
    <s v="Aprobado con notificación"/>
    <s v="Emitido"/>
    <x v="1"/>
    <x v="0"/>
    <x v="0"/>
    <x v="0"/>
    <x v="1"/>
    <x v="0"/>
    <m/>
  </r>
  <r>
    <s v="Factura electrónica"/>
    <s v="f26b057695cfcc76d47311da55ab6304a515f567321250d2375821712f03f236c86a47601be9609910a7c15bcee7c1ce"/>
    <x v="1631"/>
    <n v="-1"/>
    <m/>
    <d v="2026-03-20T00:00:00"/>
    <d v="2026-03-20T14:14:22"/>
    <n v="900800595"/>
    <s v="Provexpress SAS"/>
    <n v="901685370"/>
    <x v="650"/>
    <n v="19228"/>
    <m/>
    <n v="120428"/>
    <s v="Aprobado con notificación"/>
    <s v="Emitido"/>
    <x v="1"/>
    <x v="0"/>
    <x v="0"/>
    <x v="0"/>
    <x v="1"/>
    <x v="0"/>
    <m/>
  </r>
  <r>
    <s v="Factura electrónica"/>
    <s v="2d7aadcb4bb33179e569aca6ef4bffe238de116d62a9958cfe7fe06025dc634eaac2c697835514f969c19714ae4ae723"/>
    <x v="1632"/>
    <n v="-1"/>
    <m/>
    <d v="2026-03-20T00:00:00"/>
    <d v="2026-03-20T14:29:30"/>
    <n v="900800595"/>
    <s v="Provexpress SAS"/>
    <n v="830022462"/>
    <x v="734"/>
    <n v="150926.93"/>
    <m/>
    <n v="1430013.93"/>
    <s v="Aprobado con notificación"/>
    <s v="Emitido"/>
    <x v="1"/>
    <x v="0"/>
    <x v="0"/>
    <x v="0"/>
    <x v="1"/>
    <x v="0"/>
    <m/>
  </r>
  <r>
    <s v="Factura electrónica"/>
    <s v="41acad567127b00940d634983439267ef967edd75d0795fa26c33710f264d1a6b14f6a0689fef285bcfc6d19d50fee16"/>
    <x v="1633"/>
    <n v="-1"/>
    <m/>
    <d v="2026-03-20T00:00:00"/>
    <d v="2026-03-20T14:29:36"/>
    <n v="900800595"/>
    <s v="Provexpress SAS"/>
    <n v="860000794"/>
    <x v="666"/>
    <n v="105070"/>
    <m/>
    <n v="658070"/>
    <s v="Aprobado con notificación"/>
    <s v="Emitido"/>
    <x v="1"/>
    <x v="0"/>
    <x v="0"/>
    <x v="0"/>
    <x v="1"/>
    <x v="0"/>
    <m/>
  </r>
  <r>
    <s v="Factura electrónica"/>
    <s v="e004144609ba7356a88cfa86fe781da60155b9c5cc85c2997a1037ff91f882e3206645ad3ca1c3295065ee8c8ced345c"/>
    <x v="1634"/>
    <n v="-1"/>
    <m/>
    <d v="2026-03-20T00:00:00"/>
    <d v="2026-03-20T14:29:40"/>
    <n v="900800595"/>
    <s v="Provexpress SAS"/>
    <n v="900904162"/>
    <x v="735"/>
    <n v="212895"/>
    <m/>
    <n v="1333395"/>
    <s v="Aprobado con notificación"/>
    <s v="Emitido"/>
    <x v="1"/>
    <x v="0"/>
    <x v="0"/>
    <x v="0"/>
    <x v="1"/>
    <x v="0"/>
    <m/>
  </r>
  <r>
    <s v="Factura electrónica"/>
    <s v="eaa212fd3f0a53f513f531f176d22e2db62f146a7b2edd951da097a63a3b26ac8c8d83b9de49af6125e2aab9bb646668"/>
    <x v="1635"/>
    <n v="-1"/>
    <m/>
    <d v="2026-03-20T00:00:00"/>
    <d v="2026-03-20T14:29:45"/>
    <n v="900800595"/>
    <s v="Provexpress SAS"/>
    <n v="860504410"/>
    <x v="736"/>
    <n v="27646.33"/>
    <m/>
    <n v="173153.33"/>
    <s v="Aprobado con notificación"/>
    <s v="Emitido"/>
    <x v="1"/>
    <x v="0"/>
    <x v="0"/>
    <x v="0"/>
    <x v="1"/>
    <x v="0"/>
    <m/>
  </r>
  <r>
    <s v="Factura electrónica"/>
    <s v="9bc91f862b74ecfda70599e91a1a89a5b3c2df6bc42b9c35b454d7fb63d2ba2af4b9efd86bdc798e6e95a9c27e55aa13"/>
    <x v="1636"/>
    <n v="-1"/>
    <m/>
    <d v="2026-03-20T00:00:00"/>
    <d v="2026-03-20T14:29:50"/>
    <n v="900800595"/>
    <s v="Provexpress SAS"/>
    <n v="830054539"/>
    <x v="394"/>
    <n v="382850"/>
    <m/>
    <n v="2397850"/>
    <s v="Aprobado con notificación"/>
    <s v="Emitido"/>
    <x v="1"/>
    <x v="0"/>
    <x v="0"/>
    <x v="0"/>
    <x v="1"/>
    <x v="0"/>
    <m/>
  </r>
  <r>
    <s v="Factura electrónica"/>
    <s v="639a7e673fc631b4a3c74e445660861d1892dbd03a13323b719b0e8c8b5ef6900fe771d69f9b823ba2d830e31686514a"/>
    <x v="1637"/>
    <n v="-1"/>
    <m/>
    <d v="2026-03-20T00:00:00"/>
    <d v="2026-03-20T14:45:02"/>
    <n v="900800595"/>
    <s v="Provexpress SAS"/>
    <n v="860000794"/>
    <x v="666"/>
    <n v="819660"/>
    <m/>
    <n v="5133660"/>
    <s v="Aprobado con notificación"/>
    <s v="Emitido"/>
    <x v="1"/>
    <x v="0"/>
    <x v="0"/>
    <x v="0"/>
    <x v="1"/>
    <x v="0"/>
    <m/>
  </r>
  <r>
    <s v="Factura electrónica"/>
    <s v="733f024098e6408a47d68c4e5b6ab01241ffb7561b1b001f302976c12a1600608d66937216e2264121b32ab33e3fda80"/>
    <x v="1638"/>
    <n v="-1"/>
    <m/>
    <d v="2026-03-20T00:00:00"/>
    <d v="2026-03-20T14:45:06"/>
    <n v="900800595"/>
    <s v="Provexpress SAS"/>
    <n v="900110590"/>
    <x v="551"/>
    <n v="0"/>
    <m/>
    <n v="1684622"/>
    <s v="Aprobado con notificación"/>
    <s v="Emitido"/>
    <x v="1"/>
    <x v="0"/>
    <x v="0"/>
    <x v="0"/>
    <x v="1"/>
    <x v="0"/>
    <m/>
  </r>
  <r>
    <s v="Factura electrónica"/>
    <s v="ed10567c0c405b1dc0c88a69abd73c6c583f385dae932c1c5acecdc8b69ed28fd367a978c32a34fcb636e7b889ecb20b"/>
    <x v="1639"/>
    <n v="-1"/>
    <m/>
    <d v="2026-03-20T00:00:00"/>
    <d v="2026-03-20T14:45:11"/>
    <n v="900800595"/>
    <s v="Provexpress SAS"/>
    <n v="860090721"/>
    <x v="397"/>
    <n v="52440"/>
    <m/>
    <n v="328440"/>
    <s v="Aprobado con notificación"/>
    <s v="Emitido"/>
    <x v="1"/>
    <x v="0"/>
    <x v="0"/>
    <x v="0"/>
    <x v="1"/>
    <x v="0"/>
    <m/>
  </r>
  <r>
    <s v="Factura electrónica"/>
    <s v="de431bc9ff0466c0cd82f22767e608a7c89682cb1462ec2d02254b9a19716fb98e3644f8a0959464e185206031fa5cba"/>
    <x v="1640"/>
    <n v="-1"/>
    <m/>
    <d v="2026-03-20T00:00:00"/>
    <d v="2026-03-20T14:45:16"/>
    <n v="900800595"/>
    <s v="Provexpress SAS"/>
    <n v="860090721"/>
    <x v="397"/>
    <n v="242250"/>
    <m/>
    <n v="1517250"/>
    <s v="Aprobado con notificación"/>
    <s v="Emitido"/>
    <x v="1"/>
    <x v="0"/>
    <x v="0"/>
    <x v="0"/>
    <x v="1"/>
    <x v="0"/>
    <m/>
  </r>
  <r>
    <s v="Factura electrónica"/>
    <s v="c1f58923abb99260cdd026005d3ed88fd10dbfdb9c7d364e5bb536b692d406384109ad68813680b0cf5540f9ba79fdb2"/>
    <x v="1641"/>
    <n v="-1"/>
    <m/>
    <d v="2026-03-20T00:00:00"/>
    <d v="2026-03-20T14:45:20"/>
    <n v="900800595"/>
    <s v="Provexpress SAS"/>
    <n v="901154681"/>
    <x v="395"/>
    <n v="631370"/>
    <m/>
    <n v="3954370"/>
    <s v="Aprobado con notificación"/>
    <s v="Emitido"/>
    <x v="1"/>
    <x v="0"/>
    <x v="0"/>
    <x v="0"/>
    <x v="1"/>
    <x v="0"/>
    <m/>
  </r>
  <r>
    <s v="Factura electrónica"/>
    <s v="95e244f974e7ae9cf1452f808cbfea93b00cf650aa3de5f5de6499235284322cf0854570e79da2c2f179c2d6ee310934"/>
    <x v="1642"/>
    <n v="-1"/>
    <m/>
    <d v="2026-03-20T00:00:00"/>
    <d v="2026-03-20T14:45:25"/>
    <n v="900800595"/>
    <s v="Provexpress SAS"/>
    <n v="890206354"/>
    <x v="737"/>
    <n v="72998"/>
    <m/>
    <n v="465598"/>
    <s v="Aprobado con notificación"/>
    <s v="Emitido"/>
    <x v="1"/>
    <x v="0"/>
    <x v="0"/>
    <x v="0"/>
    <x v="1"/>
    <x v="0"/>
    <m/>
  </r>
  <r>
    <s v="Factura electrónica"/>
    <s v="8f757ab0dd1e6e311212436cfc620646e26be08f668459177364b24de3d4bea0f2a203d87d81c64e81744d0694c1c59a"/>
    <x v="1643"/>
    <n v="-1"/>
    <m/>
    <d v="2026-03-20T00:00:00"/>
    <d v="2026-03-20T14:45:30"/>
    <n v="900800595"/>
    <s v="Provexpress SAS"/>
    <n v="900412013"/>
    <x v="738"/>
    <n v="22800"/>
    <m/>
    <n v="142800"/>
    <s v="Aprobado con notificación"/>
    <s v="Emitido"/>
    <x v="1"/>
    <x v="0"/>
    <x v="0"/>
    <x v="0"/>
    <x v="1"/>
    <x v="0"/>
    <m/>
  </r>
  <r>
    <s v="Factura electrónica"/>
    <s v="8e42f5764c0126ba57ebb3c566810276802a0b35eaac4839aa013456100ea9fecc5b13b66d27f97133c7baabfa23a74e"/>
    <x v="1644"/>
    <n v="-1"/>
    <m/>
    <d v="2026-03-20T00:00:00"/>
    <d v="2026-03-20T15:00:36"/>
    <n v="900800595"/>
    <s v="Provexpress SAS"/>
    <n v="901108023"/>
    <x v="468"/>
    <n v="0"/>
    <m/>
    <n v="3423228"/>
    <s v="Aprobado con notificación"/>
    <s v="Emitido"/>
    <x v="1"/>
    <x v="0"/>
    <x v="0"/>
    <x v="0"/>
    <x v="1"/>
    <x v="0"/>
    <m/>
  </r>
  <r>
    <s v="Factura electrónica"/>
    <s v="6212e07c5d5a2ed63ce6c5e3ecb2c1efb38404b256985f2bde0e7d91d78e124e62b568d562ddf6f956c87ed875ba29c4"/>
    <x v="1645"/>
    <n v="-1"/>
    <m/>
    <d v="2026-03-20T00:00:00"/>
    <d v="2026-03-20T15:00:42"/>
    <n v="900800595"/>
    <s v="Provexpress SAS"/>
    <n v="832000464"/>
    <x v="739"/>
    <n v="0"/>
    <m/>
    <n v="1743650"/>
    <s v="Aprobado con notificación"/>
    <s v="Emitido"/>
    <x v="1"/>
    <x v="0"/>
    <x v="0"/>
    <x v="0"/>
    <x v="1"/>
    <x v="0"/>
    <m/>
  </r>
  <r>
    <s v="Factura electrónica"/>
    <s v="06638dde99c869feb9355de2a8dae579151b5f8cb454f1a43cd4b9f009e596fe5cfb61adf05b12eb2d863d4c8ce689d3"/>
    <x v="1646"/>
    <n v="-1"/>
    <m/>
    <d v="2026-03-20T00:00:00"/>
    <d v="2026-03-20T15:00:47"/>
    <n v="900800595"/>
    <s v="Provexpress SAS"/>
    <n v="900677304"/>
    <x v="740"/>
    <n v="0"/>
    <m/>
    <n v="25114800"/>
    <s v="Aprobado con notificación"/>
    <s v="Emitido"/>
    <x v="1"/>
    <x v="0"/>
    <x v="0"/>
    <x v="0"/>
    <x v="1"/>
    <x v="0"/>
    <m/>
  </r>
  <r>
    <s v="Factura electrónica"/>
    <s v="539b2b26e5ad0e950c447e3856a5036c24e9b47a81a1a7965525e4706d0b94677d7a7fc2c0494a8c80d1cf7201295ecc"/>
    <x v="1647"/>
    <n v="-1"/>
    <m/>
    <d v="2026-03-20T00:00:00"/>
    <d v="2026-03-20T15:00:51"/>
    <n v="900800595"/>
    <s v="Provexpress SAS"/>
    <n v="830050619"/>
    <x v="106"/>
    <n v="476218.85"/>
    <m/>
    <n v="2982633.85"/>
    <s v="Aprobado con notificación"/>
    <s v="Emitido"/>
    <x v="1"/>
    <x v="0"/>
    <x v="0"/>
    <x v="0"/>
    <x v="1"/>
    <x v="0"/>
    <m/>
  </r>
  <r>
    <s v="Factura electrónica"/>
    <s v="434bcd323f14b510501a075fe8986269e9e02131a13bdd5dae0f643c1d5f6d18bffec445da40d0c8914309c01882db70"/>
    <x v="1648"/>
    <n v="-1"/>
    <m/>
    <d v="2026-03-20T00:00:00"/>
    <d v="2026-03-20T15:15:58"/>
    <n v="900800595"/>
    <s v="Provexpress SAS"/>
    <n v="860053831"/>
    <x v="741"/>
    <n v="95000"/>
    <m/>
    <n v="595000"/>
    <s v="Aprobado con notificación"/>
    <s v="Emitido"/>
    <x v="1"/>
    <x v="0"/>
    <x v="0"/>
    <x v="0"/>
    <x v="1"/>
    <x v="0"/>
    <m/>
  </r>
  <r>
    <s v="Factura electrónica"/>
    <s v="ccea9f629946ff0e03d5574544dd865e610434d7edf1c573a1ae326b50b7478e7af0ed9df522d0431b6ef20604992ef1"/>
    <x v="1649"/>
    <n v="-1"/>
    <m/>
    <d v="2026-03-20T00:00:00"/>
    <d v="2026-03-20T15:16:03"/>
    <n v="900800595"/>
    <s v="Provexpress SAS"/>
    <n v="900965390"/>
    <x v="742"/>
    <n v="89187"/>
    <m/>
    <n v="692487"/>
    <s v="Aprobado con notificación"/>
    <s v="Emitido"/>
    <x v="1"/>
    <x v="0"/>
    <x v="0"/>
    <x v="0"/>
    <x v="1"/>
    <x v="0"/>
    <m/>
  </r>
  <r>
    <s v="Factura electrónica"/>
    <s v="1e7ae4281e320281cd7f7cb11a9eb7fa95ae52fd789ff8089a1f709a5855c42b634f21df2291d1ebf68b11af90269f46"/>
    <x v="1650"/>
    <n v="-1"/>
    <m/>
    <d v="2026-03-20T00:00:00"/>
    <d v="2026-03-20T15:16:08"/>
    <n v="900800595"/>
    <s v="Provexpress SAS"/>
    <n v="900211457"/>
    <x v="717"/>
    <n v="550240"/>
    <m/>
    <n v="3446240"/>
    <s v="Aprobado con notificación"/>
    <s v="Emitido"/>
    <x v="1"/>
    <x v="0"/>
    <x v="0"/>
    <x v="0"/>
    <x v="1"/>
    <x v="0"/>
    <m/>
  </r>
  <r>
    <s v="Factura electrónica"/>
    <s v="d7319fd086621d2e85049ac829248c37b4ac8ebd5f280931d505c8fd1ef69a57f45b267646e406d066c4561d125310c5"/>
    <x v="1651"/>
    <n v="-1"/>
    <m/>
    <d v="2026-03-20T00:00:00"/>
    <d v="2026-03-20T15:16:12"/>
    <n v="900800595"/>
    <s v="Provexpress SAS"/>
    <n v="901321010"/>
    <x v="242"/>
    <n v="850250"/>
    <m/>
    <n v="5325250"/>
    <s v="Aprobado con notificación"/>
    <s v="Emitido"/>
    <x v="1"/>
    <x v="0"/>
    <x v="0"/>
    <x v="0"/>
    <x v="1"/>
    <x v="0"/>
    <m/>
  </r>
  <r>
    <s v="Factura electrónica"/>
    <s v="4e158b40eddb53aa6dbc7969c9fae7d92b46337d5b944cdbcc8491de2d52a25fc2f40aa7e462fa7c017d83b4cc91680b"/>
    <x v="1652"/>
    <n v="-1"/>
    <m/>
    <d v="2026-03-20T00:00:00"/>
    <d v="2026-03-20T15:31:18"/>
    <n v="900800595"/>
    <s v="Provexpress SAS"/>
    <n v="830054539"/>
    <x v="394"/>
    <n v="3202892.7"/>
    <m/>
    <n v="20060222.699999999"/>
    <s v="Aprobado con notificación"/>
    <s v="Emitido"/>
    <x v="1"/>
    <x v="0"/>
    <x v="0"/>
    <x v="0"/>
    <x v="1"/>
    <x v="0"/>
    <m/>
  </r>
  <r>
    <s v="Factura electrónica"/>
    <s v="a630461165dbfa45645f2cd35412ee482c23c69035db4ec4e7fe7671eb85a0242aa0eedafb13f4345460c8d1af58baed"/>
    <x v="1653"/>
    <n v="-1"/>
    <m/>
    <d v="2026-03-20T00:00:00"/>
    <d v="2026-03-20T15:31:23"/>
    <n v="900800595"/>
    <s v="Provexpress SAS"/>
    <n v="900883688"/>
    <x v="241"/>
    <n v="25650"/>
    <m/>
    <n v="160650"/>
    <s v="Aprobado con notificación"/>
    <s v="Emitido"/>
    <x v="1"/>
    <x v="0"/>
    <x v="0"/>
    <x v="0"/>
    <x v="1"/>
    <x v="0"/>
    <m/>
  </r>
  <r>
    <s v="Factura electrónica"/>
    <s v="b27d0a072cd3edfb44fa6369d8a10814d7068edba4c290c290fccd810f95d4b71f2bc2ec57f5a4430ceea83ba84ce159"/>
    <x v="1654"/>
    <n v="-1"/>
    <m/>
    <d v="2026-03-20T00:00:00"/>
    <d v="2026-03-20T15:31:28"/>
    <n v="900800595"/>
    <s v="Provexpress SAS"/>
    <n v="900132714"/>
    <x v="301"/>
    <n v="20900"/>
    <m/>
    <n v="130900"/>
    <s v="Aprobado con notificación"/>
    <s v="Emitido"/>
    <x v="1"/>
    <x v="0"/>
    <x v="0"/>
    <x v="0"/>
    <x v="1"/>
    <x v="0"/>
    <m/>
  </r>
  <r>
    <s v="Factura electrónica"/>
    <s v="0229c47d6da3b27176185bee26bbedf47d8c58b5c45d4f390fe058d90b8347eef4c1821318ee753a263801588f43534a"/>
    <x v="1655"/>
    <n v="-1"/>
    <m/>
    <d v="2026-03-20T00:00:00"/>
    <d v="2026-03-20T15:46:34"/>
    <n v="900800595"/>
    <s v="Provexpress SAS"/>
    <n v="900132714"/>
    <x v="301"/>
    <n v="94373"/>
    <m/>
    <n v="591073"/>
    <s v="Aprobado con notificación"/>
    <s v="Emitido"/>
    <x v="1"/>
    <x v="0"/>
    <x v="0"/>
    <x v="0"/>
    <x v="1"/>
    <x v="0"/>
    <m/>
  </r>
  <r>
    <s v="Factura electrónica"/>
    <s v="955fb31a4816244708a0ff55436d87d095fd0d1a9a1a6deab62522564be4c7749a82301fff1dd1b4e116b4b4c6b6571c"/>
    <x v="1656"/>
    <n v="-1"/>
    <m/>
    <d v="2026-03-20T00:00:00"/>
    <d v="2026-03-20T15:46:39"/>
    <n v="900800595"/>
    <s v="Provexpress SAS"/>
    <n v="900182389"/>
    <x v="743"/>
    <n v="100731.92"/>
    <m/>
    <n v="630899.92000000004"/>
    <s v="Aprobado con notificación"/>
    <s v="Emitido"/>
    <x v="1"/>
    <x v="0"/>
    <x v="0"/>
    <x v="0"/>
    <x v="1"/>
    <x v="0"/>
    <m/>
  </r>
  <r>
    <s v="Factura electrónica"/>
    <s v="b356c6e382cacc23e65b415149fb533d8f4140af878aca63c0b3fecdfbdffa0042736d8522af1e505e2d1d805db9cf66"/>
    <x v="1657"/>
    <n v="-1"/>
    <m/>
    <d v="2026-03-20T00:00:00"/>
    <d v="2026-03-20T15:46:43"/>
    <n v="900800595"/>
    <s v="Provexpress SAS"/>
    <n v="830081407"/>
    <x v="404"/>
    <n v="0"/>
    <m/>
    <n v="31500000"/>
    <s v="Aprobado con notificación"/>
    <s v="Emitido"/>
    <x v="1"/>
    <x v="0"/>
    <x v="0"/>
    <x v="0"/>
    <x v="1"/>
    <x v="0"/>
    <m/>
  </r>
  <r>
    <s v="Factura electrónica"/>
    <s v="7af80654b548bfdad0fe9eb9c89f38e932acd01663cd71ec98033f731accaeb2959893bc74fed845539c3924453f475a"/>
    <x v="1658"/>
    <n v="-1"/>
    <m/>
    <d v="2026-03-20T00:00:00"/>
    <d v="2026-03-20T16:01:49"/>
    <n v="900800595"/>
    <s v="Provexpress SAS"/>
    <n v="900463851"/>
    <x v="265"/>
    <n v="1516200"/>
    <m/>
    <n v="9496200"/>
    <s v="Aprobado con notificación"/>
    <s v="Emitido"/>
    <x v="1"/>
    <x v="0"/>
    <x v="0"/>
    <x v="0"/>
    <x v="1"/>
    <x v="0"/>
    <m/>
  </r>
  <r>
    <s v="Factura electrónica"/>
    <s v="626d9a5f1f4fa7e1989cf49fe25cd6741b5607e473a29b620ea6775483dc57fd26814501eebd3fcab12e9f83fd71a19e"/>
    <x v="1659"/>
    <n v="-1"/>
    <m/>
    <d v="2026-03-20T00:00:00"/>
    <d v="2026-03-20T16:01:54"/>
    <n v="900800595"/>
    <s v="Provexpress SAS"/>
    <n v="899999002"/>
    <x v="728"/>
    <n v="0"/>
    <m/>
    <n v="15800000"/>
    <s v="Aprobado con notificación"/>
    <s v="Emitido"/>
    <x v="1"/>
    <x v="0"/>
    <x v="0"/>
    <x v="0"/>
    <x v="1"/>
    <x v="0"/>
    <m/>
  </r>
  <r>
    <s v="Factura electrónica"/>
    <s v="c1f65a4c6b5987409c55d52ef05a9397ad70e19dc7ccf58c183dced9a8333cffe3f6135777e8664000247aea06ee602e"/>
    <x v="1660"/>
    <n v="-1"/>
    <m/>
    <d v="2026-03-20T00:00:00"/>
    <d v="2026-03-20T16:01:59"/>
    <n v="900800595"/>
    <s v="Provexpress SAS"/>
    <n v="900509172"/>
    <x v="249"/>
    <n v="182400"/>
    <m/>
    <n v="1142400"/>
    <s v="Aprobado con notificación"/>
    <s v="Emitido"/>
    <x v="1"/>
    <x v="0"/>
    <x v="0"/>
    <x v="0"/>
    <x v="1"/>
    <x v="0"/>
    <m/>
  </r>
  <r>
    <s v="Factura electrónica"/>
    <s v="4d6dc98bc088931355c5e93aea0794f6a21c516ec0321a40e26ed304279c15183a1361b32d4e8dec46cbe778b121ab67"/>
    <x v="1661"/>
    <n v="-1"/>
    <m/>
    <d v="2026-03-20T00:00:00"/>
    <d v="2026-03-20T16:17:08"/>
    <n v="900800595"/>
    <s v="Provexpress SAS"/>
    <n v="900714469"/>
    <x v="36"/>
    <n v="87400"/>
    <m/>
    <n v="547400"/>
    <s v="Aprobado con notificación"/>
    <s v="Emitido"/>
    <x v="1"/>
    <x v="0"/>
    <x v="0"/>
    <x v="0"/>
    <x v="1"/>
    <x v="0"/>
    <m/>
  </r>
  <r>
    <s v="Factura electrónica"/>
    <s v="fb62342a32053e3150ac4d39d76c8300993e2b0e82a3cf4d47955b611ed1cf50912fce6bf0171e3180ca859b1fbef835"/>
    <x v="1662"/>
    <n v="-1"/>
    <m/>
    <d v="2026-03-20T00:00:00"/>
    <d v="2026-03-20T16:17:13"/>
    <n v="900800595"/>
    <s v="Provexpress SAS"/>
    <n v="830062005"/>
    <x v="744"/>
    <n v="41040"/>
    <m/>
    <n v="257040"/>
    <s v="Aprobado con notificación"/>
    <s v="Emitido"/>
    <x v="1"/>
    <x v="0"/>
    <x v="0"/>
    <x v="0"/>
    <x v="1"/>
    <x v="0"/>
    <m/>
  </r>
  <r>
    <s v="Factura electrónica"/>
    <s v="0a1e46199afee4e592146e9436f2efa89cac5906b202138357ab55e0c6a4e61dc081edf19e6787ebea42c54fad7b9afc"/>
    <x v="1663"/>
    <n v="-1"/>
    <m/>
    <d v="2026-03-20T00:00:00"/>
    <d v="2026-03-20T16:17:17"/>
    <n v="900800595"/>
    <s v="Provexpress SAS"/>
    <n v="900128566"/>
    <x v="311"/>
    <n v="941507"/>
    <m/>
    <n v="5896807"/>
    <s v="Aprobado con notificación"/>
    <s v="Emitido"/>
    <x v="1"/>
    <x v="0"/>
    <x v="0"/>
    <x v="0"/>
    <x v="1"/>
    <x v="0"/>
    <m/>
  </r>
  <r>
    <s v="Factura electrónica"/>
    <s v="07ac580cd177bb202ee7cf4a7b8fb5f0c14e9f37d99e825277f1cd9592ef0384898c5e1188019a6703e37939b70b340c"/>
    <x v="1664"/>
    <n v="-1"/>
    <m/>
    <d v="2026-03-20T00:00:00"/>
    <d v="2026-03-20T16:17:23"/>
    <n v="900800595"/>
    <s v="Provexpress SAS"/>
    <n v="860015542"/>
    <x v="205"/>
    <n v="1000825"/>
    <m/>
    <n v="6268325"/>
    <s v="Aprobado con notificación"/>
    <s v="Emitido"/>
    <x v="1"/>
    <x v="0"/>
    <x v="0"/>
    <x v="0"/>
    <x v="1"/>
    <x v="0"/>
    <m/>
  </r>
  <r>
    <s v="Factura electrónica"/>
    <s v="b52ccf49216cfde1e9ee030520716c83c961b712ff2441ff75b7870ec84fd845f19670c3d60d17014da259bd6088090a"/>
    <x v="1665"/>
    <n v="-1"/>
    <m/>
    <d v="2026-03-20T00:00:00"/>
    <d v="2026-03-20T16:17:27"/>
    <n v="900800595"/>
    <s v="Provexpress SAS"/>
    <n v="860015542"/>
    <x v="205"/>
    <n v="677825"/>
    <m/>
    <n v="4245325"/>
    <s v="Aprobado con notificación"/>
    <s v="Emitido"/>
    <x v="1"/>
    <x v="0"/>
    <x v="0"/>
    <x v="0"/>
    <x v="1"/>
    <x v="0"/>
    <m/>
  </r>
  <r>
    <s v="Factura electrónica"/>
    <s v="75a188eb74b59b56117da55d7f4144e426619d55466a9f62d5f8f175e9ac46135055a1dbaf209df0e3940d06d863dbf4"/>
    <x v="1666"/>
    <n v="-1"/>
    <m/>
    <d v="2026-03-20T00:00:00"/>
    <d v="2026-03-20T16:17:33"/>
    <n v="900800595"/>
    <s v="Provexpress SAS"/>
    <n v="900215394"/>
    <x v="745"/>
    <n v="1780072"/>
    <m/>
    <n v="11148872"/>
    <s v="Aprobado con notificación"/>
    <s v="Emitido"/>
    <x v="1"/>
    <x v="0"/>
    <x v="0"/>
    <x v="0"/>
    <x v="1"/>
    <x v="0"/>
    <m/>
  </r>
  <r>
    <s v="Factura electrónica"/>
    <s v="64fdc9a9858186e9b4986ffde178eec8ef744e422a1ee5276849a22b689211270ad2c66a67d641b478b6aac0223f2440"/>
    <x v="1667"/>
    <n v="-1"/>
    <m/>
    <d v="2026-03-20T00:00:00"/>
    <d v="2026-03-20T16:17:38"/>
    <n v="900800595"/>
    <s v="Provexpress SAS"/>
    <n v="800155413"/>
    <x v="672"/>
    <n v="0"/>
    <m/>
    <n v="1235700"/>
    <s v="Aprobado con notificación"/>
    <s v="Emitido"/>
    <x v="1"/>
    <x v="0"/>
    <x v="0"/>
    <x v="0"/>
    <x v="1"/>
    <x v="0"/>
    <m/>
  </r>
  <r>
    <s v="Factura electrónica"/>
    <s v="3fa10e0f7d2769e8a9dc9e09aa7f4039f67493b10155bc4cb504c199be5e600018a73360921702dfc562f4fb309b5429"/>
    <x v="1668"/>
    <n v="-1"/>
    <m/>
    <d v="2026-03-20T00:00:00"/>
    <d v="2026-03-20T16:32:46"/>
    <n v="900800595"/>
    <s v="Provexpress SAS"/>
    <n v="860534244"/>
    <x v="691"/>
    <n v="76801.42"/>
    <m/>
    <n v="481019.42"/>
    <s v="Aprobado con notificación"/>
    <s v="Emitido"/>
    <x v="1"/>
    <x v="0"/>
    <x v="0"/>
    <x v="0"/>
    <x v="1"/>
    <x v="0"/>
    <m/>
  </r>
  <r>
    <s v="Factura electrónica"/>
    <s v="a68216a8387fc8b00212762cbe17f3afa204e3b074c8668569067052675f10e7a33ff389ce447775f6d2febc71db0dc6"/>
    <x v="1669"/>
    <n v="-1"/>
    <m/>
    <d v="2026-03-20T00:00:00"/>
    <d v="2026-03-20T16:32:51"/>
    <n v="900800595"/>
    <s v="Provexpress SAS"/>
    <n v="890984002"/>
    <x v="746"/>
    <n v="3412305"/>
    <m/>
    <n v="21371805"/>
    <s v="Aprobado con notificación"/>
    <s v="Emitido"/>
    <x v="1"/>
    <x v="0"/>
    <x v="0"/>
    <x v="0"/>
    <x v="1"/>
    <x v="0"/>
    <m/>
  </r>
  <r>
    <s v="Factura electrónica"/>
    <s v="d7a0e0d94fd2ee6ca50beae0a5e1adbd36a3d5ec55a443da770b25897effcc8d6e9b37f4ea448ba068df3d8d9daad70a"/>
    <x v="1670"/>
    <n v="-1"/>
    <m/>
    <d v="2026-03-20T00:00:00"/>
    <d v="2026-03-20T16:32:55"/>
    <n v="900800595"/>
    <s v="Provexpress SAS"/>
    <n v="860007336"/>
    <x v="12"/>
    <n v="3392066.58"/>
    <m/>
    <n v="21245048.579999998"/>
    <s v="Aprobado con notificación"/>
    <s v="Emitido"/>
    <x v="1"/>
    <x v="0"/>
    <x v="0"/>
    <x v="0"/>
    <x v="1"/>
    <x v="0"/>
    <m/>
  </r>
  <r>
    <s v="Factura electrónica"/>
    <s v="d2c3dddd985bc3a13ac9c54cee8628358054107d13469502813d9f5e0383c840a8b6470669f97ccc5eace9487ebbed66"/>
    <x v="1671"/>
    <n v="-1"/>
    <m/>
    <d v="2026-03-20T00:00:00"/>
    <d v="2026-03-20T16:33:00"/>
    <n v="900800595"/>
    <s v="Provexpress SAS"/>
    <n v="860015542"/>
    <x v="205"/>
    <n v="46717.2"/>
    <m/>
    <n v="292597.2"/>
    <s v="Aprobado con notificación"/>
    <s v="Emitido"/>
    <x v="1"/>
    <x v="0"/>
    <x v="0"/>
    <x v="0"/>
    <x v="1"/>
    <x v="0"/>
    <m/>
  </r>
  <r>
    <s v="Factura electrónica"/>
    <s v="6dff551479810cf810fb42c1c31008e7b527ce584916148d3001a824de0da7fba284ab87df82b3a0ee1c5b80f54d551d"/>
    <x v="1672"/>
    <n v="-1"/>
    <m/>
    <d v="2026-03-20T00:00:00"/>
    <d v="2026-03-20T16:33:05"/>
    <n v="900800595"/>
    <s v="Provexpress SAS"/>
    <n v="860015542"/>
    <x v="205"/>
    <n v="776150"/>
    <m/>
    <n v="4861150"/>
    <s v="Aprobado con notificación"/>
    <s v="Emitido"/>
    <x v="1"/>
    <x v="0"/>
    <x v="0"/>
    <x v="0"/>
    <x v="1"/>
    <x v="0"/>
    <m/>
  </r>
  <r>
    <s v="Factura electrónica"/>
    <s v="ae43990ec3409f2f5acfefde0e7cd92d64ec35e13e4b012fe9021b500f4fb5bb0dc808552692442921a68e8c2251cf62"/>
    <x v="1673"/>
    <n v="-1"/>
    <m/>
    <d v="2026-03-20T00:00:00"/>
    <d v="2026-03-20T16:33:10"/>
    <n v="900800595"/>
    <s v="Provexpress SAS"/>
    <n v="860074358"/>
    <x v="747"/>
    <n v="7338560"/>
    <m/>
    <n v="45962560"/>
    <s v="Aprobado con notificación"/>
    <s v="Emitido"/>
    <x v="1"/>
    <x v="0"/>
    <x v="0"/>
    <x v="0"/>
    <x v="1"/>
    <x v="0"/>
    <m/>
  </r>
  <r>
    <s v="Factura electrónica"/>
    <s v="37d24550ce39b87c8d20adc89deb0be829cbc7de2700f747e3c4fe607bebc1b50fdb2abc4f86f28dbd66c0096ee1306c"/>
    <x v="1674"/>
    <n v="-1"/>
    <m/>
    <d v="2026-03-20T00:00:00"/>
    <d v="2026-03-20T16:48:16"/>
    <n v="900800595"/>
    <s v="Provexpress SAS"/>
    <n v="891903392"/>
    <x v="748"/>
    <n v="89110"/>
    <m/>
    <n v="558110"/>
    <s v="Aprobado con notificación"/>
    <s v="Emitido"/>
    <x v="1"/>
    <x v="0"/>
    <x v="0"/>
    <x v="0"/>
    <x v="1"/>
    <x v="0"/>
    <m/>
  </r>
  <r>
    <s v="Factura electrónica"/>
    <s v="41ea39c3af3f68039d8a4544bae73a19c3892a136a26b56f6297b6f75e360bdf265b77ee222fb926f9c54d43c8a87a5a"/>
    <x v="1675"/>
    <n v="-1"/>
    <m/>
    <d v="2026-03-20T00:00:00"/>
    <d v="2026-03-20T16:48:21"/>
    <n v="900800595"/>
    <s v="Provexpress SAS"/>
    <n v="900822643"/>
    <x v="309"/>
    <n v="9736265"/>
    <m/>
    <n v="60979765"/>
    <s v="Aprobado con notificación"/>
    <s v="Emitido"/>
    <x v="1"/>
    <x v="0"/>
    <x v="0"/>
    <x v="0"/>
    <x v="1"/>
    <x v="0"/>
    <m/>
  </r>
  <r>
    <s v="Factura electrónica"/>
    <s v="ee736a2075691424df144ec490e0dd30d85ebdf67accd9e832436cba15877b1266663aec640acec0fdf6890500054600"/>
    <x v="1676"/>
    <n v="-1"/>
    <m/>
    <d v="2026-03-20T00:00:00"/>
    <d v="2026-03-20T16:48:26"/>
    <n v="900800595"/>
    <s v="Provexpress SAS"/>
    <n v="860024986"/>
    <x v="158"/>
    <n v="21850"/>
    <m/>
    <n v="136850"/>
    <s v="Aprobado con notificación"/>
    <s v="Emitido"/>
    <x v="1"/>
    <x v="0"/>
    <x v="0"/>
    <x v="0"/>
    <x v="1"/>
    <x v="0"/>
    <m/>
  </r>
  <r>
    <s v="Factura electrónica"/>
    <s v="ac8a7a8ba573d0731a9fb05805b08f73e1082d86d7ce7c069516b73abb2ef0782ef5b157b09705584790dd7c8c5964b6"/>
    <x v="1677"/>
    <n v="-1"/>
    <m/>
    <d v="2026-03-20T00:00:00"/>
    <d v="2026-03-20T16:48:30"/>
    <n v="900800595"/>
    <s v="Provexpress SAS"/>
    <n v="860024986"/>
    <x v="158"/>
    <n v="66500"/>
    <m/>
    <n v="416500"/>
    <s v="Aprobado con notificación"/>
    <s v="Emitido"/>
    <x v="1"/>
    <x v="0"/>
    <x v="0"/>
    <x v="0"/>
    <x v="1"/>
    <x v="0"/>
    <m/>
  </r>
  <r>
    <s v="Factura electrónica"/>
    <s v="f603898a4de4d3ad3d749814ade03c337e1b75a1ca2f0f74535a63c5622f04a5dc26799c2554916b7eb6aca3c40ee3c8"/>
    <x v="1678"/>
    <n v="-1"/>
    <m/>
    <d v="2026-03-20T00:00:00"/>
    <d v="2026-03-20T17:03:36"/>
    <n v="900800595"/>
    <s v="Provexpress SAS"/>
    <n v="860516431"/>
    <x v="39"/>
    <n v="110461.25"/>
    <m/>
    <n v="691836.25"/>
    <s v="Aprobado con notificación"/>
    <s v="Emitido"/>
    <x v="1"/>
    <x v="0"/>
    <x v="0"/>
    <x v="0"/>
    <x v="1"/>
    <x v="0"/>
    <m/>
  </r>
  <r>
    <s v="Factura electrónica"/>
    <s v="658185a70341b3f0f50d9bdfecb83c9901334a0f029af45764139ea5fbb42ee3431fef9bbe9e8f3573db9594b1d3d85b"/>
    <x v="1679"/>
    <n v="-1"/>
    <m/>
    <d v="2026-03-20T00:00:00"/>
    <d v="2026-03-20T17:03:41"/>
    <n v="900800595"/>
    <s v="Provexpress SAS"/>
    <n v="900822643"/>
    <x v="309"/>
    <n v="2704821.95"/>
    <m/>
    <n v="16940726.949999999"/>
    <s v="Aprobado con notificación"/>
    <s v="Emitido"/>
    <x v="1"/>
    <x v="0"/>
    <x v="0"/>
    <x v="0"/>
    <x v="1"/>
    <x v="0"/>
    <m/>
  </r>
  <r>
    <s v="Factura electrónica"/>
    <s v="5dc238c04223b5e50a885c84484b4d1a53b52ea4436e4361270aaa6b1787e9c1c3141154543390e9e1dba9b08e77ad65"/>
    <x v="1680"/>
    <n v="-1"/>
    <m/>
    <d v="2026-03-24T00:00:00"/>
    <d v="2026-03-24T08:26:52"/>
    <n v="900800595"/>
    <s v="Provexpress SAS"/>
    <n v="800161633"/>
    <x v="130"/>
    <n v="90491.68"/>
    <m/>
    <n v="566763.68000000005"/>
    <s v="Aprobado con notificación"/>
    <s v="Emitido"/>
    <x v="1"/>
    <x v="0"/>
    <x v="0"/>
    <x v="0"/>
    <x v="1"/>
    <x v="0"/>
    <m/>
  </r>
  <r>
    <s v="Factura electrónica"/>
    <s v="0a5eccde911fae575032ad888bec796e7cfcd73da846c3f3b3570aee1018f0b119b5690f5c604d61b1a6e8f5513b6286"/>
    <x v="1681"/>
    <n v="-1"/>
    <m/>
    <d v="2026-03-24T00:00:00"/>
    <d v="2026-03-24T08:26:57"/>
    <n v="900800595"/>
    <s v="Provexpress SAS"/>
    <n v="830117370"/>
    <x v="627"/>
    <n v="106780"/>
    <m/>
    <n v="668780"/>
    <s v="Aprobado con notificación"/>
    <s v="Emitido"/>
    <x v="1"/>
    <x v="0"/>
    <x v="0"/>
    <x v="0"/>
    <x v="1"/>
    <x v="0"/>
    <m/>
  </r>
  <r>
    <s v="Factura electrónica"/>
    <s v="06865bc4360d93953fa620561531f884133417a39ac43ed544a35b75fc54896daca71d855dcfa1f1a95e31768dba7787"/>
    <x v="1682"/>
    <n v="-1"/>
    <m/>
    <d v="2026-03-24T00:00:00"/>
    <d v="2026-03-24T08:27:03"/>
    <n v="900800595"/>
    <s v="Provexpress SAS"/>
    <n v="800236772"/>
    <x v="263"/>
    <n v="57950"/>
    <m/>
    <n v="362950"/>
    <s v="Aprobado con notificación"/>
    <s v="Emitido"/>
    <x v="1"/>
    <x v="0"/>
    <x v="0"/>
    <x v="0"/>
    <x v="1"/>
    <x v="0"/>
    <m/>
  </r>
  <r>
    <s v="Factura electrónica"/>
    <s v="eb0a2ebe9b34d66c5eedb0de3034ed50377d65a7cd02665ec5b3e663dff29a2f225b384eb53e8f648e54e5746379feab"/>
    <x v="1683"/>
    <n v="109280"/>
    <m/>
    <d v="2026-03-24T00:00:00"/>
    <d v="2026-03-24T08:42:11"/>
    <n v="900800595"/>
    <s v="Provexpress SAS"/>
    <n v="890401802"/>
    <x v="266"/>
    <n v="8550"/>
    <m/>
    <n v="53550"/>
    <s v="Aprobado con notificación"/>
    <s v="Emitido"/>
    <x v="1"/>
    <x v="0"/>
    <x v="0"/>
    <x v="0"/>
    <x v="1"/>
    <x v="0"/>
    <m/>
  </r>
  <r>
    <m/>
    <m/>
    <x v="1684"/>
    <n v="0"/>
    <m/>
    <d v="2026-03-24T00:00:00"/>
    <d v="2026-03-24T09:42:21"/>
    <n v="900800595"/>
    <s v="Provexpress SAS"/>
    <n v="891856718"/>
    <x v="365"/>
    <n v="160238.01999999999"/>
    <m/>
    <n v="1003596.02"/>
    <s v="Aprobado con notificación"/>
    <s v="Emitido"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  <r>
    <m/>
    <m/>
    <x v="1684"/>
    <n v="0"/>
    <m/>
    <m/>
    <m/>
    <m/>
    <m/>
    <m/>
    <x v="749"/>
    <m/>
    <m/>
    <m/>
    <m/>
    <m/>
    <x v="1"/>
    <x v="0"/>
    <x v="0"/>
    <x v="0"/>
    <x v="1"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0">
  <r>
    <s v="Factura electrónica"/>
    <s v="3758541101d1e2d69232eff132df32489d8ab73ed2619379a6c2ced87d8aa51b47d38ff235acbdc4c1b90768e067b54c"/>
    <x v="0"/>
    <n v="-1"/>
    <s v="FVE"/>
    <s v="02-03-2026"/>
    <s v="02-03-2026 07:03:23"/>
    <s v="900800595"/>
    <s v="Provexpress SAS"/>
    <s v="890333023"/>
    <x v="0"/>
    <n v="54440.7"/>
    <n v="0"/>
    <n v="340970.7"/>
    <s v="Aprobado con notificación"/>
    <s v="Emitido"/>
    <s v="x"/>
    <m/>
    <m/>
    <x v="0"/>
    <m/>
    <m/>
    <m/>
  </r>
  <r>
    <s v="Factura electrónica"/>
    <s v="4388e89194096fd555bada7968b607e24e1baa4934b6013e84c1c9c5267f72249c419e4187d638adb2817edb17f2436b"/>
    <x v="1"/>
    <n v="-1"/>
    <s v="FVE"/>
    <s v="02-03-2026"/>
    <s v="02-03-2026 07:03:28"/>
    <s v="900800595"/>
    <s v="Provexpress SAS"/>
    <s v="830513366"/>
    <x v="1"/>
    <n v="85842"/>
    <n v="0"/>
    <n v="537642"/>
    <s v="Aprobado con notificación"/>
    <s v="Emitido"/>
    <m/>
    <m/>
    <s v="x"/>
    <x v="0"/>
    <m/>
    <m/>
    <s v="se envia correo al ciente"/>
  </r>
  <r>
    <s v="Factura electrónica"/>
    <s v="35ba599dff3e14960da1a882fdfbc3e4e3b28626fdad619ab3bdf68687447f1b186aa8dfb024e92d621a50d0467fb2e7"/>
    <x v="2"/>
    <n v="-1"/>
    <s v="FVE"/>
    <s v="02-03-2026"/>
    <s v="02-03-2026 07:03:32"/>
    <s v="900800595"/>
    <s v="Provexpress SAS"/>
    <s v="860031699"/>
    <x v="2"/>
    <n v="20064"/>
    <n v="0"/>
    <n v="125664"/>
    <s v="Aprobado con notificación"/>
    <s v="Emitido"/>
    <m/>
    <m/>
    <s v="x"/>
    <x v="0"/>
    <m/>
    <m/>
    <m/>
  </r>
  <r>
    <s v="Factura electrónica"/>
    <s v="1f8378e7c4a9d365bb9e90b8294758634ebe1e07c5511e47d92187e0091f4a58eedbd0352201603c89e91faad7f0ca94"/>
    <x v="3"/>
    <n v="-1"/>
    <s v="FVE"/>
    <s v="02-03-2026"/>
    <d v="2026-03-02T07:03:37"/>
    <s v="900800595"/>
    <s v="Provexpress SAS"/>
    <s v="900396965"/>
    <x v="3"/>
    <n v="23940"/>
    <n v="0"/>
    <n v="149940"/>
    <s v="Aprobado con notificación"/>
    <s v="Emitido"/>
    <m/>
    <m/>
    <s v="x"/>
    <x v="0"/>
    <m/>
    <m/>
    <m/>
  </r>
  <r>
    <s v="Factura electrónica"/>
    <s v="42c16285c8279dcf8d699cc6c97a3469ad61694e81fdcb60c72e298331e5bd719a87340798d5b10008b5ec039e6b9018"/>
    <x v="4"/>
    <n v="-1"/>
    <s v="FVE"/>
    <s v="02-03-2026"/>
    <s v="02-03-2026 07:03:41"/>
    <s v="900800595"/>
    <s v="Provexpress SAS"/>
    <s v="860023264"/>
    <x v="4"/>
    <n v="58710"/>
    <n v="0"/>
    <n v="2362710"/>
    <s v="Aprobado con notificación"/>
    <s v="Emitido"/>
    <s v="x"/>
    <m/>
    <m/>
    <x v="0"/>
    <m/>
    <m/>
    <m/>
  </r>
  <r>
    <s v="Factura electrónica"/>
    <s v="c8cf81337c2d266fceab81e803a44b05a480174e1744c2450d324343f46cf679b4c4a1d545c43188e8dee58304420c54"/>
    <x v="5"/>
    <n v="-1"/>
    <s v="FVE"/>
    <s v="02-03-2026"/>
    <s v="02-03-2026 07:03:46"/>
    <s v="900800595"/>
    <s v="Provexpress SAS"/>
    <s v="860023264"/>
    <x v="4"/>
    <n v="58710"/>
    <n v="0"/>
    <n v="2362710"/>
    <s v="Aprobado con notificación"/>
    <s v="Emitido"/>
    <s v="x"/>
    <m/>
    <m/>
    <x v="0"/>
    <m/>
    <m/>
    <m/>
  </r>
  <r>
    <s v="Factura electrónica"/>
    <s v="276f6ea62b6379d8410370511351a243b8874cb9b5215bc7ced3e2acd6648a83dd02af25519ffa8d7c0cdb0ec58db1b0"/>
    <x v="6"/>
    <n v="-1"/>
    <s v="FVE"/>
    <s v="02-03-2026"/>
    <s v="02-03-2026 07:03:50"/>
    <s v="900800595"/>
    <s v="Provexpress SAS"/>
    <s v="860023264"/>
    <x v="4"/>
    <n v="39140"/>
    <n v="0"/>
    <n v="1575140"/>
    <s v="Aprobado con notificación"/>
    <s v="Emitido"/>
    <s v="x"/>
    <m/>
    <m/>
    <x v="0"/>
    <m/>
    <m/>
    <m/>
  </r>
  <r>
    <s v="Factura electrónica"/>
    <s v="bfc426cad854dea842cb25ca57a25b26129c268dcb41fadba6176369cc73978274b318568f5d22c095017d6a6efd8fe9"/>
    <x v="7"/>
    <n v="-1"/>
    <s v="FVE"/>
    <s v="02-03-2026"/>
    <s v="02-03-2026 07:03:55"/>
    <s v="900800595"/>
    <s v="Provexpress SAS"/>
    <s v="860023264"/>
    <x v="4"/>
    <n v="78280"/>
    <n v="0"/>
    <n v="3150280"/>
    <s v="Aprobado con notificación"/>
    <s v="Emitido"/>
    <m/>
    <m/>
    <s v="x"/>
    <x v="0"/>
    <m/>
    <m/>
    <m/>
  </r>
  <r>
    <s v="Factura electrónica"/>
    <s v="3fb423db44c410d711667dd059b92afc03ac778bcda1663c2302592706c5797d18448414f03a426eb53f9a5bd2249c44"/>
    <x v="8"/>
    <n v="-1"/>
    <s v="FVE"/>
    <s v="02-03-2026"/>
    <s v="02-03-2026 07:03:59"/>
    <s v="900800595"/>
    <s v="Provexpress SAS"/>
    <s v="860023264"/>
    <x v="4"/>
    <n v="19570"/>
    <n v="0"/>
    <n v="787570"/>
    <s v="Aprobado con notificación"/>
    <s v="Emitido"/>
    <s v="x"/>
    <m/>
    <m/>
    <x v="0"/>
    <m/>
    <m/>
    <m/>
  </r>
  <r>
    <s v="Factura electrónica"/>
    <s v="9973d12d7e8050416731a7bdbef8066c4bd1064a2cb2b2998717fa882f00acc20034e1e284bd341b76ec3b7ebc924fe5"/>
    <x v="9"/>
    <n v="-1"/>
    <s v="FVE"/>
    <s v="02-03-2026"/>
    <s v="02-03-2026 07:04:06"/>
    <s v="900800595"/>
    <s v="Provexpress SAS"/>
    <s v="830077655"/>
    <x v="5"/>
    <n v="129060.73"/>
    <n v="0"/>
    <n v="808327.73"/>
    <s v="Aprobado con notificación"/>
    <s v="Emitido"/>
    <s v="x"/>
    <m/>
    <m/>
    <x v="0"/>
    <m/>
    <m/>
    <m/>
  </r>
  <r>
    <s v="Factura electrónica"/>
    <s v="444417369daaf98106d64965126ccd1773530080d80c9964bf476d210e8953a4b794367bf215b48702cdfbc07fbc7579"/>
    <x v="10"/>
    <n v="-1"/>
    <s v="FVE"/>
    <s v="02-03-2026"/>
    <s v="02-03-2026 07:04:10"/>
    <s v="900800595"/>
    <s v="Provexpress SAS"/>
    <s v="900396965"/>
    <x v="3"/>
    <n v="435480"/>
    <n v="0"/>
    <n v="2727480"/>
    <s v="Aprobado con notificación"/>
    <s v="Emitido"/>
    <m/>
    <m/>
    <s v="x"/>
    <x v="0"/>
    <m/>
    <m/>
    <m/>
  </r>
  <r>
    <s v="Factura electrónica"/>
    <s v="e4558344b9bd98ca156e7d2b0a80deff43fc2fc7220d681e0e2b91725aab5987a301a9b814f00dfa62916a131fb4ee27"/>
    <x v="11"/>
    <n v="-1"/>
    <s v="FVE"/>
    <s v="02-03-2026"/>
    <s v="02-03-2026 07:04:16"/>
    <s v="900800595"/>
    <s v="Provexpress SAS"/>
    <s v="860001615"/>
    <x v="6"/>
    <n v="14250"/>
    <n v="0"/>
    <n v="89250"/>
    <s v="Aprobado con notificación"/>
    <s v="Emitido"/>
    <s v="x"/>
    <m/>
    <m/>
    <x v="0"/>
    <m/>
    <m/>
    <m/>
  </r>
  <r>
    <s v="Factura electrónica"/>
    <s v="f3daba2d454d23e4cf17a3b2f47b236d255acedbfea51ffba10afb32276a117ed956f3d08b58de61d928064bb2319a45"/>
    <x v="12"/>
    <n v="-1"/>
    <s v="FVE"/>
    <s v="02-03-2026"/>
    <s v="02-03-2026 07:04:20"/>
    <s v="900800595"/>
    <s v="Provexpress SAS"/>
    <s v="860031699"/>
    <x v="2"/>
    <n v="347548"/>
    <n v="0"/>
    <n v="2176748"/>
    <s v="Aprobado con notificación"/>
    <s v="Emitido"/>
    <m/>
    <m/>
    <s v="x"/>
    <x v="0"/>
    <m/>
    <m/>
    <m/>
  </r>
  <r>
    <s v="Factura electrónica"/>
    <s v="88149d6d5b109f2d229b117470f3e6c5be0d16e1a4d68566a0c60b312e181d8bb33294b455d028831188e1af3d21d40c"/>
    <x v="13"/>
    <n v="-1"/>
    <s v="FVE"/>
    <s v="02-03-2026"/>
    <s v="02-03-2026 07:04:24"/>
    <s v="900800595"/>
    <s v="Provexpress SAS"/>
    <s v="860056869"/>
    <x v="7"/>
    <n v="19760"/>
    <n v="0"/>
    <n v="123760"/>
    <s v="Aprobado con notificación"/>
    <s v="Emitido"/>
    <m/>
    <m/>
    <s v="x"/>
    <x v="0"/>
    <s v="X"/>
    <m/>
    <s v="se envia correo al ciente"/>
  </r>
  <r>
    <s v="Factura electrónica"/>
    <s v="b24d1dce927474be9e7007de0ce10a3044e4adf059eb438eb5390691b8d9457d46c9680a09873143cf395139e583a8df"/>
    <x v="14"/>
    <n v="-1"/>
    <s v="FVE"/>
    <s v="02-03-2026"/>
    <s v="02-03-2026 07:19:33"/>
    <s v="900800595"/>
    <s v="Provexpress SAS"/>
    <s v="860513970"/>
    <x v="8"/>
    <n v="91770"/>
    <n v="0"/>
    <n v="574770"/>
    <s v="Aprobado con notificación"/>
    <s v="Emitido"/>
    <s v="x"/>
    <m/>
    <m/>
    <x v="0"/>
    <m/>
    <m/>
    <m/>
  </r>
  <r>
    <s v="Factura electrónica"/>
    <s v="794a289160cb70e5cf3b4e62da499db166e811ffefa210f9e130344695274e4db23852ea3e055c4a57256c60648dbe30"/>
    <x v="15"/>
    <n v="-1"/>
    <s v="FVE"/>
    <s v="02-03-2026"/>
    <s v="02-03-2026 07:19:38"/>
    <s v="900800595"/>
    <s v="Provexpress SAS"/>
    <s v="830109997"/>
    <x v="9"/>
    <n v="19000"/>
    <n v="0"/>
    <n v="119000"/>
    <s v="Aprobado con notificación"/>
    <s v="Emitido"/>
    <m/>
    <m/>
    <m/>
    <x v="0"/>
    <s v="X"/>
    <m/>
    <s v="Se envia correo al cliente "/>
  </r>
  <r>
    <s v="Factura electrónica"/>
    <s v="1df69dc95a8401394834ab3908c8ece32908743e5ca9cfc1353f2ccc4ebecd2a0bbfd181c4d24c3321015bc632665dad"/>
    <x v="16"/>
    <n v="-1"/>
    <s v="FVE"/>
    <s v="02-03-2026"/>
    <s v="02-03-2026 07:19:42"/>
    <s v="900800595"/>
    <s v="Provexpress SAS"/>
    <s v="900206480"/>
    <x v="10"/>
    <n v="4436.5"/>
    <n v="0"/>
    <n v="27786.5"/>
    <s v="Aprobado con notificación"/>
    <s v="Emitido"/>
    <m/>
    <m/>
    <m/>
    <x v="0"/>
    <s v="X"/>
    <m/>
    <s v="Se envia correo al cliente "/>
  </r>
  <r>
    <s v="Factura electrónica"/>
    <s v="4a0a67ffc46ce2dd7439195de79d9e2d8ad3938550d85470c7e64e47bd66ce25b98db2ebb85fc22a6faef129465bef54"/>
    <x v="17"/>
    <n v="-1"/>
    <s v="FVE"/>
    <s v="02-03-2026"/>
    <s v="02-03-2026 07:19:47"/>
    <s v="900800595"/>
    <s v="Provexpress SAS"/>
    <s v="860017005"/>
    <x v="11"/>
    <n v="22800"/>
    <n v="0"/>
    <n v="142800"/>
    <s v="Aprobado con notificación"/>
    <s v="Emitido"/>
    <s v="x"/>
    <m/>
    <m/>
    <x v="0"/>
    <m/>
    <m/>
    <m/>
  </r>
  <r>
    <s v="Factura electrónica"/>
    <s v="89ae5508147e9072a59cfa50447221942213e0b17f8d9fe2385c5f43c17c934e7eacb2072db8b86e577a5cab87e5d8da"/>
    <x v="18"/>
    <n v="-1"/>
    <s v="FVE"/>
    <s v="02-03-2026"/>
    <s v="02-03-2026 07:19:51"/>
    <s v="900800595"/>
    <s v="Provexpress SAS"/>
    <s v="860031699"/>
    <x v="2"/>
    <n v="231800"/>
    <n v="0"/>
    <n v="1451800"/>
    <s v="Aprobado con notificación"/>
    <s v="Emitido"/>
    <m/>
    <m/>
    <s v="x"/>
    <x v="0"/>
    <m/>
    <m/>
    <m/>
  </r>
  <r>
    <s v="Factura electrónica"/>
    <s v="035a5722c5509f6b0c11d0c5bf7725d2276e594b727b03e7983c7a425e3d3583d7da89e644544ebee051b85b50a8811d"/>
    <x v="19"/>
    <n v="-1"/>
    <s v="FVE"/>
    <s v="02-03-2026"/>
    <s v="02-03-2026 07:19:56"/>
    <s v="900800595"/>
    <s v="Provexpress SAS"/>
    <s v="860007336"/>
    <x v="12"/>
    <n v="31280.46"/>
    <n v="0"/>
    <n v="195914.46"/>
    <s v="Aprobado con notificación"/>
    <s v="Emitido"/>
    <m/>
    <m/>
    <s v="x"/>
    <x v="0"/>
    <m/>
    <m/>
    <m/>
  </r>
  <r>
    <s v="Factura electrónica"/>
    <s v="6c8ebfc79fdfdc5b3dca3921a4d55c4d837b01564d977dc46b5c59f8633ca4f52193d8ed2f9c8220962b87152e8fcff7"/>
    <x v="20"/>
    <n v="-1"/>
    <s v="FVE"/>
    <s v="02-03-2026"/>
    <s v="02-03-2026 07:20:00"/>
    <s v="900800595"/>
    <s v="Provexpress SAS"/>
    <s v="860007336"/>
    <x v="12"/>
    <n v="31472.36"/>
    <n v="0"/>
    <n v="197116.36"/>
    <s v="Aprobado con notificación"/>
    <s v="Emitido"/>
    <m/>
    <m/>
    <s v="x"/>
    <x v="0"/>
    <m/>
    <m/>
    <m/>
  </r>
  <r>
    <s v="Factura electrónica"/>
    <s v="2bcefacbb756dea198f9c3fc8cdd287d213dff148b6301a60990edb9e1b66a015154c03db14dd52e7beefa945d71c048"/>
    <x v="21"/>
    <n v="-1"/>
    <s v="FVE"/>
    <s v="02-03-2026"/>
    <s v="02-03-2026 07:20:05"/>
    <s v="900800595"/>
    <s v="Provexpress SAS"/>
    <s v="860007336"/>
    <x v="12"/>
    <n v="31472.36"/>
    <n v="0"/>
    <n v="197116.36"/>
    <s v="Aprobado con notificación"/>
    <s v="Emitido"/>
    <m/>
    <m/>
    <s v="x"/>
    <x v="0"/>
    <m/>
    <m/>
    <m/>
  </r>
  <r>
    <s v="Factura electrónica"/>
    <s v="73b318602f0ff45d2295099457ead2d23388fc157a97341c1a02b2b02bf87d84d547c378ee62b24c4418644a363ceed8"/>
    <x v="22"/>
    <n v="-1"/>
    <s v="FVE"/>
    <s v="02-03-2026"/>
    <s v="02-03-2026 07:20:37"/>
    <s v="900800595"/>
    <s v="Provexpress SAS"/>
    <s v="860007336"/>
    <x v="12"/>
    <n v="31472.36"/>
    <n v="0"/>
    <n v="197116.36"/>
    <s v="Aprobado con notificación"/>
    <s v="Emitido"/>
    <m/>
    <m/>
    <s v="x"/>
    <x v="0"/>
    <m/>
    <m/>
    <m/>
  </r>
  <r>
    <s v="Factura electrónica"/>
    <s v="a789a5dee17a4afa6e372b691115ab6adc630483baff6b5b66fd22870a243430602422bb7eafc0754efc0482c4ba8ed5"/>
    <x v="23"/>
    <n v="-1"/>
    <s v="FVE"/>
    <s v="02-03-2026"/>
    <s v="02-03-2026 07:20:37"/>
    <s v="900800595"/>
    <s v="Provexpress SAS"/>
    <s v="860007336"/>
    <x v="12"/>
    <n v="31280.46"/>
    <n v="0"/>
    <n v="195914.46"/>
    <s v="Aprobado con notificación"/>
    <s v="Emitido"/>
    <m/>
    <m/>
    <s v="x"/>
    <x v="0"/>
    <m/>
    <m/>
    <m/>
  </r>
  <r>
    <s v="Factura electrónica"/>
    <s v="51e0dd67f709168072945bd54d6515ffe381fea0a407a9d01df003a0a8fd1cbafcddb7d008690745f89ea758e8342b33"/>
    <x v="24"/>
    <n v="-1"/>
    <s v="FVE"/>
    <s v="02-03-2026"/>
    <s v="02-03-2026 07:20:37"/>
    <s v="900800595"/>
    <s v="Provexpress SAS"/>
    <s v="860007336"/>
    <x v="12"/>
    <n v="31280.46"/>
    <n v="0"/>
    <n v="195914.46"/>
    <s v="Aprobado con notificación"/>
    <s v="Emitido"/>
    <m/>
    <m/>
    <s v="x"/>
    <x v="0"/>
    <m/>
    <m/>
    <m/>
  </r>
  <r>
    <s v="Factura electrónica"/>
    <s v="555d5027e50dd73dee48cf73fed4ef228a78a50184b8cae1abb9b0911e6becdc462863cc2b32be64393238c1a4702790"/>
    <x v="25"/>
    <n v="-1"/>
    <s v="FVE"/>
    <s v="02-03-2026"/>
    <s v="02-03-2026 07:20:34"/>
    <s v="900800595"/>
    <s v="Provexpress SAS"/>
    <s v="860007336"/>
    <x v="12"/>
    <n v="29687.5"/>
    <n v="0"/>
    <n v="185937.5"/>
    <s v="Aprobado con notificación"/>
    <s v="Emitido"/>
    <m/>
    <m/>
    <s v="x"/>
    <x v="0"/>
    <m/>
    <m/>
    <m/>
  </r>
  <r>
    <s v="Factura electrónica"/>
    <s v="e163522c5da6e5452f1a1f396cb5f82bd65653d401a9fcd84e8cc9013c648edc515d0724fb756257950976cb117ab4dc"/>
    <x v="26"/>
    <n v="-1"/>
    <s v="FVE"/>
    <s v="02-03-2026"/>
    <s v="02-03-2026 07:20:37"/>
    <s v="900800595"/>
    <s v="Provexpress SAS"/>
    <s v="860007336"/>
    <x v="12"/>
    <n v="29141.06"/>
    <n v="0"/>
    <n v="182515.06"/>
    <s v="Aprobado con notificación"/>
    <s v="Emitido"/>
    <m/>
    <m/>
    <s v="x"/>
    <x v="0"/>
    <m/>
    <m/>
    <m/>
  </r>
  <r>
    <s v="Factura electrónica"/>
    <s v="a9ffb6ffa5bb680aafa918cb7ad350a6d056965f07f090ed29c55fc8c00c9f65b62f0c474dfe05ac383b5c4e070111c4"/>
    <x v="27"/>
    <n v="-1"/>
    <s v="FVE"/>
    <s v="02-03-2026"/>
    <s v="02-03-2026 07:20:37"/>
    <s v="900800595"/>
    <s v="Provexpress SAS"/>
    <s v="901847883"/>
    <x v="13"/>
    <n v="347600.82"/>
    <n v="0"/>
    <n v="2177078.8199999998"/>
    <s v="Aprobado con notificación"/>
    <s v="Emitido"/>
    <s v="x"/>
    <m/>
    <m/>
    <x v="0"/>
    <m/>
    <m/>
    <m/>
  </r>
  <r>
    <s v="Factura electrónica"/>
    <s v="6e29fef0a27509b6ee27040e09b192b818547f713d210226e06480f1df8481c71dab146c29cf461c70554cd1f221fade"/>
    <x v="28"/>
    <n v="-1"/>
    <s v="FVE"/>
    <s v="02-03-2026"/>
    <s v="02-03-2026 07:20:39"/>
    <s v="900800595"/>
    <s v="Provexpress SAS"/>
    <s v="800201648"/>
    <x v="14"/>
    <n v="78983.25"/>
    <n v="0"/>
    <n v="527406.25"/>
    <s v="Aprobado con notificación"/>
    <s v="Emitido"/>
    <s v="x"/>
    <m/>
    <m/>
    <x v="0"/>
    <m/>
    <m/>
    <m/>
  </r>
  <r>
    <s v="Factura electrónica"/>
    <s v="4dddb3e5c086a8fe3e4479560eddb501d61277f788fdcfbb270de8365276bf382c90c693b472f1b72c3c972f9e284290"/>
    <x v="29"/>
    <n v="-1"/>
    <s v="FVE"/>
    <s v="02-03-2026"/>
    <s v="02-03-2026 07:20:42"/>
    <s v="900800595"/>
    <s v="Provexpress SAS"/>
    <s v="830111257"/>
    <x v="15"/>
    <n v="89870"/>
    <n v="0"/>
    <n v="7778870"/>
    <s v="Aprobado con notificación"/>
    <s v="Emitido"/>
    <m/>
    <m/>
    <s v="x"/>
    <x v="0"/>
    <m/>
    <m/>
    <m/>
  </r>
  <r>
    <s v="Factura electrónica"/>
    <s v="bf1f80ad8fd6439b6acc8281b55a9ae4d6f9c1e75a4e70846e3e2fce7a6a179b577e69b9521b6f8b3bc36129e0b4cc94"/>
    <x v="30"/>
    <n v="-1"/>
    <s v="FVE"/>
    <s v="02-03-2026"/>
    <s v="02-03-2026 07:35:50"/>
    <s v="900800595"/>
    <s v="Provexpress SAS"/>
    <s v="860007336"/>
    <x v="12"/>
    <n v="49495"/>
    <n v="0"/>
    <n v="309995"/>
    <s v="Aprobado con notificación"/>
    <s v="Emitido"/>
    <m/>
    <m/>
    <s v="x"/>
    <x v="0"/>
    <m/>
    <m/>
    <m/>
  </r>
  <r>
    <s v="Factura electrónica"/>
    <s v="4385e7b13325ef0d0a3927b896d329a3e0e88e7c449d5add5934fd6eca68316d22b4bac6cf1130f9c5d8102e60561b8a"/>
    <x v="31"/>
    <n v="-1"/>
    <s v="FVE"/>
    <s v="02-03-2026"/>
    <s v="02-03-2026 07:35:55"/>
    <s v="900800595"/>
    <s v="Provexpress SAS"/>
    <s v="860007336"/>
    <x v="12"/>
    <n v="15124"/>
    <n v="0"/>
    <n v="94724"/>
    <s v="Aprobado con notificación"/>
    <s v="Emitido"/>
    <m/>
    <m/>
    <s v="x"/>
    <x v="0"/>
    <m/>
    <m/>
    <m/>
  </r>
  <r>
    <s v="Factura electrónica"/>
    <s v="debb3f527bf65df7ec378f287f4c6583455a9032be02e5790af8406cf0a30cf32d66658cd3c88a749838a80900595061"/>
    <x v="32"/>
    <n v="-1"/>
    <s v="FVE"/>
    <s v="02-03-2026"/>
    <s v="02-03-2026 07:36:00"/>
    <s v="900800595"/>
    <s v="Provexpress SAS"/>
    <s v="860007336"/>
    <x v="12"/>
    <n v="45372"/>
    <n v="0"/>
    <n v="284172"/>
    <s v="Aprobado con notificación"/>
    <s v="Emitido"/>
    <m/>
    <m/>
    <s v="x"/>
    <x v="0"/>
    <m/>
    <m/>
    <m/>
  </r>
  <r>
    <s v="Factura electrónica"/>
    <s v="30b1196c726a369bc52368948009eade55607abd13152124761ee2bc31d62df4c10b60992d0143a1da34abf3d5d73231"/>
    <x v="33"/>
    <n v="-1"/>
    <s v="FVE"/>
    <s v="02-03-2026"/>
    <s v="02-03-2026 07:36:05"/>
    <s v="900800595"/>
    <s v="Provexpress SAS"/>
    <s v="900768933"/>
    <x v="16"/>
    <n v="57891.1"/>
    <n v="0"/>
    <n v="362581.1"/>
    <s v="Aprobado con notificación"/>
    <s v="Emitido"/>
    <s v="x"/>
    <m/>
    <m/>
    <x v="0"/>
    <m/>
    <m/>
    <m/>
  </r>
  <r>
    <s v="Factura electrónica"/>
    <s v="ac15949239e3c843e6d174924e8eacb8dc5c1be9385d63118c8ab4fbff0f6ed61567821214148c65be351ab64399864d"/>
    <x v="34"/>
    <n v="-1"/>
    <s v="FVE"/>
    <s v="02-03-2026"/>
    <s v="02-03-2026 07:36:10"/>
    <s v="900800595"/>
    <s v="Provexpress SAS"/>
    <s v="830136065"/>
    <x v="17"/>
    <n v="7125"/>
    <n v="0"/>
    <n v="44625"/>
    <s v="Aprobado con notificación"/>
    <s v="Emitido"/>
    <m/>
    <m/>
    <s v="x"/>
    <x v="0"/>
    <m/>
    <m/>
    <m/>
  </r>
  <r>
    <s v="Factura electrónica"/>
    <s v="fbdf611ef48bb73e808f7d83d65dceef47add57c8011b23fe545523e19af3ef225554bcae574daeaa4df6fee8f305760"/>
    <x v="35"/>
    <n v="-1"/>
    <s v="FVE"/>
    <s v="02-03-2026"/>
    <s v="02-03-2026 07:36:13"/>
    <s v="900800595"/>
    <s v="Provexpress SAS"/>
    <s v="800193444"/>
    <x v="18"/>
    <n v="161086.75"/>
    <n v="0"/>
    <n v="1008911.75"/>
    <s v="Aprobado con notificación"/>
    <s v="Emitido"/>
    <m/>
    <m/>
    <s v="x"/>
    <x v="0"/>
    <m/>
    <m/>
    <m/>
  </r>
  <r>
    <s v="Factura electrónica"/>
    <s v="232a4745fc85c186018b82e9d1197505a7d6fd621447c8051e6b7d718aad91a757b9b1c95c983734f60eed7e94598ab5"/>
    <x v="36"/>
    <n v="-1"/>
    <s v="FVE"/>
    <s v="02-03-2026"/>
    <s v="02-03-2026 07:36:18"/>
    <s v="900800595"/>
    <s v="Provexpress SAS"/>
    <s v="900024398"/>
    <x v="19"/>
    <n v="161086.75"/>
    <n v="0"/>
    <n v="1008911.75"/>
    <s v="Aprobado con notificación"/>
    <s v="Emitido"/>
    <m/>
    <m/>
    <s v="x"/>
    <x v="0"/>
    <m/>
    <m/>
    <m/>
  </r>
  <r>
    <s v="Factura electrónica"/>
    <s v="3c04f7a6f367999b5ea0856af627b539959223647f4901539b2dd0e7d44c7f4b3641a05ea3533344ac6912f842152b8e"/>
    <x v="37"/>
    <n v="-1"/>
    <s v="FVE"/>
    <s v="02-03-2026"/>
    <s v="02-03-2026 07:36:22"/>
    <s v="900800595"/>
    <s v="Provexpress SAS"/>
    <s v="860028415"/>
    <x v="20"/>
    <n v="209000"/>
    <n v="0"/>
    <n v="1309000"/>
    <s v="Aprobado con notificación"/>
    <s v="Emitido"/>
    <m/>
    <m/>
    <s v="x"/>
    <x v="0"/>
    <m/>
    <m/>
    <m/>
  </r>
  <r>
    <s v="Factura electrónica"/>
    <s v="2f425de007b7a26bf9dad87f9508fcae405ea6eade3e1e4e8a00834fbca6e0c1e3d82d5728b747eba774d67f583554be"/>
    <x v="38"/>
    <n v="-1"/>
    <s v="FVE"/>
    <s v="02-03-2026"/>
    <s v="02-03-2026 07:51:28"/>
    <s v="900800595"/>
    <s v="Provexpress SAS"/>
    <s v="860503184"/>
    <x v="21"/>
    <n v="33568.25"/>
    <n v="0"/>
    <n v="210243.25"/>
    <s v="Aprobado con notificación"/>
    <s v="Emitido"/>
    <m/>
    <m/>
    <s v="x"/>
    <x v="0"/>
    <s v="X"/>
    <m/>
    <m/>
  </r>
  <r>
    <s v="Factura electrónica"/>
    <s v="a552081676350bfbb98c1ae483bd7c46b461ef9ef35c64dc4ed342a2f2c73cfbbaf4bbe6f116a84132fe7637cd472c22"/>
    <x v="39"/>
    <n v="-1"/>
    <s v="FVE"/>
    <s v="02-03-2026"/>
    <s v="02-03-2026 07:51:32"/>
    <s v="900800595"/>
    <s v="Provexpress SAS"/>
    <s v="900050036"/>
    <x v="22"/>
    <n v="99788"/>
    <n v="0"/>
    <n v="624988"/>
    <s v="Aprobado con notificación"/>
    <s v="Emitido"/>
    <m/>
    <m/>
    <m/>
    <x v="0"/>
    <s v="X"/>
    <m/>
    <s v="Se envia correo al cliente"/>
  </r>
  <r>
    <s v="Factura electrónica"/>
    <s v="c2c61036d5eb3190ca3f03ff13fd17d6350add4584d207144406e7690002232bacb9e3ba7400b0afd2396392266d485b"/>
    <x v="40"/>
    <n v="-1"/>
    <s v="FVE"/>
    <s v="02-03-2026"/>
    <s v="02-03-2026 07:51:37"/>
    <s v="900800595"/>
    <s v="Provexpress SAS"/>
    <s v="900050036"/>
    <x v="22"/>
    <n v="326491.44"/>
    <n v="0"/>
    <n v="2044867.44"/>
    <s v="Aprobado con notificación"/>
    <s v="Emitido"/>
    <m/>
    <m/>
    <m/>
    <x v="0"/>
    <s v="X"/>
    <m/>
    <s v="Se envia correo al cliente"/>
  </r>
  <r>
    <s v="Factura electrónica"/>
    <s v="88bedf12fc3ed739b9160da0554fd5c35624114ba4b6ddcb10ae8b79c22c17745ba3d1f3a946eb5fb4087ff10976ea6f"/>
    <x v="41"/>
    <n v="-1"/>
    <s v="FVE"/>
    <s v="02-03-2026"/>
    <s v="02-03-2026 07:51:41"/>
    <s v="900800595"/>
    <s v="Provexpress SAS"/>
    <s v="860509527"/>
    <x v="23"/>
    <n v="471200"/>
    <n v="0"/>
    <n v="2951200"/>
    <s v="Aprobado con notificación"/>
    <s v="Emitido"/>
    <m/>
    <m/>
    <s v="x"/>
    <x v="0"/>
    <m/>
    <m/>
    <m/>
  </r>
  <r>
    <s v="Factura electrónica"/>
    <s v="2bb40325d93d3a7693ab04a5896e25a0bbeb81df10eae7b815d6a9ed43e394500266dac621cbcad40ef0a61ccf5d67ef"/>
    <x v="42"/>
    <n v="-1"/>
    <s v="FVE"/>
    <s v="02-03-2026"/>
    <s v="02-03-2026 07:51:46"/>
    <s v="900800595"/>
    <s v="Provexpress SAS"/>
    <s v="900114676"/>
    <x v="24"/>
    <n v="96900"/>
    <n v="0"/>
    <n v="606900"/>
    <s v="Aprobado con notificación"/>
    <s v="Emitido"/>
    <m/>
    <s v="x"/>
    <m/>
    <x v="0"/>
    <s v="X"/>
    <m/>
    <m/>
  </r>
  <r>
    <s v="Factura electrónica"/>
    <s v="aff25838314252a7a1f63bcc718b3eb3338d390b8bd3e0356cf125c098d149c71a7c34c3aae48b9dee6648327f69b7c4"/>
    <x v="43"/>
    <n v="-1"/>
    <s v="FVE"/>
    <s v="02-03-2026"/>
    <s v="02-03-2026 07:51:50"/>
    <s v="900800595"/>
    <s v="Provexpress SAS"/>
    <s v="900114676"/>
    <x v="24"/>
    <n v="101650"/>
    <n v="0"/>
    <n v="636650"/>
    <s v="Aprobado con notificación"/>
    <s v="Emitido"/>
    <m/>
    <s v="x"/>
    <m/>
    <x v="0"/>
    <s v="X"/>
    <m/>
    <m/>
  </r>
  <r>
    <s v="Factura electrónica"/>
    <s v="775f5865cadd0c63cfed7cc8be7a7713e1876975a9f04d4c6b8f2a68ff98b88e97f9bd15788cee6aab9eb42549c57ed8"/>
    <x v="44"/>
    <n v="-1"/>
    <s v="FVE"/>
    <s v="02-03-2026"/>
    <s v="02-03-2026 08:06:57"/>
    <s v="900800595"/>
    <s v="Provexpress SAS"/>
    <s v="860031615"/>
    <x v="25"/>
    <n v="1615000"/>
    <n v="0"/>
    <n v="10115000"/>
    <s v="Aprobado con notificación"/>
    <s v="Emitido"/>
    <m/>
    <m/>
    <s v="x"/>
    <x v="0"/>
    <m/>
    <m/>
    <m/>
  </r>
  <r>
    <s v="Factura electrónica"/>
    <s v="37fe64c087aa3681c632e49965fcdf58f3dcc7332c813c9975fcdf649fd3e33080116c3e1e7714cf53a8fdd2450109df"/>
    <x v="45"/>
    <n v="-1"/>
    <s v="FVE"/>
    <s v="02-03-2026"/>
    <s v="02-03-2026 08:07:01"/>
    <s v="900800595"/>
    <s v="Provexpress SAS"/>
    <s v="860522056"/>
    <x v="26"/>
    <n v="99997"/>
    <n v="0"/>
    <n v="626297"/>
    <s v="Aprobado con notificación"/>
    <s v="Emitido"/>
    <s v="x"/>
    <m/>
    <m/>
    <x v="0"/>
    <m/>
    <m/>
    <m/>
  </r>
  <r>
    <s v="Factura electrónica"/>
    <s v="e434319286af7f06a3441a96b395771327aca0b00e72d27034352797fc842b1643969faa0d38b03cef506fafb9e81928"/>
    <x v="46"/>
    <n v="-1"/>
    <s v="FVE"/>
    <s v="02-03-2026"/>
    <s v="02-03-2026 08:07:06"/>
    <s v="900800595"/>
    <s v="Provexpress SAS"/>
    <s v="860007759"/>
    <x v="27"/>
    <n v="5130"/>
    <n v="0"/>
    <n v="32130"/>
    <s v="Aprobado con notificación"/>
    <s v="Emitido"/>
    <m/>
    <m/>
    <m/>
    <x v="0"/>
    <s v="X"/>
    <m/>
    <s v="se envia correo al ciente"/>
  </r>
  <r>
    <s v="Factura electrónica"/>
    <s v="3126a0fef1f6a3af11057f860d45e6d8b927866bd22aaac6c8754e06f99f4a281a53e1270a29f1beb8fb17ccf114c0de"/>
    <x v="47"/>
    <n v="-1"/>
    <s v="FVE"/>
    <s v="02-03-2026"/>
    <s v="02-03-2026 08:07:11"/>
    <s v="900800595"/>
    <s v="Provexpress SAS"/>
    <s v="860007759"/>
    <x v="27"/>
    <n v="48735"/>
    <n v="0"/>
    <n v="305235"/>
    <s v="Aprobado con notificación"/>
    <s v="Emitido"/>
    <m/>
    <m/>
    <m/>
    <x v="0"/>
    <s v="X"/>
    <m/>
    <s v="se envia correo al ciente"/>
  </r>
  <r>
    <s v="Factura electrónica"/>
    <s v="a6dec0f9b879985547143c848c57d627e6b9d25edd822ce7352600abe5e0b5594d2c573c43556f5e9a71df4defb8bc0c"/>
    <x v="48"/>
    <n v="-1"/>
    <s v="FVE"/>
    <s v="02-03-2026"/>
    <s v="02-03-2026 08:07:15"/>
    <s v="900800595"/>
    <s v="Provexpress SAS"/>
    <s v="860524513"/>
    <x v="28"/>
    <n v="12160"/>
    <n v="0"/>
    <n v="76160"/>
    <s v="Aprobado con notificación"/>
    <s v="Emitido"/>
    <s v="x"/>
    <m/>
    <m/>
    <x v="0"/>
    <m/>
    <m/>
    <m/>
  </r>
  <r>
    <s v="Factura electrónica"/>
    <s v="9efaa90ebc456b31ebf02ef5f1c8246a04dd18f3806149dcc6c162ae325212ba957a99cda7529eea6aeaed78f2830313"/>
    <x v="49"/>
    <n v="-1"/>
    <s v="FVE"/>
    <s v="02-03-2026"/>
    <s v="02-03-2026 08:07:20"/>
    <s v="900800595"/>
    <s v="Provexpress SAS"/>
    <s v="830077515"/>
    <x v="29"/>
    <n v="513000"/>
    <n v="0"/>
    <n v="3213000"/>
    <s v="Aprobado con notificación"/>
    <s v="Emitido"/>
    <s v="x"/>
    <m/>
    <m/>
    <x v="0"/>
    <m/>
    <m/>
    <m/>
  </r>
  <r>
    <s v="Factura electrónica"/>
    <s v="bdbc69bb8b094dc5b2e591077339acb028aa7c895c888482e444cc782d192ddb384a4103cd9a4ee3d964e7dbb8931f32"/>
    <x v="50"/>
    <n v="-1"/>
    <s v="FVE"/>
    <s v="02-03-2026"/>
    <s v="02-03-2026 08:22:26"/>
    <s v="900800595"/>
    <s v="Provexpress SAS"/>
    <s v="800077635"/>
    <x v="30"/>
    <n v="49400"/>
    <n v="0"/>
    <n v="309400"/>
    <s v="Aprobado con notificación"/>
    <s v="Emitido"/>
    <m/>
    <m/>
    <s v="x"/>
    <x v="0"/>
    <m/>
    <m/>
    <m/>
  </r>
  <r>
    <s v="Factura electrónica"/>
    <s v="fbf5ed1f491102395565a20e6dff5f0da5940ef10ea9d5ee2e8d219081868b850c77f283addf93ace195ea88d09fa58e"/>
    <x v="51"/>
    <n v="-1"/>
    <s v="FVE"/>
    <s v="02-03-2026"/>
    <s v="02-03-2026 08:22:31"/>
    <s v="900800595"/>
    <s v="Provexpress SAS"/>
    <s v="830033494"/>
    <x v="31"/>
    <n v="189573.45"/>
    <n v="0"/>
    <n v="1187328.45"/>
    <s v="Aprobado con notificación"/>
    <s v="Emitido"/>
    <s v="x"/>
    <m/>
    <m/>
    <x v="0"/>
    <m/>
    <m/>
    <m/>
  </r>
  <r>
    <s v="Factura electrónica"/>
    <s v="346226bc164950fd746eeb1b1f32070b0a471835ab0ff460e2e0b3bfae47d3ddb79f9ecc11ec5c90767c588deb32b0ed"/>
    <x v="52"/>
    <n v="-1"/>
    <s v="FVE"/>
    <s v="02-03-2026"/>
    <s v="02-03-2026 08:22:36"/>
    <s v="900800595"/>
    <s v="Provexpress SAS"/>
    <s v="830033494"/>
    <x v="31"/>
    <n v="429321.57"/>
    <n v="0"/>
    <n v="3114702.57"/>
    <s v="Aprobado con notificación"/>
    <s v="Emitido"/>
    <s v="x"/>
    <m/>
    <m/>
    <x v="0"/>
    <m/>
    <m/>
    <m/>
  </r>
  <r>
    <s v="Factura electrónica"/>
    <s v="172a5f13acd93e9358d37cd2d878b62e3e900885385f5519eb20704951f65b27a85b2f22eaab8ae22522631feda92ba5"/>
    <x v="53"/>
    <n v="-1"/>
    <s v="FVE"/>
    <s v="02-03-2026"/>
    <s v="02-03-2026 08:22:40"/>
    <s v="900800595"/>
    <s v="Provexpress SAS"/>
    <s v="830033494"/>
    <x v="31"/>
    <n v="138390.29999999999"/>
    <n v="0"/>
    <n v="866760.3"/>
    <s v="Aprobado con notificación"/>
    <s v="Emitido"/>
    <s v="x"/>
    <m/>
    <m/>
    <x v="0"/>
    <m/>
    <m/>
    <m/>
  </r>
  <r>
    <s v="Factura electrónica"/>
    <s v="266bb1f6d248cbb44a90c7f4f9567652e42a46e5769eddba52a95fc58ed1eb3ad7ea91e48107371947130a040d182fe9"/>
    <x v="54"/>
    <n v="-1"/>
    <s v="FVE"/>
    <s v="02-03-2026"/>
    <s v="02-03-2026 08:22:44"/>
    <s v="900800595"/>
    <s v="Provexpress SAS"/>
    <s v="860522056"/>
    <x v="26"/>
    <n v="51186"/>
    <n v="0"/>
    <n v="320586"/>
    <s v="Aprobado con notificación"/>
    <s v="Emitido"/>
    <s v="x"/>
    <m/>
    <m/>
    <x v="0"/>
    <m/>
    <m/>
    <m/>
  </r>
  <r>
    <s v="Factura electrónica"/>
    <s v="ed3f9d686bae9254db48c75c9685d42ca3f87c8d60233b3f31446139fa2c9eabf066338c0a71915a9dbc92c1c5c2a6ff"/>
    <x v="55"/>
    <n v="-1"/>
    <s v="FVE"/>
    <s v="02-03-2026"/>
    <s v="02-03-2026 08:22:50"/>
    <s v="900800595"/>
    <s v="Provexpress SAS"/>
    <s v="830099238"/>
    <x v="32"/>
    <n v="1149697.76"/>
    <n v="0"/>
    <n v="9958413.7599999998"/>
    <s v="Aprobado con notificación"/>
    <s v="Emitido"/>
    <m/>
    <m/>
    <m/>
    <x v="0"/>
    <s v="X"/>
    <m/>
    <m/>
  </r>
  <r>
    <s v="Factura electrónica"/>
    <s v="cecce1e87a4d07bd8b2071a1f8e63b808436c12fd2bd5a35ca8b9260db313493593824957967ae598f27787b8a5761b5"/>
    <x v="56"/>
    <n v="-1"/>
    <s v="FVE"/>
    <s v="02-03-2026"/>
    <s v="02-03-2026 08:22:55"/>
    <s v="900800595"/>
    <s v="Provexpress SAS"/>
    <s v="900114346"/>
    <x v="33"/>
    <n v="115026"/>
    <n v="0"/>
    <n v="720426"/>
    <s v="Aprobado con notificación"/>
    <s v="Emitido"/>
    <m/>
    <s v="x"/>
    <m/>
    <x v="0"/>
    <m/>
    <m/>
    <m/>
  </r>
  <r>
    <s v="Factura electrónica"/>
    <s v="c3118c8a6532307a9854beaed9937fd13d3088be49de544864bdcf8f5f3184f92d3ae22799cdbf1ed898bc8c32dd321c"/>
    <x v="57"/>
    <n v="-1"/>
    <s v="FVE"/>
    <s v="02-03-2026"/>
    <s v="02-03-2026 08:38:01"/>
    <s v="900800595"/>
    <s v="Provexpress SAS"/>
    <s v="900224534"/>
    <x v="34"/>
    <n v="1509740"/>
    <n v="0"/>
    <n v="9455740"/>
    <s v="Aprobado con notificación"/>
    <s v="Emitido"/>
    <s v="x"/>
    <m/>
    <m/>
    <x v="0"/>
    <m/>
    <m/>
    <m/>
  </r>
  <r>
    <s v="Factura electrónica"/>
    <s v="430cd129a204403d97aa43386e87b9914fc116e05f78676ca3a4254ad6098c41c10f41d0a2f5dbc54b34c1f343968484"/>
    <x v="58"/>
    <n v="-1"/>
    <s v="FVE"/>
    <s v="02-03-2026"/>
    <s v="02-03-2026 08:38:05"/>
    <s v="900800595"/>
    <s v="Provexpress SAS"/>
    <s v="900041757"/>
    <x v="35"/>
    <n v="167200"/>
    <n v="0"/>
    <n v="1047200"/>
    <s v="Aprobado con notificación"/>
    <s v="Emitido"/>
    <m/>
    <m/>
    <s v="x"/>
    <x v="0"/>
    <m/>
    <m/>
    <m/>
  </r>
  <r>
    <s v="Factura electrónica"/>
    <s v="585213f737e6cc70435543aa981abc7e257b22eaba39c25d502a74588d0c82e31a55e44b1ab8cf7cb04a0c823eb161d6"/>
    <x v="59"/>
    <n v="-1"/>
    <s v="FVE"/>
    <s v="02-03-2026"/>
    <s v="02-03-2026 08:38:11"/>
    <s v="900800595"/>
    <s v="Provexpress SAS"/>
    <s v="900714469"/>
    <x v="36"/>
    <n v="75240"/>
    <n v="0"/>
    <n v="471240"/>
    <s v="Aprobado con notificación"/>
    <s v="Emitido"/>
    <m/>
    <m/>
    <s v="x"/>
    <x v="0"/>
    <m/>
    <m/>
    <m/>
  </r>
  <r>
    <s v="Factura electrónica"/>
    <s v="3ac01d241e1500948cc03bbdcdebb0a699fa8cb35ca51478c9f0d4d28922e94eb18c11cbe70c3a5433854cc7ce6e2815"/>
    <x v="60"/>
    <n v="-1"/>
    <s v="FVE"/>
    <s v="02-03-2026"/>
    <s v="02-03-2026 08:38:15"/>
    <s v="900800595"/>
    <s v="Provexpress SAS"/>
    <s v="900714469"/>
    <x v="36"/>
    <n v="49400"/>
    <n v="0"/>
    <n v="309400"/>
    <s v="Aprobado con notificación"/>
    <s v="Emitido"/>
    <m/>
    <m/>
    <s v="x"/>
    <x v="0"/>
    <m/>
    <m/>
    <m/>
  </r>
  <r>
    <s v="Factura electrónica"/>
    <s v="1a6796a770a4eedd3805fe72c0517ce0b1bc843c0ea81be750182ce8759aab0ad9a71361181e1db56ff6bdc68478cfa9"/>
    <x v="61"/>
    <n v="-1"/>
    <s v="FVE"/>
    <s v="02-03-2026"/>
    <s v="02-03-2026 08:38:19"/>
    <s v="900800595"/>
    <s v="Provexpress SAS"/>
    <s v="900714469"/>
    <x v="36"/>
    <n v="117040"/>
    <n v="0"/>
    <n v="733040"/>
    <s v="Aprobado con notificación"/>
    <s v="Emitido"/>
    <m/>
    <m/>
    <s v="x"/>
    <x v="0"/>
    <m/>
    <m/>
    <m/>
  </r>
  <r>
    <s v="Factura electrónica"/>
    <s v="95f73eeaf91c496362a71f964f3387eeb0ba23794a9c69648f3af5662fcd93476103aaa15be53de6671b8c7aa8bb8d1c"/>
    <x v="62"/>
    <n v="-1"/>
    <s v="FVE"/>
    <s v="02-03-2026"/>
    <s v="02-03-2026 08:53:25"/>
    <s v="900800595"/>
    <s v="Provexpress SAS"/>
    <s v="900975788"/>
    <x v="37"/>
    <n v="140220"/>
    <n v="0"/>
    <n v="878220"/>
    <s v="Aprobado con notificación"/>
    <s v="Emitido"/>
    <m/>
    <m/>
    <s v="x"/>
    <x v="0"/>
    <m/>
    <m/>
    <m/>
  </r>
  <r>
    <s v="Factura electrónica"/>
    <s v="c0ea322e8c9b24bcc5fcd7cb09cc2f44b660222646ce8c04093c5be433f6e7a9a80e89814dbbcbf6a512310bbe3e5fd4"/>
    <x v="63"/>
    <n v="-1"/>
    <s v="FVE"/>
    <s v="02-03-2026"/>
    <s v="02-03-2026 08:53:30"/>
    <s v="900800595"/>
    <s v="Provexpress SAS"/>
    <s v="900283577"/>
    <x v="38"/>
    <n v="155746"/>
    <n v="0"/>
    <n v="1231146"/>
    <s v="Aprobado con notificación"/>
    <s v="Emitido"/>
    <m/>
    <m/>
    <m/>
    <x v="0"/>
    <s v="X"/>
    <m/>
    <m/>
  </r>
  <r>
    <s v="Factura electrónica"/>
    <s v="c029363a636383cf61c70f890542450444e6f6bda86ab83ffac441b49cc065f4d7dfdc5a5dea7bfbaafc31549deab580"/>
    <x v="64"/>
    <n v="-1"/>
    <s v="FVE"/>
    <s v="02-03-2026"/>
    <s v="02-03-2026 08:53:35"/>
    <s v="900800595"/>
    <s v="Provexpress SAS"/>
    <s v="860516431"/>
    <x v="39"/>
    <n v="1518100"/>
    <n v="0"/>
    <n v="9508100"/>
    <s v="Aprobado con notificación"/>
    <s v="Emitido"/>
    <m/>
    <m/>
    <s v="x"/>
    <x v="0"/>
    <m/>
    <m/>
    <m/>
  </r>
  <r>
    <s v="Factura electrónica"/>
    <s v="95a2ee5f3c5a9dcf51a0849e47e11accc8e1474a918b4da8f60cf8ed03db03aa6c236a661bf7202813ac55fd068dde2d"/>
    <x v="65"/>
    <n v="-1"/>
    <s v="FVE"/>
    <s v="02-03-2026"/>
    <s v="02-03-2026 08:53:39"/>
    <s v="900800595"/>
    <s v="Provexpress SAS"/>
    <s v="860400204"/>
    <x v="40"/>
    <n v="273600"/>
    <n v="0"/>
    <n v="1713600"/>
    <s v="Aprobado con notificación"/>
    <s v="Emitido"/>
    <m/>
    <m/>
    <s v="x"/>
    <x v="0"/>
    <m/>
    <m/>
    <m/>
  </r>
  <r>
    <s v="Factura electrónica"/>
    <s v="53b7e05c8277ab1bd6b2064d778aa936535b4a645bd7b6ebc72e6ca7beefb9d9e411c192c385aa0283949579e1e8ce2f"/>
    <x v="66"/>
    <n v="-1"/>
    <s v="FVE"/>
    <s v="02-03-2026"/>
    <s v="02-03-2026 08:53:43"/>
    <s v="900800595"/>
    <s v="Provexpress SAS"/>
    <s v="800181114"/>
    <x v="41"/>
    <n v="684000"/>
    <n v="0"/>
    <n v="4284000"/>
    <s v="Aprobado con notificación"/>
    <s v="Emitido"/>
    <s v="x"/>
    <m/>
    <m/>
    <x v="0"/>
    <m/>
    <m/>
    <m/>
  </r>
  <r>
    <s v="Factura electrónica"/>
    <s v="5ec8419a6e7b100861f3959d6009f9668d50908977b361a65fcc74add77e0fdcdc85e17c0fdc63f44e749206ba5482b4"/>
    <x v="67"/>
    <n v="-1"/>
    <s v="FVE"/>
    <s v="02-03-2026"/>
    <s v="02-03-2026 08:53:48"/>
    <s v="900800595"/>
    <s v="Provexpress SAS"/>
    <s v="901487659"/>
    <x v="42"/>
    <n v="77834.45"/>
    <n v="0"/>
    <n v="487489.45"/>
    <s v="Aprobado con notificación"/>
    <s v="Emitido"/>
    <m/>
    <m/>
    <m/>
    <x v="0"/>
    <s v="X"/>
    <m/>
    <m/>
  </r>
  <r>
    <s v="Factura electrónica"/>
    <s v="929e1f83231d66c253ef7a03dff65fbe38f8aef8cd2b3e459c72cdf421a82655a971184363dcf954004c5271ff51a34a"/>
    <x v="68"/>
    <n v="-1"/>
    <s v="FVE"/>
    <s v="02-03-2026"/>
    <s v="02-03-2026 08:53:52"/>
    <s v="900800595"/>
    <s v="Provexpress SAS"/>
    <s v="900237820"/>
    <x v="43"/>
    <n v="196460"/>
    <n v="0"/>
    <n v="1230460"/>
    <s v="Aprobado con notificación"/>
    <s v="Emitido"/>
    <m/>
    <m/>
    <m/>
    <x v="0"/>
    <s v="X"/>
    <m/>
    <m/>
  </r>
  <r>
    <s v="Factura electrónica"/>
    <s v="cc245b9f18bbb69813b98c753c5afa97fa232f3132c2159910031f2e1bdf076e54d8792670288b59d06f2dc64fe97ea7"/>
    <x v="69"/>
    <n v="-1"/>
    <s v="FVE"/>
    <s v="02-03-2026"/>
    <s v="02-03-2026 16:49:02"/>
    <s v="900800595"/>
    <s v="Provexpress SAS"/>
    <s v="804003084"/>
    <x v="44"/>
    <n v="456295.87"/>
    <n v="0"/>
    <n v="4248960.87"/>
    <s v="Aprobado con notificación"/>
    <s v="Emitido"/>
    <m/>
    <m/>
    <m/>
    <x v="0"/>
    <s v="X"/>
    <m/>
    <m/>
  </r>
  <r>
    <s v="Factura electrónica"/>
    <s v="1242d945ed8276ad3b4dd57e1da76d29594faa9c1fcbd1f7208e581329de247226853a3b76f334e27c6ccdf66d53fa65"/>
    <x v="70"/>
    <n v="-1"/>
    <s v="FVE"/>
    <s v="02-03-2026"/>
    <s v="02-03-2026 09:09:01"/>
    <s v="900800595"/>
    <s v="Provexpress SAS"/>
    <s v="830033494"/>
    <x v="31"/>
    <n v="61438.400000000001"/>
    <n v="0"/>
    <n v="384798.4"/>
    <s v="Aprobado con notificación"/>
    <s v="Emitido"/>
    <s v="x"/>
    <m/>
    <m/>
    <x v="0"/>
    <m/>
    <m/>
    <m/>
  </r>
  <r>
    <s v="Factura electrónica"/>
    <s v="9a4829cd8961ac759aaa116ab2d9718dfb46fadeecbcc3f67b552234c68bf155cbf1ff9685ae4894e5bc6850dde7094c"/>
    <x v="71"/>
    <n v="-1"/>
    <s v="FVE"/>
    <s v="02-03-2026"/>
    <s v="02-03-2026 09:24:08"/>
    <s v="900800595"/>
    <s v="Provexpress SAS"/>
    <s v="860508392"/>
    <x v="45"/>
    <n v="91200"/>
    <n v="0"/>
    <n v="571200"/>
    <s v="Aprobado con notificación"/>
    <s v="Emitido"/>
    <m/>
    <m/>
    <m/>
    <x v="0"/>
    <s v="X"/>
    <m/>
    <m/>
  </r>
  <r>
    <s v="Factura electrónica"/>
    <s v="9c05570d4c32713464727c69713e6639ac6b9e625e6a9fe952c67aa6f67fc45a54ef0719c4140288064ee94017aa4640"/>
    <x v="72"/>
    <n v="-1"/>
    <s v="FVE"/>
    <s v="02-03-2026"/>
    <s v="02-03-2026 09:24:14"/>
    <s v="900800595"/>
    <s v="Provexpress SAS"/>
    <s v="800024265"/>
    <x v="46"/>
    <n v="0"/>
    <n v="0"/>
    <n v="7666668"/>
    <s v="Aprobado con notificación"/>
    <s v="Emitido"/>
    <s v="x"/>
    <m/>
    <m/>
    <x v="0"/>
    <m/>
    <m/>
    <m/>
  </r>
  <r>
    <s v="Factura electrónica"/>
    <s v="5c3c1a42c6c51f25034c4f832012e29b2f1f0627d6c58f1de38545f3897c77cb8f976d8268e5a2f81ae98944aaeebfbe"/>
    <x v="73"/>
    <n v="-1"/>
    <s v="FVE"/>
    <s v="02-03-2026"/>
    <s v="02-03-2026 09:24:35"/>
    <s v="900800595"/>
    <s v="Provexpress SAS"/>
    <s v="901662739"/>
    <x v="47"/>
    <n v="674500"/>
    <n v="0"/>
    <n v="4224500"/>
    <s v="Aprobado con notificación"/>
    <s v="Emitido"/>
    <s v="x"/>
    <m/>
    <m/>
    <x v="0"/>
    <m/>
    <m/>
    <m/>
  </r>
  <r>
    <s v="Factura electrónica"/>
    <s v="17f078f50c6d068705a61d8853abbbf51d24f15e8d4aa16cd488d8f6b08abe3446fa4bacd3a5b6f1514b8493dea9279a"/>
    <x v="74"/>
    <n v="-1"/>
    <s v="FVE"/>
    <s v="02-03-2026"/>
    <s v="02-03-2026 09:24:37"/>
    <s v="900800595"/>
    <s v="Provexpress SAS"/>
    <s v="800251957"/>
    <x v="48"/>
    <n v="231021"/>
    <n v="0"/>
    <n v="1446921"/>
    <s v="Aprobado con notificación"/>
    <s v="Emitido"/>
    <m/>
    <m/>
    <m/>
    <x v="0"/>
    <s v="X"/>
    <m/>
    <m/>
  </r>
  <r>
    <s v="Factura electrónica"/>
    <s v="1abfb44e181328536557f605ddc63bd75610fcc7989145d446b820aff6a8ca2905cf2598b8f424927efdf0b4a206128c"/>
    <x v="75"/>
    <n v="-1"/>
    <s v="FVE"/>
    <s v="02-03-2026"/>
    <s v="02-03-2026 09:39:29"/>
    <s v="900800595"/>
    <s v="Provexpress SAS"/>
    <s v="800125872"/>
    <x v="49"/>
    <n v="373204.65"/>
    <n v="0"/>
    <n v="2337439.65"/>
    <s v="Aprobado con notificación"/>
    <s v="Emitido"/>
    <m/>
    <m/>
    <s v="x"/>
    <x v="0"/>
    <m/>
    <m/>
    <m/>
  </r>
  <r>
    <s v="Factura electrónica"/>
    <s v="2c30f66867b06f8d4da0ed0454e28ff74367850aba628605666b34c7385a39059ad55c02af3a4ce2b7b5e4edf2902859"/>
    <x v="76"/>
    <n v="-1"/>
    <s v="FVE"/>
    <s v="02-03-2026"/>
    <s v="02-03-2026 09:39:33"/>
    <s v="900800595"/>
    <s v="Provexpress SAS"/>
    <s v="860078828"/>
    <x v="50"/>
    <n v="373204.65"/>
    <n v="0"/>
    <n v="2337439.65"/>
    <s v="Aprobado con notificación"/>
    <s v="Emitido"/>
    <m/>
    <m/>
    <s v="x"/>
    <x v="0"/>
    <m/>
    <m/>
    <m/>
  </r>
  <r>
    <s v="Factura electrónica"/>
    <s v="bff04c123013c4a81d0a51838bc84d789445e810cb28c7e26b6f9c425a28ac31c42af69d0e1cb098915c97895e642848"/>
    <x v="77"/>
    <n v="-1"/>
    <s v="FVE"/>
    <s v="02-03-2026"/>
    <s v="02-03-2026 09:39:38"/>
    <s v="900800595"/>
    <s v="Provexpress SAS"/>
    <s v="860078828"/>
    <x v="50"/>
    <n v="657959.36"/>
    <n v="0"/>
    <n v="4120903.36"/>
    <s v="Aprobado con notificación"/>
    <s v="Emitido"/>
    <m/>
    <m/>
    <s v="x"/>
    <x v="0"/>
    <m/>
    <m/>
    <m/>
  </r>
  <r>
    <s v="Factura electrónica"/>
    <s v="daded72f4eddd84444412e83db3c3fd81c02330a0f4677d1c454c99fd7df4ccbfbc9205eb877aee1cfe92a387887354b"/>
    <x v="78"/>
    <n v="-1"/>
    <s v="FVE"/>
    <s v="02-03-2026"/>
    <s v="02-03-2026 09:39:43"/>
    <s v="900800595"/>
    <s v="Provexpress SAS"/>
    <s v="901041691"/>
    <x v="51"/>
    <n v="373204.65"/>
    <n v="0"/>
    <n v="2337439.65"/>
    <s v="Aprobado con notificación"/>
    <s v="Emitido"/>
    <m/>
    <m/>
    <s v="x"/>
    <x v="0"/>
    <m/>
    <m/>
    <m/>
  </r>
  <r>
    <s v="Factura electrónica"/>
    <s v="908addaf0285a383c097af9bef4f498008559c045d736224e9e022f142a83db0c6a0717ff3d314229c534db2e7cb53d5"/>
    <x v="79"/>
    <n v="-1"/>
    <s v="FVE"/>
    <s v="02-03-2026"/>
    <s v="02-03-2026 09:39:49"/>
    <s v="900800595"/>
    <s v="Provexpress SAS"/>
    <s v="901041691"/>
    <x v="51"/>
    <n v="746409.3"/>
    <n v="0"/>
    <n v="4674879.3"/>
    <s v="Aprobado con notificación"/>
    <s v="Emitido"/>
    <m/>
    <m/>
    <s v="x"/>
    <x v="0"/>
    <m/>
    <m/>
    <m/>
  </r>
  <r>
    <s v="Factura electrónica"/>
    <s v="3b36c620c60ef462d19f998fc7aee91d83c69c85525ffae70a552a3c47593dcbb848ebb4e15bfa0be38b57547f221eff"/>
    <x v="80"/>
    <n v="-1"/>
    <s v="FVE"/>
    <s v="02-03-2026"/>
    <s v="02-03-2026 09:39:53"/>
    <s v="900800595"/>
    <s v="Provexpress SAS"/>
    <s v="800149384"/>
    <x v="52"/>
    <n v="373204.65"/>
    <n v="0"/>
    <n v="2337439.65"/>
    <s v="Aprobado con notificación"/>
    <s v="Emitido"/>
    <m/>
    <m/>
    <s v="x"/>
    <x v="0"/>
    <m/>
    <m/>
    <m/>
  </r>
  <r>
    <s v="Factura electrónica"/>
    <s v="2a3dc67c70882169f33298e6bf3d575cf2c361a9ce29b42b7bfd26b5902a883d34065e7c07c6d83f09b5d63292c627f6"/>
    <x v="81"/>
    <n v="-1"/>
    <s v="FVE"/>
    <s v="02-03-2026"/>
    <s v="02-03-2026 09:39:57"/>
    <s v="900800595"/>
    <s v="Provexpress SAS"/>
    <s v="800149384"/>
    <x v="52"/>
    <n v="373204.65"/>
    <n v="0"/>
    <n v="2337439.65"/>
    <s v="Aprobado con notificación"/>
    <s v="Emitido"/>
    <m/>
    <m/>
    <s v="x"/>
    <x v="0"/>
    <m/>
    <m/>
    <m/>
  </r>
  <r>
    <s v="Factura electrónica"/>
    <s v="a61d3e02a1282f820b728a4993b422f9a770e5ee48095a17ad2794f2bbc4249185233e9133d24035cc4c1d8176f02762"/>
    <x v="82"/>
    <n v="-1"/>
    <s v="FVE"/>
    <s v="02-03-2026"/>
    <s v="02-03-2026 09:55:04"/>
    <s v="900800595"/>
    <s v="Provexpress SAS"/>
    <s v="800149384"/>
    <x v="52"/>
    <n v="373204.65"/>
    <n v="0"/>
    <n v="2337439.65"/>
    <s v="Aprobado con notificación"/>
    <s v="Emitido"/>
    <m/>
    <m/>
    <s v="x"/>
    <x v="0"/>
    <m/>
    <m/>
    <m/>
  </r>
  <r>
    <s v="Factura electrónica"/>
    <s v="dd9f5d9ceee10f6761ebc00fdba1f41692598034a13d0d5f4178640223f8b7750e5637e38c0135f4817611393730ee8f"/>
    <x v="83"/>
    <n v="-1"/>
    <s v="FVE"/>
    <s v="02-03-2026"/>
    <s v="02-03-2026 09:55:08"/>
    <s v="900800595"/>
    <s v="Provexpress SAS"/>
    <s v="800149384"/>
    <x v="52"/>
    <n v="508978.08"/>
    <n v="0"/>
    <n v="3187810.08"/>
    <s v="Aprobado con notificación"/>
    <s v="Emitido"/>
    <m/>
    <m/>
    <s v="x"/>
    <x v="0"/>
    <m/>
    <m/>
    <m/>
  </r>
  <r>
    <s v="Factura electrónica"/>
    <s v="6d5381ff1308e239ab0a591ab49c050d5c6e2e7a02a659b10fa7de3ca98cf691637dd0293956dee75a76832544fec8f1"/>
    <x v="84"/>
    <n v="-1"/>
    <s v="FVE"/>
    <s v="02-03-2026"/>
    <s v="02-03-2026 09:55:12"/>
    <s v="900800595"/>
    <s v="Provexpress SAS"/>
    <s v="800149384"/>
    <x v="52"/>
    <n v="508978.08"/>
    <n v="0"/>
    <n v="3187810.08"/>
    <s v="Aprobado con notificación"/>
    <s v="Emitido"/>
    <m/>
    <m/>
    <s v="x"/>
    <x v="0"/>
    <m/>
    <m/>
    <m/>
  </r>
  <r>
    <s v="Factura electrónica"/>
    <s v="5e11a454ac111d064b3dd16ee490c87ecb0c8f2ed3b22e26b03f36a9ef5d2f1175606e16922bf84368a7c2da43bdde09"/>
    <x v="85"/>
    <n v="-1"/>
    <s v="FVE"/>
    <s v="02-03-2026"/>
    <s v="02-03-2026 09:55:18"/>
    <s v="900800595"/>
    <s v="Provexpress SAS"/>
    <s v="800149384"/>
    <x v="52"/>
    <n v="508978.08"/>
    <n v="0"/>
    <n v="3187810.08"/>
    <s v="Aprobado con notificación"/>
    <s v="Emitido"/>
    <m/>
    <m/>
    <s v="x"/>
    <x v="0"/>
    <m/>
    <m/>
    <m/>
  </r>
  <r>
    <s v="Factura electrónica"/>
    <s v="27eed4d194a9b5e3b30da733fd23fd239d165f375df23181d3548f5ecb7d3850eeeb4e658057951b8f60059ab9d83686"/>
    <x v="86"/>
    <n v="-1"/>
    <s v="FVE"/>
    <s v="02-03-2026"/>
    <s v="02-03-2026 09:55:22"/>
    <s v="900800595"/>
    <s v="Provexpress SAS"/>
    <s v="901469580"/>
    <x v="53"/>
    <n v="746409.3"/>
    <n v="0"/>
    <n v="4674879.3"/>
    <s v="Aprobado con notificación"/>
    <s v="Emitido"/>
    <m/>
    <m/>
    <s v="x"/>
    <x v="0"/>
    <m/>
    <m/>
    <m/>
  </r>
  <r>
    <s v="Factura electrónica"/>
    <s v="12f05672959f57776d4d9c2afe09b7a51880307eea8769ce809f9950f513e4ae4fc4400bae185025232237a4b14a0a11"/>
    <x v="87"/>
    <n v="-1"/>
    <s v="FVE"/>
    <s v="02-03-2026"/>
    <s v="02-03-2026 10:25:30"/>
    <s v="900800595"/>
    <s v="Provexpress SAS"/>
    <s v="830113458"/>
    <x v="54"/>
    <n v="631629.16"/>
    <n v="0"/>
    <n v="3955993.16"/>
    <s v="Aprobado con notificación"/>
    <s v="Emitido"/>
    <m/>
    <m/>
    <s v="x"/>
    <x v="0"/>
    <m/>
    <m/>
    <m/>
  </r>
  <r>
    <s v="Factura electrónica"/>
    <s v="7f8e9e5f68706042b5825062286ca99ea913a99a8a093a8d57ed91c5c07c3e150dd5378ca8fe47d8e605e0788f2d58a2"/>
    <x v="88"/>
    <n v="-1"/>
    <s v="FVE"/>
    <s v="02-03-2026"/>
    <s v="02-03-2026 10:25:35"/>
    <s v="900800595"/>
    <s v="Provexpress SAS"/>
    <s v="800149496"/>
    <x v="55"/>
    <n v="148563.85"/>
    <n v="0"/>
    <n v="930478.85"/>
    <s v="Aprobado con notificación"/>
    <s v="Emitido"/>
    <m/>
    <m/>
    <m/>
    <x v="0"/>
    <s v="X"/>
    <m/>
    <m/>
  </r>
  <r>
    <s v="Factura electrónica"/>
    <s v="09fa6485799a8b54812c63a9148f633a8bce102e8119fb63374534c203bf9135e2155dbbb7fd2c8c6355775866da0d2e"/>
    <x v="89"/>
    <n v="-1"/>
    <s v="FVE"/>
    <s v="02-03-2026"/>
    <s v="02-03-2026 10:25:40"/>
    <s v="900800595"/>
    <s v="Provexpress SAS"/>
    <s v="900468085"/>
    <x v="56"/>
    <n v="33985.68"/>
    <n v="0"/>
    <n v="212857.68"/>
    <s v="Aprobado con notificación"/>
    <s v="Emitido"/>
    <m/>
    <m/>
    <m/>
    <x v="0"/>
    <s v="X"/>
    <m/>
    <m/>
  </r>
  <r>
    <s v="Factura electrónica"/>
    <s v="04f2b085a77c856d0bc44a3e62889a351d1e83bcca6c592f0bd9907cb55fe97bb2f1eaadd9e32dd9ec4e29142509f905"/>
    <x v="90"/>
    <n v="-1"/>
    <s v="FVE"/>
    <s v="02-03-2026"/>
    <s v="02-03-2026 10:25:45"/>
    <s v="900800595"/>
    <s v="Provexpress SAS"/>
    <s v="890903858"/>
    <x v="57"/>
    <n v="44462613.600000001"/>
    <n v="0"/>
    <n v="278476365.60000002"/>
    <s v="Aprobado con notificación"/>
    <s v="Emitido"/>
    <m/>
    <s v="x"/>
    <m/>
    <x v="0"/>
    <m/>
    <m/>
    <m/>
  </r>
  <r>
    <s v="Factura electrónica"/>
    <s v="d9a58e470efcb6e22f9601c34b895ccfc831a0950e4c1bb98f765332d119a4d2e0bc31e279a1d79db91a557dce5c6868"/>
    <x v="91"/>
    <n v="-1"/>
    <s v="FVE"/>
    <s v="02-03-2026"/>
    <s v="02-03-2026 10:25:48"/>
    <s v="900800595"/>
    <s v="Provexpress SAS"/>
    <s v="901652825"/>
    <x v="58"/>
    <n v="0"/>
    <n v="0"/>
    <n v="2396000"/>
    <s v="Aprobado con notificación"/>
    <s v="Emitido"/>
    <m/>
    <m/>
    <m/>
    <x v="0"/>
    <s v="X"/>
    <m/>
    <m/>
  </r>
  <r>
    <s v="Factura electrónica"/>
    <s v="ebb0fe8df3894c637724d58274f65e8c30b144ea1682d902fff51292e968b228971e95712942c3320d8b4bd0b1986419"/>
    <x v="92"/>
    <n v="-1"/>
    <s v="FVE"/>
    <s v="02-03-2026"/>
    <s v="02-03-2026 10:40:55"/>
    <s v="900800595"/>
    <s v="Provexpress SAS"/>
    <s v="860003020"/>
    <x v="59"/>
    <n v="2987797.5"/>
    <n v="0"/>
    <n v="18713047.5"/>
    <s v="Aprobado con notificación"/>
    <s v="Emitido"/>
    <m/>
    <m/>
    <m/>
    <x v="0"/>
    <s v="X"/>
    <m/>
    <m/>
  </r>
  <r>
    <s v="Factura electrónica"/>
    <s v="94b957fcaab670db131886e06b5ce01f2d8838f136f727d0c21234ee907754baa53245093594c82d4418a7cac81d8310"/>
    <x v="93"/>
    <n v="-1"/>
    <s v="FVE"/>
    <s v="02-03-2026"/>
    <s v="02-03-2026 10:40:59"/>
    <s v="900800595"/>
    <s v="Provexpress SAS"/>
    <s v="800149384"/>
    <x v="52"/>
    <n v="304000"/>
    <n v="0"/>
    <n v="1904000"/>
    <s v="Aprobado con notificación"/>
    <s v="Emitido"/>
    <m/>
    <m/>
    <s v="x"/>
    <x v="0"/>
    <m/>
    <m/>
    <m/>
  </r>
  <r>
    <s v="Factura electrónica"/>
    <s v="d3ca06f394e1b15709a58be9aef5c6cb1b725eb7918c1ffab0049a6774f3abedfab238fe0368d8f58083bf9f7bdd7e36"/>
    <x v="94"/>
    <n v="-1"/>
    <s v="FVE"/>
    <s v="02-03-2026"/>
    <s v="02-03-2026 10:41:04"/>
    <s v="900800595"/>
    <s v="Provexpress SAS"/>
    <s v="900358218"/>
    <x v="60"/>
    <n v="55280.69"/>
    <n v="0"/>
    <n v="346231.69"/>
    <s v="Aprobado con notificación"/>
    <s v="Emitido"/>
    <m/>
    <m/>
    <m/>
    <x v="0"/>
    <s v="X"/>
    <m/>
    <m/>
  </r>
  <r>
    <s v="Factura electrónica"/>
    <s v="7b3019f2c8e61bd5f1ddbbb8f33181d04b35170af3d33aeb7b9219b8ab785077d8df3769baaa99a82b8555b9763288f2"/>
    <x v="95"/>
    <n v="-1"/>
    <s v="FVE"/>
    <s v="02-03-2026"/>
    <s v="02-03-2026 11:11:16"/>
    <s v="900800595"/>
    <s v="Provexpress SAS"/>
    <s v="860001697"/>
    <x v="61"/>
    <n v="81320"/>
    <n v="0"/>
    <n v="509320"/>
    <s v="Aprobado con notificación"/>
    <s v="Emitido"/>
    <m/>
    <m/>
    <m/>
    <x v="0"/>
    <s v="X"/>
    <m/>
    <m/>
  </r>
  <r>
    <s v="Factura electrónica"/>
    <s v="be3ad694d4e7df5d692b21c84fb7030d7f3a9a47ff987b25790b19b09217fb5857b7b7829da06e76e0f990f8ee5c403d"/>
    <x v="96"/>
    <n v="-1"/>
    <s v="FVE"/>
    <s v="02-03-2026"/>
    <s v="02-03-2026 11:11:23"/>
    <s v="900800595"/>
    <s v="Provexpress SAS"/>
    <s v="901382672"/>
    <x v="62"/>
    <n v="1717600"/>
    <n v="0"/>
    <n v="10757600"/>
    <s v="Aprobado con notificación"/>
    <s v="Emitido"/>
    <m/>
    <m/>
    <m/>
    <x v="0"/>
    <s v="X"/>
    <m/>
    <m/>
  </r>
  <r>
    <s v="Factura electrónica"/>
    <s v="c15125349a702673f8456840bf92a4cbdd51f4e185ab94236a00f8ca64af8d0f0cc1cf5d9ea02e83100877c0ddefc717"/>
    <x v="97"/>
    <n v="-1"/>
    <s v="FVE"/>
    <s v="02-03-2026"/>
    <s v="02-03-2026 11:11:25"/>
    <s v="900800595"/>
    <s v="Provexpress SAS"/>
    <s v="860513970"/>
    <x v="8"/>
    <n v="38000"/>
    <n v="0"/>
    <n v="238000"/>
    <s v="Aprobado con notificación"/>
    <s v="Emitido"/>
    <s v="x"/>
    <m/>
    <m/>
    <x v="0"/>
    <m/>
    <m/>
    <m/>
  </r>
  <r>
    <s v="Factura electrónica"/>
    <s v="c0922b012b6fc3fcfbf190d7dad44b958cdbe8dd3d1359a33bd26dc23d587a722f2923103565489d87ed686621459b42"/>
    <x v="98"/>
    <n v="-1"/>
    <s v="FVE"/>
    <s v="02-03-2026"/>
    <s v="02-03-2026 11:26:27"/>
    <s v="900800595"/>
    <s v="Provexpress SAS"/>
    <s v="1033721861"/>
    <x v="63"/>
    <n v="48108"/>
    <n v="0"/>
    <n v="301308"/>
    <s v="Aprobado con notificación"/>
    <s v="Emitido"/>
    <m/>
    <m/>
    <m/>
    <x v="0"/>
    <s v="X"/>
    <m/>
    <m/>
  </r>
  <r>
    <s v="Factura electrónica"/>
    <s v="35c92a22741df0bd55636cc792de1dc721e468be61ce72a494c35741396ebbee6ecbe4b54d1bd21cd734eda69d54782d"/>
    <x v="99"/>
    <n v="-1"/>
    <s v="FVE"/>
    <s v="02-03-2026"/>
    <s v="02-03-2026 11:41:34"/>
    <s v="900800595"/>
    <s v="Provexpress SAS"/>
    <s v="901266778"/>
    <x v="64"/>
    <n v="246371.67"/>
    <n v="0"/>
    <n v="1543064.67"/>
    <s v="Aprobado con notificación"/>
    <s v="Emitido"/>
    <m/>
    <m/>
    <m/>
    <x v="0"/>
    <s v="X"/>
    <m/>
    <m/>
  </r>
  <r>
    <s v="Factura electrónica"/>
    <s v="be84cd3c16a8478a18ba68cf4009f487dd8b66b7862cab66eeb4b50e0b1c8d87ebc67193fb4f8bf76bd0cc2affa35e4d"/>
    <x v="100"/>
    <n v="-1"/>
    <s v="FVE"/>
    <s v="02-03-2026"/>
    <s v="02-03-2026 11:42:10"/>
    <s v="900800595"/>
    <s v="Provexpress SAS"/>
    <s v="901266778"/>
    <x v="64"/>
    <n v="45121.97"/>
    <n v="0"/>
    <n v="556112.97"/>
    <s v="Aprobado con notificación"/>
    <s v="Emitido"/>
    <m/>
    <m/>
    <m/>
    <x v="0"/>
    <s v="X"/>
    <m/>
    <m/>
  </r>
  <r>
    <s v="Factura electrónica"/>
    <s v="f9cd73d63919d68fc806df0e86a5a5e16968d41b025eec18acafc158ea6c4e90a671f28ee6e4ffe3112e6a5a0f4d4ce9"/>
    <x v="101"/>
    <n v="-1"/>
    <s v="FVE"/>
    <s v="02-03-2026"/>
    <s v="02-03-2026 11:56:44"/>
    <s v="900800595"/>
    <s v="Provexpress SAS"/>
    <s v="860503634"/>
    <x v="65"/>
    <n v="11772316.59"/>
    <n v="0"/>
    <n v="73731877.590000004"/>
    <s v="Aprobado con notificación"/>
    <s v="Emitido"/>
    <m/>
    <m/>
    <m/>
    <x v="0"/>
    <s v="X"/>
    <m/>
    <m/>
  </r>
  <r>
    <s v="Factura electrónica"/>
    <s v="bd4fcb2fa1e6f598048f900cef94597a00a1b235a0dc5a4d33ca86a742034b3579adc80d8fa82f1f18568e6550b4de3f"/>
    <x v="102"/>
    <n v="-1"/>
    <s v="FVE"/>
    <s v="02-03-2026"/>
    <s v="02-03-2026 11:56:49"/>
    <s v="900800595"/>
    <s v="Provexpress SAS"/>
    <s v="860503634"/>
    <x v="65"/>
    <n v="317828.01"/>
    <n v="0"/>
    <n v="1990607.01"/>
    <s v="Aprobado con notificación"/>
    <s v="Emitido"/>
    <m/>
    <m/>
    <m/>
    <x v="0"/>
    <s v="X"/>
    <m/>
    <m/>
  </r>
  <r>
    <s v="Factura electrónica"/>
    <s v="2a2dd96bb0a7e79afa5bf8cfba3c6acba28f8661513f9059b2bb7e7092a7b22f7e0ff3d1278efa9ef47f009c158e5c06"/>
    <x v="103"/>
    <n v="-1"/>
    <s v="FVE"/>
    <s v="02-03-2026"/>
    <s v="02-03-2026 11:56:53"/>
    <s v="900800595"/>
    <s v="Provexpress SAS"/>
    <s v="900195138"/>
    <x v="66"/>
    <n v="6758133.75"/>
    <n v="0"/>
    <n v="42327258.75"/>
    <s v="Aprobado con notificación"/>
    <s v="Emitido"/>
    <m/>
    <m/>
    <m/>
    <x v="0"/>
    <s v="X"/>
    <m/>
    <m/>
  </r>
  <r>
    <s v="Factura electrónica"/>
    <s v="b4904d7cb76f4cbd193f09ee90daba1ed45acb2aff057a2f998749090fb3669ce5fd432e6b015daeed78fb6d7c7c3c93"/>
    <x v="104"/>
    <n v="-1"/>
    <s v="FVE"/>
    <s v="02-03-2026"/>
    <s v="02-03-2026 11:56:58"/>
    <s v="900800595"/>
    <s v="Provexpress SAS"/>
    <s v="900354637"/>
    <x v="67"/>
    <n v="68789.88"/>
    <n v="0"/>
    <n v="430841.88"/>
    <s v="Aprobado con notificación"/>
    <s v="Emitido"/>
    <m/>
    <m/>
    <m/>
    <x v="0"/>
    <s v="X"/>
    <m/>
    <m/>
  </r>
  <r>
    <s v="Factura electrónica"/>
    <s v="a2f0a37faa2895bb311e87d797f45097a14ea324b08f32204e6fc12a1f6e2988533f5a34159fe8b2680457668000cb96"/>
    <x v="105"/>
    <n v="-1"/>
    <s v="FVE"/>
    <s v="02-03-2026"/>
    <s v="02-03-2026 12:12:04"/>
    <s v="900800595"/>
    <s v="Provexpress SAS"/>
    <s v="900195138"/>
    <x v="66"/>
    <n v="6758133.75"/>
    <n v="0"/>
    <n v="42327258.75"/>
    <s v="Aprobado con notificación"/>
    <s v="Emitido"/>
    <m/>
    <m/>
    <m/>
    <x v="0"/>
    <s v="X"/>
    <m/>
    <m/>
  </r>
  <r>
    <s v="Factura electrónica"/>
    <s v="3dc25dcdb5116122d03ddffea909ed5de65b9878bafabc28e20210f901248f1c33a2852c422ab5bb717586fb20857666"/>
    <x v="106"/>
    <n v="-1"/>
    <s v="FVE"/>
    <s v="02-03-2026"/>
    <s v="02-03-2026 12:12:09"/>
    <s v="900800595"/>
    <s v="Provexpress SAS"/>
    <s v="860053976"/>
    <x v="68"/>
    <n v="85500"/>
    <n v="0"/>
    <n v="535500"/>
    <s v="Aprobado con notificación"/>
    <s v="Emitido"/>
    <m/>
    <m/>
    <m/>
    <x v="0"/>
    <s v="X"/>
    <m/>
    <m/>
  </r>
  <r>
    <s v="Factura electrónica"/>
    <s v="92bab1fccc85f9e1dfc1d6096eb4e2b5e5a498b33fdcbda84817d3a06ac43648917c6d0a0ac3c772545bc736b0440cce"/>
    <x v="107"/>
    <n v="-1"/>
    <s v="FVE"/>
    <s v="02-03-2026"/>
    <s v="02-03-2026 12:12:14"/>
    <s v="900800595"/>
    <s v="Provexpress SAS"/>
    <s v="860051534"/>
    <x v="69"/>
    <n v="142234.76"/>
    <n v="0"/>
    <n v="890838.76"/>
    <s v="Aprobado con notificación"/>
    <s v="Emitido"/>
    <m/>
    <s v="x"/>
    <m/>
    <x v="0"/>
    <m/>
    <m/>
    <m/>
  </r>
  <r>
    <s v="Factura electrónica"/>
    <s v="ffabf5caad83aa721ce5052a270a865e1191dfd5c6b2619b637d7745cf96aab13cd038da44c12be1b6687573d5e8881e"/>
    <x v="108"/>
    <n v="-1"/>
    <s v="FVE"/>
    <s v="02-03-2026"/>
    <s v="02-03-2026 12:12:19"/>
    <s v="900800595"/>
    <s v="Provexpress SAS"/>
    <s v="900597369"/>
    <x v="70"/>
    <n v="698060"/>
    <n v="0"/>
    <n v="4372060"/>
    <s v="Aprobado con notificación"/>
    <s v="Emitido"/>
    <s v="x"/>
    <m/>
    <m/>
    <x v="0"/>
    <m/>
    <m/>
    <m/>
  </r>
  <r>
    <s v="Factura electrónica"/>
    <s v="c28285d54fce495c4ec13aa5ce420eb985be8d0a9221829ea360a4c8fdbf17444a867ed961016c45cab1607bc5828e5e"/>
    <x v="109"/>
    <n v="-1"/>
    <s v="FVE"/>
    <s v="02-03-2026"/>
    <s v="02-03-2026 12:12:24"/>
    <s v="900800595"/>
    <s v="Provexpress SAS"/>
    <s v="900597369"/>
    <x v="70"/>
    <n v="830870"/>
    <n v="0"/>
    <n v="5203870"/>
    <s v="Aprobado con notificación"/>
    <s v="Emitido"/>
    <s v="x"/>
    <m/>
    <m/>
    <x v="0"/>
    <m/>
    <m/>
    <m/>
  </r>
  <r>
    <s v="Factura electrónica"/>
    <s v="73a6582bcc4498c74fa2d5b2f24b1413eb3e725b21e73130779870968ea64725888780b1073a313e9d41a5f658de0ddc"/>
    <x v="110"/>
    <n v="-1"/>
    <s v="FVE"/>
    <s v="02-03-2026"/>
    <s v="02-03-2026 12:27:29"/>
    <s v="900800595"/>
    <s v="Provexpress SAS"/>
    <s v="860020382"/>
    <x v="71"/>
    <n v="506206.93"/>
    <n v="0"/>
    <n v="3170453.93"/>
    <s v="Aprobado con notificación"/>
    <s v="Emitido"/>
    <m/>
    <m/>
    <m/>
    <x v="0"/>
    <s v="X"/>
    <m/>
    <m/>
  </r>
  <r>
    <s v="Factura electrónica"/>
    <s v="bd4e95d248a9acbeb236da6f2e20ce606e7a5e26a6442b7e7fb3c5d5c6f517b7041509feef907008f0a08b711f18453f"/>
    <x v="111"/>
    <n v="-1"/>
    <s v="FVE"/>
    <s v="02-03-2026"/>
    <s v="02-03-2026 12:27:34"/>
    <s v="900800595"/>
    <s v="Provexpress SAS"/>
    <s v="860001074"/>
    <x v="72"/>
    <n v="969038"/>
    <n v="0"/>
    <n v="6234238"/>
    <s v="Aprobado con notificación"/>
    <s v="Emitido"/>
    <m/>
    <m/>
    <m/>
    <x v="0"/>
    <s v="X"/>
    <m/>
    <m/>
  </r>
  <r>
    <s v="Factura electrónica"/>
    <s v="7c96ddcf26fc0f6a149accbfc197e0ff14ddb84ad1b52f38e9437738ff1d392333dd260c0d8f79c6fc732761ae8fdb1b"/>
    <x v="112"/>
    <n v="-1"/>
    <s v="FVE"/>
    <s v="02-03-2026"/>
    <s v="02-03-2026 12:27:39"/>
    <s v="900800595"/>
    <s v="Provexpress SAS"/>
    <s v="860031361"/>
    <x v="73"/>
    <n v="536723.4"/>
    <n v="0"/>
    <n v="3361583.4"/>
    <s v="Aprobado con notificación"/>
    <s v="Emitido"/>
    <m/>
    <m/>
    <m/>
    <x v="0"/>
    <s v="X"/>
    <m/>
    <m/>
  </r>
  <r>
    <s v="Factura electrónica"/>
    <s v="d0db4d6d24b6e00e2881cbddd8b0a1254397dbc52f34690a75e9710d93f0c23c3f2e98c418876a3f47b981e53232ff15"/>
    <x v="113"/>
    <n v="-1"/>
    <s v="FVE"/>
    <s v="02-03-2026"/>
    <s v="02-03-2026 12:27:44"/>
    <s v="900800595"/>
    <s v="Provexpress SAS"/>
    <s v="860031361"/>
    <x v="73"/>
    <n v="50511.5"/>
    <n v="0"/>
    <n v="330761.5"/>
    <s v="Aprobado con notificación"/>
    <s v="Emitido"/>
    <m/>
    <m/>
    <m/>
    <x v="0"/>
    <s v="X"/>
    <m/>
    <m/>
  </r>
  <r>
    <s v="Factura electrónica"/>
    <s v="816faca90d6b041b379b2d9675ba05c3f92909197188cd9406841754814979bc75803ef1021b7fb955dbd51c3873d607"/>
    <x v="114"/>
    <n v="-1"/>
    <s v="FVE"/>
    <s v="02-03-2026"/>
    <s v="02-03-2026 12:27:48"/>
    <s v="900800595"/>
    <s v="Provexpress SAS"/>
    <s v="860031361"/>
    <x v="73"/>
    <n v="163952"/>
    <n v="0"/>
    <n v="1312752"/>
    <s v="Aprobado con notificación"/>
    <s v="Emitido"/>
    <m/>
    <m/>
    <m/>
    <x v="0"/>
    <s v="X"/>
    <m/>
    <m/>
  </r>
  <r>
    <s v="Factura electrónica"/>
    <s v="73c3e008773260b4e1dc6c2fc0c2e3c15317c8945fa39d679b26739873c9a1076461655bef8e493ed5ed216f281e64e1"/>
    <x v="115"/>
    <n v="-1"/>
    <s v="FVE"/>
    <s v="02-03-2026"/>
    <s v="02-03-2026 12:27:52"/>
    <s v="900800595"/>
    <s v="Provexpress SAS"/>
    <s v="860053976"/>
    <x v="68"/>
    <n v="491834.19"/>
    <n v="0"/>
    <n v="3080435.19"/>
    <s v="Aprobado con notificación"/>
    <s v="Emitido"/>
    <m/>
    <m/>
    <m/>
    <x v="0"/>
    <s v="X"/>
    <m/>
    <m/>
  </r>
  <r>
    <s v="Factura electrónica"/>
    <s v="5228008deeec00246b051518c4cba117e8550d18435d74349f1617a1d860bcc031424cf5ded171836d5a7bd1f18a7743"/>
    <x v="116"/>
    <n v="-1"/>
    <s v="FVE"/>
    <s v="02-03-2026"/>
    <s v="02-03-2026 12:42:58"/>
    <s v="900800595"/>
    <s v="Provexpress SAS"/>
    <s v="830021423"/>
    <x v="74"/>
    <n v="11400"/>
    <n v="0"/>
    <n v="71400"/>
    <s v="Aprobado con notificación"/>
    <s v="Emitido"/>
    <m/>
    <m/>
    <m/>
    <x v="0"/>
    <s v="X"/>
    <m/>
    <m/>
  </r>
  <r>
    <s v="Factura electrónica"/>
    <s v="1fdc0592d2317fd04de353461b29f791e471490d945c42bc6b8270c1dadb076e9a0be6d99ee293a9ec4b593fabb727d0"/>
    <x v="117"/>
    <n v="-1"/>
    <s v="FVE"/>
    <s v="02-03-2026"/>
    <s v="02-03-2026 12:43:03"/>
    <s v="900800595"/>
    <s v="Provexpress SAS"/>
    <s v="900138425"/>
    <x v="75"/>
    <n v="69293"/>
    <n v="0"/>
    <n v="433993"/>
    <s v="Aprobado con notificación"/>
    <s v="Emitido"/>
    <m/>
    <m/>
    <m/>
    <x v="0"/>
    <s v="X"/>
    <m/>
    <m/>
  </r>
  <r>
    <s v="Factura electrónica"/>
    <s v="fd1c91f8a122ec1d61ddc885bccf54039a5a194cce806855b34cb987515e46403f2552795728c47560727d645ea9e526"/>
    <x v="118"/>
    <n v="-1"/>
    <s v="FVE"/>
    <s v="02-03-2026"/>
    <s v="02-03-2026 12:43:07"/>
    <s v="900800595"/>
    <s v="Provexpress SAS"/>
    <s v="830077655"/>
    <x v="5"/>
    <n v="26866"/>
    <n v="0"/>
    <n v="168266"/>
    <s v="Aprobado con notificación"/>
    <s v="Emitido"/>
    <s v="x"/>
    <m/>
    <m/>
    <x v="0"/>
    <m/>
    <m/>
    <m/>
  </r>
  <r>
    <s v="Factura electrónica"/>
    <s v="1047336ff32b9017a7a4fbaa3de08b575b12efa7a70131f3d8a490f789a62c4fddb1b0968caab0aefaa408200e5fcb98"/>
    <x v="119"/>
    <n v="-1"/>
    <s v="FVE"/>
    <s v="02-03-2026"/>
    <s v="02-03-2026 12:43:12"/>
    <s v="900800595"/>
    <s v="Provexpress SAS"/>
    <s v="900166896"/>
    <x v="76"/>
    <n v="190114"/>
    <n v="0"/>
    <n v="1190714"/>
    <s v="Aprobado con notificación"/>
    <s v="Emitido"/>
    <m/>
    <m/>
    <s v="x"/>
    <x v="0"/>
    <m/>
    <m/>
    <m/>
  </r>
  <r>
    <s v="Factura electrónica"/>
    <s v="aea466efa5d964c79851387769647e3baf70743d3b74cb4895518e667d2b277a36387821134e677a6310f7b9f5b5a2c7"/>
    <x v="120"/>
    <n v="-1"/>
    <s v="FVE"/>
    <s v="02-03-2026"/>
    <s v="02-03-2026 12:43:17"/>
    <s v="900800595"/>
    <s v="Provexpress SAS"/>
    <s v="860037707"/>
    <x v="77"/>
    <n v="27075"/>
    <n v="0"/>
    <n v="169575"/>
    <s v="Aprobado con notificación"/>
    <s v="Emitido"/>
    <s v="x"/>
    <m/>
    <m/>
    <x v="0"/>
    <m/>
    <m/>
    <m/>
  </r>
  <r>
    <s v="Factura electrónica"/>
    <s v="3a19b77abf835f853e92df3d8015d8fe02b730f83ddd7ffc2ae5ccfae5d5af933890a3fcdbd9381ccbec8d74e9a989c1"/>
    <x v="121"/>
    <n v="-1"/>
    <s v="FVE"/>
    <s v="02-03-2026"/>
    <s v="02-03-2026 12:43:21"/>
    <s v="900800595"/>
    <s v="Provexpress SAS"/>
    <s v="900376503"/>
    <x v="78"/>
    <n v="21280"/>
    <n v="0"/>
    <n v="133280"/>
    <s v="Aprobado con notificación"/>
    <s v="Emitido"/>
    <m/>
    <m/>
    <m/>
    <x v="0"/>
    <s v="X"/>
    <m/>
    <m/>
  </r>
  <r>
    <s v="Factura electrónica"/>
    <s v="d222d4ee8b7fe7f107a356e1f9e880714b1512fd2971c945d1152fd573885b3f5135a629eb19964df15d97c829a7b384"/>
    <x v="122"/>
    <n v="-1"/>
    <s v="FVE"/>
    <s v="02-03-2026"/>
    <s v="02-03-2026 12:43:25"/>
    <s v="900800595"/>
    <s v="Provexpress SAS"/>
    <s v="901681272"/>
    <x v="79"/>
    <n v="48507"/>
    <n v="0"/>
    <n v="303807"/>
    <s v="Aprobado con notificación"/>
    <s v="Emitido"/>
    <m/>
    <m/>
    <s v="x"/>
    <x v="0"/>
    <m/>
    <m/>
    <m/>
  </r>
  <r>
    <s v="Factura electrónica"/>
    <s v="f9811ed2407a15f9a632523eea305f879147dcb6f5d51b3798ac9eaa6d5b60fc822c3d704840f7235261d5c84ede81be"/>
    <x v="123"/>
    <n v="-1"/>
    <s v="FVE"/>
    <s v="02-03-2026"/>
    <s v="02-03-2026 12:43:30"/>
    <s v="900800595"/>
    <s v="Provexpress SAS"/>
    <s v="860074520"/>
    <x v="80"/>
    <n v="39045"/>
    <n v="0"/>
    <n v="244545"/>
    <s v="Aprobado con notificación"/>
    <s v="Emitido"/>
    <m/>
    <m/>
    <m/>
    <x v="0"/>
    <s v="X"/>
    <m/>
    <m/>
  </r>
  <r>
    <s v="Factura electrónica"/>
    <s v="d17ba93a63686072602dfea62e9f0ba6bf1663c7d203039694d098564e72283e4d7e6482c3a0d2419e1ca0fb7c424471"/>
    <x v="124"/>
    <n v="-1"/>
    <s v="FVE"/>
    <s v="02-03-2026"/>
    <s v="02-03-2026 12:43:35"/>
    <s v="900800595"/>
    <s v="Provexpress SAS"/>
    <s v="830021423"/>
    <x v="74"/>
    <n v="15112.6"/>
    <n v="0"/>
    <n v="105452.6"/>
    <s v="Aprobado con notificación"/>
    <s v="Emitido"/>
    <m/>
    <m/>
    <m/>
    <x v="0"/>
    <s v="X"/>
    <m/>
    <m/>
  </r>
  <r>
    <s v="Factura electrónica"/>
    <s v="3a7085473da7d870cbd6026a628b3d2dc86c380ca7801f6bcd6e2b502858cb0760461c0e0c3529330f18840abfb58472"/>
    <x v="125"/>
    <n v="-1"/>
    <s v="FVE"/>
    <s v="02-03-2026"/>
    <s v="02-03-2026 12:58:41"/>
    <s v="900800595"/>
    <s v="Provexpress SAS"/>
    <s v="900352035"/>
    <x v="81"/>
    <n v="6271851.3600000003"/>
    <n v="0"/>
    <n v="39281595.359999999"/>
    <s v="Aprobado con notificación"/>
    <s v="Emitido"/>
    <m/>
    <m/>
    <m/>
    <x v="0"/>
    <s v="X"/>
    <m/>
    <m/>
  </r>
  <r>
    <s v="Factura electrónica"/>
    <s v="ca902c05d17a723af9de1857caca0064d0f3dd1354b796d95f0829d62bf8070c2535a7a78159ff9d2ea6bbb1367a1861"/>
    <x v="126"/>
    <n v="-1"/>
    <s v="FVE"/>
    <s v="02-03-2026"/>
    <s v="02-03-2026 12:58:45"/>
    <s v="900800595"/>
    <s v="Provexpress SAS"/>
    <s v="901726845"/>
    <x v="82"/>
    <n v="1689051.36"/>
    <n v="0"/>
    <n v="10578795.359999999"/>
    <s v="Aprobado con notificación"/>
    <s v="Emitido"/>
    <m/>
    <m/>
    <m/>
    <x v="0"/>
    <s v="X"/>
    <m/>
    <m/>
  </r>
  <r>
    <s v="Factura electrónica"/>
    <s v="e45b42c440358ea6a4ca2f854e38ff79c22b0a92408c694ea909e6ee1bee2b800769fc3abda91c85a01de1a8ebc4d839"/>
    <x v="127"/>
    <n v="-1"/>
    <s v="FVE"/>
    <s v="02-03-2026"/>
    <s v="02-03-2026 13:13:52"/>
    <s v="900800595"/>
    <s v="Provexpress SAS"/>
    <s v="900328834"/>
    <x v="83"/>
    <n v="88350"/>
    <n v="0"/>
    <n v="553350"/>
    <s v="Aprobado con notificación"/>
    <s v="Emitido"/>
    <s v="x"/>
    <m/>
    <m/>
    <x v="0"/>
    <m/>
    <m/>
    <m/>
  </r>
  <r>
    <s v="Factura electrónica"/>
    <s v="889121862b4281983e3a20c41b4068d07c20883045df2d7ba43bc252bed5830c9dcdaf135e9c84bea4cd042e304f0c3a"/>
    <x v="128"/>
    <n v="-1"/>
    <s v="FVE"/>
    <s v="02-03-2026"/>
    <s v="02-03-2026 13:13:57"/>
    <s v="900800595"/>
    <s v="Provexpress SAS"/>
    <s v="860031699"/>
    <x v="2"/>
    <n v="17385"/>
    <n v="0"/>
    <n v="108885"/>
    <s v="Aprobado con notificación"/>
    <s v="Emitido"/>
    <m/>
    <m/>
    <s v="x"/>
    <x v="0"/>
    <m/>
    <m/>
    <m/>
  </r>
  <r>
    <s v="Factura electrónica"/>
    <s v="ee6f25b82bd104a57d4832fa583067c30b2ec296aa7c8286c93b28736f07bb39408c81934f17fa968243b0e75be691df"/>
    <x v="129"/>
    <n v="-1"/>
    <s v="FVE"/>
    <s v="02-03-2026"/>
    <s v="02-03-2026 13:14:01"/>
    <s v="900800595"/>
    <s v="Provexpress SAS"/>
    <s v="800066123"/>
    <x v="84"/>
    <n v="57950"/>
    <n v="0"/>
    <n v="362950"/>
    <s v="Aprobado con notificación"/>
    <s v="Emitido"/>
    <m/>
    <m/>
    <m/>
    <x v="0"/>
    <s v="X"/>
    <m/>
    <m/>
  </r>
  <r>
    <s v="Factura electrónica"/>
    <s v="e797de18353dbd8b05c110a4d975a8fa054d0e5e1f91bcc90a088a40af171780e39f2ad3204136840dc8bac8ef0d7dcb"/>
    <x v="130"/>
    <n v="-1"/>
    <s v="FVE"/>
    <s v="02-03-2026"/>
    <s v="02-03-2026 13:14:06"/>
    <s v="900800595"/>
    <s v="Provexpress SAS"/>
    <s v="830513773"/>
    <x v="85"/>
    <n v="6840000"/>
    <n v="0"/>
    <n v="42840000"/>
    <s v="Aprobado con notificación"/>
    <s v="Emitido"/>
    <m/>
    <m/>
    <s v="x"/>
    <x v="0"/>
    <m/>
    <m/>
    <m/>
  </r>
  <r>
    <s v="Factura electrónica"/>
    <s v="3397fadeb91f7959f28ec82ad148e1a0d7c8cc6d281596e2d06f953f35ffd9daa0f74835cab716b1a33afff9d31a8c01"/>
    <x v="131"/>
    <n v="-1"/>
    <s v="FVE"/>
    <s v="02-03-2026"/>
    <s v="02-03-2026 13:14:11"/>
    <s v="900800595"/>
    <s v="Provexpress SAS"/>
    <s v="830513773"/>
    <x v="85"/>
    <n v="55020.959999999999"/>
    <n v="0"/>
    <n v="347480.96"/>
    <s v="Aprobado con notificación"/>
    <s v="Emitido"/>
    <m/>
    <m/>
    <s v="x"/>
    <x v="0"/>
    <m/>
    <m/>
    <m/>
  </r>
  <r>
    <s v="Factura electrónica"/>
    <s v="eaad516a08c620124df6242e47a2be8205f6adc9ba922bd5803dbe01136dc728fd1fd9f57b8270e030fb7ceadd56d46b"/>
    <x v="132"/>
    <n v="-1"/>
    <s v="FVE"/>
    <s v="02-03-2026"/>
    <s v="02-03-2026 13:14:15"/>
    <s v="900800595"/>
    <s v="Provexpress SAS"/>
    <s v="830513773"/>
    <x v="85"/>
    <n v="102410"/>
    <n v="0"/>
    <n v="641410"/>
    <s v="Aprobado con notificación"/>
    <s v="Emitido"/>
    <m/>
    <m/>
    <s v="x"/>
    <x v="0"/>
    <m/>
    <m/>
    <m/>
  </r>
  <r>
    <s v="Factura electrónica"/>
    <s v="64ad6156177df3a18cb2bc717350597d02c38384a7a6c0b2afb76735dd5c88b668c0991a8416e20d7f1d1437696cc22a"/>
    <x v="133"/>
    <n v="-1"/>
    <s v="FVE"/>
    <s v="02-03-2026"/>
    <s v="02-03-2026 13:14:20"/>
    <s v="900800595"/>
    <s v="Provexpress SAS"/>
    <s v="830513773"/>
    <x v="85"/>
    <n v="14478"/>
    <n v="0"/>
    <n v="90678"/>
    <s v="Aprobado con notificación"/>
    <s v="Emitido"/>
    <m/>
    <m/>
    <s v="x"/>
    <x v="0"/>
    <m/>
    <m/>
    <m/>
  </r>
  <r>
    <s v="Factura electrónica"/>
    <s v="f9b93e85cda49df203a73efcf5aea7ca17641c2add73e6e744f276acad6dc03c9430fb6ebf221a9c862db21cad7b918f"/>
    <x v="134"/>
    <n v="-1"/>
    <s v="FVE"/>
    <s v="02-03-2026"/>
    <s v="02-03-2026 13:14:25"/>
    <s v="900800595"/>
    <s v="Provexpress SAS"/>
    <s v="830513773"/>
    <x v="85"/>
    <n v="19986.099999999999"/>
    <n v="0"/>
    <n v="125176.1"/>
    <s v="Aprobado con notificación"/>
    <s v="Emitido"/>
    <m/>
    <m/>
    <s v="x"/>
    <x v="0"/>
    <m/>
    <m/>
    <m/>
  </r>
  <r>
    <s v="Factura electrónica"/>
    <s v="b80f7a7b1958c27056fd185c64bd8b4fca40dbd47f4482e72c4b93ee9c4cdf2c499d3e152497017b6f600c51ac0b7935"/>
    <x v="135"/>
    <n v="-1"/>
    <s v="FVE"/>
    <s v="02-03-2026"/>
    <s v="02-03-2026 13:14:29"/>
    <s v="900800595"/>
    <s v="Provexpress SAS"/>
    <s v="830513773"/>
    <x v="85"/>
    <n v="30342.240000000002"/>
    <n v="0"/>
    <n v="190038.24"/>
    <s v="Aprobado con notificación"/>
    <s v="Emitido"/>
    <m/>
    <m/>
    <s v="x"/>
    <x v="0"/>
    <m/>
    <m/>
    <m/>
  </r>
  <r>
    <s v="Factura electrónica"/>
    <s v="436bbf3ca25d5c3e48aa4dd6000f35724a880c1a56076cd10e33d1c88652888eba9c43f8ea47bd633e73328ed988ddd2"/>
    <x v="136"/>
    <n v="-1"/>
    <s v="FVE"/>
    <s v="02-03-2026"/>
    <s v="02-03-2026 13:14:34"/>
    <s v="900800595"/>
    <s v="Provexpress SAS"/>
    <s v="830513773"/>
    <x v="85"/>
    <n v="109060"/>
    <n v="0"/>
    <n v="683060"/>
    <s v="Aprobado con notificación"/>
    <s v="Emitido"/>
    <m/>
    <m/>
    <s v="x"/>
    <x v="0"/>
    <m/>
    <m/>
    <m/>
  </r>
  <r>
    <s v="Factura electrónica"/>
    <s v="be76ee1d46981a29d23c7e12ba34bbc39e2414f439a042f80d242486c6972af45c559666201d4fdd853195ae6c02afb4"/>
    <x v="137"/>
    <n v="-1"/>
    <s v="FVE"/>
    <s v="02-03-2026"/>
    <s v="02-03-2026 13:14:38"/>
    <s v="900800595"/>
    <s v="Provexpress SAS"/>
    <s v="830513773"/>
    <x v="85"/>
    <n v="40660"/>
    <n v="0"/>
    <n v="254660"/>
    <s v="Aprobado con notificación"/>
    <s v="Emitido"/>
    <m/>
    <m/>
    <s v="x"/>
    <x v="0"/>
    <m/>
    <m/>
    <m/>
  </r>
  <r>
    <s v="Factura electrónica"/>
    <s v="586e07ef7575124872162486ac3d026c370a69a1b3e49ab8116a18de001049f098ce79f11bb12a374cbfc0922a33a8e5"/>
    <x v="138"/>
    <n v="-1"/>
    <s v="FVE"/>
    <s v="02-03-2026"/>
    <s v="02-03-2026 13:14:44"/>
    <s v="900800595"/>
    <s v="Provexpress SAS"/>
    <s v="830013774"/>
    <x v="86"/>
    <n v="34200"/>
    <n v="0"/>
    <n v="214200"/>
    <s v="Aprobado con notificación"/>
    <s v="Emitido"/>
    <m/>
    <m/>
    <s v="x"/>
    <x v="0"/>
    <m/>
    <m/>
    <m/>
  </r>
  <r>
    <s v="Factura electrónica"/>
    <s v="6b46cc60f0513fe7404fdf9fd554b79259c00f375b43ea447ed99c7eeb2c073d687a30bae51da92b4e390067c7504fdf"/>
    <x v="139"/>
    <n v="-1"/>
    <s v="FVE"/>
    <s v="02-03-2026"/>
    <s v="02-03-2026 13:29:49"/>
    <s v="900800595"/>
    <s v="Provexpress SAS"/>
    <s v="830513773"/>
    <x v="85"/>
    <n v="142500"/>
    <n v="0"/>
    <n v="892500"/>
    <s v="Aprobado con notificación"/>
    <s v="Emitido"/>
    <m/>
    <m/>
    <s v="x"/>
    <x v="0"/>
    <m/>
    <m/>
    <m/>
  </r>
  <r>
    <s v="Factura electrónica"/>
    <s v="4e6be1df1632dcdb7a32a76132beebdee2f2591bd1b39169b45613069920fd5559a47c4a42ff608396cf16b6bb7c9065"/>
    <x v="140"/>
    <n v="-1"/>
    <s v="FVE"/>
    <s v="02-03-2026"/>
    <s v="02-03-2026 13:29:54"/>
    <s v="900800595"/>
    <s v="Provexpress SAS"/>
    <s v="804007055"/>
    <x v="87"/>
    <n v="68892.86"/>
    <n v="0"/>
    <n v="431486.86"/>
    <s v="Aprobado con notificación"/>
    <s v="Emitido"/>
    <m/>
    <m/>
    <m/>
    <x v="0"/>
    <s v="X"/>
    <m/>
    <m/>
  </r>
  <r>
    <s v="Factura electrónica"/>
    <s v="dc6fc9f7d159babea34053a7641f959dcb4c08aa83c5c700970a0d41074961ec415377322b9b82f65e2df4cd08631721"/>
    <x v="141"/>
    <n v="-1"/>
    <s v="FVE"/>
    <s v="02-03-2026"/>
    <s v="02-03-2026 13:29:58"/>
    <s v="900800595"/>
    <s v="Provexpress SAS"/>
    <s v="830513773"/>
    <x v="85"/>
    <n v="41562.5"/>
    <n v="0"/>
    <n v="260312.5"/>
    <s v="Aprobado con notificación"/>
    <s v="Emitido"/>
    <m/>
    <m/>
    <s v="x"/>
    <x v="0"/>
    <m/>
    <m/>
    <m/>
  </r>
  <r>
    <s v="Factura electrónica"/>
    <s v="32c723501e333f91e4aa125c6f32024428ff48e608f7a9d49dbad6f65d19a1f635c2e1de835a3455aeff3834b30c0e56"/>
    <x v="142"/>
    <n v="-1"/>
    <s v="FVE"/>
    <s v="02-03-2026"/>
    <s v="02-03-2026 13:30:03"/>
    <s v="900800595"/>
    <s v="Provexpress SAS"/>
    <s v="830513773"/>
    <x v="85"/>
    <n v="23859.82"/>
    <n v="0"/>
    <n v="149437.82"/>
    <s v="Aprobado con notificación"/>
    <s v="Emitido"/>
    <m/>
    <m/>
    <s v="x"/>
    <x v="0"/>
    <m/>
    <m/>
    <m/>
  </r>
  <r>
    <s v="Factura electrónica"/>
    <s v="a8e3547eaad91cc17ab999826d21bfa15f02895f62f40c098ba21939dbbd9c530c769fcd9ec1626fe72f5a41666778f7"/>
    <x v="143"/>
    <n v="-1"/>
    <s v="FVE"/>
    <s v="02-03-2026"/>
    <s v="02-03-2026 14:15:13"/>
    <s v="900800595"/>
    <s v="Provexpress SAS"/>
    <s v="900916121"/>
    <x v="88"/>
    <n v="57320.91"/>
    <n v="0"/>
    <n v="359009.91"/>
    <s v="Aprobado con notificación"/>
    <s v="Emitido"/>
    <s v="x"/>
    <m/>
    <m/>
    <x v="0"/>
    <m/>
    <m/>
    <m/>
  </r>
  <r>
    <s v="Factura electrónica"/>
    <s v="b20f73c392cb75b5e28a53babf595d05dc8f5f844a0c1a4482b5a34c97f727bc909018e8495f5976808c4db00d148c0a"/>
    <x v="144"/>
    <n v="-1"/>
    <s v="FVE"/>
    <s v="02-03-2026"/>
    <s v="02-03-2026 14:15:18"/>
    <s v="900800595"/>
    <s v="Provexpress SAS"/>
    <s v="860009985"/>
    <x v="89"/>
    <n v="613092"/>
    <n v="0"/>
    <n v="3839892"/>
    <s v="Aprobado con notificación"/>
    <s v="Emitido"/>
    <m/>
    <m/>
    <m/>
    <x v="0"/>
    <s v="X"/>
    <m/>
    <m/>
  </r>
  <r>
    <s v="Factura electrónica"/>
    <s v="b876daf93c9f67ddd524347f7cc03ba62e7f43e4866d3569f8c0d9aafe80d196694caf841be81c3c453536e952b4d3bc"/>
    <x v="145"/>
    <n v="-1"/>
    <s v="FVE"/>
    <s v="02-03-2026"/>
    <s v="02-03-2026 14:15:23"/>
    <s v="900800595"/>
    <s v="Provexpress SAS"/>
    <s v="900037743"/>
    <x v="90"/>
    <n v="10564"/>
    <n v="0"/>
    <n v="66164"/>
    <s v="Aprobado con notificación"/>
    <s v="Emitido"/>
    <m/>
    <m/>
    <s v="x"/>
    <x v="0"/>
    <m/>
    <m/>
    <m/>
  </r>
  <r>
    <s v="Factura electrónica"/>
    <s v="47cadb316773b3c01fae8cace072ab05d2bfd3a1af12169f605232d2de8c7d2a58b7ed34a75eb10b4d919c8d1df0ebee"/>
    <x v="146"/>
    <n v="-1"/>
    <s v="FVE"/>
    <s v="02-03-2026"/>
    <s v="02-03-2026 14:30:30"/>
    <s v="900800595"/>
    <s v="Provexpress SAS"/>
    <s v="860008010"/>
    <x v="91"/>
    <n v="86398.7"/>
    <n v="0"/>
    <n v="541128.69999999995"/>
    <s v="Aprobado con notificación"/>
    <s v="Emitido"/>
    <m/>
    <m/>
    <m/>
    <x v="0"/>
    <s v="X"/>
    <m/>
    <m/>
  </r>
  <r>
    <s v="Factura electrónica"/>
    <s v="6fc5dd3cf5a4f12a11c84fc90a28a51e288fe53f9b3554df383a1e157226f20ad413bb92295c33372704d7f10ad4a93e"/>
    <x v="147"/>
    <n v="-1"/>
    <s v="FVE"/>
    <s v="02-03-2026"/>
    <s v="02-03-2026 14:30:33"/>
    <s v="900800595"/>
    <s v="Provexpress SAS"/>
    <s v="901266778"/>
    <x v="64"/>
    <n v="91997.05"/>
    <n v="0"/>
    <n v="576192.05000000005"/>
    <s v="Aprobado con notificación"/>
    <s v="Emitido"/>
    <m/>
    <m/>
    <m/>
    <x v="0"/>
    <s v="X"/>
    <m/>
    <m/>
  </r>
  <r>
    <s v="Factura electrónica"/>
    <s v="fb0a27eb477c65abf76ed8d1e4909c8dc35f3f9f4c68ae6309d6cd0ba51a71aeaecb53d2241b2eb5335c4e59bb645c71"/>
    <x v="148"/>
    <n v="-1"/>
    <s v="FVE"/>
    <s v="02-03-2026"/>
    <s v="02-03-2026 14:45:39"/>
    <s v="900800595"/>
    <s v="Provexpress SAS"/>
    <s v="860008010"/>
    <x v="91"/>
    <n v="143640"/>
    <n v="0"/>
    <n v="899640"/>
    <s v="Aprobado con notificación"/>
    <s v="Emitido"/>
    <m/>
    <m/>
    <m/>
    <x v="0"/>
    <s v="X"/>
    <m/>
    <m/>
  </r>
  <r>
    <s v="Factura electrónica"/>
    <s v="dbedf627ec9709a7d9fa4443b73e5d1da2b0594d34d0d72305656dabe428edf3386045b04f7bd3e57c1a2a239c641728"/>
    <x v="149"/>
    <n v="-1"/>
    <s v="FVE"/>
    <s v="02-03-2026"/>
    <s v="02-03-2026 14:45:44"/>
    <s v="900800595"/>
    <s v="Provexpress SAS"/>
    <s v="860002184"/>
    <x v="92"/>
    <n v="0"/>
    <n v="0"/>
    <n v="6941776"/>
    <s v="Aprobado con notificación"/>
    <s v="Emitido"/>
    <m/>
    <m/>
    <m/>
    <x v="0"/>
    <s v="X"/>
    <m/>
    <m/>
  </r>
  <r>
    <s v="Factura electrónica"/>
    <s v="ba572d682b5f6f635c6d3b0d2f85973f2390b7c8b02bacc0315b5565ddf67829ce1ce784224f5f448125e89c74be1710"/>
    <x v="150"/>
    <n v="-1"/>
    <s v="FVE"/>
    <s v="02-03-2026"/>
    <s v="02-03-2026 15:00:50"/>
    <s v="900800595"/>
    <s v="Provexpress SAS"/>
    <s v="900647719"/>
    <x v="93"/>
    <n v="377521.83"/>
    <n v="0"/>
    <n v="2364478.83"/>
    <s v="Aprobado con notificación"/>
    <s v="Emitido"/>
    <m/>
    <m/>
    <m/>
    <x v="0"/>
    <s v="X"/>
    <m/>
    <m/>
  </r>
  <r>
    <s v="Factura electrónica"/>
    <s v="d2ef6c73e55a991128731c0801913a1a53fe28a0852885df1637dcc1fa372699dd0d64b00fb9dcacd2354d420eec4125"/>
    <x v="151"/>
    <n v="-1"/>
    <s v="FVE"/>
    <s v="02-03-2026"/>
    <s v="02-03-2026 15:01:00"/>
    <s v="900800595"/>
    <s v="Provexpress SAS"/>
    <s v="830511280"/>
    <x v="94"/>
    <n v="76000"/>
    <n v="0"/>
    <n v="476000"/>
    <s v="Aprobado con notificación"/>
    <s v="Emitido"/>
    <m/>
    <m/>
    <m/>
    <x v="0"/>
    <s v="X"/>
    <m/>
    <m/>
  </r>
  <r>
    <s v="Factura electrónica"/>
    <s v="b489be38e61af3fda02663da65f79ea6695a4345b744844bfd05e86231544660f3d8a9575cb0e7f3d9be4070054c02fd"/>
    <x v="152"/>
    <n v="-1"/>
    <s v="FVE"/>
    <s v="02-03-2026"/>
    <s v="02-03-2026 15:01:03"/>
    <s v="900800595"/>
    <s v="Provexpress SAS"/>
    <s v="860025596"/>
    <x v="95"/>
    <n v="2184050"/>
    <n v="0"/>
    <n v="13679050"/>
    <s v="Aprobado con notificación"/>
    <s v="Emitido"/>
    <m/>
    <m/>
    <m/>
    <x v="0"/>
    <s v="X"/>
    <m/>
    <m/>
  </r>
  <r>
    <s v="Factura electrónica"/>
    <s v="54280de648bdd75bdf0b238294178b3d4318a7255b5c33fad876ea23ad99b4e88228b000e2ca8ffe5410dd00f32e43d4"/>
    <x v="153"/>
    <n v="-1"/>
    <s v="FVE"/>
    <s v="02-03-2026"/>
    <s v="02-03-2026 15:16:11"/>
    <s v="900800595"/>
    <s v="Provexpress SAS"/>
    <s v="901784199"/>
    <x v="96"/>
    <n v="4573212.03"/>
    <n v="0"/>
    <n v="28642749.030000001"/>
    <s v="Aprobado con notificación"/>
    <s v="Emitido"/>
    <m/>
    <m/>
    <m/>
    <x v="0"/>
    <s v="X"/>
    <m/>
    <m/>
  </r>
  <r>
    <s v="Factura electrónica"/>
    <s v="dab38686bf60d013a1969125e458d7460498970227cee5d39304137e4032224e6414598819936710865d2b329101f792"/>
    <x v="154"/>
    <n v="-1"/>
    <s v="FVE"/>
    <s v="02-03-2026"/>
    <s v="02-03-2026 15:16:16"/>
    <s v="900800595"/>
    <s v="Provexpress SAS"/>
    <s v="800149384"/>
    <x v="52"/>
    <n v="310693.13"/>
    <n v="0"/>
    <n v="1945920.13"/>
    <s v="Aprobado con notificación"/>
    <s v="Emitido"/>
    <m/>
    <m/>
    <s v="x"/>
    <x v="0"/>
    <m/>
    <m/>
    <m/>
  </r>
  <r>
    <s v="Factura electrónica"/>
    <s v="462247b061c1c7793ae0e1d2fd17cf379503e3d4829f922cf23c1d5b6260c3db55ab590be3337caed736d3ea22d3e1e3"/>
    <x v="155"/>
    <n v="-1"/>
    <s v="FVE"/>
    <s v="02-03-2026"/>
    <s v="02-03-2026 15:16:19"/>
    <s v="900800595"/>
    <s v="Provexpress SAS"/>
    <s v="890904224"/>
    <x v="97"/>
    <n v="547681.65"/>
    <n v="0"/>
    <n v="3430216.65"/>
    <s v="Aprobado con notificación"/>
    <s v="Emitido"/>
    <m/>
    <s v="x"/>
    <m/>
    <x v="0"/>
    <m/>
    <m/>
    <m/>
  </r>
  <r>
    <s v="Factura electrónica"/>
    <s v="9cd9b35d21717319b5df005a4e4fa39798fa6fea46f031175e47629dfeecddbc24700da5d29db09331162e2f150d36b4"/>
    <x v="156"/>
    <n v="-1"/>
    <s v="FVE"/>
    <s v="02-03-2026"/>
    <s v="02-03-2026 15:16:24"/>
    <s v="900800595"/>
    <s v="Provexpress SAS"/>
    <s v="890904224"/>
    <x v="97"/>
    <n v="977169.24"/>
    <n v="0"/>
    <n v="6120165.2400000002"/>
    <s v="Aprobado con notificación"/>
    <s v="Emitido"/>
    <m/>
    <s v="x"/>
    <m/>
    <x v="0"/>
    <m/>
    <m/>
    <m/>
  </r>
  <r>
    <s v="Factura electrónica"/>
    <s v="f12bf866f4c0e4f139152e5b23a16876539dd5bcea76c6263ea1c68f55368ce3c6d2961bcf3e483ec23f1c679f08e771"/>
    <x v="157"/>
    <n v="-1"/>
    <s v="FVE"/>
    <s v="02-03-2026"/>
    <s v="02-03-2026 15:16:29"/>
    <s v="900800595"/>
    <s v="Provexpress SAS"/>
    <s v="830095970"/>
    <x v="98"/>
    <n v="369560.45"/>
    <n v="0"/>
    <n v="2314615.4500000002"/>
    <s v="Aprobado con notificación"/>
    <s v="Emitido"/>
    <s v="x"/>
    <m/>
    <m/>
    <x v="0"/>
    <m/>
    <m/>
    <m/>
  </r>
  <r>
    <s v="Factura electrónica"/>
    <s v="d53beea02b7e2ace3a875ed1ce4cc63c058a109f5c05a73b7e557da57a7629f0d691d6d3fafec06722e4429d94c39624"/>
    <x v="158"/>
    <n v="-1"/>
    <s v="FVE"/>
    <s v="02-03-2026"/>
    <s v="02-03-2026 15:16:33"/>
    <s v="900800595"/>
    <s v="Provexpress SAS"/>
    <s v="900682841"/>
    <x v="99"/>
    <n v="0"/>
    <n v="0"/>
    <n v="3833334"/>
    <s v="Aprobado con notificación"/>
    <s v="Emitido"/>
    <m/>
    <m/>
    <m/>
    <x v="0"/>
    <s v="X"/>
    <m/>
    <m/>
  </r>
  <r>
    <s v="Factura electrónica"/>
    <s v="d7336ab412ff5ee3045168e868e78904820478dd0ab6a116b5235a4edd2c49201c76d954a811ee929ceee662ea11bf11"/>
    <x v="159"/>
    <n v="-1"/>
    <s v="FVE"/>
    <s v="02-03-2026"/>
    <s v="02-03-2026 15:31:39"/>
    <s v="900800595"/>
    <s v="Provexpress SAS"/>
    <s v="830095970"/>
    <x v="98"/>
    <n v="354808.09"/>
    <n v="0"/>
    <n v="2222219.09"/>
    <s v="Aprobado con notificación"/>
    <s v="Emitido"/>
    <s v="x"/>
    <m/>
    <m/>
    <x v="0"/>
    <m/>
    <m/>
    <m/>
  </r>
  <r>
    <s v="Factura electrónica"/>
    <s v="5076cfce3473a7c5f0258b2f68c854c9b1f78de2e0b6995b38806ca11123275c9fe7395e053dc121a444bc7e8470b221"/>
    <x v="160"/>
    <n v="-1"/>
    <s v="FVE"/>
    <s v="02-03-2026"/>
    <s v="02-03-2026 15:31:44"/>
    <s v="900800595"/>
    <s v="Provexpress SAS"/>
    <s v="800024265"/>
    <x v="46"/>
    <n v="369560.45"/>
    <n v="0"/>
    <n v="2314615.4500000002"/>
    <s v="Aprobado con notificación"/>
    <s v="Emitido"/>
    <s v="x"/>
    <m/>
    <m/>
    <x v="0"/>
    <m/>
    <m/>
    <m/>
  </r>
  <r>
    <s v="Factura electrónica"/>
    <s v="c2e3c8d926ef69f3f40e76c10b8275ec26762876abd0458e31f00485da1e02326f2f236444beb89b583f4bfad874ecce"/>
    <x v="161"/>
    <n v="-1"/>
    <s v="FVE"/>
    <s v="02-03-2026"/>
    <s v="02-03-2026 15:31:49"/>
    <s v="900800595"/>
    <s v="Provexpress SAS"/>
    <s v="800024265"/>
    <x v="46"/>
    <n v="284169.7"/>
    <n v="0"/>
    <n v="1779799.7"/>
    <s v="Aprobado con notificación"/>
    <s v="Emitido"/>
    <s v="x"/>
    <m/>
    <m/>
    <x v="0"/>
    <m/>
    <m/>
    <m/>
  </r>
  <r>
    <s v="Factura electrónica"/>
    <s v="ae47654aad02690adaf881d10296e8eedd4786d17a59be1d6e1b45bef491864510d914f3f73355ca34c58c64006ffd8b"/>
    <x v="162"/>
    <n v="-1"/>
    <s v="FVE"/>
    <s v="02-03-2026"/>
    <s v="02-03-2026 15:31:54"/>
    <s v="900800595"/>
    <s v="Provexpress SAS"/>
    <s v="901485933"/>
    <x v="100"/>
    <n v="125176.94"/>
    <n v="0"/>
    <n v="784002.94"/>
    <s v="Aprobado con notificación"/>
    <s v="Emitido"/>
    <m/>
    <m/>
    <s v="x"/>
    <x v="0"/>
    <m/>
    <m/>
    <m/>
  </r>
  <r>
    <s v="Factura electrónica"/>
    <s v="f3579840296b2b9f4e393e96807f15f47a7aa2238ae9efe9f6103551b2b02bc22225cc18729bff714f641889facb815c"/>
    <x v="163"/>
    <n v="-1"/>
    <s v="FVE"/>
    <s v="02-03-2026"/>
    <s v="02-03-2026 15:47:04"/>
    <s v="900800595"/>
    <s v="Provexpress SAS"/>
    <s v="890903858"/>
    <x v="57"/>
    <n v="1392842.88"/>
    <n v="0"/>
    <n v="8723594.8800000008"/>
    <s v="Aprobado con notificación"/>
    <s v="Emitido"/>
    <m/>
    <s v="x"/>
    <m/>
    <x v="0"/>
    <m/>
    <m/>
    <m/>
  </r>
  <r>
    <s v="Factura electrónica"/>
    <s v="03f6d6952d6e72fda8443d48f3fce48477643d205d6f80f2d0739e871f39479a6dfb91a5bc2960a71529d34111e833e1"/>
    <x v="164"/>
    <n v="-1"/>
    <s v="FVE"/>
    <s v="02-03-2026"/>
    <s v="02-03-2026 15:47:09"/>
    <s v="900800595"/>
    <s v="Provexpress SAS"/>
    <s v="901493815"/>
    <x v="101"/>
    <n v="373204.65"/>
    <n v="0"/>
    <n v="2337439.65"/>
    <s v="Aprobado con notificación"/>
    <s v="Emitido"/>
    <m/>
    <m/>
    <s v="x"/>
    <x v="0"/>
    <m/>
    <m/>
    <m/>
  </r>
  <r>
    <s v="Factura electrónica"/>
    <s v="332527bf98d405f89f9f44f22b4bdd9973088e762332c1c4f9b615f19df69325eb856385fb85058371a188d3155cca0e"/>
    <x v="165"/>
    <n v="-1"/>
    <s v="FVE"/>
    <s v="02-03-2026"/>
    <s v="02-03-2026 15:47:14"/>
    <s v="900800595"/>
    <s v="Provexpress SAS"/>
    <s v="830095970"/>
    <x v="98"/>
    <n v="963425.4"/>
    <n v="0"/>
    <n v="23796585.399999999"/>
    <s v="Aprobado con notificación"/>
    <s v="Emitido"/>
    <s v="x"/>
    <m/>
    <m/>
    <x v="0"/>
    <m/>
    <m/>
    <m/>
  </r>
  <r>
    <s v="Factura electrónica"/>
    <s v="23bb03302e084200a50694cc1a567279ccd7810b2b6e4081623a65d144075dcb82b20b610b34e0c0a7cc8a6b71fd9e40"/>
    <x v="166"/>
    <n v="-1"/>
    <s v="FVE"/>
    <s v="02-03-2026"/>
    <s v="02-03-2026 15:47:18"/>
    <s v="900800595"/>
    <s v="Provexpress SAS"/>
    <s v="901302579"/>
    <x v="102"/>
    <n v="1117964.18"/>
    <n v="0"/>
    <n v="7001986.1799999997"/>
    <s v="Aprobado con notificación"/>
    <s v="Emitido"/>
    <m/>
    <m/>
    <m/>
    <x v="0"/>
    <s v="X"/>
    <m/>
    <m/>
  </r>
  <r>
    <s v="Factura electrónica"/>
    <s v="35e1d5e6d79fbe58d5d58f179ca01e99ee26e422e648b592d28104124541df7cffb69004d8438ed3a08f8286f29997ce"/>
    <x v="167"/>
    <n v="-1"/>
    <s v="FVE"/>
    <s v="02-03-2026"/>
    <s v="02-03-2026 15:47:23"/>
    <s v="900800595"/>
    <s v="Provexpress SAS"/>
    <s v="860049275"/>
    <x v="103"/>
    <n v="965200"/>
    <n v="0"/>
    <n v="6045200"/>
    <s v="Aprobado con notificación"/>
    <s v="Emitido"/>
    <m/>
    <m/>
    <m/>
    <x v="0"/>
    <s v="X"/>
    <m/>
    <m/>
  </r>
  <r>
    <s v="Factura electrónica"/>
    <s v="6bd69f06a014effa4b946bbd4befb3170ee6f8d648e33504f7bb4bc776c69dd8b0d65e876197051a9d69fafc7bddf288"/>
    <x v="168"/>
    <n v="-1"/>
    <s v="FVE"/>
    <s v="02-03-2026"/>
    <s v="02-03-2026 16:02:33"/>
    <s v="900800595"/>
    <s v="Provexpress SAS"/>
    <s v="860075558"/>
    <x v="104"/>
    <n v="0"/>
    <n v="0"/>
    <n v="1055000"/>
    <s v="Aprobado con notificación"/>
    <s v="Emitido"/>
    <m/>
    <s v="x"/>
    <m/>
    <x v="0"/>
    <m/>
    <m/>
    <m/>
  </r>
  <r>
    <s v="Factura electrónica"/>
    <s v="0855b882079d6f97f2e6604759fc8f0e9020e30b8c22acb5a87bb5b0bcc5f69f6ff91fd87d69051078f421694f933797"/>
    <x v="169"/>
    <n v="-1"/>
    <s v="FVE"/>
    <s v="02-03-2026"/>
    <s v="02-03-2026 16:02:39"/>
    <s v="900800595"/>
    <s v="Provexpress SAS"/>
    <s v="800024265"/>
    <x v="46"/>
    <n v="11974628.4"/>
    <n v="0"/>
    <n v="74998988.400000006"/>
    <s v="Aprobado con notificación"/>
    <s v="Emitido"/>
    <s v="x"/>
    <m/>
    <m/>
    <x v="0"/>
    <m/>
    <m/>
    <m/>
  </r>
  <r>
    <s v="Factura electrónica"/>
    <s v="dffb41b18270d4bb5ce48fee9d29fef3e55e79f6b922d4c7714e5f832573bef307deec9af8728133cb25d0e805523529"/>
    <x v="170"/>
    <n v="-1"/>
    <s v="FVE"/>
    <s v="02-03-2026"/>
    <s v="02-03-2026 16:02:42"/>
    <s v="900800595"/>
    <s v="Provexpress SAS"/>
    <s v="800024265"/>
    <x v="46"/>
    <n v="1665321.31"/>
    <n v="0"/>
    <n v="10430170.310000001"/>
    <s v="Aprobado con notificación"/>
    <s v="Emitido"/>
    <s v="x"/>
    <m/>
    <m/>
    <x v="0"/>
    <m/>
    <m/>
    <m/>
  </r>
  <r>
    <s v="Factura electrónica"/>
    <s v="0df225d12411a9906fcf55f1be7fe0bb5733ba9b5237ac256bb057f83c09e7096dd14563a93be57569528f65c2e9ead0"/>
    <x v="171"/>
    <n v="-1"/>
    <s v="FVE"/>
    <s v="02-03-2026"/>
    <s v="02-03-2026 16:02:48"/>
    <s v="900800595"/>
    <s v="Provexpress SAS"/>
    <s v="860010783"/>
    <x v="105"/>
    <n v="5543406.75"/>
    <n v="0"/>
    <n v="34719231.75"/>
    <s v="Aprobado con notificación"/>
    <s v="Emitido"/>
    <m/>
    <m/>
    <m/>
    <x v="0"/>
    <s v="X"/>
    <m/>
    <m/>
  </r>
  <r>
    <s v="Factura electrónica"/>
    <s v="b582b4dbc9aa97ca5d44a617858a4015c3f3f8255eb97eb1a555212fb6daca331c296bc173ff58cd147800fbd7405070"/>
    <x v="172"/>
    <n v="-1"/>
    <s v="FVE"/>
    <s v="02-03-2026"/>
    <s v="02-03-2026 16:02:52"/>
    <s v="900800595"/>
    <s v="Provexpress SAS"/>
    <s v="800149384"/>
    <x v="52"/>
    <n v="608000"/>
    <n v="0"/>
    <n v="3808000"/>
    <s v="Aprobado con notificación"/>
    <s v="Emitido"/>
    <m/>
    <m/>
    <s v="x"/>
    <x v="0"/>
    <m/>
    <m/>
    <m/>
  </r>
  <r>
    <s v="Factura electrónica"/>
    <s v="69d0c1e72f5d68aa06221e34a5f836ce347185935a43535d50f144aa57bddd9446847cdae1286cdaa0ee07b82c3b4584"/>
    <x v="173"/>
    <n v="-1"/>
    <s v="FVE"/>
    <s v="02-03-2026"/>
    <s v="02-03-2026 16:02:56"/>
    <s v="900800595"/>
    <s v="Provexpress SAS"/>
    <s v="830050619"/>
    <x v="106"/>
    <n v="1300372.54"/>
    <n v="0"/>
    <n v="8144438.54"/>
    <s v="Aprobado con notificación"/>
    <s v="Emitido"/>
    <m/>
    <m/>
    <m/>
    <x v="0"/>
    <s v="X"/>
    <m/>
    <m/>
  </r>
  <r>
    <s v="Factura electrónica"/>
    <s v="895add14bff918ea2c2381d631ee95a698b327ae4ec352a236fe07e0c36b86eaefb9ec8a1e66200f1ce1c705584afbc3"/>
    <x v="174"/>
    <n v="-1"/>
    <s v="FVE"/>
    <s v="02-03-2026"/>
    <s v="02-03-2026 16:18:03"/>
    <s v="900800595"/>
    <s v="Provexpress SAS"/>
    <s v="830050619"/>
    <x v="106"/>
    <n v="1491922.18"/>
    <n v="0"/>
    <n v="9344144.1799999997"/>
    <s v="Aprobado con notificación"/>
    <s v="Emitido"/>
    <m/>
    <m/>
    <m/>
    <x v="0"/>
    <s v="X"/>
    <m/>
    <m/>
  </r>
  <r>
    <s v="Factura electrónica"/>
    <s v="11e18fbe4c9787e4e4e37435b2ee560f36583554457e4a2e5d5a1e6ac9f741312433f4eef203abfe03c1d6f04f2510d1"/>
    <x v="175"/>
    <n v="-1"/>
    <s v="FVE"/>
    <s v="02-03-2026"/>
    <s v="02-03-2026 16:18:07"/>
    <s v="900800595"/>
    <s v="Provexpress SAS"/>
    <s v="830058677"/>
    <x v="107"/>
    <n v="133608"/>
    <n v="0"/>
    <n v="836808"/>
    <s v="Aprobado con notificación"/>
    <s v="Emitido"/>
    <s v="x"/>
    <m/>
    <m/>
    <x v="0"/>
    <m/>
    <m/>
    <m/>
  </r>
  <r>
    <s v="Factura electrónica"/>
    <s v="729aa22c1f2444aa1f96ab309cf65de82b83302adc3499e26dbc17c2a61eafe5eddc9e496b5910053623dd0c037a328d"/>
    <x v="176"/>
    <n v="-1"/>
    <s v="FVE"/>
    <s v="02-03-2026"/>
    <s v="02-03-2026 16:18:12"/>
    <s v="900800595"/>
    <s v="Provexpress SAS"/>
    <s v="860023264"/>
    <x v="4"/>
    <n v="212800"/>
    <n v="0"/>
    <n v="1332800"/>
    <s v="Aprobado con notificación"/>
    <s v="Emitido"/>
    <m/>
    <m/>
    <s v="x"/>
    <x v="0"/>
    <m/>
    <m/>
    <m/>
  </r>
  <r>
    <s v="Factura electrónica"/>
    <s v="1a6b586c2bb7494da9d472fe37cd69317e723c7253e64b7388a481d64a9279d612e4da043a5afb9d6b1fad9f759653be"/>
    <x v="177"/>
    <n v="-1"/>
    <s v="FVE"/>
    <s v="02-03-2026"/>
    <s v="02-03-2026 16:18:17"/>
    <s v="900800595"/>
    <s v="Provexpress SAS"/>
    <s v="830050619"/>
    <x v="106"/>
    <n v="745961.09"/>
    <n v="0"/>
    <n v="4672072.09"/>
    <s v="Aprobado con notificación"/>
    <s v="Emitido"/>
    <m/>
    <m/>
    <m/>
    <x v="0"/>
    <s v="X"/>
    <m/>
    <m/>
  </r>
  <r>
    <s v="Factura electrónica"/>
    <s v="8d75783cfe211af78a78d2ca1e704c77b0c3a1255a034a6aaa9cc966fb3e0f91bbdff55712a9af26c2a97277485cdd29"/>
    <x v="178"/>
    <n v="-1"/>
    <s v="FVE"/>
    <s v="02-03-2026"/>
    <s v="02-03-2026 16:18:21"/>
    <s v="900800595"/>
    <s v="Provexpress SAS"/>
    <s v="830050619"/>
    <x v="106"/>
    <n v="745961.09"/>
    <n v="0"/>
    <n v="4672072.09"/>
    <s v="Aprobado con notificación"/>
    <s v="Emitido"/>
    <m/>
    <m/>
    <m/>
    <x v="0"/>
    <s v="X"/>
    <m/>
    <m/>
  </r>
  <r>
    <s v="Factura electrónica"/>
    <s v="1e53ef08b412fbb8090702fb8ac3ded39bb3016f50e14c633e5ec465c311709c0bce6826b48b0745c006d9bbff9ddab9"/>
    <x v="179"/>
    <n v="-1"/>
    <s v="FVE"/>
    <s v="02-03-2026"/>
    <s v="02-03-2026 16:18:26"/>
    <s v="900800595"/>
    <s v="Provexpress SAS"/>
    <s v="830050619"/>
    <x v="106"/>
    <n v="1491922.18"/>
    <n v="0"/>
    <n v="9344144.1799999997"/>
    <s v="Aprobado con notificación"/>
    <s v="Emitido"/>
    <m/>
    <m/>
    <m/>
    <x v="0"/>
    <s v="X"/>
    <m/>
    <m/>
  </r>
  <r>
    <s v="Factura electrónica"/>
    <s v="08797fbb77ce65a9e25f4b50d4a1d9177120fbd22dcae9e2898c9f5af1f7b940f3cd50b3638f65af8464ca8f1f74c1c4"/>
    <x v="180"/>
    <n v="-1"/>
    <s v="FVE"/>
    <s v="02-03-2026"/>
    <s v="02-03-2026 16:18:31"/>
    <s v="900800595"/>
    <s v="Provexpress SAS"/>
    <s v="830050619"/>
    <x v="106"/>
    <n v="745961.09"/>
    <n v="0"/>
    <n v="4672072.09"/>
    <s v="Aprobado con notificación"/>
    <s v="Emitido"/>
    <m/>
    <m/>
    <m/>
    <x v="0"/>
    <s v="X"/>
    <m/>
    <m/>
  </r>
  <r>
    <s v="Factura electrónica"/>
    <s v="a2a84b4371033b9ec9fc8c4a55e913c4b2122bf20d7b8b40a6a24e6c7ec242574d893d86b238b8c0b6caec29574f8241"/>
    <x v="181"/>
    <n v="-1"/>
    <s v="FVE"/>
    <s v="02-03-2026"/>
    <s v="02-03-2026 16:33:37"/>
    <s v="900800595"/>
    <s v="Provexpress SAS"/>
    <s v="800103903"/>
    <x v="108"/>
    <n v="73340"/>
    <n v="0"/>
    <n v="459340"/>
    <s v="Aprobado con notificación"/>
    <s v="Emitido"/>
    <m/>
    <m/>
    <s v="x"/>
    <x v="0"/>
    <m/>
    <m/>
    <m/>
  </r>
  <r>
    <s v="Factura electrónica"/>
    <s v="c0b219ee5f8c64dffda67577c9e7f5fd85f4318e569fe2388d49f5c6427a1b5fe1232e3f96c7ed0ed8744c12628fcf3b"/>
    <x v="182"/>
    <n v="-1"/>
    <s v="FVE"/>
    <s v="02-03-2026"/>
    <s v="02-03-2026 16:49:04"/>
    <s v="900800595"/>
    <s v="Provexpress SAS"/>
    <s v="901144843"/>
    <x v="109"/>
    <n v="1917100"/>
    <n v="0"/>
    <n v="12007100"/>
    <s v="Aprobado con notificación"/>
    <s v="Emitido"/>
    <s v="x"/>
    <m/>
    <m/>
    <x v="0"/>
    <m/>
    <m/>
    <m/>
  </r>
  <r>
    <s v="Factura electrónica"/>
    <s v="a2732eb1a938c0a84683c1dcdb9460d4c7533c2ec1b493ae028542a0a6f075943ff5fcf6cf47bd3ad128bb465cc98c58"/>
    <x v="183"/>
    <n v="-1"/>
    <s v="FVE"/>
    <s v="03-03-2026"/>
    <s v="03-03-2026 07:05:33"/>
    <s v="900800595"/>
    <s v="Provexpress SAS"/>
    <s v="901054874"/>
    <x v="110"/>
    <n v="11267"/>
    <n v="0"/>
    <n v="70567"/>
    <s v="Aprobado con notificación"/>
    <s v="Emitido"/>
    <m/>
    <m/>
    <m/>
    <x v="0"/>
    <s v="X"/>
    <m/>
    <m/>
  </r>
  <r>
    <s v="Factura electrónica"/>
    <s v="4dd20f843da89731e78530adfde341cfa77b2cccf41bea5502b264a9c0ed9fe81468d075421788df9c98ff2dba2caecd"/>
    <x v="184"/>
    <n v="-1"/>
    <s v="FVE"/>
    <s v="03-03-2026"/>
    <s v="03-03-2026 07:05:32"/>
    <s v="900800595"/>
    <s v="Provexpress SAS"/>
    <s v="900496641"/>
    <x v="111"/>
    <n v="32575.5"/>
    <n v="0"/>
    <n v="204025.5"/>
    <s v="Aprobado con notificación"/>
    <s v="Emitido"/>
    <m/>
    <m/>
    <m/>
    <x v="0"/>
    <s v="X"/>
    <m/>
    <m/>
  </r>
  <r>
    <s v="Factura electrónica"/>
    <s v="9475601b52e9bc733d696080ec8841c7abeb4f636db933576fdbe7e526e4356a80c77881766970dd5ffd909ee1e49052"/>
    <x v="185"/>
    <n v="-1"/>
    <s v="FVE"/>
    <s v="03-03-2026"/>
    <s v="03-03-2026 07:05:33"/>
    <s v="900800595"/>
    <s v="Provexpress SAS"/>
    <s v="900496641"/>
    <x v="111"/>
    <n v="1318220"/>
    <n v="0"/>
    <n v="8256220"/>
    <s v="Aprobado con notificación"/>
    <s v="Emitido"/>
    <m/>
    <m/>
    <m/>
    <x v="0"/>
    <s v="X"/>
    <m/>
    <m/>
  </r>
  <r>
    <s v="Factura electrónica"/>
    <s v="70a6598e66d56f3dbf9ff21344d0e67748e1b1392f64107b21a8cbda01aaa0a31d06707635aa40b1192b7e7672871426"/>
    <x v="186"/>
    <n v="-1"/>
    <s v="FVE"/>
    <s v="03-03-2026"/>
    <s v="03-03-2026 07:20:26"/>
    <s v="900800595"/>
    <s v="Provexpress SAS"/>
    <s v="901054874"/>
    <x v="110"/>
    <n v="41800"/>
    <n v="0"/>
    <n v="261800"/>
    <s v="Aprobado con notificación"/>
    <s v="Emitido"/>
    <m/>
    <m/>
    <m/>
    <x v="0"/>
    <s v="X"/>
    <m/>
    <m/>
  </r>
  <r>
    <s v="Factura electrónica"/>
    <s v="c822e6797ffb064f132137833156175c8f6ce56c5039bbcad52f960ca644d407b27b8f365a52b52fd30b767ac3502772"/>
    <x v="187"/>
    <n v="-1"/>
    <s v="FVE"/>
    <s v="03-03-2026"/>
    <s v="03-03-2026 08:35:44"/>
    <s v="900800595"/>
    <s v="Provexpress SAS"/>
    <s v="860002566"/>
    <x v="112"/>
    <n v="128820"/>
    <n v="0"/>
    <n v="806820"/>
    <s v="Aprobado con notificación"/>
    <s v="Emitido"/>
    <m/>
    <m/>
    <s v="x"/>
    <x v="0"/>
    <m/>
    <m/>
    <m/>
  </r>
  <r>
    <s v="Factura electrónica"/>
    <s v="fc30b8e55e54431359772be579eeed162684615d4d715a12f486603d729657bf28bd26027b71bcacb6832769ae25fe68"/>
    <x v="188"/>
    <n v="-1"/>
    <s v="FVE"/>
    <s v="03-03-2026"/>
    <s v="03-03-2026 09:05:54"/>
    <s v="900800595"/>
    <s v="Provexpress SAS"/>
    <s v="800237412"/>
    <x v="113"/>
    <n v="194936.4"/>
    <n v="0"/>
    <n v="1387596.4"/>
    <s v="Aprobado con notificación"/>
    <s v="Emitido"/>
    <m/>
    <s v="x"/>
    <m/>
    <x v="0"/>
    <m/>
    <m/>
    <m/>
  </r>
  <r>
    <s v="Factura electrónica"/>
    <s v="d19ae8e974be49a4fd468179bcb29a4fdbc0fdb837f6119e374aa1fdf95f6ef54c8243e30f13fcb2e3c425898c08748d"/>
    <x v="189"/>
    <n v="-1"/>
    <s v="FVE"/>
    <s v="03-03-2026"/>
    <s v="03-03-2026 09:05:59"/>
    <s v="900800595"/>
    <s v="Provexpress SAS"/>
    <s v="860031462"/>
    <x v="114"/>
    <n v="173618.01"/>
    <n v="0"/>
    <n v="1100697.01"/>
    <s v="Aprobado con notificación"/>
    <s v="Emitido"/>
    <m/>
    <m/>
    <s v="x"/>
    <x v="0"/>
    <m/>
    <m/>
    <m/>
  </r>
  <r>
    <s v="Factura electrónica"/>
    <s v="281a807b6389334e2b45e580e04e1f60f97efd894f60d7b43902ae7aaab6bfb7605adf09686a5fe5f52e1b786e2e780f"/>
    <x v="190"/>
    <n v="-1"/>
    <s v="FVE"/>
    <s v="03-03-2026"/>
    <s v="03-03-2026 09:36:07"/>
    <s v="900800595"/>
    <s v="Provexpress SAS"/>
    <s v="830110141"/>
    <x v="115"/>
    <n v="1898480"/>
    <n v="0"/>
    <n v="11890480"/>
    <s v="Aprobado con notificación"/>
    <s v="Emitido"/>
    <m/>
    <m/>
    <m/>
    <x v="0"/>
    <s v="X"/>
    <m/>
    <m/>
  </r>
  <r>
    <s v="Factura electrónica"/>
    <s v="481b94ee148998fc2cade91d2f54d6e01ce11bb4691fb1bc9ffbdc778062433f9e360e868ba9b1c71c69060648cbd3d5"/>
    <x v="191"/>
    <n v="-1"/>
    <s v="FVE"/>
    <s v="03-03-2026"/>
    <s v="03-03-2026 09:36:12"/>
    <s v="900800595"/>
    <s v="Provexpress SAS"/>
    <s v="901006430"/>
    <x v="116"/>
    <n v="1930970"/>
    <n v="0"/>
    <n v="12093970"/>
    <s v="Aprobado con notificación"/>
    <s v="Emitido"/>
    <m/>
    <m/>
    <m/>
    <x v="0"/>
    <s v="X"/>
    <m/>
    <m/>
  </r>
  <r>
    <s v="Factura electrónica"/>
    <s v="76638dc4b6999157413fa9ab628ca9b1952e5e825bd2f21226a3f449d21ed0f7f6d6369948c284a8a730352785d5e7e7"/>
    <x v="192"/>
    <n v="-1"/>
    <s v="FVE"/>
    <s v="03-03-2026"/>
    <s v="03-03-2026 09:36:16"/>
    <s v="900800595"/>
    <s v="Provexpress SAS"/>
    <s v="901137699"/>
    <x v="117"/>
    <n v="31711"/>
    <n v="0"/>
    <n v="198611"/>
    <s v="Aprobado con notificación"/>
    <s v="Emitido"/>
    <s v="x"/>
    <m/>
    <m/>
    <x v="0"/>
    <m/>
    <m/>
    <m/>
  </r>
  <r>
    <s v="Factura electrónica"/>
    <s v="a23038a1791b15f63d09746e28e9b3279030733f0c6c3108d5ac5630f1666a6fce6013573f99586e44c21a8679ef381f"/>
    <x v="193"/>
    <n v="-1"/>
    <s v="FVE"/>
    <s v="03-03-2026"/>
    <s v="03-03-2026 09:36:21"/>
    <s v="900800595"/>
    <s v="Provexpress SAS"/>
    <s v="900148177"/>
    <x v="118"/>
    <n v="1106750"/>
    <n v="0"/>
    <n v="6931750"/>
    <s v="Aprobado con notificación"/>
    <s v="Emitido"/>
    <m/>
    <m/>
    <m/>
    <x v="0"/>
    <s v="X"/>
    <m/>
    <m/>
  </r>
  <r>
    <s v="Factura electrónica"/>
    <s v="71a0a9f5644f4be385543e4a9e87d643f402e47fdc6cf9def7fd2d240eddcd8651089889b08e094cf9b3a0a98e74cf7b"/>
    <x v="194"/>
    <n v="-1"/>
    <s v="FVE"/>
    <s v="03-03-2026"/>
    <s v="03-03-2026 09:51:52"/>
    <s v="900800595"/>
    <s v="Provexpress SAS"/>
    <s v="800241469"/>
    <x v="119"/>
    <n v="1425000"/>
    <n v="0"/>
    <n v="8925000"/>
    <s v="Aprobado con notificación"/>
    <s v="Emitido"/>
    <m/>
    <m/>
    <s v="x"/>
    <x v="0"/>
    <m/>
    <m/>
    <m/>
  </r>
  <r>
    <s v="Factura electrónica"/>
    <s v="d2fb8ad2382363739bd9b51fd26afbde617d652652c0e251180a05d0e4fd16d306344d582138589892ac1cded08a7efd"/>
    <x v="195"/>
    <n v="-1"/>
    <s v="FVE"/>
    <s v="03-03-2026"/>
    <s v="03-03-2026 09:52:33"/>
    <s v="900800595"/>
    <s v="Provexpress SAS"/>
    <s v="900383203"/>
    <x v="120"/>
    <n v="638400"/>
    <n v="0"/>
    <n v="3998400"/>
    <s v="Aprobado con notificación"/>
    <s v="Emitido"/>
    <m/>
    <m/>
    <m/>
    <x v="0"/>
    <s v="X"/>
    <m/>
    <m/>
  </r>
  <r>
    <s v="Factura electrónica"/>
    <s v="0c5bf5986771406ffabe8a083e994127f9ef961676b13389c65fca07c45fcd023a7a3d8bf14cfc6dc93258d157c42c1f"/>
    <x v="196"/>
    <n v="-1"/>
    <s v="FVE"/>
    <s v="03-03-2026"/>
    <s v="03-03-2026 09:52:01"/>
    <s v="900800595"/>
    <s v="Provexpress SAS"/>
    <s v="900517378"/>
    <x v="121"/>
    <n v="14231"/>
    <n v="0"/>
    <n v="89131"/>
    <s v="Aprobado con notificación"/>
    <s v="Emitido"/>
    <s v="x"/>
    <m/>
    <m/>
    <x v="0"/>
    <m/>
    <m/>
    <m/>
  </r>
  <r>
    <s v="Factura electrónica"/>
    <s v="763d78fc90df387e6d28c356052b5ee183a58d62595f63f3bc168fb523d992ba25220e4695549df930ea5f78ba298578"/>
    <x v="197"/>
    <n v="-1"/>
    <s v="FVE"/>
    <s v="03-03-2026"/>
    <s v="03-03-2026 09:52:32"/>
    <s v="900800595"/>
    <s v="Provexpress SAS"/>
    <s v="900179369"/>
    <x v="122"/>
    <n v="2167368"/>
    <n v="0"/>
    <n v="13574568"/>
    <s v="Aprobado con notificación"/>
    <s v="Emitido"/>
    <m/>
    <m/>
    <s v="x"/>
    <x v="0"/>
    <m/>
    <m/>
    <m/>
  </r>
  <r>
    <s v="Factura electrónica"/>
    <s v="106f6501ee8c1549fbc7533406a766ea6b98bed4378b24e48ee77b0327fa20f638ce721ca3f8a2ac3636d040d4d7a3d1"/>
    <x v="198"/>
    <n v="-1"/>
    <s v="FVE"/>
    <s v="03-03-2026"/>
    <s v="03-03-2026 09:52:11"/>
    <s v="900800595"/>
    <s v="Provexpress SAS"/>
    <s v="830055467"/>
    <x v="123"/>
    <n v="106970"/>
    <n v="0"/>
    <n v="669970"/>
    <s v="Aprobado con notificación"/>
    <s v="Emitido"/>
    <m/>
    <m/>
    <m/>
    <x v="0"/>
    <s v="X"/>
    <m/>
    <m/>
  </r>
  <r>
    <s v="Factura electrónica"/>
    <s v="ea90b8139dea848b1a790f3df835a7d94cd051166eade2450495a9257ee7c3f06c20863dbdd0af675bb6f4c3a719e1f8"/>
    <x v="199"/>
    <n v="-1"/>
    <s v="FVE"/>
    <s v="03-03-2026"/>
    <s v="03-03-2026 10:06:52"/>
    <s v="900800595"/>
    <s v="Provexpress SAS"/>
    <s v="900894892"/>
    <x v="124"/>
    <n v="1743660.59"/>
    <n v="0"/>
    <n v="10920821.59"/>
    <s v="Aprobado con notificación"/>
    <s v="Emitido"/>
    <m/>
    <m/>
    <m/>
    <x v="0"/>
    <s v="X"/>
    <m/>
    <m/>
  </r>
  <r>
    <s v="Factura electrónica"/>
    <s v="9d70141d54eff124105074685dc980827a2ec4f868dcd7bf9060f9cde6720b43255d544cee23e55c1e30e46e45cc15e7"/>
    <x v="200"/>
    <n v="-1"/>
    <s v="FVE"/>
    <s v="03-03-2026"/>
    <s v="03-03-2026 10:06:57"/>
    <s v="900800595"/>
    <s v="Provexpress SAS"/>
    <s v="800114672"/>
    <x v="125"/>
    <n v="52880.800000000003"/>
    <n v="0"/>
    <n v="331200.8"/>
    <s v="Aprobado con notificación"/>
    <s v="Emitido"/>
    <m/>
    <m/>
    <m/>
    <x v="0"/>
    <s v="X"/>
    <m/>
    <m/>
  </r>
  <r>
    <s v="Factura electrónica"/>
    <s v="65de735d892be48d5096693889d558ef30110ca2d426d885ae7969905508f20f14c5a443a6e847e3d4e58ca9301aa92e"/>
    <x v="201"/>
    <n v="-1"/>
    <s v="FVE"/>
    <s v="03-03-2026"/>
    <s v="03-03-2026 10:07:02"/>
    <s v="900800595"/>
    <s v="Provexpress SAS"/>
    <s v="800114672"/>
    <x v="125"/>
    <n v="221918.1"/>
    <n v="0"/>
    <n v="1389908.1"/>
    <s v="Aprobado con notificación"/>
    <s v="Emitido"/>
    <m/>
    <m/>
    <s v="x"/>
    <x v="0"/>
    <m/>
    <m/>
    <m/>
  </r>
  <r>
    <s v="Factura electrónica"/>
    <s v="6ce427a1a640c5315a7d80bbd5175c4d64950d3cd3f2249143c39f84ddccabca8eb3e5918ef1c127139bc0a887e15e05"/>
    <x v="202"/>
    <n v="-1"/>
    <s v="FVE"/>
    <s v="03-03-2026"/>
    <s v="03-03-2026 10:22:12"/>
    <s v="900800595"/>
    <s v="Provexpress SAS"/>
    <s v="800114672"/>
    <x v="125"/>
    <n v="73972.7"/>
    <n v="0"/>
    <n v="463302.7"/>
    <s v="Aprobado con notificación"/>
    <s v="Emitido"/>
    <m/>
    <m/>
    <m/>
    <x v="0"/>
    <s v="X"/>
    <m/>
    <m/>
  </r>
  <r>
    <s v="Factura electrónica"/>
    <s v="e7878235a11f1256282b7ab3c18bb485cefc38bc22f6299e4ccca79b58371b121b371cf23203de00cfaead106ed85ca9"/>
    <x v="203"/>
    <n v="-1"/>
    <s v="FVE"/>
    <s v="03-03-2026"/>
    <s v="03-03-2026 10:22:17"/>
    <s v="900800595"/>
    <s v="Provexpress SAS"/>
    <s v="900342297"/>
    <x v="126"/>
    <n v="18662.75"/>
    <n v="0"/>
    <n v="116887.75"/>
    <s v="Aprobado con notificación"/>
    <s v="Emitido"/>
    <s v="x"/>
    <m/>
    <m/>
    <x v="0"/>
    <m/>
    <m/>
    <m/>
  </r>
  <r>
    <s v="Factura electrónica"/>
    <s v="4e60868443262bf383dc882d3ac2fc4436fd9c77cb17d59b224741a91a159d59acda5f25a06a7cfdcb0e85c0d2d1fd39"/>
    <x v="204"/>
    <n v="-1"/>
    <s v="FVE"/>
    <s v="03-03-2026"/>
    <s v="03-03-2026 10:37:23"/>
    <s v="900800595"/>
    <s v="Provexpress SAS"/>
    <s v="860040407"/>
    <x v="127"/>
    <n v="280440"/>
    <n v="0"/>
    <n v="1756440"/>
    <s v="Aprobado con notificación"/>
    <s v="Emitido"/>
    <m/>
    <m/>
    <m/>
    <x v="0"/>
    <s v="X"/>
    <m/>
    <m/>
  </r>
  <r>
    <s v="Factura electrónica"/>
    <s v="23e606d455ddfcda5c20b7612c5762d7dc0a269a0f04162e1d814fa9e35b7f083af7460e9f5c133d0903d44f2619ae1a"/>
    <x v="205"/>
    <n v="-1"/>
    <s v="FVE"/>
    <s v="03-03-2026"/>
    <s v="03-03-2026 10:37:27"/>
    <s v="900800595"/>
    <s v="Provexpress SAS"/>
    <s v="830110141"/>
    <x v="115"/>
    <n v="0"/>
    <n v="0"/>
    <n v="4658000"/>
    <s v="Aprobado con notificación"/>
    <s v="Emitido"/>
    <m/>
    <m/>
    <m/>
    <x v="0"/>
    <s v="X"/>
    <m/>
    <m/>
  </r>
  <r>
    <s v="Factura electrónica"/>
    <s v="fd9c948d2f362e8aa384592c35e65f3a54cf70a55fb7d033cc1f5fec7c4f859c9307fd7c584e1d15a1d6163d8488391a"/>
    <x v="206"/>
    <n v="-1"/>
    <s v="FVE"/>
    <s v="03-03-2026"/>
    <s v="03-03-2026 10:37:32"/>
    <s v="900800595"/>
    <s v="Provexpress SAS"/>
    <s v="901343605"/>
    <x v="128"/>
    <n v="615600"/>
    <n v="0"/>
    <n v="3855600"/>
    <s v="Aprobado con notificación"/>
    <s v="Emitido"/>
    <m/>
    <m/>
    <m/>
    <x v="0"/>
    <s v="X"/>
    <m/>
    <m/>
  </r>
  <r>
    <s v="Factura electrónica"/>
    <s v="4e4277230bfb7acc5292b5da3177f183292a2afee1f26cbbe15d581f6c44417e0c7b42b3d5f3a72e399ad39fa13b1f3b"/>
    <x v="207"/>
    <n v="-1"/>
    <s v="FVE"/>
    <s v="03-03-2026"/>
    <s v="03-03-2026 10:52:45"/>
    <s v="900800595"/>
    <s v="Provexpress SAS"/>
    <s v="860001074"/>
    <x v="72"/>
    <n v="1214138"/>
    <n v="0"/>
    <n v="7769338"/>
    <s v="Aprobado con notificación"/>
    <s v="Emitido"/>
    <m/>
    <m/>
    <m/>
    <x v="0"/>
    <s v="X"/>
    <m/>
    <m/>
  </r>
  <r>
    <s v="Factura electrónica"/>
    <s v="a348648890fed9158ad09548084a901cad0f07a21d71725ad8df54d1ed9ba74b8f061b9e77d2474757ca18b6f6a89d76"/>
    <x v="208"/>
    <n v="-1"/>
    <s v="FVE"/>
    <s v="03-03-2026"/>
    <s v="03-03-2026 11:07:45"/>
    <s v="900800595"/>
    <s v="Provexpress SAS"/>
    <s v="901061386"/>
    <x v="129"/>
    <n v="76000"/>
    <n v="0"/>
    <n v="476000"/>
    <s v="Aprobado con notificación"/>
    <s v="Emitido"/>
    <m/>
    <m/>
    <s v="x"/>
    <x v="0"/>
    <m/>
    <m/>
    <m/>
  </r>
  <r>
    <s v="Factura electrónica"/>
    <s v="557c256c0b369f3d7ad183a5ce4b43241d860c65b437d3b44b43d6f50a2151c3c1a56d52eb7f5cda389a418d974de11a"/>
    <x v="209"/>
    <n v="-1"/>
    <s v="FVE"/>
    <s v="03-03-2026"/>
    <s v="03-03-2026 11:07:49"/>
    <s v="900800595"/>
    <s v="Provexpress SAS"/>
    <s v="830513773"/>
    <x v="85"/>
    <n v="237027.85"/>
    <n v="0"/>
    <n v="1484542.85"/>
    <s v="Aprobado con notificación"/>
    <s v="Emitido"/>
    <m/>
    <m/>
    <s v="x"/>
    <x v="0"/>
    <m/>
    <m/>
    <m/>
  </r>
  <r>
    <s v="Factura electrónica"/>
    <s v="17d2996eb3164c38f42c4ca20e28045d951e3c96749fe2d138349d7004f10bed87149e8b199c869183d7266914d4c774"/>
    <x v="210"/>
    <n v="-1"/>
    <s v="FVE"/>
    <s v="03-03-2026"/>
    <s v="03-03-2026 11:22:56"/>
    <s v="900800595"/>
    <s v="Provexpress SAS"/>
    <s v="830513773"/>
    <x v="85"/>
    <n v="13301.52"/>
    <n v="0"/>
    <n v="83309.52"/>
    <s v="Aprobado con notificación"/>
    <s v="Emitido"/>
    <m/>
    <m/>
    <s v="x"/>
    <x v="0"/>
    <m/>
    <m/>
    <m/>
  </r>
  <r>
    <s v="Factura electrónica"/>
    <s v="441c4f91f46175576e4f4d6e89079e08f1f743da73eb10cc28b8fe3cc3f3535b8450b44468f081e905edebdb48985764"/>
    <x v="211"/>
    <n v="-1"/>
    <s v="FVE"/>
    <s v="03-03-2026"/>
    <s v="03-03-2026 11:23:44"/>
    <s v="900800595"/>
    <s v="Provexpress SAS"/>
    <s v="830513773"/>
    <x v="85"/>
    <n v="57380"/>
    <n v="0"/>
    <n v="359380"/>
    <s v="Aprobado con notificación"/>
    <s v="Emitido"/>
    <m/>
    <m/>
    <s v="x"/>
    <x v="0"/>
    <m/>
    <m/>
    <m/>
  </r>
  <r>
    <s v="Factura electrónica"/>
    <s v="7f8a7953c24659282a4b592fda29e476c1b7b849ad02456f9edaa8f18d3396dce69867f5e462d8800214169c5bf806c0"/>
    <x v="212"/>
    <n v="-1"/>
    <s v="FVE"/>
    <s v="03-03-2026"/>
    <s v="03-03-2026 11:23:06"/>
    <s v="900800595"/>
    <s v="Provexpress SAS"/>
    <s v="830513773"/>
    <x v="85"/>
    <n v="7866"/>
    <n v="0"/>
    <n v="49266"/>
    <s v="Aprobado con notificación"/>
    <s v="Emitido"/>
    <m/>
    <m/>
    <s v="x"/>
    <x v="0"/>
    <m/>
    <m/>
    <m/>
  </r>
  <r>
    <s v="Factura electrónica"/>
    <s v="c35e32c0889fcb3c43508e11ef41ea26496818799ca9101fe3935d93b9c0d6eb8b7b9f367341136be33b978a4dcbe40b"/>
    <x v="213"/>
    <n v="-1"/>
    <s v="FVE"/>
    <s v="03-03-2026"/>
    <s v="03-03-2026 11:23:10"/>
    <s v="900800595"/>
    <s v="Provexpress SAS"/>
    <s v="901681272"/>
    <x v="79"/>
    <n v="2588655"/>
    <n v="0"/>
    <n v="16213155"/>
    <s v="Aprobado con notificación"/>
    <s v="Emitido"/>
    <m/>
    <s v="x"/>
    <m/>
    <x v="0"/>
    <m/>
    <m/>
    <m/>
  </r>
  <r>
    <s v="Factura electrónica"/>
    <s v="d2f02090cd1a79d595e42946d75ac96a75c259974876d4da18e7830f5949b40d05658ececd9591972d3aaad08b069bb6"/>
    <x v="214"/>
    <n v="-1"/>
    <s v="FVE"/>
    <s v="03-03-2026"/>
    <s v="03-03-2026 11:23:14"/>
    <s v="900800595"/>
    <s v="Provexpress SAS"/>
    <s v="800161633"/>
    <x v="130"/>
    <n v="127328.5"/>
    <n v="0"/>
    <n v="797478.5"/>
    <s v="Aprobado con notificación"/>
    <s v="Emitido"/>
    <s v="x"/>
    <m/>
    <m/>
    <x v="0"/>
    <m/>
    <m/>
    <m/>
  </r>
  <r>
    <s v="Factura electrónica"/>
    <s v="7eaf40d676821fd972b92e491fc5a89cc77439eefd70050c85787b5bd9d17d986bb031e906de0ee246a78318462c7c50"/>
    <x v="215"/>
    <n v="-1"/>
    <s v="FVE"/>
    <s v="03-03-2026"/>
    <s v="03-03-2026 11:23:24"/>
    <s v="900800595"/>
    <s v="Provexpress SAS"/>
    <s v="860510627"/>
    <x v="131"/>
    <n v="0"/>
    <n v="0"/>
    <n v="5174246.71"/>
    <s v="Aprobado con notificación"/>
    <s v="Emitido"/>
    <m/>
    <m/>
    <m/>
    <x v="0"/>
    <s v="X"/>
    <m/>
    <m/>
  </r>
  <r>
    <s v="Factura electrónica"/>
    <s v="bd61b8c968681020a6bc58fa03286a30672d43aa20033f757120b0d15d61aabf2468e616d6db9aab2bf0873585d64559"/>
    <x v="216"/>
    <n v="-1"/>
    <s v="FVE"/>
    <s v="03-03-2026"/>
    <s v="03-03-2026 11:23:46"/>
    <s v="900800595"/>
    <s v="Provexpress SAS"/>
    <s v="860510627"/>
    <x v="131"/>
    <n v="39330"/>
    <n v="0"/>
    <n v="246330"/>
    <s v="Aprobado con notificación"/>
    <s v="Emitido"/>
    <m/>
    <m/>
    <m/>
    <x v="0"/>
    <s v="X"/>
    <m/>
    <m/>
  </r>
  <r>
    <s v="Factura electrónica"/>
    <s v="709e1a91d33dcf08c12c5e2b08a6716b45aefaa9c8927b00db5d7920e90fa6452a08601ac8cb1d0c73b6fad46fb5ea6b"/>
    <x v="217"/>
    <n v="-1"/>
    <s v="FVE"/>
    <s v="03-03-2026"/>
    <s v="03-03-2026 11:38:33"/>
    <s v="900800595"/>
    <s v="Provexpress SAS"/>
    <s v="860510627"/>
    <x v="131"/>
    <n v="11086.5"/>
    <n v="0"/>
    <n v="69436.5"/>
    <s v="Aprobado con notificación"/>
    <s v="Emitido"/>
    <m/>
    <m/>
    <m/>
    <x v="0"/>
    <s v="X"/>
    <m/>
    <m/>
  </r>
  <r>
    <s v="Factura electrónica"/>
    <s v="45619aa839be03e0986e55b5b7940fcb6da923929eb6bf777c213999d45a71d27f159436f8aeb6f78e7e1df145db0882"/>
    <x v="218"/>
    <n v="-1"/>
    <s v="FVE"/>
    <s v="03-03-2026"/>
    <s v="03-03-2026 11:38:36"/>
    <s v="900800595"/>
    <s v="Provexpress SAS"/>
    <s v="15576063822024"/>
    <x v="132"/>
    <n v="88160"/>
    <n v="0"/>
    <n v="552160"/>
    <s v="Aprobado con notificación"/>
    <s v="Emitido"/>
    <m/>
    <m/>
    <m/>
    <x v="0"/>
    <s v="X"/>
    <m/>
    <m/>
  </r>
  <r>
    <s v="Factura electrónica"/>
    <s v="5b50a994e42cf85ad904c4912eff2c730c9c5642b07d2babe711157c9478b78633c544f1b79fd376a28b95e3d691ba07"/>
    <x v="219"/>
    <n v="-1"/>
    <s v="FVE"/>
    <s v="03-03-2026"/>
    <s v="03-03-2026 11:38:41"/>
    <s v="900800595"/>
    <s v="Provexpress SAS"/>
    <s v="830129327"/>
    <x v="133"/>
    <n v="1470980"/>
    <n v="0"/>
    <n v="9212980"/>
    <s v="Aprobado con notificación"/>
    <s v="Emitido"/>
    <m/>
    <m/>
    <s v="x"/>
    <x v="0"/>
    <m/>
    <m/>
    <m/>
  </r>
  <r>
    <s v="Factura electrónica"/>
    <s v="aea4d6d3cb8cfb3c71dd5d004ce197796baa305136477c53716be6d66f5947ae0a697cef0037fa9c70e99b995058afa9"/>
    <x v="220"/>
    <n v="-1"/>
    <s v="FVE"/>
    <s v="03-03-2026"/>
    <s v="03-03-2026 11:38:46"/>
    <s v="900800595"/>
    <s v="Provexpress SAS"/>
    <s v="890333023"/>
    <x v="0"/>
    <n v="121119.3"/>
    <n v="0"/>
    <n v="758589.3"/>
    <s v="Aprobado con notificación"/>
    <s v="Emitido"/>
    <s v="x"/>
    <m/>
    <m/>
    <x v="0"/>
    <m/>
    <m/>
    <m/>
  </r>
  <r>
    <s v="Factura electrónica"/>
    <s v="21ddcbf25c0c61d4471f486e7ac0f89f463bd03093029c4597acdcdaf7f19d94c40be9e524d2f127ec10daa6a796b3fb"/>
    <x v="221"/>
    <n v="-1"/>
    <s v="FVE"/>
    <s v="03-03-2026"/>
    <s v="03-03-2026 11:38:49"/>
    <s v="900800595"/>
    <s v="Provexpress SAS"/>
    <s v="860007336"/>
    <x v="12"/>
    <n v="27816"/>
    <n v="0"/>
    <n v="174216"/>
    <s v="Aprobado con notificación"/>
    <s v="Emitido"/>
    <m/>
    <m/>
    <s v="x"/>
    <x v="0"/>
    <m/>
    <m/>
    <m/>
  </r>
  <r>
    <s v="Factura electrónica"/>
    <s v="d8f5355090471c7607ad77a97b7fd26373f7a853fe629acd65587aeb0626228451c68a0e5a63a95ac8ef0b0c0e55edf3"/>
    <x v="222"/>
    <n v="-1"/>
    <s v="FVE"/>
    <s v="03-03-2026"/>
    <s v="03-03-2026 11:38:54"/>
    <s v="900800595"/>
    <s v="Provexpress SAS"/>
    <s v="860007336"/>
    <x v="12"/>
    <n v="167105"/>
    <n v="0"/>
    <n v="1046605"/>
    <s v="Aprobado con notificación"/>
    <s v="Emitido"/>
    <m/>
    <m/>
    <s v="x"/>
    <x v="0"/>
    <m/>
    <m/>
    <m/>
  </r>
  <r>
    <s v="Factura electrónica"/>
    <s v="91d2a35977d106f038f0da4834078553bf4bcca30ad962882d805a082a8ec714a71afb7394b96ab7702fa274f606fc8a"/>
    <x v="223"/>
    <n v="-1"/>
    <s v="FVE"/>
    <s v="03-03-2026"/>
    <s v="03-03-2026 11:40:04"/>
    <s v="900800595"/>
    <s v="Provexpress SAS"/>
    <s v="860007336"/>
    <x v="12"/>
    <n v="9234"/>
    <n v="0"/>
    <n v="57834"/>
    <s v="Aprobado con notificación"/>
    <s v="Emitido"/>
    <m/>
    <m/>
    <s v="x"/>
    <x v="0"/>
    <m/>
    <m/>
    <m/>
  </r>
  <r>
    <s v="Factura electrónica"/>
    <s v="8729eea99dcd9c42285b4011d33ddebcb36833ad436699fcfc5c8be04e1ce41e88dbc440750543ad90250671916d849a"/>
    <x v="224"/>
    <n v="-1"/>
    <s v="FVE"/>
    <s v="03-03-2026"/>
    <s v="03-03-2026 11:39:03"/>
    <s v="900800595"/>
    <s v="Provexpress SAS"/>
    <s v="901476079"/>
    <x v="134"/>
    <n v="293939.5"/>
    <n v="0"/>
    <n v="1840989.5"/>
    <s v="Aprobado con notificación"/>
    <s v="Emitido"/>
    <m/>
    <m/>
    <m/>
    <x v="0"/>
    <s v="X"/>
    <m/>
    <m/>
  </r>
  <r>
    <s v="Factura electrónica"/>
    <s v="05d8b620190c2f2f6c608c10b69b1c88e3ad8b6b02e6067335be9995970c97e6d09dcc9132a4daf7956e3e8c66841b33"/>
    <x v="225"/>
    <n v="-1"/>
    <s v="FVE"/>
    <s v="03-03-2026"/>
    <s v="03-03-2026 11:40:06"/>
    <s v="900800595"/>
    <s v="Provexpress SAS"/>
    <s v="900597369"/>
    <x v="70"/>
    <n v="57000"/>
    <n v="0"/>
    <n v="357000"/>
    <s v="Aprobado con notificación"/>
    <s v="Emitido"/>
    <s v="x"/>
    <m/>
    <m/>
    <x v="0"/>
    <m/>
    <m/>
    <m/>
  </r>
  <r>
    <s v="Factura electrónica"/>
    <s v="b5a81a11ae8f595644abde07dcbd3bf033aee1afa097f3984d0df460a01dc4851f7bda07c4b42342d20d1266fc01a376"/>
    <x v="226"/>
    <n v="-1"/>
    <s v="FVE"/>
    <s v="03-03-2026"/>
    <s v="03-03-2026 11:54:23"/>
    <s v="900800595"/>
    <s v="Provexpress SAS"/>
    <s v="830130106"/>
    <x v="135"/>
    <n v="1045712.5"/>
    <n v="0"/>
    <n v="6549462.5"/>
    <s v="Aprobado con notificación"/>
    <s v="Emitido"/>
    <m/>
    <m/>
    <m/>
    <x v="0"/>
    <s v="X"/>
    <m/>
    <m/>
  </r>
  <r>
    <s v="Factura electrónica"/>
    <s v="1b1603533cfb047b2b4ba0bbbcc5e012251502bde021c6ffc9ef47fe92cd7fc3837b3445a2a084852a2a6e7d856c501d"/>
    <x v="227"/>
    <n v="-1"/>
    <s v="FVE"/>
    <s v="03-03-2026"/>
    <s v="03-03-2026 11:54:27"/>
    <s v="900800595"/>
    <s v="Provexpress SAS"/>
    <s v="900268896"/>
    <x v="136"/>
    <n v="169652.9"/>
    <n v="0"/>
    <n v="1073062.8999999999"/>
    <s v="Aprobado con notificación"/>
    <s v="Emitido"/>
    <m/>
    <m/>
    <m/>
    <x v="0"/>
    <s v="X"/>
    <m/>
    <m/>
  </r>
  <r>
    <s v="Factura electrónica"/>
    <s v="57de8105b8effd9299077db6f5391035f1a025b9bcadb09a5b9e81fb282dda58fd1611fd498612ba96727d68a7188bab"/>
    <x v="228"/>
    <n v="-1"/>
    <s v="FVE"/>
    <s v="03-03-2026"/>
    <s v="03-03-2026 11:54:30"/>
    <s v="900800595"/>
    <s v="Provexpress SAS"/>
    <s v="830001133"/>
    <x v="137"/>
    <n v="263530"/>
    <n v="0"/>
    <n v="1650530"/>
    <s v="Aprobado con notificación"/>
    <s v="Emitido"/>
    <m/>
    <m/>
    <s v="x"/>
    <x v="0"/>
    <m/>
    <m/>
    <m/>
  </r>
  <r>
    <s v="Factura electrónica"/>
    <s v="9946a0c4bfd8fa397271f8b6b4db84b74254323765a4b797bc39bec7c5102666eee434eb0cf945b0c8bd6b9450b7e953"/>
    <x v="229"/>
    <n v="-1"/>
    <s v="FVE"/>
    <s v="03-03-2026"/>
    <s v="03-03-2026 11:54:33"/>
    <s v="900800595"/>
    <s v="Provexpress SAS"/>
    <s v="860024746"/>
    <x v="138"/>
    <n v="344850"/>
    <n v="0"/>
    <n v="2159850"/>
    <s v="Aprobado con notificación"/>
    <s v="Emitido"/>
    <m/>
    <m/>
    <m/>
    <x v="0"/>
    <s v="X"/>
    <m/>
    <m/>
  </r>
  <r>
    <s v="Factura electrónica"/>
    <s v="54b84bf686dcb37bf9e1ec01cd5158ab00e4272d4f7f03858de5f03469652af6568c30b0ed1794de21223aa3bdcb2132"/>
    <x v="230"/>
    <n v="-1"/>
    <s v="FVE"/>
    <s v="03-03-2026"/>
    <s v="03-03-2026 11:54:38"/>
    <s v="900800595"/>
    <s v="Provexpress SAS"/>
    <s v="890101681"/>
    <x v="139"/>
    <n v="69920"/>
    <n v="0"/>
    <n v="437920"/>
    <s v="Aprobado con notificación"/>
    <s v="Emitido"/>
    <m/>
    <s v="x"/>
    <m/>
    <x v="0"/>
    <m/>
    <m/>
    <m/>
  </r>
  <r>
    <s v="Factura electrónica"/>
    <s v="2b7a8696240c19bc17536faa3048db0e4983a67f16d79521069daa7ed9b8ae226c6bf19df3e7501349a0b3fd92bc33f6"/>
    <x v="231"/>
    <n v="-1"/>
    <s v="FVE"/>
    <s v="03-03-2026"/>
    <s v="03-03-2026 11:55:20"/>
    <s v="900800595"/>
    <s v="Provexpress SAS"/>
    <s v="900353434"/>
    <x v="140"/>
    <n v="387980"/>
    <n v="0"/>
    <n v="2429980"/>
    <s v="Aprobado con notificación"/>
    <s v="Emitido"/>
    <m/>
    <m/>
    <m/>
    <x v="0"/>
    <s v="X"/>
    <m/>
    <m/>
  </r>
  <r>
    <s v="Factura electrónica"/>
    <s v="8d31505bf985c7559f3fa98e3124fc078411eff1771b034bd4ad6e4282613ae3aacf20bd06c7610072a16092d3f6386a"/>
    <x v="232"/>
    <n v="-1"/>
    <s v="FVE"/>
    <s v="03-03-2026"/>
    <s v="03-03-2026 12:11:23"/>
    <s v="900800595"/>
    <s v="Provexpress SAS"/>
    <s v="807004307"/>
    <x v="141"/>
    <n v="1680740"/>
    <n v="0"/>
    <n v="10526740"/>
    <s v="Aprobado con notificación"/>
    <s v="Emitido"/>
    <m/>
    <m/>
    <m/>
    <x v="0"/>
    <s v="X"/>
    <m/>
    <m/>
  </r>
  <r>
    <s v="Factura electrónica"/>
    <s v="e516f8a554225ab32c6b150af2749aea0d5c1436c20dd149dd942338e0c09be2f698ca3d40b2b083f53403b36b40a831"/>
    <x v="233"/>
    <n v="-1"/>
    <s v="FVE"/>
    <s v="03-03-2026"/>
    <s v="03-03-2026 12:10:29"/>
    <s v="900800595"/>
    <s v="Provexpress SAS"/>
    <s v="900081694"/>
    <x v="142"/>
    <n v="101460"/>
    <n v="0"/>
    <n v="635460"/>
    <s v="Aprobado con notificación"/>
    <s v="Emitido"/>
    <m/>
    <m/>
    <s v="x"/>
    <x v="0"/>
    <m/>
    <m/>
    <m/>
  </r>
  <r>
    <s v="Factura electrónica"/>
    <s v="9d2abaaaf69fcd400f60411a93a4e629a0bd1a1073c5248597c6cc7c2d5c2e33b02b4cb5352e59918aa23ed1cef86611"/>
    <x v="234"/>
    <n v="-1"/>
    <s v="FVE"/>
    <s v="03-03-2026"/>
    <s v="03-03-2026 12:10:32"/>
    <s v="900800595"/>
    <s v="Provexpress SAS"/>
    <s v="860031462"/>
    <x v="114"/>
    <n v="12844"/>
    <n v="0"/>
    <n v="80444"/>
    <s v="Aprobado con notificación"/>
    <s v="Emitido"/>
    <m/>
    <m/>
    <s v="x"/>
    <x v="0"/>
    <m/>
    <m/>
    <m/>
  </r>
  <r>
    <s v="Factura electrónica"/>
    <s v="e6981d616fff90d65cebbabfc0f1a194a3af492d0877fee005bbd3b1e4d061ccbd6bbd254bbc42726775257eddda527d"/>
    <x v="235"/>
    <n v="-1"/>
    <s v="FVE"/>
    <s v="03-03-2026"/>
    <s v="03-03-2026 12:11:28"/>
    <s v="900800595"/>
    <s v="Provexpress SAS"/>
    <s v="800237412"/>
    <x v="113"/>
    <n v="313464.40000000002"/>
    <n v="0"/>
    <n v="2156624.4"/>
    <s v="Aprobado con notificación"/>
    <s v="Emitido"/>
    <m/>
    <s v="x"/>
    <m/>
    <x v="0"/>
    <m/>
    <m/>
    <m/>
  </r>
  <r>
    <s v="Factura electrónica"/>
    <s v="f8e13e3970850f4b1248f71ab542fa74452dc3dbc762e1ff5d80b58c6edaf1795fc46f449a41667d974b2ffa13358856"/>
    <x v="236"/>
    <n v="-1"/>
    <s v="FVE"/>
    <s v="03-03-2026"/>
    <s v="03-03-2026 12:11:20"/>
    <s v="900800595"/>
    <s v="Provexpress SAS"/>
    <s v="830069752"/>
    <x v="143"/>
    <n v="57000"/>
    <n v="0"/>
    <n v="357000"/>
    <s v="Aprobado con notificación"/>
    <s v="Emitido"/>
    <m/>
    <m/>
    <m/>
    <x v="0"/>
    <s v="X"/>
    <m/>
    <m/>
  </r>
  <r>
    <s v="Factura electrónica"/>
    <s v="6dc736b2bfc4dfc19b3989f4256623bc30fa4eba819dba5b22a954bb563af4cec49840161fda03e3d034ff30ee50c0a2"/>
    <x v="237"/>
    <n v="-1"/>
    <s v="FVE"/>
    <s v="03-03-2026"/>
    <s v="03-03-2026 12:25:24"/>
    <s v="900800595"/>
    <s v="Provexpress SAS"/>
    <s v="830069752"/>
    <x v="143"/>
    <n v="126920"/>
    <n v="0"/>
    <n v="794920"/>
    <s v="Aprobado con notificación"/>
    <s v="Emitido"/>
    <m/>
    <m/>
    <m/>
    <x v="0"/>
    <s v="X"/>
    <m/>
    <m/>
  </r>
  <r>
    <s v="Factura electrónica"/>
    <s v="bba6266277fd5ce97942b5d904f70444c33662ca0c3514a294ff12a723ae05bbb10e1c618c8e5276f752236bb96b5a63"/>
    <x v="238"/>
    <n v="-1"/>
    <s v="FVE"/>
    <s v="03-03-2026"/>
    <s v="03-03-2026 12:25:14"/>
    <s v="900800595"/>
    <s v="Provexpress SAS"/>
    <s v="900554592"/>
    <x v="144"/>
    <n v="68438"/>
    <n v="0"/>
    <n v="428638"/>
    <s v="Aprobado con notificación"/>
    <s v="Emitido"/>
    <m/>
    <m/>
    <s v="x"/>
    <x v="0"/>
    <m/>
    <m/>
    <m/>
  </r>
  <r>
    <s v="Factura electrónica"/>
    <s v="bb1cd82f86548c98d5d3379c418e4b88903cfe63fca835c44788fd890c4b11412a62373810f06525f9c6058dc7ab22e7"/>
    <x v="239"/>
    <n v="-1"/>
    <s v="FVE"/>
    <s v="03-03-2026"/>
    <s v="03-03-2026 12:25:19"/>
    <s v="900800595"/>
    <s v="Provexpress SAS"/>
    <s v="860065656"/>
    <x v="145"/>
    <n v="125400"/>
    <n v="0"/>
    <n v="785400"/>
    <s v="Aprobado con notificación"/>
    <s v="Emitido"/>
    <s v="x"/>
    <m/>
    <m/>
    <x v="0"/>
    <m/>
    <m/>
    <m/>
  </r>
  <r>
    <s v="Factura electrónica"/>
    <s v="a60097510a3f52641dd9b8589ee5ee6ba5f6670821e0ab8a6d784f2348aedf54b152eb696d302f03b03a1dbe5180461b"/>
    <x v="240"/>
    <n v="-1"/>
    <s v="FVE"/>
    <s v="03-03-2026"/>
    <s v="03-03-2026 12:25:23"/>
    <s v="900800595"/>
    <s v="Provexpress SAS"/>
    <s v="805001632"/>
    <x v="146"/>
    <n v="249067.96"/>
    <n v="0"/>
    <n v="1559951.96"/>
    <s v="Aprobado con notificación"/>
    <s v="Emitido"/>
    <m/>
    <m/>
    <m/>
    <x v="0"/>
    <s v="X"/>
    <m/>
    <m/>
  </r>
  <r>
    <s v="Factura electrónica"/>
    <s v="e82546f798ec6b8728e691eeefb1b7f775b9832398ca2f21a9cd675fdf83855c677b7e9b5fe08c98b941fcf75e57f0b9"/>
    <x v="241"/>
    <n v="-1"/>
    <s v="FVE"/>
    <s v="03-03-2026"/>
    <s v="03-03-2026 12:25:31"/>
    <s v="900800595"/>
    <s v="Provexpress SAS"/>
    <s v="900373104"/>
    <x v="147"/>
    <n v="130739"/>
    <n v="0"/>
    <n v="818839"/>
    <s v="Aprobado con notificación"/>
    <s v="Emitido"/>
    <m/>
    <m/>
    <m/>
    <x v="0"/>
    <s v="X"/>
    <m/>
    <m/>
  </r>
  <r>
    <s v="Factura electrónica"/>
    <s v="5dbea736df7bd80857b32c38394713821d33cd9ec6a4b9801fcc4e19c024f0a8d1162f310aa100639b77c5d57671c696"/>
    <x v="242"/>
    <n v="-1"/>
    <s v="FVE"/>
    <s v="03-03-2026"/>
    <s v="03-03-2026 12:25:38"/>
    <s v="900800595"/>
    <s v="Provexpress SAS"/>
    <s v="805001632"/>
    <x v="146"/>
    <n v="1526259.36"/>
    <n v="0"/>
    <n v="9559203.3599999994"/>
    <s v="Aprobado con notificación"/>
    <s v="Emitido"/>
    <m/>
    <m/>
    <m/>
    <x v="0"/>
    <s v="X"/>
    <m/>
    <m/>
  </r>
  <r>
    <s v="Factura electrónica"/>
    <s v="8ded84300699638f1bba03a9b252c6e4398838eb6e1a1a98470b6652a209a5165206898c9ede19c07544ef779e7f9869"/>
    <x v="243"/>
    <n v="-1"/>
    <s v="FVE"/>
    <s v="03-03-2026"/>
    <s v="03-03-2026 12:25:42"/>
    <s v="900800595"/>
    <s v="Provexpress SAS"/>
    <s v="800208834"/>
    <x v="148"/>
    <n v="630761.62"/>
    <n v="0"/>
    <n v="3950559.62"/>
    <s v="Aprobado con notificación"/>
    <s v="Emitido"/>
    <m/>
    <m/>
    <m/>
    <x v="0"/>
    <s v="X"/>
    <m/>
    <m/>
  </r>
  <r>
    <s v="Factura electrónica"/>
    <s v="85df3efd0868ac4a35ff78a416bc76ef7abe98567d19bd336a85867e85355c9d16721b43fac7a2f847a19c09b498a13d"/>
    <x v="244"/>
    <n v="-1"/>
    <s v="FVE"/>
    <s v="03-03-2026"/>
    <s v="03-03-2026 12:40:45"/>
    <s v="900800595"/>
    <s v="Provexpress SAS"/>
    <s v="860053976"/>
    <x v="68"/>
    <n v="681834.19"/>
    <n v="0"/>
    <n v="4270435.1900000004"/>
    <s v="Aprobado con notificación"/>
    <s v="Emitido"/>
    <m/>
    <m/>
    <m/>
    <x v="0"/>
    <s v="X"/>
    <m/>
    <m/>
  </r>
  <r>
    <s v="Factura electrónica"/>
    <s v="0ba9ac6009bd04fec666ba6f1a92ecaa6ed2e328dd72a5ab113f15f97322638666ba2708d709e01a046c1104f7dd16bc"/>
    <x v="245"/>
    <n v="-1"/>
    <s v="FVE"/>
    <s v="03-03-2026"/>
    <s v="03-03-2026 12:40:47"/>
    <s v="900800595"/>
    <s v="Provexpress SAS"/>
    <s v="830089530"/>
    <x v="149"/>
    <n v="0"/>
    <n v="0"/>
    <n v="19074122"/>
    <s v="Aprobado con notificación"/>
    <s v="Emitido"/>
    <s v="x"/>
    <m/>
    <m/>
    <x v="0"/>
    <m/>
    <m/>
    <m/>
  </r>
  <r>
    <s v="Factura electrónica"/>
    <s v="84f61fd248417f3ef724c79570e434c49562d1947e13b0cdc65800d1b8b3bce7932708ea90f339b566ae97b8728c8cdc"/>
    <x v="246"/>
    <n v="-1"/>
    <s v="FVE"/>
    <s v="03-03-2026"/>
    <s v="03-03-2026 12:40:55"/>
    <s v="900800595"/>
    <s v="Provexpress SAS"/>
    <s v="830035263"/>
    <x v="150"/>
    <n v="17670"/>
    <n v="0"/>
    <n v="110670"/>
    <s v="Aprobado con notificación"/>
    <s v="Emitido"/>
    <m/>
    <m/>
    <m/>
    <x v="0"/>
    <s v="X"/>
    <m/>
    <m/>
  </r>
  <r>
    <s v="Factura electrónica"/>
    <s v="4fecee2c1dbaa1e7e0992350cdaf655817c6187cc0cb3fcbe33ba66d01cb27c652275b1d6b8bd4c5adbd807c1aa20420"/>
    <x v="247"/>
    <n v="-1"/>
    <s v="FVE"/>
    <s v="03-03-2026"/>
    <s v="03-03-2026 12:40:59"/>
    <s v="900800595"/>
    <s v="Provexpress SAS"/>
    <s v="830035263"/>
    <x v="150"/>
    <n v="19000"/>
    <n v="0"/>
    <n v="119000"/>
    <s v="Aprobado con notificación"/>
    <s v="Emitido"/>
    <m/>
    <m/>
    <m/>
    <x v="0"/>
    <s v="X"/>
    <m/>
    <m/>
  </r>
  <r>
    <s v="Factura electrónica"/>
    <s v="34d295c9d9a2b7f3c8e0bf9345592bed8a90f677daeb588670cd21472eb166963d053e64828f069dbba28d224ef33e5a"/>
    <x v="248"/>
    <n v="-1"/>
    <s v="FVE"/>
    <s v="03-03-2026"/>
    <s v="03-03-2026 12:41:04"/>
    <s v="900800595"/>
    <s v="Provexpress SAS"/>
    <s v="830035263"/>
    <x v="150"/>
    <n v="683620"/>
    <n v="0"/>
    <n v="4281620"/>
    <s v="Aprobado con notificación"/>
    <s v="Emitido"/>
    <m/>
    <m/>
    <m/>
    <x v="0"/>
    <s v="X"/>
    <m/>
    <m/>
  </r>
  <r>
    <s v="Factura electrónica"/>
    <s v="bc8442479e33b9044fdcbd5b9bc50cb97224060d4fb79a87ec76fe458a8e541f496c903b0465ee5a5776e775d0ebb7cb"/>
    <x v="249"/>
    <n v="-1"/>
    <s v="FVE"/>
    <s v="03-03-2026"/>
    <s v="03-03-2026 12:41:08"/>
    <s v="900800595"/>
    <s v="Provexpress SAS"/>
    <s v="900077707"/>
    <x v="151"/>
    <n v="95159.3"/>
    <n v="0"/>
    <n v="944229.3"/>
    <s v="Aprobado con notificación"/>
    <s v="Emitido"/>
    <m/>
    <m/>
    <s v="x"/>
    <x v="0"/>
    <m/>
    <m/>
    <m/>
  </r>
  <r>
    <s v="Factura electrónica"/>
    <s v="8d28b41c89b04c0b3a3412f852bccf59a5bc8d6bea5cb2c79240d182a4a858d8979fb508ae50a3f748125d2a06beafec"/>
    <x v="250"/>
    <n v="-1"/>
    <s v="FVE"/>
    <s v="03-03-2026"/>
    <s v="03-03-2026 12:41:57"/>
    <s v="900800595"/>
    <s v="Provexpress SAS"/>
    <s v="800237412"/>
    <x v="113"/>
    <n v="211748"/>
    <n v="0"/>
    <n v="1661548"/>
    <s v="Aprobado con notificación"/>
    <s v="Emitido"/>
    <m/>
    <s v="x"/>
    <m/>
    <x v="0"/>
    <m/>
    <m/>
    <m/>
  </r>
  <r>
    <s v="Factura electrónica"/>
    <s v="8d0e22b8e873939e3f923ed0a18b6dc38ae1345614fa1d56cf13d3026fbb929632288355b6f182782787b81a9de9e4dd"/>
    <x v="251"/>
    <n v="-1"/>
    <s v="FVE"/>
    <s v="03-03-2026"/>
    <s v="03-03-2026 12:41:17"/>
    <s v="900800595"/>
    <s v="Provexpress SAS"/>
    <s v="817001672"/>
    <x v="152"/>
    <n v="240293"/>
    <n v="0"/>
    <n v="1504993"/>
    <s v="Aprobado con notificación"/>
    <s v="Emitido"/>
    <m/>
    <m/>
    <s v="x"/>
    <x v="0"/>
    <m/>
    <m/>
    <m/>
  </r>
  <r>
    <s v="Factura electrónica"/>
    <s v="3fc9eb247c1a446bee7956e0cb730d0dec70cc6dae0871d4236af57e4d5bbbcf625ce53b534bb5190855f4114ce48859"/>
    <x v="252"/>
    <n v="-1"/>
    <s v="FVE"/>
    <s v="03-03-2026"/>
    <s v="03-03-2026 12:42:01"/>
    <s v="900800595"/>
    <s v="Provexpress SAS"/>
    <s v="900979802"/>
    <x v="153"/>
    <n v="925154.08"/>
    <n v="0"/>
    <n v="5794386.0800000001"/>
    <s v="Aprobado con notificación"/>
    <s v="Emitido"/>
    <s v="x"/>
    <m/>
    <m/>
    <x v="0"/>
    <m/>
    <m/>
    <m/>
  </r>
  <r>
    <s v="Factura electrónica"/>
    <s v="ceba909a9ff02f43ceb291b67815e9a24a1bd9abec1b6e0910311ea9c2a2ed313b55ec657663a451a3c809d8ab0dcf68"/>
    <x v="253"/>
    <n v="-1"/>
    <s v="FVE"/>
    <s v="03-03-2026"/>
    <s v="03-03-2026 12:56:28"/>
    <s v="900800595"/>
    <s v="Provexpress SAS"/>
    <s v="901225165"/>
    <x v="154"/>
    <n v="0"/>
    <n v="0"/>
    <n v="77350"/>
    <s v="Aprobado con notificación"/>
    <s v="Emitido"/>
    <m/>
    <m/>
    <m/>
    <x v="0"/>
    <s v="X"/>
    <m/>
    <m/>
  </r>
  <r>
    <s v="Factura electrónica"/>
    <s v="de17724cce6889e54a30845385dd78245bd7a52bcf32197a9a7e2d87da4069d6cca768990b21f70c1589bc3cde6030d2"/>
    <x v="254"/>
    <n v="-1"/>
    <s v="FVE"/>
    <s v="03-03-2026"/>
    <s v="03-03-2026 12:56:32"/>
    <s v="900800595"/>
    <s v="Provexpress SAS"/>
    <s v="800215494"/>
    <x v="155"/>
    <n v="46584.2"/>
    <n v="0"/>
    <n v="291764.2"/>
    <s v="Aprobado con notificación"/>
    <s v="Emitido"/>
    <m/>
    <m/>
    <m/>
    <x v="0"/>
    <s v="X"/>
    <m/>
    <m/>
  </r>
  <r>
    <s v="Factura electrónica"/>
    <s v="a088b02db4d71e8e15bbbc718577ede65e599d9c4684c01a0ca01b2c3e3d09094dcc7a5a88efbd6ad38a04bc8d1f0c56"/>
    <x v="255"/>
    <n v="-1"/>
    <s v="FVE"/>
    <s v="03-03-2026"/>
    <s v="03-03-2026 12:56:37"/>
    <s v="900800595"/>
    <s v="Provexpress SAS"/>
    <s v="900979802"/>
    <x v="153"/>
    <n v="35858.5"/>
    <n v="0"/>
    <n v="383008.5"/>
    <s v="Aprobado con notificación"/>
    <s v="Emitido"/>
    <m/>
    <m/>
    <m/>
    <x v="0"/>
    <s v="X"/>
    <m/>
    <m/>
  </r>
  <r>
    <s v="Factura electrónica"/>
    <s v="6bdfe2b73d824db1339d4dae4f8c8676fc3dde7f27e4a03030ded04a5c7d1e2fb0c4d012c005e51ddd316f4bf73baf45"/>
    <x v="256"/>
    <n v="-1"/>
    <s v="FVE"/>
    <s v="03-03-2026"/>
    <s v="03-03-2026 12:56:41"/>
    <s v="900800595"/>
    <s v="Provexpress SAS"/>
    <s v="860001576"/>
    <x v="156"/>
    <n v="76000"/>
    <n v="0"/>
    <n v="476000"/>
    <s v="Aprobado con notificación"/>
    <s v="Emitido"/>
    <m/>
    <m/>
    <m/>
    <x v="0"/>
    <s v="X"/>
    <m/>
    <m/>
  </r>
  <r>
    <s v="Factura electrónica"/>
    <s v="fce38d51563a840521a6fbb641a867fcccab03a7962e902e8dfa2258d3d203d6a9122b3e10a9144c644c79b67ca31389"/>
    <x v="257"/>
    <n v="-1"/>
    <s v="FVE"/>
    <s v="03-03-2026"/>
    <s v="03-03-2026 12:56:46"/>
    <s v="900800595"/>
    <s v="Provexpress SAS"/>
    <s v="900842071"/>
    <x v="157"/>
    <n v="318250"/>
    <n v="0"/>
    <n v="1993250"/>
    <s v="Aprobado con notificación"/>
    <s v="Emitido"/>
    <m/>
    <m/>
    <s v="x"/>
    <x v="0"/>
    <m/>
    <m/>
    <m/>
  </r>
  <r>
    <s v="Factura electrónica"/>
    <s v="6f35a6eaf105db1316573e5077e92ab6aa08e974b7d16300547e791b0cbed5fe6d09f12b476a777a962c5d39c9850733"/>
    <x v="258"/>
    <n v="-1"/>
    <s v="FVE"/>
    <s v="03-03-2026"/>
    <s v="03-03-2026 12:56:51"/>
    <s v="900800595"/>
    <s v="Provexpress SAS"/>
    <s v="900979802"/>
    <x v="153"/>
    <n v="78228.5"/>
    <n v="0"/>
    <n v="687978.5"/>
    <s v="Aprobado con notificación"/>
    <s v="Emitido"/>
    <s v="x"/>
    <m/>
    <m/>
    <x v="0"/>
    <m/>
    <m/>
    <m/>
  </r>
  <r>
    <s v="Factura electrónica"/>
    <s v="afe3b47ca36c5df4b6cd279c8667b8926c6d81e2c661911203d1a99d65ea0ca85f2b9082ccc3a5d7d9e9ae30c5dd329a"/>
    <x v="259"/>
    <n v="-1"/>
    <s v="FVE"/>
    <s v="03-03-2026"/>
    <s v="03-03-2026 13:11:57"/>
    <s v="900800595"/>
    <s v="Provexpress SAS"/>
    <s v="900979802"/>
    <x v="153"/>
    <n v="33756"/>
    <n v="0"/>
    <n v="659156"/>
    <s v="Aprobado con notificación"/>
    <s v="Emitido"/>
    <m/>
    <m/>
    <m/>
    <x v="0"/>
    <s v="X"/>
    <m/>
    <m/>
  </r>
  <r>
    <s v="Factura electrónica"/>
    <s v="e6c77b02e61a1b8d21dca816037df61d3b44f00d035101cfe4d389a148e70f08a72947f7ac832f46ece11d14c9883cc4"/>
    <x v="260"/>
    <n v="-1"/>
    <s v="FVE"/>
    <s v="03-03-2026"/>
    <s v="03-03-2026 13:12:02"/>
    <s v="900800595"/>
    <s v="Provexpress SAS"/>
    <s v="900979802"/>
    <x v="153"/>
    <n v="182593"/>
    <n v="0"/>
    <n v="1867293"/>
    <s v="Aprobado con notificación"/>
    <s v="Emitido"/>
    <m/>
    <m/>
    <m/>
    <x v="0"/>
    <s v="X"/>
    <m/>
    <m/>
  </r>
  <r>
    <s v="Factura electrónica"/>
    <s v="8b1163dfa9f35d8c1dfc1f06f919f14d56fbbf5a7c3709d92e9b1528984b8838f29f7986e574b7579fdd01714b92c41b"/>
    <x v="261"/>
    <n v="-1"/>
    <s v="FVE"/>
    <s v="03-03-2026"/>
    <s v="03-03-2026 13:12:06"/>
    <s v="900800595"/>
    <s v="Provexpress SAS"/>
    <s v="900979802"/>
    <x v="153"/>
    <n v="176700"/>
    <n v="0"/>
    <n v="1106700"/>
    <s v="Aprobado con notificación"/>
    <s v="Emitido"/>
    <m/>
    <m/>
    <m/>
    <x v="0"/>
    <s v="X"/>
    <m/>
    <m/>
  </r>
  <r>
    <s v="Factura electrónica"/>
    <s v="d4a996ad9f290348e7f8737d8d85564e416686abbe192b99ac03af24890a5a44386a16c5af0944a61436795bc99d3783"/>
    <x v="262"/>
    <n v="-1"/>
    <s v="FVE"/>
    <s v="03-03-2026"/>
    <s v="03-03-2026 13:12:11"/>
    <s v="900800595"/>
    <s v="Provexpress SAS"/>
    <s v="860024986"/>
    <x v="158"/>
    <n v="25251"/>
    <n v="0"/>
    <n v="158151"/>
    <s v="Aprobado con notificación"/>
    <s v="Emitido"/>
    <s v="x"/>
    <m/>
    <m/>
    <x v="0"/>
    <m/>
    <m/>
    <m/>
  </r>
  <r>
    <s v="Factura electrónica"/>
    <s v="0a338c7100ee42855b2335c069a091dbe31dbabeb1a23902de2033facfea67417fee2c2153583303557963d4d7544d18"/>
    <x v="263"/>
    <n v="-1"/>
    <s v="FVE"/>
    <s v="03-03-2026"/>
    <s v="03-03-2026 13:12:16"/>
    <s v="900800595"/>
    <s v="Provexpress SAS"/>
    <s v="830096376"/>
    <x v="159"/>
    <n v="35948"/>
    <n v="0"/>
    <n v="225148"/>
    <s v="Aprobado con notificación"/>
    <s v="Emitido"/>
    <m/>
    <m/>
    <m/>
    <x v="0"/>
    <s v="X"/>
    <m/>
    <m/>
  </r>
  <r>
    <s v="Factura electrónica"/>
    <s v="29183374146cf930bb775a6ee17b9b42f0ac3107a3d18a8fcaba46d7169641f3305ae4c7eb59ae00d1045ff12c75e4d4"/>
    <x v="264"/>
    <n v="-1"/>
    <s v="FVE"/>
    <s v="03-03-2026"/>
    <s v="03-03-2026 13:12:20"/>
    <s v="900800595"/>
    <s v="Provexpress SAS"/>
    <s v="830096376"/>
    <x v="159"/>
    <n v="811490"/>
    <n v="0"/>
    <n v="5082490"/>
    <s v="Aprobado con notificación"/>
    <s v="Emitido"/>
    <m/>
    <m/>
    <m/>
    <x v="0"/>
    <s v="X"/>
    <m/>
    <m/>
  </r>
  <r>
    <s v="Factura electrónica"/>
    <s v="ae99a06c0786423c5098c0a03124a32b4b6d7d3d04416cef87b349a38ded44a4557a0e2864c738ef505809873c8101dd"/>
    <x v="265"/>
    <n v="-1"/>
    <s v="FVE"/>
    <s v="03-03-2026"/>
    <s v="03-03-2026 13:12:25"/>
    <s v="900800595"/>
    <s v="Provexpress SAS"/>
    <s v="800081833"/>
    <x v="160"/>
    <n v="293578.5"/>
    <n v="0"/>
    <n v="4138728.5"/>
    <s v="Aprobado con notificación"/>
    <s v="Emitido"/>
    <s v="x"/>
    <m/>
    <m/>
    <x v="0"/>
    <m/>
    <m/>
    <m/>
  </r>
  <r>
    <s v="Factura electrónica"/>
    <s v="a666c7ea01cc022b833e3783da5501b722bbe0abb580c19dfe160acbd5df7675ee7281e88efbaf6a5d00e25317d42088"/>
    <x v="266"/>
    <n v="-1"/>
    <s v="FVE"/>
    <s v="03-03-2026"/>
    <s v="03-03-2026 14:12:45"/>
    <s v="900800595"/>
    <s v="Provexpress SAS"/>
    <s v="817001672"/>
    <x v="152"/>
    <n v="39368"/>
    <n v="0"/>
    <n v="1132868"/>
    <s v="Aprobado con notificación"/>
    <s v="Emitido"/>
    <m/>
    <m/>
    <s v="x"/>
    <x v="0"/>
    <m/>
    <m/>
    <m/>
  </r>
  <r>
    <s v="Factura electrónica"/>
    <s v="21ed22a477138178c07d872a2683f7349b26a78ed053f4bc21acd8e25f7f2560c84183c8bb022fbab46f867a64968472"/>
    <x v="267"/>
    <n v="-1"/>
    <s v="FVE"/>
    <s v="03-03-2026"/>
    <s v="03-03-2026 14:12:49"/>
    <s v="900800595"/>
    <s v="Provexpress SAS"/>
    <s v="800090263"/>
    <x v="161"/>
    <n v="123500"/>
    <n v="0"/>
    <n v="773500"/>
    <s v="Aprobado con notificación"/>
    <s v="Emitido"/>
    <m/>
    <m/>
    <m/>
    <x v="0"/>
    <s v="X"/>
    <m/>
    <m/>
  </r>
  <r>
    <s v="Factura electrónica"/>
    <s v="e3ef1175a62cf7ac1df9c852300d55483dab80f2ed17631c00e8f2d178b2a8d2efa7df0d0b3bb33a3f80259dc0dd0cc9"/>
    <x v="268"/>
    <n v="-1"/>
    <s v="FVE"/>
    <s v="03-03-2026"/>
    <s v="03-03-2026 14:13:16"/>
    <s v="900800595"/>
    <s v="Provexpress SAS"/>
    <s v="860509265"/>
    <x v="162"/>
    <n v="16780.61"/>
    <n v="0"/>
    <n v="105099.61"/>
    <s v="Aprobado con notificación"/>
    <s v="Emitido"/>
    <s v="x"/>
    <m/>
    <m/>
    <x v="0"/>
    <m/>
    <m/>
    <m/>
  </r>
  <r>
    <s v="Factura electrónica"/>
    <s v="8c1154e84c3c576fdd6493612639ef92c28657c15f36eb4971f3f9f5bee34d32af9f69780483bf4127fbf6a9689f3af1"/>
    <x v="269"/>
    <n v="-1"/>
    <s v="FVE"/>
    <s v="03-03-2026"/>
    <s v="03-03-2026 14:12:58"/>
    <s v="900800595"/>
    <s v="Provexpress SAS"/>
    <s v="800149384"/>
    <x v="52"/>
    <n v="138553.70000000001"/>
    <n v="0"/>
    <n v="867783.7"/>
    <s v="Aprobado con notificación"/>
    <s v="Emitido"/>
    <m/>
    <m/>
    <s v="x"/>
    <x v="0"/>
    <m/>
    <m/>
    <m/>
  </r>
  <r>
    <s v="Factura electrónica"/>
    <s v="1ca5601313198c0ac7225c50434e7e830c9c1f3599f2b72cb764b6cd7a098785febc5a67c20abdc71cbbbf02a82ab230"/>
    <x v="270"/>
    <n v="-1"/>
    <s v="FVE"/>
    <s v="03-03-2026"/>
    <s v="03-03-2026 14:13:03"/>
    <s v="900800595"/>
    <s v="Provexpress SAS"/>
    <s v="800149384"/>
    <x v="52"/>
    <n v="192235.35"/>
    <n v="0"/>
    <n v="1204000.3500000001"/>
    <s v="Aprobado con notificación"/>
    <s v="Emitido"/>
    <m/>
    <m/>
    <s v="x"/>
    <x v="0"/>
    <m/>
    <m/>
    <m/>
  </r>
  <r>
    <s v="Factura electrónica"/>
    <s v="98aa87c745a589ec58693052ea2dd06a3af99e774151da74ae2938ee827e976be942a984924e62867a887be9052a2b13"/>
    <x v="271"/>
    <n v="-1"/>
    <s v="FVE"/>
    <s v="03-03-2026"/>
    <s v="03-03-2026 14:13:07"/>
    <s v="900800595"/>
    <s v="Provexpress SAS"/>
    <s v="860078828"/>
    <x v="50"/>
    <n v="47500"/>
    <n v="0"/>
    <n v="297500"/>
    <s v="Aprobado con notificación"/>
    <s v="Emitido"/>
    <m/>
    <m/>
    <s v="x"/>
    <x v="0"/>
    <m/>
    <m/>
    <m/>
  </r>
  <r>
    <s v="Factura electrónica"/>
    <s v="dc03cdb2222ee26249ce5fe8585f90b2fcd3c9873a6ccabd042d2e96ae1274c32ea6354bcb9d230bedce7e964c036421"/>
    <x v="272"/>
    <n v="-1"/>
    <s v="FVE"/>
    <s v="03-03-2026"/>
    <s v="03-03-2026 14:28:15"/>
    <s v="900800595"/>
    <s v="Provexpress SAS"/>
    <s v="900483711"/>
    <x v="163"/>
    <n v="449630.25"/>
    <n v="0"/>
    <n v="2816105.25"/>
    <s v="Aprobado con notificación"/>
    <s v="Emitido"/>
    <s v="x"/>
    <m/>
    <m/>
    <x v="0"/>
    <m/>
    <m/>
    <m/>
  </r>
  <r>
    <s v="Factura electrónica"/>
    <s v="17139608250acb17a9a6dc5db432c6c0272c12ddbcbdd69f572b8f5d1bd5ae0c0e160bc46976d82b0e87dec7e55c1ba3"/>
    <x v="273"/>
    <n v="-1"/>
    <s v="FVE"/>
    <s v="03-03-2026"/>
    <s v="03-03-2026 14:28:18"/>
    <s v="900800595"/>
    <s v="Provexpress SAS"/>
    <s v="900483711"/>
    <x v="163"/>
    <n v="1510190.3"/>
    <n v="0"/>
    <n v="9458560.3000000007"/>
    <s v="Aprobado con notificación"/>
    <s v="Emitido"/>
    <s v="x"/>
    <m/>
    <m/>
    <x v="0"/>
    <m/>
    <m/>
    <m/>
  </r>
  <r>
    <s v="Factura electrónica"/>
    <s v="809b47f28828f868d6ea5ad048ef2a5d01227c61854cc384f50c40a476c4b474f49ee1eaecee1bc4c1f815b6e328a57c"/>
    <x v="274"/>
    <n v="-1"/>
    <s v="FVE"/>
    <s v="03-03-2026"/>
    <s v="03-03-2026 14:28:23"/>
    <s v="900800595"/>
    <s v="Provexpress SAS"/>
    <s v="900483711"/>
    <x v="163"/>
    <n v="17239.84"/>
    <n v="0"/>
    <n v="107975.84"/>
    <s v="Aprobado con notificación"/>
    <s v="Emitido"/>
    <m/>
    <m/>
    <m/>
    <x v="1"/>
    <m/>
    <m/>
    <m/>
  </r>
  <r>
    <s v="Factura electrónica"/>
    <s v="c5e5b66717009c5030a9c2fb4c63d06aeec953eea517fb714c8ec65461b6cdb09deded387653c8223d2c2cf72607fbe6"/>
    <x v="275"/>
    <n v="-1"/>
    <s v="FVE"/>
    <s v="03-03-2026"/>
    <s v="03-03-2026 14:28:28"/>
    <s v="900800595"/>
    <s v="Provexpress SAS"/>
    <s v="900483711"/>
    <x v="163"/>
    <n v="411713.85"/>
    <n v="0"/>
    <n v="2578628.85"/>
    <s v="Aprobado con notificación"/>
    <s v="Emitido"/>
    <s v="x"/>
    <m/>
    <m/>
    <x v="0"/>
    <m/>
    <m/>
    <m/>
  </r>
  <r>
    <s v="Factura electrónica"/>
    <s v="0bd58a1adb394be956dd1f5619b5e9bd13fc84aa71408889909ee327fb1cc913cb84ced3fe7df1415ba66420960c7f3f"/>
    <x v="276"/>
    <n v="-1"/>
    <s v="FVE"/>
    <s v="03-03-2026"/>
    <s v="03-03-2026 14:28:32"/>
    <s v="900800595"/>
    <s v="Provexpress SAS"/>
    <s v="900483711"/>
    <x v="163"/>
    <n v="274475.90000000002"/>
    <n v="0"/>
    <n v="1719085.9"/>
    <s v="Aprobado con notificación"/>
    <s v="Emitido"/>
    <s v="x"/>
    <m/>
    <m/>
    <x v="0"/>
    <m/>
    <m/>
    <m/>
  </r>
  <r>
    <s v="Factura electrónica"/>
    <s v="12d3fa80d08f1b984745884b6d53a32f6fb66485c5c6973309234e9d15c233fadfc5c396fd265ed6ba181f3ca8969a93"/>
    <x v="277"/>
    <n v="-1"/>
    <s v="FVE"/>
    <s v="03-03-2026"/>
    <s v="03-03-2026 14:28:38"/>
    <s v="900800595"/>
    <s v="Provexpress SAS"/>
    <s v="900483711"/>
    <x v="163"/>
    <n v="411713.85"/>
    <n v="0"/>
    <n v="2578628.85"/>
    <s v="Aprobado con notificación"/>
    <s v="Emitido"/>
    <s v="x"/>
    <m/>
    <m/>
    <x v="0"/>
    <m/>
    <m/>
    <m/>
  </r>
  <r>
    <s v="Factura electrónica"/>
    <s v="589409d9a7644a154095369d18d8b8db46bbc854bc8dd3999c587619ab5e0a9ad5582cfc182828f8276f2776d8faf386"/>
    <x v="278"/>
    <n v="-1"/>
    <s v="FVE"/>
    <s v="03-03-2026"/>
    <s v="03-03-2026 14:43:44"/>
    <s v="900800595"/>
    <s v="Provexpress SAS"/>
    <s v="900483711"/>
    <x v="163"/>
    <n v="274475.90000000002"/>
    <n v="0"/>
    <n v="1719085.9"/>
    <s v="Aprobado con notificación"/>
    <s v="Emitido"/>
    <s v="x"/>
    <m/>
    <m/>
    <x v="0"/>
    <m/>
    <m/>
    <m/>
  </r>
  <r>
    <s v="Factura electrónica"/>
    <s v="8306b84b2a45e5809687337a062f87039441f70e6be38c8f4ca4186e361d657d6e47eeec33ae07df7f3e9e3d81583f65"/>
    <x v="279"/>
    <n v="-1"/>
    <s v="FVE"/>
    <s v="03-03-2026"/>
    <s v="03-03-2026 14:45:13"/>
    <s v="900800595"/>
    <s v="Provexpress SAS"/>
    <s v="900483711"/>
    <x v="163"/>
    <n v="9889663.4000000004"/>
    <n v="0"/>
    <n v="61940523.399999999"/>
    <s v="Aprobado con notificación"/>
    <s v="Emitido"/>
    <s v="x"/>
    <m/>
    <m/>
    <x v="0"/>
    <m/>
    <m/>
    <m/>
  </r>
  <r>
    <s v="Factura electrónica"/>
    <s v="3d5e7e2292d22604ac0a117cffe62dc1c82fc7b107c4b088c60ef63132451a694aff72be68a62b0bc41ad4d3a827d52a"/>
    <x v="280"/>
    <n v="-1"/>
    <s v="FVE"/>
    <s v="03-03-2026"/>
    <s v="03-03-2026 14:43:52"/>
    <s v="900800595"/>
    <s v="Provexpress SAS"/>
    <s v="900652403"/>
    <x v="164"/>
    <n v="205090.75"/>
    <n v="0"/>
    <n v="1284515.75"/>
    <s v="Aprobado con notificación"/>
    <s v="Emitido"/>
    <m/>
    <m/>
    <s v="x"/>
    <x v="0"/>
    <m/>
    <m/>
    <m/>
  </r>
  <r>
    <s v="Factura electrónica"/>
    <s v="8719bda9867978b15a287a9ff3c2b970ba335944891d18d8ddc92bf69b587012cc4290b4e1df53dbe120420624b6f6ef"/>
    <x v="281"/>
    <n v="-1"/>
    <s v="FVE"/>
    <s v="03-03-2026"/>
    <s v="03-03-2026 14:43:57"/>
    <s v="900800595"/>
    <s v="Provexpress SAS"/>
    <s v="860056869"/>
    <x v="7"/>
    <n v="9880"/>
    <n v="0"/>
    <n v="61880"/>
    <s v="Aprobado con notificación"/>
    <s v="Emitido"/>
    <m/>
    <m/>
    <m/>
    <x v="0"/>
    <s v="X"/>
    <m/>
    <m/>
  </r>
  <r>
    <s v="Factura electrónica"/>
    <s v="e9411c32344490dac7c15e920782ffbdc424bf6c96d263d1567355fc197f3acf9ac261f1945bc9a8d8f980ede74cebf1"/>
    <x v="282"/>
    <n v="-1"/>
    <s v="FVE"/>
    <s v="03-03-2026"/>
    <s v="03-03-2026 14:44:03"/>
    <s v="900800595"/>
    <s v="Provexpress SAS"/>
    <s v="900042784"/>
    <x v="165"/>
    <n v="456997.5"/>
    <n v="0"/>
    <n v="2862247.5"/>
    <s v="Aprobado con notificación"/>
    <s v="Emitido"/>
    <m/>
    <m/>
    <m/>
    <x v="0"/>
    <s v="X"/>
    <m/>
    <m/>
  </r>
  <r>
    <s v="Factura electrónica"/>
    <s v="983addb6e468d5cf62eb1c49086960717f56c7b9f24a13c9f81bbb76186c72e1c229c5301fa38e63f489dc11cf8e44f2"/>
    <x v="283"/>
    <n v="-1"/>
    <s v="FVE"/>
    <s v="03-03-2026"/>
    <s v="03-03-2026 14:44:07"/>
    <s v="900800595"/>
    <s v="Provexpress SAS"/>
    <s v="901817892"/>
    <x v="166"/>
    <n v="73083.5"/>
    <n v="0"/>
    <n v="457733.5"/>
    <s v="Aprobado con notificación"/>
    <s v="Emitido"/>
    <s v="x"/>
    <m/>
    <m/>
    <x v="0"/>
    <m/>
    <m/>
    <m/>
  </r>
  <r>
    <s v="Factura electrónica"/>
    <s v="a0ae6028423c4976cc3846d8aa2ab1010f1ea5925d1c00e9b9316902514f944e7da72f39e3562019b51e37b1bae1e509"/>
    <x v="284"/>
    <n v="-1"/>
    <s v="FVE"/>
    <s v="03-03-2026"/>
    <s v="03-03-2026 14:45:04"/>
    <s v="900800595"/>
    <s v="Provexpress SAS"/>
    <s v="901476079"/>
    <x v="134"/>
    <n v="1406332.5"/>
    <n v="0"/>
    <n v="44433082.5"/>
    <s v="Aprobado con notificación"/>
    <s v="Emitido"/>
    <m/>
    <m/>
    <m/>
    <x v="0"/>
    <s v="X"/>
    <m/>
    <m/>
  </r>
  <r>
    <s v="Factura electrónica"/>
    <s v="48ec5922d4881893fe6e216062c7c02630bdc7b81debff1c7763ff6a4d52e410dc6167c45fc205d3f6029dddba11eb05"/>
    <x v="285"/>
    <n v="-1"/>
    <s v="FVE"/>
    <s v="03-03-2026"/>
    <s v="03-03-2026 14:59:22"/>
    <s v="900800595"/>
    <s v="Provexpress SAS"/>
    <s v="901754811"/>
    <x v="167"/>
    <n v="890700.81"/>
    <n v="0"/>
    <n v="11130708.810000001"/>
    <s v="Aprobado con notificación"/>
    <s v="Emitido"/>
    <m/>
    <m/>
    <m/>
    <x v="0"/>
    <s v="X"/>
    <m/>
    <m/>
  </r>
  <r>
    <s v="Factura electrónica"/>
    <s v="403ef9b7904bbd999dcf526b140b1d533ac5c551fb4e1ffc320af3ee208a5fb08adf5270cfd7760de5b4862d8c079efc"/>
    <x v="286"/>
    <n v="-1"/>
    <s v="FVE"/>
    <s v="03-03-2026"/>
    <s v="03-03-2026 15:00:43"/>
    <s v="900800595"/>
    <s v="Provexpress SAS"/>
    <s v="830101651"/>
    <x v="168"/>
    <n v="51423.88"/>
    <n v="0"/>
    <n v="322075.88"/>
    <s v="Aprobado con notificación"/>
    <s v="Emitido"/>
    <s v="x"/>
    <m/>
    <m/>
    <x v="0"/>
    <m/>
    <m/>
    <m/>
  </r>
  <r>
    <s v="Factura electrónica"/>
    <s v="3240e0386386dfdc349d6f677bbd2fc02adfa0d8b3882e4832793ad4e883d14514a763b7376eff3c77c6d3ccf036402a"/>
    <x v="287"/>
    <n v="-1"/>
    <s v="FVE"/>
    <s v="03-03-2026"/>
    <s v="03-03-2026 14:59:30"/>
    <s v="900800595"/>
    <s v="Provexpress SAS"/>
    <s v="860040585"/>
    <x v="169"/>
    <n v="3275677.9"/>
    <n v="0"/>
    <n v="20516087.899999999"/>
    <s v="Aprobado con notificación"/>
    <s v="Emitido"/>
    <m/>
    <m/>
    <m/>
    <x v="0"/>
    <s v="X"/>
    <m/>
    <m/>
  </r>
  <r>
    <s v="Factura electrónica"/>
    <s v="99daac838a8569a8a47ca8e9b9b2c680498d8b9acce36c5dddb42eeed2510fac1a6720c6ebadaa8897c279e940dd30fe"/>
    <x v="288"/>
    <n v="-1"/>
    <s v="FVE"/>
    <s v="03-03-2026"/>
    <s v="03-03-2026 14:59:35"/>
    <s v="900800595"/>
    <s v="Provexpress SAS"/>
    <s v="805001632"/>
    <x v="146"/>
    <n v="789955.02"/>
    <n v="0"/>
    <n v="4947613.0199999996"/>
    <s v="Aprobado con notificación"/>
    <s v="Emitido"/>
    <m/>
    <m/>
    <m/>
    <x v="0"/>
    <s v="X"/>
    <m/>
    <m/>
  </r>
  <r>
    <s v="Factura electrónica"/>
    <s v="7a0a2605e3321053c02f5ad65fd3d8afcee1402d495c148e3ccabf72bb2cf46c612c905a2af4e0c99564cd0f9d06edf0"/>
    <x v="289"/>
    <n v="-1"/>
    <s v="FVE"/>
    <s v="03-03-2026"/>
    <s v="03-03-2026 14:59:39"/>
    <s v="900800595"/>
    <s v="Provexpress SAS"/>
    <s v="860509265"/>
    <x v="162"/>
    <n v="2295200"/>
    <n v="0"/>
    <n v="14375200"/>
    <s v="Aprobado con notificación"/>
    <s v="Emitido"/>
    <s v="x"/>
    <m/>
    <m/>
    <x v="0"/>
    <m/>
    <m/>
    <m/>
  </r>
  <r>
    <s v="Factura electrónica"/>
    <s v="897639df5b2a2d1c84077d88fb5557462955e0d9127334b0528092afdd55d5f51c8deea103c726f48daabcc08a014adf"/>
    <x v="290"/>
    <n v="-1"/>
    <s v="FVE"/>
    <s v="03-03-2026"/>
    <s v="03-03-2026 14:59:44"/>
    <s v="900800595"/>
    <s v="Provexpress SAS"/>
    <s v="900654395"/>
    <x v="170"/>
    <n v="7166610"/>
    <n v="0"/>
    <n v="44885610"/>
    <s v="Aprobado con notificación"/>
    <s v="Emitido"/>
    <m/>
    <m/>
    <m/>
    <x v="0"/>
    <s v="X"/>
    <m/>
    <m/>
  </r>
  <r>
    <s v="Factura electrónica"/>
    <s v="4794a7ac0c9d1dc8737c8315730e689502fdbc8eac1bcdd8e20a3045c6bfbb7ba940689542dcb1ec4eb43153e8401a0f"/>
    <x v="291"/>
    <n v="-1"/>
    <s v="FVE"/>
    <s v="03-03-2026"/>
    <s v="03-03-2026 15:00:43"/>
    <s v="900800595"/>
    <s v="Provexpress SAS"/>
    <s v="900106694"/>
    <x v="171"/>
    <n v="1853953.5"/>
    <n v="0"/>
    <n v="11611603.5"/>
    <s v="Aprobado con notificación"/>
    <s v="Emitido"/>
    <m/>
    <m/>
    <m/>
    <x v="0"/>
    <s v="X"/>
    <m/>
    <m/>
  </r>
  <r>
    <s v="Factura electrónica"/>
    <s v="42bddef13bc37723672c10d796143e85145fc209f3e36746cb1db6ce1f9030adbf0afdff43246a88f36b4e72ebad914b"/>
    <x v="292"/>
    <n v="-1"/>
    <s v="FVE"/>
    <s v="03-03-2026"/>
    <s v="03-03-2026 14:59:55"/>
    <s v="900800595"/>
    <s v="Provexpress SAS"/>
    <s v="900208445"/>
    <x v="172"/>
    <n v="25308"/>
    <n v="0"/>
    <n v="158508"/>
    <s v="Aprobado con notificación"/>
    <s v="Emitido"/>
    <s v="x"/>
    <m/>
    <m/>
    <x v="0"/>
    <m/>
    <m/>
    <m/>
  </r>
  <r>
    <s v="Factura electrónica"/>
    <s v="aaf110e3a606581f702d797ce2ab352508e8e37e53a15cdba14dd0bfd668f4fd752fcdeabbb55d3fbd445f203b9e30e4"/>
    <x v="293"/>
    <n v="-1"/>
    <s v="FVE"/>
    <s v="03-03-2026"/>
    <s v="03-03-2026 15:21:18"/>
    <s v="900800595"/>
    <s v="Provexpress SAS"/>
    <s v="860066789"/>
    <x v="173"/>
    <n v="12730"/>
    <n v="0"/>
    <n v="834730"/>
    <s v="Aprobado con notificación"/>
    <s v="Emitido"/>
    <s v="x"/>
    <m/>
    <m/>
    <x v="0"/>
    <m/>
    <m/>
    <m/>
  </r>
  <r>
    <s v="Factura electrónica"/>
    <s v="e2d399c08e982882dec5b9a202d31e0e995feb31695f06f06a25f8cdcfe50da6941c5495c783b5ecc6fe1fbd1e7a92ec"/>
    <x v="294"/>
    <n v="-1"/>
    <s v="FVE"/>
    <s v="03-03-2026"/>
    <s v="03-03-2026 15:34:25"/>
    <s v="900800595"/>
    <s v="Provexpress SAS"/>
    <s v="900236520"/>
    <x v="174"/>
    <n v="0"/>
    <n v="0"/>
    <n v="802739"/>
    <s v="Aprobado con notificación"/>
    <s v="Emitido"/>
    <m/>
    <m/>
    <s v="x"/>
    <x v="0"/>
    <m/>
    <m/>
    <m/>
  </r>
  <r>
    <s v="Factura electrónica"/>
    <s v="16aeb60ca6feec32c7449a2969d1e2305055568e2306fd850dc30dc5fedb05e0376afd330e1d6c06c07fad4e254ce248"/>
    <x v="295"/>
    <n v="-1"/>
    <s v="FVE"/>
    <s v="03-03-2026"/>
    <s v="03-03-2026 15:34:34"/>
    <s v="900800595"/>
    <s v="Provexpress SAS"/>
    <s v="860513970"/>
    <x v="8"/>
    <n v="2906620"/>
    <n v="0"/>
    <n v="18204620"/>
    <s v="Aprobado con notificación"/>
    <s v="Emitido"/>
    <s v="x"/>
    <m/>
    <m/>
    <x v="0"/>
    <m/>
    <m/>
    <m/>
  </r>
  <r>
    <s v="Factura electrónica"/>
    <s v="ff0ff63c805900b8f2d64807738616cdeb442aef07deb44a1f30c7097616e587cc5d1401a8aa2294ea5fe533c4452895"/>
    <x v="296"/>
    <n v="-1"/>
    <s v="FVE"/>
    <s v="03-03-2026"/>
    <s v="03-03-2026 15:34:39"/>
    <s v="900800595"/>
    <s v="Provexpress SAS"/>
    <s v="900180801"/>
    <x v="175"/>
    <n v="87970"/>
    <n v="0"/>
    <n v="550970"/>
    <s v="Aprobado con notificación"/>
    <s v="Emitido"/>
    <m/>
    <m/>
    <m/>
    <x v="0"/>
    <s v="X"/>
    <m/>
    <m/>
  </r>
  <r>
    <s v="Factura electrónica"/>
    <s v="6559585ba7014336ada3a314b2680764c203291ebacfb2ba221a8f05c145a965b24f7a3c541e615f2a21d123d319f915"/>
    <x v="297"/>
    <n v="-1"/>
    <s v="FVE"/>
    <s v="03-03-2026"/>
    <s v="03-03-2026 15:35:02"/>
    <s v="900800595"/>
    <s v="Provexpress SAS"/>
    <s v="900993690"/>
    <x v="176"/>
    <n v="120650"/>
    <n v="0"/>
    <n v="755650"/>
    <s v="Aprobado con notificación"/>
    <s v="Emitido"/>
    <m/>
    <m/>
    <m/>
    <x v="0"/>
    <s v="X"/>
    <m/>
    <m/>
  </r>
  <r>
    <s v="Factura electrónica"/>
    <s v="3e6a93fa82b46ebf416ff4c7898590549d6116d6ba78c3a7097692318e091a64c880b648d8767815fd6ab25a85bc69f1"/>
    <x v="298"/>
    <n v="-1"/>
    <s v="FVE"/>
    <s v="03-03-2026"/>
    <s v="03-03-2026 15:35:12"/>
    <s v="900800595"/>
    <s v="Provexpress SAS"/>
    <s v="900180801"/>
    <x v="175"/>
    <n v="262722.5"/>
    <n v="0"/>
    <n v="1686672.5"/>
    <s v="Aprobado con notificación"/>
    <s v="Emitido"/>
    <m/>
    <m/>
    <m/>
    <x v="0"/>
    <s v="X"/>
    <m/>
    <m/>
  </r>
  <r>
    <s v="Factura electrónica"/>
    <s v="8ea808562965244cf37381fe162b993562656e5c5d18ba9fda0e16e9a4c92439127857bc930dbba54967ed3eff18dfa4"/>
    <x v="299"/>
    <n v="-1"/>
    <s v="FVE"/>
    <s v="03-03-2026"/>
    <s v="03-03-2026 15:35:08"/>
    <s v="900800595"/>
    <s v="Provexpress SAS"/>
    <s v="901116616"/>
    <x v="177"/>
    <n v="144590"/>
    <n v="0"/>
    <n v="905590"/>
    <s v="Aprobado con notificación"/>
    <s v="Emitido"/>
    <m/>
    <s v="x"/>
    <m/>
    <x v="0"/>
    <m/>
    <m/>
    <m/>
  </r>
  <r>
    <s v="Factura electrónica"/>
    <s v="3d235138e5da63e36b03335dd2b21b56c9d29264932e857e6c4ffc9d8bff96177bf0313945c9b47632c5de9d8bcd273c"/>
    <x v="300"/>
    <n v="-1"/>
    <s v="FVE"/>
    <s v="03-03-2026"/>
    <s v="03-03-2026 15:35:13"/>
    <s v="900800595"/>
    <s v="Provexpress SAS"/>
    <s v="860056869"/>
    <x v="7"/>
    <n v="53200"/>
    <n v="0"/>
    <n v="333200"/>
    <s v="Aprobado con notificación"/>
    <s v="Emitido"/>
    <m/>
    <m/>
    <m/>
    <x v="0"/>
    <s v="X"/>
    <m/>
    <m/>
  </r>
  <r>
    <s v="Factura electrónica"/>
    <s v="c16cdb0a2992444d1d88d9c70210013617fe09366858fce187fad7fbbb9c49c305074212657f2ca04358cd3eb534200d"/>
    <x v="301"/>
    <n v="-1"/>
    <s v="FVE"/>
    <s v="03-03-2026"/>
    <s v="03-03-2026 15:46:06"/>
    <s v="900800595"/>
    <s v="Provexpress SAS"/>
    <s v="830077515"/>
    <x v="29"/>
    <n v="56430"/>
    <n v="0"/>
    <n v="353430"/>
    <s v="Aprobado con notificación"/>
    <s v="Emitido"/>
    <s v="x"/>
    <m/>
    <m/>
    <x v="0"/>
    <m/>
    <m/>
    <m/>
  </r>
  <r>
    <s v="Factura electrónica"/>
    <s v="21d400085815dedf5594f9a64ed15438e3674b926ac998e05be42eeb07321670ab8445236b5c301a463684a222000a7a"/>
    <x v="302"/>
    <n v="-1"/>
    <s v="FVE"/>
    <s v="03-03-2026"/>
    <s v="03-03-2026 15:46:11"/>
    <s v="900800595"/>
    <s v="Provexpress SAS"/>
    <s v="860023264"/>
    <x v="4"/>
    <n v="41610"/>
    <n v="0"/>
    <n v="1240610"/>
    <s v="Aprobado con notificación"/>
    <s v="Emitido"/>
    <s v="x"/>
    <m/>
    <m/>
    <x v="0"/>
    <m/>
    <m/>
    <m/>
  </r>
  <r>
    <s v="Factura electrónica"/>
    <s v="cc643cfe259c0f30a147cfd73284d27c0796e937050380f8b5d3edff17b8fb272171ebf9180c446a69c236333649d7eb"/>
    <x v="303"/>
    <n v="-1"/>
    <s v="FVE"/>
    <s v="03-03-2026"/>
    <s v="03-03-2026 15:46:14"/>
    <s v="900800595"/>
    <s v="Provexpress SAS"/>
    <s v="800118660"/>
    <x v="178"/>
    <n v="2490710"/>
    <n v="0"/>
    <n v="15599710"/>
    <s v="Aprobado con notificación"/>
    <s v="Emitido"/>
    <m/>
    <m/>
    <m/>
    <x v="0"/>
    <s v="X"/>
    <m/>
    <m/>
  </r>
  <r>
    <s v="Factura electrónica"/>
    <s v="636b14e6c9ef364481dded961a9f43f100c81f665355a113b548260ec68e486a4b34191754abfde16cf6181dcca1343d"/>
    <x v="304"/>
    <n v="-1"/>
    <s v="FVE"/>
    <s v="03-03-2026"/>
    <s v="03-03-2026 16:01:04"/>
    <s v="900800595"/>
    <s v="Provexpress SAS"/>
    <s v="15561972022015"/>
    <x v="179"/>
    <n v="0"/>
    <n v="0"/>
    <n v="2369000"/>
    <s v="Aprobado con notificación"/>
    <s v="Emitido"/>
    <m/>
    <m/>
    <m/>
    <x v="0"/>
    <s v="X"/>
    <m/>
    <m/>
  </r>
  <r>
    <s v="Factura electrónica"/>
    <s v="fb8ed49e8b5b97e66b9482eed3616bc77d1d21fd414cea9fbdfee1c7d587a8e3aee5d07d883078422d3662f00b33844e"/>
    <x v="305"/>
    <n v="-1"/>
    <s v="FVE"/>
    <s v="03-03-2026"/>
    <s v="03-03-2026 16:01:08"/>
    <s v="900800595"/>
    <s v="Provexpress SAS"/>
    <s v="800103903"/>
    <x v="108"/>
    <n v="80322.5"/>
    <n v="0"/>
    <n v="503072.5"/>
    <s v="Aprobado con notificación"/>
    <s v="Emitido"/>
    <m/>
    <m/>
    <m/>
    <x v="0"/>
    <s v="X"/>
    <m/>
    <m/>
  </r>
  <r>
    <s v="Factura electrónica"/>
    <s v="43a6509870706235c1d11703a04d219663b62e1dfed9ee612c666546eca13ea5a2ab8455531fe049bd19992ef34926be"/>
    <x v="306"/>
    <n v="-1"/>
    <s v="FVE"/>
    <s v="03-03-2026"/>
    <s v="03-03-2026 16:01:13"/>
    <s v="900800595"/>
    <s v="Provexpress SAS"/>
    <s v="830060858"/>
    <x v="180"/>
    <n v="20900"/>
    <n v="0"/>
    <n v="130900"/>
    <s v="Aprobado con notificación"/>
    <s v="Emitido"/>
    <m/>
    <m/>
    <s v="x"/>
    <x v="0"/>
    <m/>
    <m/>
    <m/>
  </r>
  <r>
    <s v="Factura electrónica"/>
    <s v="461ecd6a6a361954151a22aab1a54cdb1b191f3f0f88278f5a0b0cb09d8fceebff75e10a9a810ca162af3ace86c0084b"/>
    <x v="307"/>
    <n v="-1"/>
    <s v="FVE"/>
    <s v="03-03-2026"/>
    <s v="03-03-2026 16:01:18"/>
    <s v="900800595"/>
    <s v="Provexpress SAS"/>
    <s v="901054874"/>
    <x v="110"/>
    <n v="468055.5"/>
    <n v="0"/>
    <n v="2931505.5"/>
    <s v="Aprobado con notificación"/>
    <s v="Emitido"/>
    <m/>
    <m/>
    <m/>
    <x v="0"/>
    <s v="X"/>
    <m/>
    <m/>
  </r>
  <r>
    <s v="Factura electrónica"/>
    <s v="25f5b3d2bc41c19e31b716a89064858c40dca81d9aefafd76af919a59950b219f53d43bc9ce11872820818aba665ad5b"/>
    <x v="308"/>
    <n v="-1"/>
    <s v="FVE"/>
    <s v="03-03-2026"/>
    <s v="03-03-2026 16:01:23"/>
    <s v="900800595"/>
    <s v="Provexpress SAS"/>
    <s v="830092963"/>
    <x v="181"/>
    <n v="124640"/>
    <n v="0"/>
    <n v="780640"/>
    <s v="Aprobado con notificación"/>
    <s v="Emitido"/>
    <m/>
    <m/>
    <m/>
    <x v="0"/>
    <s v="X"/>
    <m/>
    <m/>
  </r>
  <r>
    <s v="Factura electrónica"/>
    <s v="32865ea1404c5d16fb2e461799d1bff7972df9e0df777b7917822b347d3a0d4449271e9a4521a79e42b84af8cde57539"/>
    <x v="309"/>
    <n v="-1"/>
    <s v="FVE"/>
    <s v="03-03-2026"/>
    <s v="03-03-2026 16:01:37"/>
    <s v="900800595"/>
    <s v="Provexpress SAS"/>
    <s v="800149384"/>
    <x v="52"/>
    <n v="2468502.9900000002"/>
    <n v="0"/>
    <n v="15460623.99"/>
    <s v="Aprobado con notificación"/>
    <s v="Emitido"/>
    <s v="x"/>
    <m/>
    <m/>
    <x v="0"/>
    <m/>
    <m/>
    <m/>
  </r>
  <r>
    <s v="Factura electrónica"/>
    <s v="c14f10d64a872f594e6b66ac2bb10c7d8dfd1000a8b902b675a329f91caaabe1c8c26f083c9d8a17974820a4a64e637e"/>
    <x v="310"/>
    <n v="-1"/>
    <s v="FVE"/>
    <s v="03-03-2026"/>
    <s v="03-03-2026 16:16:33"/>
    <s v="900800595"/>
    <s v="Provexpress SAS"/>
    <s v="900297009"/>
    <x v="182"/>
    <n v="1280669.92"/>
    <n v="0"/>
    <n v="8021037.9199999999"/>
    <s v="Aprobado con notificación"/>
    <s v="Emitido"/>
    <m/>
    <m/>
    <m/>
    <x v="0"/>
    <s v="X"/>
    <m/>
    <m/>
  </r>
  <r>
    <s v="Factura electrónica"/>
    <s v="843da932321184f595d25bf5b79922d5dbb11bebd398dca0d8bf3a365dd786c468c9e79632ba9a308aa5787569c99dae"/>
    <x v="311"/>
    <n v="-1"/>
    <s v="FVE"/>
    <s v="03-03-2026"/>
    <s v="03-03-2026 16:16:37"/>
    <s v="900800595"/>
    <s v="Provexpress SAS"/>
    <s v="900714469"/>
    <x v="36"/>
    <n v="324900"/>
    <n v="0"/>
    <n v="2034900"/>
    <s v="Aprobado con notificación"/>
    <s v="Emitido"/>
    <m/>
    <m/>
    <s v="x"/>
    <x v="0"/>
    <m/>
    <m/>
    <m/>
  </r>
  <r>
    <s v="Factura electrónica"/>
    <s v="7f30ef80d9086f48505dba3d56eb0f93d1ad73c87b12970d3dfb7c55e19e7e04f17ca3e75a2605692784d43433322da5"/>
    <x v="312"/>
    <n v="-1"/>
    <s v="FVE"/>
    <s v="03-03-2026"/>
    <s v="03-03-2026 16:31:44"/>
    <s v="900800595"/>
    <s v="Provexpress SAS"/>
    <s v="901804480"/>
    <x v="183"/>
    <n v="79078"/>
    <n v="0"/>
    <n v="495278"/>
    <s v="Aprobado con notificación"/>
    <s v="Emitido"/>
    <m/>
    <m/>
    <m/>
    <x v="0"/>
    <s v="X"/>
    <m/>
    <m/>
  </r>
  <r>
    <s v="Factura electrónica"/>
    <s v="e5826281207f7c9cfb7e2bc4137ea70e51590383939a8eefb95040920d64aec967fc9e0c0dc0be5bb9288f6e998e2d13"/>
    <x v="313"/>
    <n v="-1"/>
    <s v="FVE"/>
    <s v="03-03-2026"/>
    <s v="03-03-2026 16:31:48"/>
    <s v="900800595"/>
    <s v="Provexpress SAS"/>
    <s v="320715287"/>
    <x v="184"/>
    <n v="904791.02"/>
    <n v="0"/>
    <n v="5666849.0199999996"/>
    <s v="Aprobado con notificación"/>
    <s v="Emitido"/>
    <m/>
    <m/>
    <m/>
    <x v="0"/>
    <s v="X"/>
    <m/>
    <m/>
  </r>
  <r>
    <s v="Factura electrónica"/>
    <s v="110b87b333357ad76273ad70de62c29c8f3d9904dbd7501bc8c69ab7c5f2f3f2ca2d9dddbabfaa743a734cb3938a68e9"/>
    <x v="314"/>
    <n v="-1"/>
    <s v="FVE"/>
    <s v="04-03-2026"/>
    <s v="04-03-2026 07:03:11"/>
    <s v="900800595"/>
    <s v="Provexpress SAS"/>
    <s v="900966568"/>
    <x v="185"/>
    <n v="67659"/>
    <n v="0"/>
    <n v="423759"/>
    <s v="Aprobado con notificación"/>
    <s v="Emitido"/>
    <s v="x"/>
    <m/>
    <m/>
    <x v="0"/>
    <m/>
    <m/>
    <m/>
  </r>
  <r>
    <s v="Factura electrónica"/>
    <s v="aad13a942d9c6bb4834c5abdfa2a9b8b939f8521aa944be527737f6ebaad880bc3380efc32b3b43575505ac092f2999f"/>
    <x v="315"/>
    <n v="-1"/>
    <s v="FVE"/>
    <s v="04-03-2026"/>
    <s v="04-03-2026 07:03:16"/>
    <s v="900800595"/>
    <s v="Provexpress SAS"/>
    <s v="860056070"/>
    <x v="186"/>
    <n v="64600"/>
    <n v="0"/>
    <n v="404600"/>
    <s v="Aprobado con notificación"/>
    <s v="Emitido"/>
    <m/>
    <m/>
    <m/>
    <x v="0"/>
    <s v="X"/>
    <m/>
    <m/>
  </r>
  <r>
    <s v="Factura electrónica"/>
    <s v="f72990caf2ccf79d3ea7cdb4d1f28d902a6b42181030e07ff1f9f66ff4bdf8b2dc0122e59667b2a8622a361776a880e7"/>
    <x v="316"/>
    <n v="-1"/>
    <s v="FVE"/>
    <s v="04-03-2026"/>
    <s v="04-03-2026 07:03:21"/>
    <s v="900800595"/>
    <s v="Provexpress SAS"/>
    <s v="900454399"/>
    <x v="187"/>
    <n v="3026700"/>
    <n v="0"/>
    <n v="18956700"/>
    <s v="Aprobado con notificación"/>
    <s v="Emitido"/>
    <m/>
    <m/>
    <s v="x"/>
    <x v="0"/>
    <m/>
    <m/>
    <m/>
  </r>
  <r>
    <s v="Factura electrónica"/>
    <s v="0ea83e2f153e77b37d421b0a70f8e49504472dd9db1355a558e70016d78ceb362525eee04ad34e9c6fb46311db97f748"/>
    <x v="317"/>
    <n v="-1"/>
    <s v="FVE"/>
    <s v="04-03-2026"/>
    <s v="04-03-2026 07:03:25"/>
    <s v="900800595"/>
    <s v="Provexpress SAS"/>
    <s v="860024041"/>
    <x v="188"/>
    <n v="395200"/>
    <n v="0"/>
    <n v="2475200"/>
    <s v="Aprobado con notificación"/>
    <s v="Emitido"/>
    <m/>
    <m/>
    <m/>
    <x v="0"/>
    <s v="X"/>
    <m/>
    <m/>
  </r>
  <r>
    <s v="Factura electrónica"/>
    <s v="51b8955a4e280797d7dd97730bf3e004c6573b59332cc6f8864389bf72f539971064c3b988b0b433f63bceec76b7a006"/>
    <x v="318"/>
    <n v="-1"/>
    <s v="FVE"/>
    <s v="04-03-2026"/>
    <s v="04-03-2026 07:03:30"/>
    <s v="900800595"/>
    <s v="Provexpress SAS"/>
    <s v="900047981"/>
    <x v="189"/>
    <n v="286710"/>
    <n v="0"/>
    <n v="1795710"/>
    <s v="Aprobado con notificación"/>
    <s v="Emitido"/>
    <m/>
    <m/>
    <s v="x"/>
    <x v="0"/>
    <m/>
    <m/>
    <m/>
  </r>
  <r>
    <s v="Factura electrónica"/>
    <s v="a41e2835e464d3b1c41a3ca00b4a257a52ea935e4bf8f4ac4eb6adaa6842cb3ffc6f2e87f0c76993b4b31c2e632d685e"/>
    <x v="319"/>
    <n v="-1"/>
    <s v="FVE"/>
    <s v="04-03-2026"/>
    <s v="04-03-2026 07:18:36"/>
    <s v="900800595"/>
    <s v="Provexpress SAS"/>
    <s v="800145882"/>
    <x v="190"/>
    <n v="0"/>
    <n v="0"/>
    <n v="1170000"/>
    <s v="Aprobado con notificación"/>
    <s v="Emitido"/>
    <m/>
    <m/>
    <m/>
    <x v="0"/>
    <s v="X"/>
    <m/>
    <m/>
  </r>
  <r>
    <s v="Factura electrónica"/>
    <s v="b654e936527a3bd25f604b96f335986cc3a23deaed3382068e640babc8ff4a0b446bf9768db874d266fd0390fdd8a82c"/>
    <x v="320"/>
    <n v="-1"/>
    <s v="FVE"/>
    <s v="04-03-2026"/>
    <s v="04-03-2026 07:18:41"/>
    <s v="900800595"/>
    <s v="Provexpress SAS"/>
    <s v="901342082"/>
    <x v="191"/>
    <n v="87970"/>
    <n v="0"/>
    <n v="550970"/>
    <s v="Aprobado con notificación"/>
    <s v="Emitido"/>
    <s v="x"/>
    <m/>
    <m/>
    <x v="0"/>
    <m/>
    <m/>
    <m/>
  </r>
  <r>
    <s v="Factura electrónica"/>
    <s v="0fa778ad09aa415dbd35d48bce34f823314100421bc04260959e9d56aa5677dc7fda11fb5121d8f41f8b8da519d0d690"/>
    <x v="321"/>
    <n v="-1"/>
    <s v="FVE"/>
    <s v="04-03-2026"/>
    <s v="04-03-2026 07:18:45"/>
    <s v="900800595"/>
    <s v="Provexpress SAS"/>
    <s v="901342082"/>
    <x v="191"/>
    <n v="9880"/>
    <n v="0"/>
    <n v="61880"/>
    <s v="Aprobado con notificación"/>
    <s v="Emitido"/>
    <s v="x"/>
    <m/>
    <m/>
    <x v="0"/>
    <m/>
    <m/>
    <m/>
  </r>
  <r>
    <s v="Factura electrónica"/>
    <s v="8c17b1b3423eec44b577f232cc7383524b22c4b217b28151a15d965910e2436d4aef2e8d7c44d0600517a581ad64531f"/>
    <x v="322"/>
    <n v="-1"/>
    <s v="FVE"/>
    <s v="04-03-2026"/>
    <s v="04-03-2026 07:18:52"/>
    <s v="900800595"/>
    <s v="Provexpress SAS"/>
    <s v="901342082"/>
    <x v="191"/>
    <n v="674500"/>
    <n v="0"/>
    <n v="4224500"/>
    <s v="Aprobado con notificación"/>
    <s v="Emitido"/>
    <s v="x"/>
    <m/>
    <m/>
    <x v="0"/>
    <m/>
    <m/>
    <m/>
  </r>
  <r>
    <s v="Factura electrónica"/>
    <s v="d464c6385eba76759fdd7c40f421180843ae0d46fb0bbc450ada0066a1f7ab133c8d90aa85025090ed4da8c86f9b5e86"/>
    <x v="323"/>
    <n v="-1"/>
    <s v="FVE"/>
    <s v="04-03-2026"/>
    <s v="04-03-2026 07:18:55"/>
    <s v="900800595"/>
    <s v="Provexpress SAS"/>
    <s v="900342297"/>
    <x v="126"/>
    <n v="19950"/>
    <n v="0"/>
    <n v="124950"/>
    <s v="Aprobado con notificación"/>
    <s v="Emitido"/>
    <s v="x"/>
    <m/>
    <m/>
    <x v="0"/>
    <m/>
    <m/>
    <m/>
  </r>
  <r>
    <s v="Factura electrónica"/>
    <s v="7cfa0f5dbbc4d49667b0880bd142e72ea75342d009262f0b0031b3a3bcd56fb932a20e02cf456ed3583d3adb6fa605fe"/>
    <x v="324"/>
    <n v="-1"/>
    <s v="FVE"/>
    <s v="04-03-2026"/>
    <s v="04-03-2026 07:34:01"/>
    <s v="900800595"/>
    <s v="Provexpress SAS"/>
    <s v="900259195"/>
    <x v="192"/>
    <n v="108574.36"/>
    <n v="0"/>
    <n v="680018.36"/>
    <s v="Aprobado con notificación"/>
    <s v="Emitido"/>
    <m/>
    <m/>
    <m/>
    <x v="0"/>
    <s v="X"/>
    <m/>
    <m/>
  </r>
  <r>
    <s v="Factura electrónica"/>
    <s v="e0fed6adb359c115af6e3ed31f560c09d54e52c670a38fbf35b0582f1cbf4fc971d25d0654ba2aebf05675dfcf718fde"/>
    <x v="325"/>
    <n v="-1"/>
    <s v="FVE"/>
    <s v="04-03-2026"/>
    <s v="04-03-2026 07:34:06"/>
    <s v="900800595"/>
    <s v="Provexpress SAS"/>
    <s v="830077866"/>
    <x v="193"/>
    <n v="0"/>
    <n v="0"/>
    <n v="4760000"/>
    <s v="Aprobado con notificación"/>
    <s v="Emitido"/>
    <m/>
    <m/>
    <m/>
    <x v="0"/>
    <s v="X"/>
    <m/>
    <m/>
  </r>
  <r>
    <s v="Factura electrónica"/>
    <s v="507a6a75fa3f296a72aaad2a7d8f612d8714b253384c0245d4f4021d9efa0326751f0af777ae1fc124d51a84de311dbe"/>
    <x v="326"/>
    <n v="-1"/>
    <s v="FVE"/>
    <s v="04-03-2026"/>
    <s v="04-03-2026 07:34:10"/>
    <s v="900800595"/>
    <s v="Provexpress SAS"/>
    <s v="800241469"/>
    <x v="119"/>
    <n v="112100"/>
    <n v="0"/>
    <n v="702100"/>
    <s v="Aprobado con notificación"/>
    <s v="Emitido"/>
    <m/>
    <m/>
    <s v="x"/>
    <x v="0"/>
    <m/>
    <m/>
    <m/>
  </r>
  <r>
    <s v="Factura electrónica"/>
    <s v="5f838dc152cda9ac2a37ea0a80a22d7d530fc25a7fb90125dc9f33efdb802873a39feb15008cfb621a3f8714ddd699a7"/>
    <x v="327"/>
    <n v="-1"/>
    <s v="FVE"/>
    <s v="04-03-2026"/>
    <s v="04-03-2026 07:34:15"/>
    <s v="900800595"/>
    <s v="Provexpress SAS"/>
    <s v="830000324"/>
    <x v="194"/>
    <n v="29723.599999999999"/>
    <n v="0"/>
    <n v="186163.6"/>
    <s v="Aprobado con notificación"/>
    <s v="Emitido"/>
    <s v="x"/>
    <m/>
    <m/>
    <x v="0"/>
    <m/>
    <m/>
    <m/>
  </r>
  <r>
    <s v="Factura electrónica"/>
    <s v="88e4b8ded65431dd8c5f46653238cfb245fa1f0028f7476c4c8b0397163f3d275b426e320c8667d5aa10e02d1e54f765"/>
    <x v="328"/>
    <n v="-1"/>
    <s v="FVE"/>
    <s v="04-03-2026"/>
    <s v="04-03-2026 07:34:20"/>
    <s v="900800595"/>
    <s v="Provexpress SAS"/>
    <s v="800241469"/>
    <x v="119"/>
    <n v="30875"/>
    <n v="0"/>
    <n v="193375"/>
    <s v="Aprobado con notificación"/>
    <s v="Emitido"/>
    <m/>
    <m/>
    <s v="x"/>
    <x v="0"/>
    <m/>
    <m/>
    <m/>
  </r>
  <r>
    <s v="Factura electrónica"/>
    <s v="3bf2be8c17a7a1f2902cfc1e810ddb70d928a911f785f10440ab995dfa527a577a9c2e228b4cec0a1b418533e74831bc"/>
    <x v="329"/>
    <n v="-1"/>
    <s v="FVE"/>
    <s v="04-03-2026"/>
    <s v="04-03-2026 07:34:24"/>
    <s v="900800595"/>
    <s v="Provexpress SAS"/>
    <s v="800241469"/>
    <x v="119"/>
    <n v="14250"/>
    <n v="0"/>
    <n v="89250"/>
    <s v="Aprobado con notificación"/>
    <s v="Emitido"/>
    <m/>
    <m/>
    <s v="x"/>
    <x v="0"/>
    <m/>
    <m/>
    <m/>
  </r>
  <r>
    <s v="Factura electrónica"/>
    <s v="bcb673078dd1e5bb36b0c11599c0066678795dd9ff901edb19bd2b08d9021f44e7611d0d47825bb2db1f13da714db31a"/>
    <x v="330"/>
    <n v="-1"/>
    <s v="FVE"/>
    <s v="04-03-2026"/>
    <s v="04-03-2026 07:34:29"/>
    <s v="900800595"/>
    <s v="Provexpress SAS"/>
    <s v="830109997"/>
    <x v="9"/>
    <n v="353452.4"/>
    <n v="0"/>
    <n v="2707412.4"/>
    <s v="Aprobado con notificación"/>
    <s v="Emitido"/>
    <m/>
    <m/>
    <m/>
    <x v="0"/>
    <s v="X"/>
    <m/>
    <s v="Se envia correo al cliente "/>
  </r>
  <r>
    <s v="Factura electrónica"/>
    <s v="f24b015d23f424c68d325ff4ae93afa3ae94b47813a0038a2a4d3d36d4bb858456ba869b07bb64aef016702a1b06b7cd"/>
    <x v="331"/>
    <n v="-1"/>
    <s v="FVE"/>
    <s v="04-03-2026"/>
    <s v="04-03-2026 07:34:34"/>
    <s v="900800595"/>
    <s v="Provexpress SAS"/>
    <s v="901371316"/>
    <x v="195"/>
    <n v="26600"/>
    <n v="0"/>
    <n v="166600"/>
    <s v="Aprobado con notificación"/>
    <s v="Emitido"/>
    <s v="x"/>
    <m/>
    <m/>
    <x v="0"/>
    <m/>
    <m/>
    <m/>
  </r>
  <r>
    <s v="Factura electrónica"/>
    <s v="b6e547fb00e7b11332712c7b8e06def4298e6dc7f63c6790e88bfcaef52c5a11c96a4ccd2b11c1b55026726a652d41ac"/>
    <x v="332"/>
    <n v="-1"/>
    <s v="FVE"/>
    <s v="04-03-2026"/>
    <s v="04-03-2026 07:49:40"/>
    <s v="900800595"/>
    <s v="Provexpress SAS"/>
    <s v="860000656"/>
    <x v="196"/>
    <n v="100700"/>
    <n v="0"/>
    <n v="630700"/>
    <s v="Aprobado con notificación"/>
    <s v="Emitido"/>
    <m/>
    <m/>
    <m/>
    <x v="0"/>
    <s v="X"/>
    <m/>
    <m/>
  </r>
  <r>
    <s v="Factura electrónica"/>
    <s v="763dc493c50c0afc510c152ce2c45e7747fcbd880981d35742ace4fe921030bbcee87bf3a6eb53303750a1dd89df8174"/>
    <x v="333"/>
    <n v="-1"/>
    <s v="FVE"/>
    <s v="04-03-2026"/>
    <s v="04-03-2026 07:49:44"/>
    <s v="900800595"/>
    <s v="Provexpress SAS"/>
    <s v="900236553"/>
    <x v="197"/>
    <n v="430362.54"/>
    <n v="0"/>
    <n v="2695428.54"/>
    <s v="Aprobado con notificación"/>
    <s v="Emitido"/>
    <m/>
    <m/>
    <m/>
    <x v="0"/>
    <s v="X"/>
    <m/>
    <m/>
  </r>
  <r>
    <s v="Factura electrónica"/>
    <s v="91bc0bbb2d89871d5b66b22205971834623e0b1341106c208b072ebb41df89d734c78c4a902f9133ffdc624a7439944e"/>
    <x v="334"/>
    <n v="-1"/>
    <s v="FVE"/>
    <s v="04-03-2026"/>
    <s v="04-03-2026 07:49:50"/>
    <s v="900800595"/>
    <s v="Provexpress SAS"/>
    <s v="901754581"/>
    <x v="198"/>
    <n v="53200"/>
    <n v="0"/>
    <n v="333200"/>
    <s v="Aprobado con notificación"/>
    <s v="Emitido"/>
    <m/>
    <m/>
    <m/>
    <x v="0"/>
    <s v="X"/>
    <m/>
    <m/>
  </r>
  <r>
    <s v="Factura electrónica"/>
    <s v="eccdc21fffcb024e57d02ee48f354370bbbd1453183ed92899e0d6055b763b9657c5aa4abf472799d0ffc1b46abbac32"/>
    <x v="335"/>
    <n v="-1"/>
    <s v="FVE"/>
    <s v="04-03-2026"/>
    <s v="04-03-2026 07:49:53"/>
    <s v="900800595"/>
    <s v="Provexpress SAS"/>
    <s v="901101746"/>
    <x v="199"/>
    <n v="266000"/>
    <n v="0"/>
    <n v="1666000"/>
    <s v="Aprobado con notificación"/>
    <s v="Emitido"/>
    <m/>
    <m/>
    <m/>
    <x v="0"/>
    <s v="X"/>
    <m/>
    <m/>
  </r>
  <r>
    <s v="Factura electrónica"/>
    <s v="5189a8c0c88392f95a36cb742f6aa9dd2d4e2cf428abf6ebc36206c856b0fa5771140e226f8a0e74e7fa84e35bc61b8d"/>
    <x v="336"/>
    <n v="-1"/>
    <s v="FVE"/>
    <s v="04-03-2026"/>
    <s v="04-03-2026 07:49:58"/>
    <s v="900800595"/>
    <s v="Provexpress SAS"/>
    <s v="901101746"/>
    <x v="199"/>
    <n v="319200"/>
    <n v="0"/>
    <n v="1999200"/>
    <s v="Aprobado con notificación"/>
    <s v="Emitido"/>
    <m/>
    <m/>
    <m/>
    <x v="0"/>
    <s v="X"/>
    <m/>
    <m/>
  </r>
  <r>
    <s v="Factura electrónica"/>
    <s v="7f54926b5189c277f786ab901fb4fb1c27f6b32c99917ee514ca24869caa15b09d87f364d43a290e9df09cdc0f598060"/>
    <x v="337"/>
    <n v="-1"/>
    <s v="FVE"/>
    <s v="04-03-2026"/>
    <s v="04-03-2026 07:50:03"/>
    <s v="900800595"/>
    <s v="Provexpress SAS"/>
    <s v="901101746"/>
    <x v="199"/>
    <n v="33693.46"/>
    <n v="0"/>
    <n v="211027.46"/>
    <s v="Aprobado con notificación"/>
    <s v="Emitido"/>
    <m/>
    <m/>
    <m/>
    <x v="0"/>
    <s v="X"/>
    <m/>
    <m/>
  </r>
  <r>
    <s v="Factura electrónica"/>
    <s v="2d50d864f1030f3cd403a9bd0b9d47a8aca31c429e0346038a2253cdbe8698c195a626cf99fc9384c693fd12f9b14aae"/>
    <x v="338"/>
    <n v="-1"/>
    <s v="FVE"/>
    <s v="04-03-2026"/>
    <s v="04-03-2026 08:05:09"/>
    <s v="900800595"/>
    <s v="Provexpress SAS"/>
    <s v="900518245"/>
    <x v="200"/>
    <n v="427500"/>
    <n v="0"/>
    <n v="2677500"/>
    <s v="Aprobado con notificación"/>
    <s v="Emitido"/>
    <m/>
    <m/>
    <m/>
    <x v="0"/>
    <s v="X"/>
    <m/>
    <m/>
  </r>
  <r>
    <s v="Factura electrónica"/>
    <s v="ee4c43ded7b6e7babe85be848b20f8b512ffa87a2a410fdd3e3bb052c047960655fea1095f0e0efeaa9dd919105ade3b"/>
    <x v="339"/>
    <n v="-1"/>
    <s v="FVE"/>
    <s v="04-03-2026"/>
    <s v="04-03-2026 08:05:14"/>
    <s v="900800595"/>
    <s v="Provexpress SAS"/>
    <s v="800120681"/>
    <x v="201"/>
    <n v="77020.87"/>
    <n v="0"/>
    <n v="482393.87"/>
    <s v="Aprobado con notificación"/>
    <s v="Emitido"/>
    <m/>
    <m/>
    <m/>
    <x v="0"/>
    <s v="X"/>
    <m/>
    <m/>
  </r>
  <r>
    <s v="Factura electrónica"/>
    <s v="720212907fa7d6bab94873fcc09597b8f221cfcc98785310ea6e8acf401afa2c5446f19782cd27fbd929edb4ad852cd3"/>
    <x v="340"/>
    <n v="-1"/>
    <s v="FVE"/>
    <s v="04-03-2026"/>
    <s v="04-03-2026 08:05:18"/>
    <s v="900800595"/>
    <s v="Provexpress SAS"/>
    <s v="890903858"/>
    <x v="57"/>
    <n v="5629.32"/>
    <n v="0"/>
    <n v="35257.32"/>
    <s v="Aprobado con notificación"/>
    <s v="Emitido"/>
    <m/>
    <s v="x"/>
    <m/>
    <x v="0"/>
    <m/>
    <m/>
    <m/>
  </r>
  <r>
    <s v="Factura electrónica"/>
    <s v="abbb846d6d32568e763d7e001535114b229c6b34939a676b81faaf4a1f348dd35d2b4c589830394f39e435730e75991c"/>
    <x v="341"/>
    <n v="-1"/>
    <s v="FVE"/>
    <s v="04-03-2026"/>
    <s v="04-03-2026 08:05:23"/>
    <s v="900800595"/>
    <s v="Provexpress SAS"/>
    <s v="830055467"/>
    <x v="123"/>
    <n v="14630"/>
    <n v="0"/>
    <n v="91630"/>
    <s v="Aprobado con notificación"/>
    <s v="Emitido"/>
    <m/>
    <m/>
    <m/>
    <x v="0"/>
    <s v="X"/>
    <m/>
    <m/>
  </r>
  <r>
    <s v="Factura electrónica"/>
    <s v="6cb6da274f9782d6a27928057cbf42821ae70f4c2f8143073bdfa7812ea4434babcdc9ee9dff00ca9c16e1c0819a3f3e"/>
    <x v="342"/>
    <n v="-1"/>
    <s v="FVE"/>
    <s v="04-03-2026"/>
    <s v="04-03-2026 08:05:27"/>
    <s v="900800595"/>
    <s v="Provexpress SAS"/>
    <s v="900896981"/>
    <x v="202"/>
    <n v="229174"/>
    <n v="0"/>
    <n v="1634974"/>
    <s v="Aprobado con notificación"/>
    <s v="Emitido"/>
    <m/>
    <m/>
    <m/>
    <x v="0"/>
    <s v="X"/>
    <m/>
    <m/>
  </r>
  <r>
    <s v="Factura electrónica"/>
    <s v="375349a92ba1339eca304ac25c024887b7617bb196fc98a1027368e5d0acab9f62f0f86002b03bc04129002203ba5bed"/>
    <x v="343"/>
    <n v="-1"/>
    <s v="FVE"/>
    <s v="04-03-2026"/>
    <s v="04-03-2026 08:05:32"/>
    <s v="900800595"/>
    <s v="Provexpress SAS"/>
    <s v="830050619"/>
    <x v="106"/>
    <n v="712500"/>
    <n v="0"/>
    <n v="4462500"/>
    <s v="Aprobado con notificación"/>
    <s v="Emitido"/>
    <m/>
    <m/>
    <m/>
    <x v="0"/>
    <s v="X"/>
    <m/>
    <m/>
  </r>
  <r>
    <s v="Factura electrónica"/>
    <s v="99705c1a22fa1082065a2b42780feefca2860d80b4c86fc619c46bd8ced5c53d09e01e34bb309382973bd75190b4f59b"/>
    <x v="344"/>
    <n v="-1"/>
    <s v="FVE"/>
    <s v="04-03-2026"/>
    <s v="04-03-2026 08:20:38"/>
    <s v="900800595"/>
    <s v="Provexpress SAS"/>
    <s v="900896981"/>
    <x v="202"/>
    <n v="171007.73"/>
    <n v="0"/>
    <n v="1071048.4099999999"/>
    <s v="Aprobado con notificación"/>
    <s v="Emitido"/>
    <m/>
    <m/>
    <m/>
    <x v="0"/>
    <s v="X"/>
    <m/>
    <m/>
  </r>
  <r>
    <s v="Factura electrónica"/>
    <s v="fbeabc912d30bb803ef30f8efa6d63c802917ef0a01c48e99a0ce74d0960e5ce64e4c0887e8380c49d40ac596b3697fc"/>
    <x v="345"/>
    <n v="-1"/>
    <s v="FVE"/>
    <s v="04-03-2026"/>
    <s v="04-03-2026 08:20:43"/>
    <s v="900800595"/>
    <s v="Provexpress SAS"/>
    <s v="900896981"/>
    <x v="202"/>
    <n v="2542747.84"/>
    <n v="0"/>
    <n v="15925631.199999999"/>
    <s v="Aprobado con notificación"/>
    <s v="Emitido"/>
    <m/>
    <m/>
    <m/>
    <x v="0"/>
    <s v="X"/>
    <m/>
    <m/>
  </r>
  <r>
    <s v="Factura electrónica"/>
    <s v="1bfc5254fb93bc1c8a29f8d43b37fd863ffaa63b660dc1804525cdbb1d86a5b18871d73ffe9f211bd9b2175df021dc72"/>
    <x v="346"/>
    <n v="-1"/>
    <s v="FVE"/>
    <s v="04-03-2026"/>
    <s v="04-03-2026 08:20:48"/>
    <s v="900800595"/>
    <s v="Provexpress SAS"/>
    <s v="830073329"/>
    <x v="203"/>
    <n v="40584"/>
    <n v="0"/>
    <n v="254184"/>
    <s v="Aprobado con notificación"/>
    <s v="Emitido"/>
    <m/>
    <m/>
    <m/>
    <x v="0"/>
    <s v="X"/>
    <m/>
    <m/>
  </r>
  <r>
    <s v="Factura electrónica"/>
    <s v="9fecfcf8ba4f7e959048c9a36e4d10b0fcfe280a542acb22876aee24808595578222db1832b149a3ab603b068ea366bd"/>
    <x v="347"/>
    <n v="-1"/>
    <s v="FVE"/>
    <s v="04-03-2026"/>
    <s v="04-03-2026 08:20:52"/>
    <s v="900800595"/>
    <s v="Provexpress SAS"/>
    <s v="830511597"/>
    <x v="204"/>
    <n v="608855"/>
    <n v="0"/>
    <n v="3813355"/>
    <s v="Aprobado con notificación"/>
    <s v="Emitido"/>
    <s v="x"/>
    <m/>
    <m/>
    <x v="0"/>
    <m/>
    <m/>
    <m/>
  </r>
  <r>
    <s v="Factura electrónica"/>
    <s v="8ab0da76e9fc2617d1026b9041607a149174b8d5980f1c5e64d8f822694030aa6fe1c9aaa6ba8de387674466e8d32fdc"/>
    <x v="348"/>
    <n v="-1"/>
    <s v="FVE"/>
    <s v="04-03-2026"/>
    <s v="04-03-2026 08:20:56"/>
    <s v="900800595"/>
    <s v="Provexpress SAS"/>
    <s v="800024265"/>
    <x v="46"/>
    <n v="269800"/>
    <n v="0"/>
    <n v="1689800"/>
    <s v="Aprobado con notificación"/>
    <s v="Emitido"/>
    <s v="x"/>
    <m/>
    <m/>
    <x v="0"/>
    <m/>
    <m/>
    <m/>
  </r>
  <r>
    <s v="Factura electrónica"/>
    <s v="e5eac4af772870ffa105466e0ff5bf32c5414c837cec2e562e5dfea9656ff0e6905f112057d2889b098a6cc663038864"/>
    <x v="349"/>
    <n v="-1"/>
    <s v="FVE"/>
    <s v="04-03-2026"/>
    <s v="04-03-2026 08:21:01"/>
    <s v="900800595"/>
    <s v="Provexpress SAS"/>
    <s v="800024265"/>
    <x v="46"/>
    <n v="269800"/>
    <n v="0"/>
    <n v="1689800"/>
    <s v="Aprobado con notificación"/>
    <s v="Emitido"/>
    <s v="x"/>
    <m/>
    <m/>
    <x v="0"/>
    <m/>
    <m/>
    <m/>
  </r>
  <r>
    <s v="Factura electrónica"/>
    <s v="9765114e3f638694022a64c92f07cb9b60978b647df06ffca5341c38e5445ec96bca68315cf5cd9d7c1d42b3d798081b"/>
    <x v="350"/>
    <n v="-1"/>
    <s v="FVE"/>
    <s v="04-03-2026"/>
    <s v="04-03-2026 08:36:07"/>
    <s v="900800595"/>
    <s v="Provexpress SAS"/>
    <s v="860015542"/>
    <x v="205"/>
    <n v="27473.05"/>
    <n v="0"/>
    <n v="172068.05"/>
    <s v="Aprobado con notificación"/>
    <s v="Emitido"/>
    <s v="x"/>
    <m/>
    <m/>
    <x v="0"/>
    <m/>
    <m/>
    <m/>
  </r>
  <r>
    <s v="Factura electrónica"/>
    <s v="52272ef6244268cf03ce6ea56811001c1c75bb07c62582db6ad01bc8ccc1ca2e9e0ffad7babe0385913a0d630015d4b5"/>
    <x v="351"/>
    <n v="-1"/>
    <s v="FVE"/>
    <s v="04-03-2026"/>
    <s v="04-03-2026 08:36:12"/>
    <s v="900800595"/>
    <s v="Provexpress SAS"/>
    <s v="860015542"/>
    <x v="205"/>
    <n v="91206.46"/>
    <n v="0"/>
    <n v="571240.46"/>
    <s v="Aprobado con notificación"/>
    <s v="Emitido"/>
    <s v="x"/>
    <m/>
    <m/>
    <x v="0"/>
    <m/>
    <m/>
    <m/>
  </r>
  <r>
    <s v="Factura electrónica"/>
    <s v="19677e7e59b28b7d0cb69782ac95102c5a530c5228497c67b2506ed7332a2f6e32dbe4e4302967ded755eb9d2af35aa8"/>
    <x v="352"/>
    <n v="-1"/>
    <s v="FVE"/>
    <s v="04-03-2026"/>
    <s v="04-03-2026 08:36:17"/>
    <s v="900800595"/>
    <s v="Provexpress SAS"/>
    <s v="860015542"/>
    <x v="205"/>
    <n v="20987.59"/>
    <n v="0"/>
    <n v="131448.59"/>
    <s v="Aprobado con notificación"/>
    <s v="Emitido"/>
    <s v="x"/>
    <m/>
    <m/>
    <x v="0"/>
    <m/>
    <m/>
    <m/>
  </r>
  <r>
    <s v="Factura electrónica"/>
    <s v="c295c26e76b1ceb98566dc0946d636f1b4810f79024742821ee02bbf20aa4cdc09d5ad857c3518385d1c62f0b5b44eeb"/>
    <x v="353"/>
    <n v="-1"/>
    <s v="FVE"/>
    <s v="04-03-2026"/>
    <s v="04-03-2026 08:36:21"/>
    <s v="900800595"/>
    <s v="Provexpress SAS"/>
    <s v="860015542"/>
    <x v="205"/>
    <n v="34467.9"/>
    <n v="0"/>
    <n v="215877.9"/>
    <s v="Aprobado con notificación"/>
    <s v="Emitido"/>
    <s v="x"/>
    <m/>
    <m/>
    <x v="0"/>
    <m/>
    <m/>
    <m/>
  </r>
  <r>
    <s v="Factura electrónica"/>
    <s v="76a0d518bbffb824859bc5b1ec1e743f812e635ec6fdbcd97464471c31c5de8d3b11f0a65a892b1121ecbc5a66301181"/>
    <x v="354"/>
    <n v="-1"/>
    <s v="FVE"/>
    <s v="04-03-2026"/>
    <s v="04-03-2026 08:36:25"/>
    <s v="900800595"/>
    <s v="Provexpress SAS"/>
    <s v="830095262"/>
    <x v="206"/>
    <n v="4309200"/>
    <n v="0"/>
    <n v="26989200"/>
    <s v="Aprobado con notificación"/>
    <s v="Emitido"/>
    <s v="x"/>
    <m/>
    <m/>
    <x v="0"/>
    <m/>
    <m/>
    <m/>
  </r>
  <r>
    <s v="Factura electrónica"/>
    <s v="043b4591f2e3396c5c9cf151d001e503bff41297f409d4e94bdefb30adbb115896d2d88ea0055a783ef983ed3afd653c"/>
    <x v="355"/>
    <n v="-1"/>
    <s v="FVE"/>
    <s v="04-03-2026"/>
    <s v="04-03-2026 08:36:30"/>
    <s v="900800595"/>
    <s v="Provexpress SAS"/>
    <s v="830095262"/>
    <x v="206"/>
    <n v="840655"/>
    <n v="0"/>
    <n v="5265155"/>
    <s v="Aprobado con notificación"/>
    <s v="Emitido"/>
    <s v="x"/>
    <m/>
    <m/>
    <x v="0"/>
    <m/>
    <m/>
    <m/>
  </r>
  <r>
    <s v="Factura electrónica"/>
    <s v="b94e79a59a8eeda6a3cdba83a2dc3a105748d44e645a37dce586a17b70b2fc3c23e786d560524447a19df564490db780"/>
    <x v="356"/>
    <n v="-1"/>
    <s v="FVE"/>
    <s v="04-03-2026"/>
    <s v="04-03-2026 08:51:36"/>
    <s v="900800595"/>
    <s v="Provexpress SAS"/>
    <s v="860015542"/>
    <x v="205"/>
    <n v="32699"/>
    <n v="0"/>
    <n v="204799"/>
    <s v="Aprobado con notificación"/>
    <s v="Emitido"/>
    <s v="x"/>
    <m/>
    <m/>
    <x v="0"/>
    <m/>
    <m/>
    <m/>
  </r>
  <r>
    <s v="Factura electrónica"/>
    <s v="925c10a733579d263837d44fe6fb601fc487e6b3202d4f86393f57d6f244e777c7f1dc26890b468f431444e2a9b53919"/>
    <x v="357"/>
    <n v="-1"/>
    <s v="FVE"/>
    <s v="04-03-2026"/>
    <s v="04-03-2026 08:51:41"/>
    <s v="900800595"/>
    <s v="Provexpress SAS"/>
    <s v="900059238"/>
    <x v="207"/>
    <n v="399000"/>
    <n v="0"/>
    <n v="2499000"/>
    <s v="Aprobado con notificación"/>
    <s v="Emitido"/>
    <m/>
    <m/>
    <m/>
    <x v="0"/>
    <s v="X"/>
    <m/>
    <m/>
  </r>
  <r>
    <s v="Factura electrónica"/>
    <s v="cf963623ee6c2ecb1194f33952fb63921be9550e8c8285ab459365733cb8b642ed07a95030c298cbf017005143eefe76"/>
    <x v="358"/>
    <n v="-1"/>
    <s v="FVE"/>
    <s v="04-03-2026"/>
    <s v="04-03-2026 08:51:45"/>
    <s v="900800595"/>
    <s v="Provexpress SAS"/>
    <s v="830005028"/>
    <x v="208"/>
    <n v="184440.6"/>
    <n v="0"/>
    <n v="1155180.6000000001"/>
    <s v="Aprobado con notificación"/>
    <s v="Emitido"/>
    <s v="x"/>
    <m/>
    <m/>
    <x v="0"/>
    <m/>
    <m/>
    <m/>
  </r>
  <r>
    <s v="Factura electrónica"/>
    <s v="09ddf03460726641567adc3eaa0e8c211f0998b789108bf94508527b5dd7b1dd2d72a41c197e3996d2ccd8de235b3942"/>
    <x v="359"/>
    <n v="-1"/>
    <s v="FVE"/>
    <s v="04-03-2026"/>
    <s v="04-03-2026 09:06:52"/>
    <s v="900800595"/>
    <s v="Provexpress SAS"/>
    <s v="900966568"/>
    <x v="185"/>
    <n v="5215500"/>
    <n v="0"/>
    <n v="32665500"/>
    <s v="Aprobado con notificación"/>
    <s v="Emitido"/>
    <s v="x"/>
    <m/>
    <m/>
    <x v="0"/>
    <m/>
    <m/>
    <m/>
  </r>
  <r>
    <s v="Factura electrónica"/>
    <s v="521cd666d681140193bc3e2743bb6ec617455a7d6efe9dbc42ced5d013dac8c8ea29a0ed43c10d8c8d3286ff11bd673c"/>
    <x v="360"/>
    <n v="-1"/>
    <s v="FVE"/>
    <s v="04-03-2026"/>
    <s v="04-03-2026 09:21:58"/>
    <s v="900800595"/>
    <s v="Provexpress SAS"/>
    <s v="900060799"/>
    <x v="209"/>
    <n v="30241.73"/>
    <n v="0"/>
    <n v="189408.73"/>
    <s v="Aprobado con notificación"/>
    <s v="Emitido"/>
    <m/>
    <m/>
    <m/>
    <x v="0"/>
    <s v="X"/>
    <m/>
    <m/>
  </r>
  <r>
    <s v="Factura electrónica"/>
    <s v="dfbaa2774c7a1d83588c8c56a0d34f9604997072b5e33222a5d468a3893fceea69620c5d7d1126f359db2e9b20073ec0"/>
    <x v="361"/>
    <n v="-1"/>
    <s v="FVE"/>
    <s v="04-03-2026"/>
    <s v="04-03-2026 09:22:03"/>
    <s v="900800595"/>
    <s v="Provexpress SAS"/>
    <s v="800092198"/>
    <x v="210"/>
    <n v="271700"/>
    <n v="0"/>
    <n v="1701700"/>
    <s v="Aprobado con notificación"/>
    <s v="Emitido"/>
    <s v="x"/>
    <m/>
    <m/>
    <x v="0"/>
    <m/>
    <m/>
    <m/>
  </r>
  <r>
    <s v="Factura electrónica"/>
    <s v="39255f1b1166a7250a3d44df90ed958f5096ee68d3ab25f520d687c66efa309a8798f5ec7ed3f2ce74464b06310f961b"/>
    <x v="362"/>
    <n v="-1"/>
    <s v="FVE"/>
    <s v="04-03-2026"/>
    <s v="04-03-2026 09:22:08"/>
    <s v="900800595"/>
    <s v="Provexpress SAS"/>
    <s v="860002566"/>
    <x v="112"/>
    <n v="119666.21"/>
    <n v="0"/>
    <n v="1221073.21"/>
    <s v="Aprobado con notificación"/>
    <s v="Emitido"/>
    <m/>
    <s v="x"/>
    <m/>
    <x v="0"/>
    <m/>
    <m/>
    <m/>
  </r>
  <r>
    <s v="Factura electrónica"/>
    <s v="37ea7e4b44fa2f2f0a2b31fff65ad93e4a86f8250f7d293e88444427e641257ef40d59e6ab4f39af4ee23d3f215b83ca"/>
    <x v="363"/>
    <n v="-1"/>
    <s v="FVE"/>
    <s v="04-03-2026"/>
    <s v="04-03-2026 09:22:13"/>
    <s v="900800595"/>
    <s v="Provexpress SAS"/>
    <s v="901751651"/>
    <x v="211"/>
    <n v="14250"/>
    <n v="0"/>
    <n v="179450"/>
    <s v="Aprobado con notificación"/>
    <s v="Emitido"/>
    <m/>
    <m/>
    <m/>
    <x v="0"/>
    <s v="X"/>
    <m/>
    <m/>
  </r>
  <r>
    <s v="Factura electrónica"/>
    <s v="18a525b79fa8f006aa953757ba9c8bcaa6acba4e34872823e339cadf9ae021148c9fdf0307c64470255647935c65ce58"/>
    <x v="364"/>
    <n v="-1"/>
    <s v="FVE"/>
    <s v="04-03-2026"/>
    <s v="04-03-2026 09:22:17"/>
    <s v="900800595"/>
    <s v="Provexpress SAS"/>
    <s v="830018004"/>
    <x v="212"/>
    <n v="508694.03"/>
    <n v="0"/>
    <n v="3186031.03"/>
    <s v="Aprobado con notificación"/>
    <s v="Emitido"/>
    <s v="x"/>
    <m/>
    <m/>
    <x v="0"/>
    <m/>
    <m/>
    <m/>
  </r>
  <r>
    <s v="Factura electrónica"/>
    <s v="a445389637ee8b7762f74a8577dee7f70fff2595e290cb7aa3879318898f560ec1800284e8ec3152fb0c912c4f9c136e"/>
    <x v="365"/>
    <n v="-1"/>
    <s v="FVE"/>
    <s v="04-03-2026"/>
    <s v="04-03-2026 09:37:23"/>
    <s v="900800595"/>
    <s v="Provexpress SAS"/>
    <s v="1016036846"/>
    <x v="213"/>
    <n v="30142.959999999999"/>
    <n v="0"/>
    <n v="234097.96"/>
    <s v="Aprobado con notificación"/>
    <s v="Emitido"/>
    <m/>
    <m/>
    <m/>
    <x v="0"/>
    <s v="X"/>
    <m/>
    <m/>
  </r>
  <r>
    <s v="Factura electrónica"/>
    <s v="58b0311bf989bc89cb39435ce2bd695bf6fedbd6b711afc618b02ac2433c6cad31be267427987ce510edc73b1b019322"/>
    <x v="366"/>
    <n v="-1"/>
    <s v="FVE"/>
    <s v="04-03-2026"/>
    <s v="04-03-2026 09:37:28"/>
    <s v="900800595"/>
    <s v="Provexpress SAS"/>
    <s v="860072279"/>
    <x v="214"/>
    <n v="10011.1"/>
    <n v="0"/>
    <n v="79101.100000000006"/>
    <s v="Aprobado con notificación"/>
    <s v="Emitido"/>
    <m/>
    <m/>
    <m/>
    <x v="0"/>
    <s v="X"/>
    <m/>
    <m/>
  </r>
  <r>
    <s v="Factura electrónica"/>
    <s v="017a99ea92d7f863b8a6e6492d0d121ecbad5ed3ac434c42509cfaac45d46ffe38d89cb129a2894c3dd3b32849d940cb"/>
    <x v="367"/>
    <n v="-1"/>
    <s v="FVE"/>
    <s v="04-03-2026"/>
    <s v="04-03-2026 09:37:33"/>
    <s v="900800595"/>
    <s v="Provexpress SAS"/>
    <s v="900396965"/>
    <x v="3"/>
    <n v="344850"/>
    <n v="0"/>
    <n v="2159850"/>
    <s v="Aprobado con notificación"/>
    <s v="Emitido"/>
    <m/>
    <m/>
    <m/>
    <x v="0"/>
    <s v="X"/>
    <m/>
    <m/>
  </r>
  <r>
    <s v="Factura electrónica"/>
    <s v="a25671434020a70dc472a5234b398a467a311db8f93a9232eb7e7fb70589845fb481f3c61cefa8721c46caa6ac60c345"/>
    <x v="368"/>
    <n v="-1"/>
    <s v="FVE"/>
    <s v="04-03-2026"/>
    <s v="04-03-2026 09:52:42"/>
    <s v="900800595"/>
    <s v="Provexpress SAS"/>
    <s v="860056869"/>
    <x v="7"/>
    <n v="1666300"/>
    <n v="0"/>
    <n v="10436300"/>
    <s v="Aprobado con notificación"/>
    <s v="Emitido"/>
    <m/>
    <m/>
    <m/>
    <x v="0"/>
    <s v="X"/>
    <m/>
    <m/>
  </r>
  <r>
    <s v="Factura electrónica"/>
    <s v="cb1e7bbca54df07715c4aaa7f1461f83ac1fb1d109fd1a6a09488a51070837e35d406043bb401132aec855daa6ef4197"/>
    <x v="369"/>
    <n v="-1"/>
    <s v="FVE"/>
    <s v="04-03-2026"/>
    <s v="04-03-2026 09:52:47"/>
    <s v="900800595"/>
    <s v="Provexpress SAS"/>
    <s v="900396965"/>
    <x v="3"/>
    <n v="307800"/>
    <n v="0"/>
    <n v="1927800"/>
    <s v="Aprobado con notificación"/>
    <s v="Emitido"/>
    <m/>
    <m/>
    <m/>
    <x v="0"/>
    <s v="X"/>
    <m/>
    <m/>
  </r>
  <r>
    <s v="Factura electrónica"/>
    <s v="a7caf8c697c6e740a672db95e1e6d5427a95026730b4076e15629022299430167dc4543e3f221f8d9fdb2504532a8904"/>
    <x v="370"/>
    <n v="-1"/>
    <s v="FVE"/>
    <s v="04-03-2026"/>
    <s v="04-03-2026 09:52:52"/>
    <s v="900800595"/>
    <s v="Provexpress SAS"/>
    <s v="900396965"/>
    <x v="3"/>
    <n v="107160"/>
    <n v="0"/>
    <n v="671160"/>
    <s v="Aprobado con notificación"/>
    <s v="Emitido"/>
    <m/>
    <s v="x"/>
    <m/>
    <x v="0"/>
    <m/>
    <m/>
    <m/>
  </r>
  <r>
    <s v="Factura electrónica"/>
    <s v="8f5b0e0bd0881a7c2163ea6710a198751591171ab2ab163510dca07349adafe914d82ca72f2b4c2c8a052b132e1fce2a"/>
    <x v="371"/>
    <n v="-1"/>
    <s v="FVE"/>
    <s v="04-03-2026"/>
    <s v="04-03-2026 09:52:56"/>
    <s v="900800595"/>
    <s v="Provexpress SAS"/>
    <s v="900396965"/>
    <x v="3"/>
    <n v="68400"/>
    <n v="0"/>
    <n v="428400"/>
    <s v="Aprobado con notificación"/>
    <s v="Emitido"/>
    <m/>
    <m/>
    <m/>
    <x v="0"/>
    <s v="X"/>
    <m/>
    <m/>
  </r>
  <r>
    <s v="Factura electrónica"/>
    <s v="7f8ff8159dbe453d9dffa8fe0dfa7d53bcc0c3ba16f1ba8f058c294cf9d819c00c625837b79daaaba7faa694824ffd44"/>
    <x v="372"/>
    <n v="-1"/>
    <s v="FVE"/>
    <s v="04-03-2026"/>
    <s v="04-03-2026 10:38:07"/>
    <s v="900800595"/>
    <s v="Provexpress SAS"/>
    <s v="830035263"/>
    <x v="150"/>
    <n v="45600"/>
    <n v="0"/>
    <n v="285600"/>
    <s v="Aprobado con notificación"/>
    <s v="Emitido"/>
    <m/>
    <m/>
    <m/>
    <x v="0"/>
    <s v="X"/>
    <m/>
    <m/>
  </r>
  <r>
    <s v="Factura electrónica"/>
    <s v="984a135403b9ccc49b3f2c0dfbfc8e5d78c1811f61acdbd3494da13edbcd81a871377bf304b7c5a7d1fd301b0a3bfa91"/>
    <x v="373"/>
    <n v="-1"/>
    <s v="FVE"/>
    <s v="04-03-2026"/>
    <s v="04-03-2026 10:38:10"/>
    <s v="900800595"/>
    <s v="Provexpress SAS"/>
    <s v="860023264"/>
    <x v="4"/>
    <n v="97850"/>
    <n v="0"/>
    <n v="3937850"/>
    <s v="Aprobado con notificación"/>
    <s v="Emitido"/>
    <s v="x"/>
    <m/>
    <m/>
    <x v="0"/>
    <m/>
    <m/>
    <m/>
  </r>
  <r>
    <s v="Factura electrónica"/>
    <s v="96227b5507498234adaf1819d8552680e80d3c8fbecded83680d40443f4563de1fb28fc581326208eaca6062e6fde5cc"/>
    <x v="374"/>
    <n v="-1"/>
    <s v="FVE"/>
    <s v="04-03-2026"/>
    <s v="04-03-2026 10:38:15"/>
    <s v="900800595"/>
    <s v="Provexpress SAS"/>
    <s v="860023264"/>
    <x v="4"/>
    <n v="234840"/>
    <n v="0"/>
    <n v="9450840"/>
    <s v="Aprobado con notificación"/>
    <s v="Emitido"/>
    <s v="x"/>
    <m/>
    <m/>
    <x v="0"/>
    <m/>
    <m/>
    <m/>
  </r>
  <r>
    <s v="Factura electrónica"/>
    <s v="8b4c9f69509160aabecd21b47b6bccad4f26a5405d5fc008544bb0bd911263836337f428fc45ea3bb5c74465f6f6f5fe"/>
    <x v="375"/>
    <n v="-1"/>
    <s v="FVE"/>
    <s v="04-03-2026"/>
    <s v="04-03-2026 10:38:19"/>
    <s v="900800595"/>
    <s v="Provexpress SAS"/>
    <s v="860023264"/>
    <x v="4"/>
    <n v="19570"/>
    <n v="0"/>
    <n v="787570"/>
    <s v="Aprobado con notificación"/>
    <s v="Emitido"/>
    <s v="x"/>
    <m/>
    <m/>
    <x v="0"/>
    <m/>
    <m/>
    <m/>
  </r>
  <r>
    <s v="Factura electrónica"/>
    <s v="4cf8602ee0599e9b551a437d8c9934619d6b9755a0728f3bf31905024e5facdec121c3ae1826d2c10bc1ec6fbe9d44a9"/>
    <x v="376"/>
    <n v="-1"/>
    <s v="FVE"/>
    <s v="04-03-2026"/>
    <s v="04-03-2026 10:38:24"/>
    <s v="900800595"/>
    <s v="Provexpress SAS"/>
    <s v="860023264"/>
    <x v="4"/>
    <n v="58710"/>
    <n v="0"/>
    <n v="2362710"/>
    <s v="Aprobado con notificación"/>
    <s v="Emitido"/>
    <s v="x"/>
    <m/>
    <m/>
    <x v="0"/>
    <m/>
    <m/>
    <m/>
  </r>
  <r>
    <s v="Factura electrónica"/>
    <s v="f593586a800b371487f85ce8cc627aeb7747be191eb873cc6c0cb89d4f84cc643ffe2e5d480ce52729867394f59ba0d2"/>
    <x v="377"/>
    <n v="-1"/>
    <s v="FVE"/>
    <s v="04-03-2026"/>
    <s v="04-03-2026 10:53:33"/>
    <s v="900800595"/>
    <s v="Provexpress SAS"/>
    <s v="860023264"/>
    <x v="4"/>
    <n v="39140"/>
    <n v="0"/>
    <n v="1575140"/>
    <s v="Aprobado con notificación"/>
    <s v="Emitido"/>
    <s v="x"/>
    <m/>
    <m/>
    <x v="0"/>
    <m/>
    <m/>
    <m/>
  </r>
  <r>
    <s v="Factura electrónica"/>
    <s v="5bb6914e738101bf8f2649a94d5863fa4a0c694dc368bec22e1c084b3d456719662f0b479f7f3d744deea711abbf37ed"/>
    <x v="378"/>
    <n v="-1"/>
    <s v="FVE"/>
    <s v="04-03-2026"/>
    <s v="04-03-2026 10:53:37"/>
    <s v="900800595"/>
    <s v="Provexpress SAS"/>
    <s v="830111257"/>
    <x v="15"/>
    <n v="821560"/>
    <n v="0"/>
    <n v="5145560"/>
    <s v="Aprobado con notificación"/>
    <s v="Emitido"/>
    <s v="x"/>
    <m/>
    <m/>
    <x v="0"/>
    <m/>
    <m/>
    <m/>
  </r>
  <r>
    <s v="Factura electrónica"/>
    <s v="1cd74b6e486bcc76845bd550a0e3f2b9bfc5d6f04b05694cd51ff02cd853c94417e7c269a840456e592ac45c32c4cc8c"/>
    <x v="379"/>
    <n v="-1"/>
    <s v="FVE"/>
    <s v="04-03-2026"/>
    <s v="04-03-2026 10:53:42"/>
    <s v="900800595"/>
    <s v="Provexpress SAS"/>
    <s v="900297009"/>
    <x v="182"/>
    <n v="182903.88"/>
    <n v="0"/>
    <n v="1145555.8799999999"/>
    <s v="Aprobado con notificación"/>
    <s v="Emitido"/>
    <s v="x"/>
    <m/>
    <m/>
    <x v="0"/>
    <m/>
    <m/>
    <m/>
  </r>
  <r>
    <s v="Factura electrónica"/>
    <s v="0a1ca25fc13f97f2dfeefc488731011650b8a8420a1a75efe43cc2ca2e96b651ae0fb4114be0e0969733d12e37058306"/>
    <x v="380"/>
    <n v="-1"/>
    <s v="FVE"/>
    <s v="04-03-2026"/>
    <s v="04-03-2026 11:38:52"/>
    <s v="900800595"/>
    <s v="Provexpress SAS"/>
    <s v="900148177"/>
    <x v="118"/>
    <n v="21764.5"/>
    <n v="0"/>
    <n v="136314.5"/>
    <s v="Aprobado con notificación"/>
    <s v="Emitido"/>
    <m/>
    <m/>
    <m/>
    <x v="0"/>
    <s v="X"/>
    <m/>
    <m/>
  </r>
  <r>
    <s v="Factura electrónica"/>
    <s v="545f9a27c59096c79d64d7298ab35c959dc8f872bb6285a2835925b29e5264235b37be289a3a63b80d9a794a76ca89d3"/>
    <x v="381"/>
    <n v="-1"/>
    <s v="FVE"/>
    <s v="04-03-2026"/>
    <s v="04-03-2026 11:38:56"/>
    <s v="900800595"/>
    <s v="Provexpress SAS"/>
    <s v="900031088"/>
    <x v="215"/>
    <n v="200988.84"/>
    <n v="0"/>
    <n v="1258824.8400000001"/>
    <s v="Aprobado con notificación"/>
    <s v="Emitido"/>
    <s v="x"/>
    <m/>
    <m/>
    <x v="0"/>
    <m/>
    <m/>
    <m/>
  </r>
  <r>
    <s v="Factura electrónica"/>
    <s v="b8371676bebb99995ff33b3db2904e97dc418400c2d942cf78bb43ff441a804bcda4948b90b31892cbeb15f60a708ce8"/>
    <x v="382"/>
    <n v="-1"/>
    <s v="FVE"/>
    <s v="04-03-2026"/>
    <s v="04-03-2026 11:39:01"/>
    <s v="900800595"/>
    <s v="Provexpress SAS"/>
    <s v="900268896"/>
    <x v="136"/>
    <n v="44745"/>
    <n v="0"/>
    <n v="289245"/>
    <s v="Aprobado con notificación"/>
    <s v="Emitido"/>
    <m/>
    <m/>
    <m/>
    <x v="0"/>
    <s v="X"/>
    <m/>
    <m/>
  </r>
  <r>
    <s v="Factura electrónica"/>
    <s v="96922a6419f226b781a769fb19c4bc64e683085ee6fdac1f5cdc4e5a8ae62deaed236e9b50508ef5737b44cc42e961dc"/>
    <x v="383"/>
    <n v="-1"/>
    <s v="FVE"/>
    <s v="04-03-2026"/>
    <s v="04-03-2026 12:29:16"/>
    <s v="900800595"/>
    <s v="Provexpress SAS"/>
    <s v="830079015"/>
    <x v="216"/>
    <n v="674500"/>
    <n v="0"/>
    <n v="4224500"/>
    <s v="Aprobado con notificación"/>
    <s v="Emitido"/>
    <m/>
    <m/>
    <m/>
    <x v="0"/>
    <s v="X"/>
    <m/>
    <m/>
  </r>
  <r>
    <s v="Factura electrónica"/>
    <s v="9d13fe3d12bfccfe86b8041879c026bbdf0f34a555390582184badb4d827f3237bd6ba9cdec64a5af403bdbd9ca3af5c"/>
    <x v="384"/>
    <n v="-1"/>
    <s v="FVE"/>
    <s v="04-03-2026"/>
    <s v="04-03-2026 12:29:30"/>
    <s v="900800595"/>
    <s v="Provexpress SAS"/>
    <s v="860533413"/>
    <x v="217"/>
    <n v="171760"/>
    <n v="0"/>
    <n v="1075760"/>
    <s v="Aprobado con notificación"/>
    <s v="Emitido"/>
    <s v="x"/>
    <m/>
    <m/>
    <x v="0"/>
    <m/>
    <m/>
    <m/>
  </r>
  <r>
    <s v="Factura electrónica"/>
    <s v="6da975ddfa1ba320045e8f0d5c114a301449dfddb7a960f862552e481de952d4f5de43e753d7003e86c0801131a3e4f0"/>
    <x v="385"/>
    <n v="-1"/>
    <s v="FVE"/>
    <s v="04-03-2026"/>
    <s v="04-03-2026 12:29:30"/>
    <s v="900800595"/>
    <s v="Provexpress SAS"/>
    <s v="800241469"/>
    <x v="119"/>
    <n v="22040"/>
    <n v="0"/>
    <n v="138040"/>
    <s v="Aprobado con notificación"/>
    <s v="Emitido"/>
    <m/>
    <m/>
    <s v="x"/>
    <x v="0"/>
    <m/>
    <m/>
    <m/>
  </r>
  <r>
    <s v="Factura electrónica"/>
    <s v="8ffbc2c60e943bcff26c57a99eec56967345a05867d85436fbe3c60b1c8e623bd4a3b4ae6d44ae5e2afa7ee7d75b17f7"/>
    <x v="386"/>
    <n v="-1"/>
    <s v="FVE"/>
    <s v="04-03-2026"/>
    <s v="04-03-2026 12:29:35"/>
    <s v="900800595"/>
    <s v="Provexpress SAS"/>
    <s v="830032436"/>
    <x v="218"/>
    <n v="410210"/>
    <n v="0"/>
    <n v="2569210"/>
    <s v="Aprobado con notificación"/>
    <s v="Emitido"/>
    <m/>
    <m/>
    <m/>
    <x v="0"/>
    <s v="X"/>
    <m/>
    <m/>
  </r>
  <r>
    <s v="Factura electrónica"/>
    <s v="b5a895272b962233243d2efc099922bfeab7b16ad31fd59ccc3566c018f4010d9c7e68454351a122cee3e486b83f07c8"/>
    <x v="387"/>
    <n v="-1"/>
    <s v="FVE"/>
    <s v="04-03-2026"/>
    <s v="04-03-2026 12:29:35"/>
    <s v="900800595"/>
    <s v="Provexpress SAS"/>
    <s v="800207192"/>
    <x v="219"/>
    <n v="68400"/>
    <n v="0"/>
    <n v="428400"/>
    <s v="Aprobado con notificación"/>
    <s v="Emitido"/>
    <m/>
    <m/>
    <m/>
    <x v="0"/>
    <s v="X"/>
    <m/>
    <m/>
  </r>
  <r>
    <s v="Factura electrónica"/>
    <s v="10f0e6f35f7ff18ca3ec234e61d274dced91e4eefc2d38da8cb0d03378948446e9a5a9504ba3bb75f3b1e77bc0d1b189"/>
    <x v="388"/>
    <n v="-1"/>
    <s v="FVE"/>
    <s v="04-03-2026"/>
    <s v="04-03-2026 12:29:38"/>
    <s v="900800595"/>
    <s v="Provexpress SAS"/>
    <s v="900180801"/>
    <x v="175"/>
    <n v="92150"/>
    <n v="0"/>
    <n v="577150"/>
    <s v="Aprobado con notificación"/>
    <s v="Emitido"/>
    <m/>
    <m/>
    <m/>
    <x v="0"/>
    <s v="X"/>
    <m/>
    <m/>
  </r>
  <r>
    <s v="Factura electrónica"/>
    <s v="ebb24371ce61c9027a466f9df8173b6a14185e57fda0a7168008d7ec045a1748d5c7ae90c101eb1522a51676c1bf6a1d"/>
    <x v="389"/>
    <n v="-1"/>
    <s v="FVE"/>
    <s v="04-03-2026"/>
    <s v="04-03-2026 12:29:42"/>
    <s v="900800595"/>
    <s v="Provexpress SAS"/>
    <s v="900311257"/>
    <x v="220"/>
    <n v="7003400"/>
    <n v="0"/>
    <n v="43863400"/>
    <s v="Aprobado con notificación"/>
    <s v="Emitido"/>
    <m/>
    <m/>
    <m/>
    <x v="0"/>
    <s v="X"/>
    <m/>
    <m/>
  </r>
  <r>
    <s v="Factura electrónica"/>
    <s v="0ead831c5d1fec1d4a677cfbca8e332a4f0d3bfab9f21487d4710838f6a832d48bce9267227a34f263f57502da3630a8"/>
    <x v="390"/>
    <n v="-1"/>
    <s v="FVE"/>
    <s v="04-03-2026"/>
    <s v="04-03-2026 12:29:45"/>
    <s v="900800595"/>
    <s v="Provexpress SAS"/>
    <s v="830060858"/>
    <x v="180"/>
    <n v="39900"/>
    <n v="0"/>
    <n v="249900"/>
    <s v="Aprobado con notificación"/>
    <s v="Emitido"/>
    <s v="x"/>
    <m/>
    <m/>
    <x v="0"/>
    <m/>
    <m/>
    <m/>
  </r>
  <r>
    <s v="Factura electrónica"/>
    <s v="2662e89ea1265aa83ec48e358ba13228a238cbe5381ef64b0d29fba3e20dbceff61b16668e3d2b1b1ec5aa1308ef15eb"/>
    <x v="391"/>
    <n v="-1"/>
    <s v="FVE"/>
    <s v="04-03-2026"/>
    <s v="04-03-2026 12:46:18"/>
    <s v="900800595"/>
    <s v="Provexpress SAS"/>
    <s v="860072279"/>
    <x v="214"/>
    <n v="78261"/>
    <n v="0"/>
    <n v="502461"/>
    <s v="Aprobado con notificación"/>
    <s v="Emitido"/>
    <m/>
    <m/>
    <m/>
    <x v="0"/>
    <s v="X"/>
    <m/>
    <m/>
  </r>
  <r>
    <s v="Factura electrónica"/>
    <s v="c8a52eeded87d0081fe93e1f459c4e7716fcd53dbcdb36e5857d8342991a3ba15e513bd756059879129d23d270b982b5"/>
    <x v="392"/>
    <n v="-1"/>
    <s v="FVE"/>
    <s v="04-03-2026"/>
    <s v="04-03-2026 12:46:21"/>
    <s v="900800595"/>
    <s v="Provexpress SAS"/>
    <s v="900241101"/>
    <x v="221"/>
    <n v="481755.64"/>
    <n v="0"/>
    <n v="3017311.64"/>
    <s v="Aprobado con notificación"/>
    <s v="Emitido"/>
    <m/>
    <m/>
    <m/>
    <x v="0"/>
    <s v="X"/>
    <m/>
    <m/>
  </r>
  <r>
    <s v="Factura electrónica"/>
    <s v="c29148834f5d9afe1279b5ef7b9d152260cd80f1d821f8ea189617bb1f4edebd0984e08db3f54d1df58e1b8c3834e22c"/>
    <x v="393"/>
    <n v="-1"/>
    <s v="FVE"/>
    <s v="04-03-2026"/>
    <s v="04-03-2026 12:46:23"/>
    <s v="900800595"/>
    <s v="Provexpress SAS"/>
    <s v="900228543"/>
    <x v="222"/>
    <n v="86627.4"/>
    <n v="0"/>
    <n v="780707.4"/>
    <s v="Aprobado con notificación"/>
    <s v="Emitido"/>
    <m/>
    <m/>
    <m/>
    <x v="0"/>
    <s v="X"/>
    <m/>
    <m/>
  </r>
  <r>
    <s v="Factura electrónica"/>
    <s v="ab04d36129371c00ad085098b2c7fb44b95074780472d9222c0ae272a61ae993bc520234ed9d4e5647fb1a6689ae148a"/>
    <x v="394"/>
    <n v="-1"/>
    <s v="FVE"/>
    <s v="04-03-2026"/>
    <s v="04-03-2026 12:47:08"/>
    <s v="900800595"/>
    <s v="Provexpress SAS"/>
    <s v="900555485"/>
    <x v="223"/>
    <n v="1328326.1000000001"/>
    <n v="0"/>
    <n v="8319516.0999999996"/>
    <s v="Aprobado con notificación"/>
    <s v="Emitido"/>
    <m/>
    <m/>
    <m/>
    <x v="0"/>
    <s v="X"/>
    <m/>
    <m/>
  </r>
  <r>
    <s v="Factura electrónica"/>
    <s v="ba41d18792faa4351a345ce7f617b5f4f910b24d54f322c04b56c154ee2f91cbbd1a3fea2e1c33c8e95464918db18a36"/>
    <x v="395"/>
    <n v="-1"/>
    <s v="FVE"/>
    <s v="04-03-2026"/>
    <s v="04-03-2026 12:46:27"/>
    <s v="900800595"/>
    <s v="Provexpress SAS"/>
    <s v="800125872"/>
    <x v="49"/>
    <n v="50976.62"/>
    <n v="0"/>
    <n v="319274.62"/>
    <s v="Aprobado con notificación"/>
    <s v="Emitido"/>
    <s v="x"/>
    <m/>
    <m/>
    <x v="0"/>
    <m/>
    <m/>
    <m/>
  </r>
  <r>
    <s v="Factura electrónica"/>
    <s v="7f3ed08089573db63ea352427c0660a9bfb2cde64d83b8b766c7e9e3ed835645249e5b81076b1c5413bb8333c9c2b74d"/>
    <x v="396"/>
    <n v="-1"/>
    <s v="FVE"/>
    <s v="04-03-2026"/>
    <s v="04-03-2026 12:46:30"/>
    <s v="900800595"/>
    <s v="Provexpress SAS"/>
    <s v="800125872"/>
    <x v="49"/>
    <n v="57000"/>
    <n v="0"/>
    <n v="357000"/>
    <s v="Aprobado con notificación"/>
    <s v="Emitido"/>
    <s v="x"/>
    <m/>
    <m/>
    <x v="0"/>
    <m/>
    <m/>
    <m/>
  </r>
  <r>
    <s v="Factura electrónica"/>
    <s v="a64d43b1d6ec6f1a5672d541b0902d9b9b23c0cf1812bdff9dbf5770f46f57427159322bcc2a6e610b548b8c1746f984"/>
    <x v="397"/>
    <n v="-1"/>
    <s v="FVE"/>
    <s v="04-03-2026"/>
    <s v="04-03-2026 13:40:49"/>
    <s v="900800595"/>
    <s v="Provexpress SAS"/>
    <s v="838000257"/>
    <x v="224"/>
    <n v="60575.040000000001"/>
    <n v="0"/>
    <n v="379391.04"/>
    <s v="Aprobado con notificación"/>
    <s v="Emitido"/>
    <m/>
    <m/>
    <m/>
    <x v="0"/>
    <s v="X"/>
    <m/>
    <m/>
  </r>
  <r>
    <s v="Factura electrónica"/>
    <s v="e56f18163767f828d1e3913f2bb14fa2ac4d60d1a33092cba0148aa1aee8dbcb1f3aa8f21ce71079c57824982ae79978"/>
    <x v="398"/>
    <n v="-1"/>
    <s v="FVE"/>
    <s v="04-03-2026"/>
    <s v="04-03-2026 13:05:22"/>
    <s v="900800595"/>
    <s v="Provexpress SAS"/>
    <s v="838000257"/>
    <x v="224"/>
    <n v="81656.3"/>
    <n v="0"/>
    <n v="511426.3"/>
    <s v="Aprobado con notificación"/>
    <s v="Emitido"/>
    <m/>
    <m/>
    <m/>
    <x v="0"/>
    <s v="X"/>
    <m/>
    <m/>
  </r>
  <r>
    <s v="Factura electrónica"/>
    <s v="be6c9de9edd89860d0d69a6dbf4a236e8c9886f6148aa52194b688be816c076a2efed7ec1e8fc44ee53aa07bb4c01dc2"/>
    <x v="399"/>
    <n v="-1"/>
    <s v="FVE"/>
    <s v="04-03-2026"/>
    <s v="04-03-2026 13:05:23"/>
    <s v="900800595"/>
    <s v="Provexpress SAS"/>
    <s v="901916856"/>
    <x v="225"/>
    <n v="1933758.25"/>
    <n v="0"/>
    <n v="12111433.25"/>
    <s v="Aprobado con notificación"/>
    <s v="Emitido"/>
    <m/>
    <m/>
    <m/>
    <x v="0"/>
    <s v="X"/>
    <m/>
    <m/>
  </r>
  <r>
    <s v="Factura electrónica"/>
    <s v="170fe0059ee4ffd08f5ffc2dfc52b928e7f52d2faa84db872fbf84128ae0d2418f726be8ae72775fcb035fc70f3d23a9"/>
    <x v="400"/>
    <n v="-1"/>
    <s v="FVE"/>
    <s v="04-03-2026"/>
    <s v="04-03-2026 13:05:23"/>
    <s v="900800595"/>
    <s v="Provexpress SAS"/>
    <s v="901916856"/>
    <x v="225"/>
    <n v="5840238.8099999996"/>
    <n v="0"/>
    <n v="36578337.810000002"/>
    <s v="Aprobado con notificación"/>
    <s v="Emitido"/>
    <m/>
    <m/>
    <m/>
    <x v="0"/>
    <s v="X"/>
    <m/>
    <m/>
  </r>
  <r>
    <s v="Factura electrónica"/>
    <s v="6c2f0c7d6e20448c5d030230409221b901c1ce937bc262d14b4c594136e1e358a814bbf36271e024023527241f3cde67"/>
    <x v="401"/>
    <n v="-1"/>
    <s v="FVE"/>
    <s v="04-03-2026"/>
    <s v="04-03-2026 13:05:24"/>
    <s v="900800595"/>
    <s v="Provexpress SAS"/>
    <s v="901916856"/>
    <x v="225"/>
    <n v="1933758.25"/>
    <n v="0"/>
    <n v="12111433.25"/>
    <s v="Aprobado con notificación"/>
    <s v="Emitido"/>
    <m/>
    <m/>
    <m/>
    <x v="0"/>
    <s v="X"/>
    <m/>
    <m/>
  </r>
  <r>
    <s v="Factura electrónica"/>
    <s v="14e82eb41a043256dc3e1c1232a9d5dd34799b914a1ca61d2bed699304e42df4d2556b174673944689d5cf513a9afe0a"/>
    <x v="402"/>
    <n v="-1"/>
    <s v="FVE"/>
    <s v="04-03-2026"/>
    <s v="04-03-2026 13:15:40"/>
    <s v="900800595"/>
    <s v="Provexpress SAS"/>
    <s v="901916856"/>
    <x v="225"/>
    <n v="0"/>
    <n v="0"/>
    <n v="610000"/>
    <s v="Aprobado con notificación"/>
    <s v="Emitido"/>
    <m/>
    <m/>
    <m/>
    <x v="0"/>
    <s v="X"/>
    <m/>
    <m/>
  </r>
  <r>
    <s v="Factura electrónica"/>
    <s v="0ec8c2b6380fb6b7d779ea9b47314e95a4df49c12d819bc67fa9084299426780fef3b2bd0e5dc7932340108d1f86ad48"/>
    <x v="403"/>
    <n v="-1"/>
    <s v="FVE"/>
    <s v="04-03-2026"/>
    <s v="04-03-2026 13:15:50"/>
    <s v="900800595"/>
    <s v="Provexpress SAS"/>
    <s v="860023264"/>
    <x v="4"/>
    <n v="0"/>
    <n v="0"/>
    <n v="505000"/>
    <s v="Aprobado con notificación"/>
    <s v="Emitido"/>
    <s v="x"/>
    <m/>
    <m/>
    <x v="0"/>
    <m/>
    <m/>
    <m/>
  </r>
  <r>
    <s v="Factura electrónica"/>
    <s v="db23411b9eed7d43fa711606e6581565a526f9c68c03a5d98947d44484d5f404e95575e5540732f904393e995c59e132"/>
    <x v="404"/>
    <n v="-1"/>
    <s v="FVE"/>
    <s v="04-03-2026"/>
    <s v="04-03-2026 13:15:44"/>
    <s v="900800595"/>
    <s v="Provexpress SAS"/>
    <s v="800215494"/>
    <x v="155"/>
    <n v="173236.82"/>
    <n v="0"/>
    <n v="1109074.82"/>
    <s v="Aprobado con notificación"/>
    <s v="Emitido"/>
    <m/>
    <m/>
    <m/>
    <x v="0"/>
    <s v="X"/>
    <m/>
    <m/>
  </r>
  <r>
    <s v="Factura electrónica"/>
    <s v="10051d29797595cb6f76de0f362003198d17bb5ef572315a6b35051472059dcd7e5f3a9f704c16eafe44c089a6f71ed6"/>
    <x v="405"/>
    <n v="-1"/>
    <s v="FVE"/>
    <s v="04-03-2026"/>
    <s v="04-03-2026 14:11:06"/>
    <s v="900800595"/>
    <s v="Provexpress SAS"/>
    <s v="900080177"/>
    <x v="226"/>
    <n v="141770.41"/>
    <n v="0"/>
    <n v="1074399.4099999999"/>
    <s v="Aprobado con notificación"/>
    <s v="Emitido"/>
    <m/>
    <m/>
    <m/>
    <x v="0"/>
    <s v="X"/>
    <m/>
    <m/>
  </r>
  <r>
    <s v="Factura electrónica"/>
    <s v="d81ab0c57f49069e941eaba7a2a0332eeeb92285abb4b34968b07759bba595064ea893382c49bb37ccecef9c2105e517"/>
    <x v="406"/>
    <n v="-1"/>
    <s v="FVE"/>
    <s v="04-03-2026"/>
    <s v="04-03-2026 14:11:10"/>
    <s v="900800595"/>
    <s v="Provexpress SAS"/>
    <s v="900283577"/>
    <x v="38"/>
    <n v="1140836"/>
    <n v="0"/>
    <n v="17421236"/>
    <s v="Aprobado con notificación"/>
    <s v="Emitido"/>
    <m/>
    <m/>
    <m/>
    <x v="0"/>
    <s v="X"/>
    <m/>
    <m/>
  </r>
  <r>
    <s v="Factura electrónica"/>
    <s v="13eb1d799a3cda80bbb3c5946066e01e36f7452399b3d682360bdd65eaa3360a94c3110ed025f9236688325d6ac2a92d"/>
    <x v="407"/>
    <n v="-1"/>
    <s v="FVE"/>
    <s v="04-03-2026"/>
    <s v="04-03-2026 14:26:16"/>
    <s v="900800595"/>
    <s v="Provexpress SAS"/>
    <s v="860001576"/>
    <x v="156"/>
    <n v="105120.52"/>
    <n v="0"/>
    <n v="826268.52"/>
    <s v="Aprobado con notificación"/>
    <s v="Emitido"/>
    <m/>
    <m/>
    <m/>
    <x v="0"/>
    <s v="X"/>
    <m/>
    <m/>
  </r>
  <r>
    <s v="Factura electrónica"/>
    <s v="48be20bd4493a8476e057d28cf26cb57bc5a98dcff2aaaf3eabae1f76433607d97819aa62342f7978862d775b8b3c508"/>
    <x v="408"/>
    <n v="-1"/>
    <s v="FVE"/>
    <s v="04-03-2026"/>
    <s v="04-03-2026 14:26:21"/>
    <s v="900800595"/>
    <s v="Provexpress SAS"/>
    <s v="901225165"/>
    <x v="154"/>
    <n v="59756.85"/>
    <n v="0"/>
    <n v="398331.85"/>
    <s v="Aprobado con notificación"/>
    <s v="Emitido"/>
    <m/>
    <m/>
    <m/>
    <x v="0"/>
    <s v="X"/>
    <m/>
    <m/>
  </r>
  <r>
    <s v="Factura electrónica"/>
    <s v="d346c83b09b895d915ad1fbf0ed3bc07fb28c87c8bed741fc36f4770a69e5527cf0a32d3c75d437ab03df30392269fba"/>
    <x v="409"/>
    <n v="-1"/>
    <s v="FVE"/>
    <s v="04-03-2026"/>
    <s v="04-03-2026 14:26:28"/>
    <s v="900800595"/>
    <s v="Provexpress SAS"/>
    <s v="860001576"/>
    <x v="156"/>
    <n v="112753.60000000001"/>
    <n v="0"/>
    <n v="718668.6"/>
    <s v="Aprobado con notificación"/>
    <s v="Emitido"/>
    <m/>
    <m/>
    <m/>
    <x v="0"/>
    <s v="X"/>
    <m/>
    <m/>
  </r>
  <r>
    <s v="Factura electrónica"/>
    <s v="08f20b9b67f0edb87f402958debb8ffeebee47daaf519fc23898d562501dc2d879795c7ecac396e209b1bb476ea32289"/>
    <x v="410"/>
    <n v="-1"/>
    <s v="FVE"/>
    <s v="04-03-2026"/>
    <s v="04-03-2026 14:41:39"/>
    <s v="900800595"/>
    <s v="Provexpress SAS"/>
    <s v="800024265"/>
    <x v="46"/>
    <n v="3534000"/>
    <n v="0"/>
    <n v="22134000"/>
    <s v="Aprobado con notificación"/>
    <s v="Emitido"/>
    <s v="x"/>
    <m/>
    <m/>
    <x v="0"/>
    <m/>
    <m/>
    <m/>
  </r>
  <r>
    <s v="Factura electrónica"/>
    <s v="9c6e4a94adc197b8779e8556da1dc4fe54f93316755dca655337f50146a0281002a1ae2d06481fb66b966c8dc26a9e46"/>
    <x v="411"/>
    <n v="-1"/>
    <s v="FVE"/>
    <s v="04-03-2026"/>
    <s v="04-03-2026 14:41:44"/>
    <s v="900800595"/>
    <s v="Provexpress SAS"/>
    <s v="900080177"/>
    <x v="226"/>
    <n v="30801.85"/>
    <n v="0"/>
    <n v="195696.85"/>
    <s v="Aprobado con notificación"/>
    <s v="Emitido"/>
    <m/>
    <m/>
    <m/>
    <x v="0"/>
    <s v="X"/>
    <m/>
    <m/>
  </r>
  <r>
    <s v="Factura electrónica"/>
    <s v="ca45191b4eef23cbf482843d05324a367e62b5fbc05f3e08383925a52a915d89cd58b86da6a7dbf696076de38f8ceb10"/>
    <x v="412"/>
    <n v="-1"/>
    <s v="FVE"/>
    <s v="04-03-2026"/>
    <s v="04-03-2026 14:41:49"/>
    <s v="900800595"/>
    <s v="Provexpress SAS"/>
    <s v="800215494"/>
    <x v="155"/>
    <n v="60078.95"/>
    <n v="0"/>
    <n v="387403.95"/>
    <s v="Aprobado con notificación"/>
    <s v="Emitido"/>
    <m/>
    <m/>
    <m/>
    <x v="0"/>
    <s v="X"/>
    <m/>
    <m/>
  </r>
  <r>
    <s v="Factura electrónica"/>
    <s v="a57d445f41b10cb5664976ee988c4df1e94c6790051d31ad77975276e427c8cc27a56e61bc048fa162b3b18d117dec00"/>
    <x v="413"/>
    <n v="-1"/>
    <s v="FVE"/>
    <s v="04-03-2026"/>
    <s v="04-03-2026 14:41:54"/>
    <s v="900800595"/>
    <s v="Provexpress SAS"/>
    <s v="901225165"/>
    <x v="154"/>
    <n v="48911.7"/>
    <n v="0"/>
    <n v="308426.7"/>
    <s v="Aprobado con notificación"/>
    <s v="Emitido"/>
    <m/>
    <m/>
    <m/>
    <x v="0"/>
    <s v="X"/>
    <m/>
    <m/>
  </r>
  <r>
    <s v="Factura electrónica"/>
    <s v="947b385d449b70659389f1fcc9d16a18a93c2ed454366b16b6c1d0c8e977218c4df95f04982614d6f1163f935dab6c64"/>
    <x v="414"/>
    <n v="-1"/>
    <s v="FVE"/>
    <s v="04-03-2026"/>
    <s v="04-03-2026 14:57:24"/>
    <s v="900800595"/>
    <s v="Provexpress SAS"/>
    <s v="901847883"/>
    <x v="13"/>
    <n v="6277.22"/>
    <n v="0"/>
    <n v="39315.22"/>
    <s v="Aprobado con notificación"/>
    <s v="Emitido"/>
    <m/>
    <m/>
    <s v="x"/>
    <x v="0"/>
    <m/>
    <m/>
    <m/>
  </r>
  <r>
    <s v="Factura electrónica"/>
    <s v="df4d9de3ec8414c5eefa0a96fbb0a08480d701e251829f9d13cdd544fa8ee7b733579ad2be06deb5d6ef601711c35fcd"/>
    <x v="415"/>
    <n v="-1"/>
    <s v="FVE"/>
    <s v="04-03-2026"/>
    <s v="04-03-2026 14:57:29"/>
    <s v="900800595"/>
    <s v="Provexpress SAS"/>
    <s v="900962559"/>
    <x v="227"/>
    <n v="515775.9"/>
    <n v="0"/>
    <n v="3230385.9"/>
    <s v="Aprobado con notificación"/>
    <s v="Emitido"/>
    <s v="x"/>
    <m/>
    <m/>
    <x v="0"/>
    <m/>
    <m/>
    <m/>
  </r>
  <r>
    <s v="Factura electrónica"/>
    <s v="c5cd99f6f4c79705097d698aa81c431d6c6ef4f8007e95aeaca200cca05fd7fd14fd6e3dea93d9fc129ad8edd670b7ba"/>
    <x v="416"/>
    <n v="-1"/>
    <s v="FVE"/>
    <s v="04-03-2026"/>
    <s v="04-03-2026 14:57:26"/>
    <s v="900800595"/>
    <s v="Provexpress SAS"/>
    <s v="860512249"/>
    <x v="228"/>
    <n v="88692.95"/>
    <n v="0"/>
    <n v="555497.94999999995"/>
    <s v="Aprobado con notificación"/>
    <s v="Emitido"/>
    <m/>
    <m/>
    <s v="x"/>
    <x v="0"/>
    <m/>
    <m/>
    <m/>
  </r>
  <r>
    <s v="Factura electrónica"/>
    <s v="1c2915169031f66a235656c261e023d174b1a61cf5339dc0d506b917c3fdcd97f31200fc41bfe13bef3e41f896c3f292"/>
    <x v="417"/>
    <n v="-1"/>
    <s v="FVE"/>
    <s v="04-03-2026"/>
    <s v="04-03-2026 14:57:31"/>
    <s v="900800595"/>
    <s v="Provexpress SAS"/>
    <s v="860512249"/>
    <x v="228"/>
    <n v="32557.83"/>
    <n v="0"/>
    <n v="203914.83"/>
    <s v="Aprobado con notificación"/>
    <s v="Emitido"/>
    <m/>
    <m/>
    <s v="x"/>
    <x v="0"/>
    <m/>
    <m/>
    <m/>
  </r>
  <r>
    <s v="Factura electrónica"/>
    <s v="211009693b842589da54cdd6a8bd28a0ab52682aa7649e255bed3a6906c838e612f612647e1c9c42f2fe660ff3031bc4"/>
    <x v="418"/>
    <n v="-1"/>
    <s v="FVE"/>
    <s v="04-03-2026"/>
    <s v="04-03-2026 14:57:32"/>
    <s v="900800595"/>
    <s v="Provexpress SAS"/>
    <s v="800193444"/>
    <x v="18"/>
    <n v="220536.04"/>
    <n v="0"/>
    <n v="1381252.04"/>
    <s v="Aprobado con notificación"/>
    <s v="Emitido"/>
    <m/>
    <m/>
    <s v="x"/>
    <x v="0"/>
    <m/>
    <m/>
    <m/>
  </r>
  <r>
    <s v="Factura electrónica"/>
    <s v="bfd68e3aae16db9bf89add1ec6fa69b7e528cf0bba14729c00dbc23e7290c2745dc5e0c8fece6c593e02d357655a5bcc"/>
    <x v="419"/>
    <n v="-1"/>
    <s v="FVE"/>
    <s v="04-03-2026"/>
    <s v="04-03-2026 14:57:34"/>
    <s v="900800595"/>
    <s v="Provexpress SAS"/>
    <s v="900024398"/>
    <x v="19"/>
    <n v="641421.62"/>
    <n v="0"/>
    <n v="5022399.62"/>
    <s v="Aprobado con notificación"/>
    <s v="Emitido"/>
    <m/>
    <m/>
    <s v="x"/>
    <x v="0"/>
    <m/>
    <m/>
    <m/>
  </r>
  <r>
    <s v="Factura electrónica"/>
    <s v="a309f22b4cddca6aef1e573693c3dc4fc45326fd0b10b4246171650b463f7b52bcfd367bc7798ab1be1f66990e2398d4"/>
    <x v="420"/>
    <n v="-1"/>
    <s v="FVE"/>
    <s v="04-03-2026"/>
    <s v="04-03-2026 15:12:36"/>
    <s v="900800595"/>
    <s v="Provexpress SAS"/>
    <s v="900353434"/>
    <x v="140"/>
    <n v="20520"/>
    <n v="0"/>
    <n v="128520"/>
    <s v="Aprobado con notificación"/>
    <s v="Emitido"/>
    <m/>
    <m/>
    <m/>
    <x v="0"/>
    <s v="X"/>
    <m/>
    <m/>
  </r>
  <r>
    <s v="Factura electrónica"/>
    <s v="fae54e72ebfb8883ce713ecf05d07a1ff7e730dc5e9fa2af7361985f404361665cb733921434392ac09f3584614c4180"/>
    <x v="421"/>
    <n v="-1"/>
    <s v="FVE"/>
    <s v="04-03-2026"/>
    <s v="04-03-2026 15:13:04"/>
    <s v="900800595"/>
    <s v="Provexpress SAS"/>
    <s v="900353434"/>
    <x v="140"/>
    <n v="49400"/>
    <n v="0"/>
    <n v="309400"/>
    <s v="Aprobado con notificación"/>
    <s v="Emitido"/>
    <m/>
    <m/>
    <m/>
    <x v="0"/>
    <s v="X"/>
    <m/>
    <m/>
  </r>
  <r>
    <s v="Factura electrónica"/>
    <s v="d8fc068dbcfb66b026904408cefaf6b6021f380ddee7e8f999813e090817a1d0c153c648a682d9ffae999ea141001409"/>
    <x v="422"/>
    <n v="-1"/>
    <s v="FVE"/>
    <s v="04-03-2026"/>
    <s v="04-03-2026 15:13:05"/>
    <s v="900800595"/>
    <s v="Provexpress SAS"/>
    <s v="830050228"/>
    <x v="229"/>
    <n v="61940"/>
    <n v="0"/>
    <n v="387940"/>
    <s v="Aprobado con notificación"/>
    <s v="Emitido"/>
    <m/>
    <m/>
    <s v="x"/>
    <x v="0"/>
    <m/>
    <m/>
    <m/>
  </r>
  <r>
    <s v="Factura electrónica"/>
    <s v="6fe5c7f51be837ef6354d05ce9c150cba622ae3684650449e5b3a42867cf92a286db6bdf552c9f749fbebef6e0a57c38"/>
    <x v="423"/>
    <n v="-1"/>
    <s v="FVE"/>
    <s v="04-03-2026"/>
    <s v="04-03-2026 15:13:06"/>
    <s v="900800595"/>
    <s v="Provexpress SAS"/>
    <s v="800066123"/>
    <x v="84"/>
    <n v="9120"/>
    <n v="0"/>
    <n v="57120"/>
    <s v="Aprobado con notificación"/>
    <s v="Emitido"/>
    <m/>
    <m/>
    <m/>
    <x v="0"/>
    <s v="X"/>
    <m/>
    <m/>
  </r>
  <r>
    <s v="Factura electrónica"/>
    <s v="450224a182780f84326a7e21f676047fa72882899c7f330737bea42da9fe57febf8c26d47b93de29f6e72d9219cd41d1"/>
    <x v="424"/>
    <n v="-1"/>
    <s v="FVE"/>
    <s v="04-03-2026"/>
    <s v="04-03-2026 15:13:10"/>
    <s v="900800595"/>
    <s v="Provexpress SAS"/>
    <s v="860032909"/>
    <x v="230"/>
    <n v="604200"/>
    <n v="0"/>
    <n v="3784200"/>
    <s v="Aprobado con notificación"/>
    <s v="Emitido"/>
    <m/>
    <m/>
    <m/>
    <x v="0"/>
    <s v="X"/>
    <m/>
    <m/>
  </r>
  <r>
    <s v="Factura electrónica"/>
    <s v="87576149ed73d39b85afdc9e86e228c285861a42eab15c10e5a934a1ccdc270fa1a8075bf6213e4ec12a0c62ace5fe0b"/>
    <x v="425"/>
    <n v="-1"/>
    <s v="FVE"/>
    <s v="04-03-2026"/>
    <s v="04-03-2026 15:13:12"/>
    <s v="900800595"/>
    <s v="Provexpress SAS"/>
    <s v="830513773"/>
    <x v="85"/>
    <n v="26706.400000000001"/>
    <n v="0"/>
    <n v="167266.4"/>
    <s v="Aprobado con notificación"/>
    <s v="Emitido"/>
    <m/>
    <m/>
    <s v="x"/>
    <x v="0"/>
    <m/>
    <m/>
    <m/>
  </r>
  <r>
    <s v="Factura electrónica"/>
    <s v="ec727bf59dc89cbd071044dbf01534e539d3329e833ea7cc37b0ecfc9b4322757c9d089ac48a49ff1f32b84db84799fd"/>
    <x v="426"/>
    <n v="-1"/>
    <s v="FVE"/>
    <s v="04-03-2026"/>
    <s v="04-03-2026 15:13:12"/>
    <s v="900800595"/>
    <s v="Provexpress SAS"/>
    <s v="830513773"/>
    <x v="85"/>
    <n v="43700"/>
    <n v="0"/>
    <n v="273700"/>
    <s v="Aprobado con notificación"/>
    <s v="Emitido"/>
    <m/>
    <m/>
    <s v="x"/>
    <x v="0"/>
    <m/>
    <m/>
    <m/>
  </r>
  <r>
    <s v="Factura electrónica"/>
    <s v="0853e3a14c1c1a4e48b9ba2c52d8aebfcb90748bd84ab94096ecb464a18158e7d9fc63dca4bd971f109636b9251bdd89"/>
    <x v="427"/>
    <n v="-1"/>
    <s v="FVE"/>
    <s v="04-03-2026"/>
    <s v="04-03-2026 15:28:08"/>
    <s v="900800595"/>
    <s v="Provexpress SAS"/>
    <s v="804007055"/>
    <x v="87"/>
    <n v="199044"/>
    <n v="0"/>
    <n v="1246644"/>
    <s v="Aprobado con notificación"/>
    <s v="Emitido"/>
    <m/>
    <m/>
    <m/>
    <x v="0"/>
    <s v="X"/>
    <m/>
    <m/>
  </r>
  <r>
    <s v="Factura electrónica"/>
    <s v="26cfd0cb1bf0a7feec272745efae594e1934fa215297b12c9a8f0ea7a3676f2ab29f3f596211debb8fc3d875580fac25"/>
    <x v="428"/>
    <n v="-1"/>
    <s v="FVE"/>
    <s v="04-03-2026"/>
    <s v="04-03-2026 15:28:12"/>
    <s v="900800595"/>
    <s v="Provexpress SAS"/>
    <s v="804007055"/>
    <x v="87"/>
    <n v="71071.399999999994"/>
    <n v="0"/>
    <n v="445131.4"/>
    <s v="Aprobado con notificación"/>
    <s v="Emitido"/>
    <m/>
    <m/>
    <m/>
    <x v="0"/>
    <s v="X"/>
    <m/>
    <m/>
  </r>
  <r>
    <s v="Factura electrónica"/>
    <s v="3653a00a54a77c919ed84b4c6525c45cf992ada289affa7f69f0ef2e14f268bd7fabab1049d2277d6934599f0441d9b9"/>
    <x v="429"/>
    <n v="-1"/>
    <s v="FVE"/>
    <s v="04-03-2026"/>
    <s v="04-03-2026 15:28:17"/>
    <s v="900800595"/>
    <s v="Provexpress SAS"/>
    <s v="901605639"/>
    <x v="231"/>
    <n v="385893.7"/>
    <n v="0"/>
    <n v="3735015.7"/>
    <s v="Aprobado con notificación"/>
    <s v="Emitido"/>
    <m/>
    <m/>
    <m/>
    <x v="0"/>
    <s v="X"/>
    <m/>
    <m/>
  </r>
  <r>
    <s v="Factura electrónica"/>
    <s v="609808b18b97979eb15bf0602bc52e3ac1a05e3df1f6da0314f75a05ff243b4f83ee86904d15fa357ce253476a441e29"/>
    <x v="430"/>
    <n v="-1"/>
    <s v="FVE"/>
    <s v="04-03-2026"/>
    <s v="04-03-2026 15:28:22"/>
    <s v="900800595"/>
    <s v="Provexpress SAS"/>
    <s v="900652403"/>
    <x v="164"/>
    <n v="245536.43"/>
    <n v="0"/>
    <n v="1537833.43"/>
    <s v="Aprobado con notificación"/>
    <s v="Emitido"/>
    <m/>
    <m/>
    <m/>
    <x v="0"/>
    <s v="X"/>
    <m/>
    <m/>
  </r>
  <r>
    <s v="Factura electrónica"/>
    <s v="ed455ec144dfb60bab544e306b204b969e74d1148988e0ec345c2764fa4309007ad5cb5fa4fb5406dfaea311bc82b445"/>
    <x v="431"/>
    <n v="-1"/>
    <s v="FVE"/>
    <s v="04-03-2026"/>
    <s v="04-03-2026 15:43:28"/>
    <s v="900800595"/>
    <s v="Provexpress SAS"/>
    <s v="860091575"/>
    <x v="232"/>
    <n v="93937.9"/>
    <n v="0"/>
    <n v="588347.9"/>
    <s v="Aprobado con notificación"/>
    <s v="Emitido"/>
    <m/>
    <m/>
    <m/>
    <x v="0"/>
    <s v="X"/>
    <m/>
    <m/>
  </r>
  <r>
    <s v="Factura electrónica"/>
    <s v="010cd67ef86a12cfd92b185104f3a0dfe67c2ca2e9e433db171221b796d50402dded850a5256b5192e60dcac400be055"/>
    <x v="432"/>
    <n v="-1"/>
    <s v="FVE"/>
    <s v="04-03-2026"/>
    <s v="04-03-2026 15:43:33"/>
    <s v="900800595"/>
    <s v="Provexpress SAS"/>
    <s v="860031361"/>
    <x v="73"/>
    <n v="313709"/>
    <n v="0"/>
    <n v="1964809"/>
    <s v="Aprobado con notificación"/>
    <s v="Emitido"/>
    <m/>
    <m/>
    <m/>
    <x v="0"/>
    <s v="X"/>
    <m/>
    <m/>
  </r>
  <r>
    <s v="Factura electrónica"/>
    <s v="848786640b1d054f04ce756ed9824bec652512647c531bfec6c476f3fc284bee853cff07a630bd569d6697b71aded7a9"/>
    <x v="433"/>
    <n v="-1"/>
    <s v="FVE"/>
    <s v="04-03-2026"/>
    <s v="04-03-2026 15:43:37"/>
    <s v="900800595"/>
    <s v="Provexpress SAS"/>
    <s v="890912395"/>
    <x v="233"/>
    <n v="228684"/>
    <n v="0"/>
    <n v="1432284"/>
    <s v="Aprobado con notificación"/>
    <s v="Emitido"/>
    <s v="x"/>
    <m/>
    <m/>
    <x v="0"/>
    <m/>
    <m/>
    <m/>
  </r>
  <r>
    <s v="Factura electrónica"/>
    <s v="de46353f184a3b52bf31a0c10a7f8a268209458dd5ea3be1e7aa21766017d1b25a79e74b0f820210c812480be5595e3e"/>
    <x v="434"/>
    <n v="-1"/>
    <s v="FVE"/>
    <s v="04-03-2026"/>
    <s v="04-03-2026 15:43:43"/>
    <s v="900800595"/>
    <s v="Provexpress SAS"/>
    <s v="860001074"/>
    <x v="72"/>
    <n v="61750"/>
    <n v="0"/>
    <n v="386750"/>
    <s v="Aprobado con notificación"/>
    <s v="Emitido"/>
    <m/>
    <m/>
    <m/>
    <x v="0"/>
    <s v="X"/>
    <m/>
    <m/>
  </r>
  <r>
    <s v="Factura electrónica"/>
    <s v="2068d2dbc1fc766f1d8d8168c18c340c0a903d6605370071403375c741fb11d24a1255a25475183743b4be915647e344"/>
    <x v="435"/>
    <n v="-1"/>
    <s v="FVE"/>
    <s v="04-03-2026"/>
    <s v="04-03-2026 15:43:47"/>
    <s v="900800595"/>
    <s v="Provexpress SAS"/>
    <s v="860053976"/>
    <x v="68"/>
    <n v="68400"/>
    <n v="0"/>
    <n v="428400"/>
    <s v="Aprobado con notificación"/>
    <s v="Emitido"/>
    <m/>
    <m/>
    <m/>
    <x v="0"/>
    <s v="X"/>
    <m/>
    <m/>
  </r>
  <r>
    <s v="Factura electrónica"/>
    <s v="052f457928e0b62c629f52827bba4b6c536888391a2095da1ebf162d877ff80779b0e62ce5d636563ebba66d913e9a87"/>
    <x v="436"/>
    <n v="-1"/>
    <s v="FVE"/>
    <s v="04-03-2026"/>
    <s v="04-03-2026 15:43:53"/>
    <s v="900800595"/>
    <s v="Provexpress SAS"/>
    <s v="860513247"/>
    <x v="234"/>
    <n v="340988.63"/>
    <n v="0"/>
    <n v="2139950.63"/>
    <s v="Aprobado con notificación"/>
    <s v="Emitido"/>
    <s v="x"/>
    <m/>
    <m/>
    <x v="0"/>
    <m/>
    <m/>
    <m/>
  </r>
  <r>
    <s v="Factura electrónica"/>
    <s v="e305580706d1ae9d981e468cf13ee0cbc12a2615cc5539ba30f917b2addfa4528868017ae3ada453316f9005869ecb25"/>
    <x v="437"/>
    <n v="-1"/>
    <s v="FVE"/>
    <s v="04-03-2026"/>
    <s v="04-03-2026 15:43:57"/>
    <s v="900800595"/>
    <s v="Provexpress SAS"/>
    <s v="900268896"/>
    <x v="136"/>
    <n v="112126.6"/>
    <n v="0"/>
    <n v="702266.6"/>
    <s v="Aprobado con notificación"/>
    <s v="Emitido"/>
    <m/>
    <m/>
    <m/>
    <x v="0"/>
    <s v="X"/>
    <m/>
    <m/>
  </r>
  <r>
    <s v="Factura electrónica"/>
    <s v="84f0f1fc298dcf3412b6445c6c694d40b743be3f4122669bc517b20b93859e9fff9527ef2c71f9fe315f40fd44a53761"/>
    <x v="438"/>
    <n v="-1"/>
    <s v="FVE"/>
    <s v="04-03-2026"/>
    <s v="04-03-2026 15:59:03"/>
    <s v="900800595"/>
    <s v="Provexpress SAS"/>
    <s v="860516431"/>
    <x v="39"/>
    <n v="3282026.5"/>
    <n v="0"/>
    <n v="20968156.5"/>
    <s v="Aprobado con notificación"/>
    <s v="Emitido"/>
    <s v="x"/>
    <m/>
    <m/>
    <x v="0"/>
    <m/>
    <m/>
    <m/>
  </r>
  <r>
    <s v="Factura electrónica"/>
    <s v="5676943e07f0d9e89c5cb5759e1bd6fce1ae9e95a74c41ef4065fc713f5e3dc483cee3d57c5ab08e7d8f62694e2d9a48"/>
    <x v="439"/>
    <n v="-1"/>
    <s v="FVE"/>
    <s v="04-03-2026"/>
    <s v="04-03-2026 15:59:07"/>
    <s v="900800595"/>
    <s v="Provexpress SAS"/>
    <s v="900268896"/>
    <x v="136"/>
    <n v="158301"/>
    <n v="0"/>
    <n v="1111201"/>
    <s v="Aprobado con notificación"/>
    <s v="Emitido"/>
    <m/>
    <m/>
    <m/>
    <x v="0"/>
    <s v="X"/>
    <m/>
    <m/>
  </r>
  <r>
    <s v="Factura electrónica"/>
    <s v="0f07decd65bb6d36d4d24f5a6443c2fec075b664c9cce67dea8a3808ff7d448a73533473ac010dbe7dbfbe510b4cf54b"/>
    <x v="440"/>
    <n v="-1"/>
    <s v="FVE"/>
    <s v="04-03-2026"/>
    <s v="04-03-2026 15:59:12"/>
    <s v="900800595"/>
    <s v="Provexpress SAS"/>
    <s v="800149496"/>
    <x v="55"/>
    <n v="2157731.2000000002"/>
    <n v="0"/>
    <n v="13514211.199999999"/>
    <s v="Aprobado con notificación"/>
    <s v="Emitido"/>
    <m/>
    <m/>
    <m/>
    <x v="0"/>
    <s v="X"/>
    <m/>
    <m/>
  </r>
  <r>
    <s v="Factura electrónica"/>
    <s v="82ea58521c0d2f186211ffe8147b672437db53173a796a4e1461077a0273e8660c31c71c0432eefe93567ad3d0386316"/>
    <x v="441"/>
    <n v="-1"/>
    <s v="FVE"/>
    <s v="04-03-2026"/>
    <s v="04-03-2026 15:59:16"/>
    <s v="900800595"/>
    <s v="Provexpress SAS"/>
    <s v="800024265"/>
    <x v="46"/>
    <n v="539600"/>
    <n v="0"/>
    <n v="7212934"/>
    <s v="Aprobado con notificación"/>
    <s v="Emitido"/>
    <s v="x"/>
    <m/>
    <m/>
    <x v="0"/>
    <m/>
    <m/>
    <m/>
  </r>
  <r>
    <s v="Factura electrónica"/>
    <s v="778126dc8ae2786142758c096d5dac003c28ca14d2024248698588e0623ac2c86cf36c18a4b7bdf315b59b3576840f0e"/>
    <x v="442"/>
    <n v="-1"/>
    <s v="FVE"/>
    <s v="04-03-2026"/>
    <s v="04-03-2026 15:59:20"/>
    <s v="900800595"/>
    <s v="Provexpress SAS"/>
    <s v="830046757"/>
    <x v="235"/>
    <n v="1564840"/>
    <n v="0"/>
    <n v="9800840"/>
    <s v="Aprobado con notificación"/>
    <s v="Emitido"/>
    <m/>
    <m/>
    <m/>
    <x v="0"/>
    <s v="X"/>
    <m/>
    <m/>
  </r>
  <r>
    <s v="Factura electrónica"/>
    <s v="71741209fc1129e66423814f68ad86dbbbad4a5526b8c5fb3b8dd919cab8fdb8228b3f09b68b85152fa445bd20f1fbc0"/>
    <x v="443"/>
    <n v="-1"/>
    <s v="FVE"/>
    <s v="04-03-2026"/>
    <s v="04-03-2026 16:14:26"/>
    <s v="900800595"/>
    <s v="Provexpress SAS"/>
    <s v="830046757"/>
    <x v="235"/>
    <n v="2808960"/>
    <n v="0"/>
    <n v="17592960"/>
    <s v="Aprobado con notificación"/>
    <s v="Emitido"/>
    <m/>
    <m/>
    <m/>
    <x v="0"/>
    <s v="X"/>
    <m/>
    <m/>
  </r>
  <r>
    <s v="Factura electrónica"/>
    <s v="79de883c2175781adaba66bed689012a44d97f020160e117635d85a8d3e9ae61a1eb2c38a3bcbc0f2c0b86bf411c7bdd"/>
    <x v="444"/>
    <n v="-1"/>
    <s v="FVE"/>
    <s v="04-03-2026"/>
    <s v="04-03-2026 16:14:31"/>
    <s v="900800595"/>
    <s v="Provexpress SAS"/>
    <s v="900267502"/>
    <x v="236"/>
    <n v="0"/>
    <n v="0"/>
    <n v="6510000"/>
    <s v="Aprobado con notificación"/>
    <s v="Emitido"/>
    <m/>
    <m/>
    <m/>
    <x v="0"/>
    <s v="X"/>
    <m/>
    <m/>
  </r>
  <r>
    <s v="Factura electrónica"/>
    <s v="a718de67e4f6cd8cb59142d9bacfa9a2900cd7ff56352291ed90e84d323787848a8a9fe9445c075144badd49ed91b50f"/>
    <x v="445"/>
    <n v="-1"/>
    <s v="FVE"/>
    <s v="04-03-2026"/>
    <s v="04-03-2026 16:14:36"/>
    <s v="900800595"/>
    <s v="Provexpress SAS"/>
    <s v="815004859"/>
    <x v="237"/>
    <n v="363280"/>
    <n v="0"/>
    <n v="2275280"/>
    <s v="Aprobado con notificación"/>
    <s v="Emitido"/>
    <m/>
    <m/>
    <m/>
    <x v="0"/>
    <s v="X"/>
    <m/>
    <m/>
  </r>
  <r>
    <s v="Factura electrónica"/>
    <s v="3c6b227169e7ddd8d1b06282edea6cb1295b0a22355ce2919d813b2fcab95fa70a00baaa014c91843a9a19cc7990176a"/>
    <x v="446"/>
    <n v="-1"/>
    <s v="FVE"/>
    <s v="04-03-2026"/>
    <s v="04-03-2026 16:14:40"/>
    <s v="900800595"/>
    <s v="Provexpress SAS"/>
    <s v="830097673"/>
    <x v="238"/>
    <n v="439850"/>
    <n v="0"/>
    <n v="2754850"/>
    <s v="Aprobado con notificación"/>
    <s v="Emitido"/>
    <m/>
    <m/>
    <m/>
    <x v="0"/>
    <s v="X"/>
    <m/>
    <m/>
  </r>
  <r>
    <s v="Factura electrónica"/>
    <s v="f576d7d2cf32cb21d1bddbaa2c35af5ec8e75b41d84eb131b35f7daf6258d8cf793fc15218a51078d2c754a13fb21c89"/>
    <x v="447"/>
    <n v="-1"/>
    <s v="FVE"/>
    <s v="04-03-2026"/>
    <s v="04-03-2026 16:14:44"/>
    <s v="900800595"/>
    <s v="Provexpress SAS"/>
    <s v="800177014"/>
    <x v="239"/>
    <n v="56050"/>
    <n v="0"/>
    <n v="351050"/>
    <s v="Aprobado con notificación"/>
    <s v="Emitido"/>
    <m/>
    <m/>
    <m/>
    <x v="0"/>
    <s v="X"/>
    <m/>
    <m/>
  </r>
  <r>
    <s v="Factura electrónica"/>
    <s v="d0fc7567719c798c1e9371a8785799835e50c41231a7a9cae22807d1a8cf3f1a361a4b1eac68f752ce81ed8ebe68a244"/>
    <x v="448"/>
    <n v="-1"/>
    <s v="FVE"/>
    <s v="04-03-2026"/>
    <s v="04-03-2026 16:14:49"/>
    <s v="900800595"/>
    <s v="Provexpress SAS"/>
    <s v="800114672"/>
    <x v="125"/>
    <n v="131580.70000000001"/>
    <n v="0"/>
    <n v="824110.7"/>
    <s v="Aprobado con notificación"/>
    <s v="Emitido"/>
    <m/>
    <m/>
    <m/>
    <x v="0"/>
    <s v="X"/>
    <m/>
    <m/>
  </r>
  <r>
    <s v="Factura electrónica"/>
    <s v="1c9fdea7dcff20ae0e92dfc9f4749863fb53c77ac4fc9ee3182277234b46234f6cc74cf64204754dff5ea85e4bd976cb"/>
    <x v="449"/>
    <n v="-1"/>
    <s v="FVE"/>
    <s v="04-03-2026"/>
    <s v="04-03-2026 16:14:53"/>
    <s v="900800595"/>
    <s v="Provexpress SAS"/>
    <s v="830084232"/>
    <x v="240"/>
    <n v="0"/>
    <n v="0"/>
    <n v="16107870"/>
    <s v="Aprobado con notificación"/>
    <s v="Emitido"/>
    <m/>
    <m/>
    <m/>
    <x v="0"/>
    <s v="X"/>
    <m/>
    <m/>
  </r>
  <r>
    <s v="Factura electrónica"/>
    <s v="97e2e4c1523d34e1a5b736f68b1c1c61995adac89cef14b4404586f8cefe8fb71a319920d1c37891bbea938e254842af"/>
    <x v="450"/>
    <n v="-1"/>
    <s v="FVE"/>
    <s v="04-03-2026"/>
    <s v="04-03-2026 16:30:00"/>
    <s v="900800595"/>
    <s v="Provexpress SAS"/>
    <s v="900883688"/>
    <x v="241"/>
    <n v="302480"/>
    <n v="0"/>
    <n v="1894480"/>
    <s v="Aprobado con notificación"/>
    <s v="Emitido"/>
    <m/>
    <m/>
    <m/>
    <x v="0"/>
    <s v="X"/>
    <m/>
    <m/>
  </r>
  <r>
    <s v="Factura electrónica"/>
    <s v="8eb0d1b94ca57bf377b2df05736e9f340843d3b6332b02baaa78d5d24abd4f8a6dda630f1a991ff4c519f20dbfc0cb52"/>
    <x v="451"/>
    <n v="-1"/>
    <s v="FVE"/>
    <s v="04-03-2026"/>
    <s v="04-03-2026 16:30:04"/>
    <s v="900800595"/>
    <s v="Provexpress SAS"/>
    <s v="901321010"/>
    <x v="242"/>
    <n v="85500"/>
    <n v="0"/>
    <n v="535500"/>
    <s v="Aprobado con notificación"/>
    <s v="Emitido"/>
    <m/>
    <m/>
    <m/>
    <x v="0"/>
    <s v="X"/>
    <m/>
    <m/>
  </r>
  <r>
    <s v="Factura electrónica"/>
    <s v="a8b1f423fb5158901c80a0e67263fe16e4d2cb89ce0688cedd78a3b680b2ab7e13362ca01435b06ebcc7d23d21c687b3"/>
    <x v="452"/>
    <n v="-1"/>
    <s v="FVE"/>
    <s v="05-03-2026"/>
    <s v="05-03-2026 07:46:32"/>
    <s v="900800595"/>
    <s v="Provexpress SAS"/>
    <s v="800130907"/>
    <x v="243"/>
    <n v="0"/>
    <n v="0"/>
    <n v="696933"/>
    <s v="Aprobado con notificación"/>
    <s v="Emitido"/>
    <m/>
    <m/>
    <m/>
    <x v="0"/>
    <s v="X"/>
    <m/>
    <m/>
  </r>
  <r>
    <s v="Factura electrónica"/>
    <s v="44c56fd4e4f4d167410dd819ec473880da848e9cd192f4ff5c982453a68ac3aaa208c237f3fb87a0280876ec2eab2167"/>
    <x v="453"/>
    <n v="-1"/>
    <s v="FVE"/>
    <s v="05-03-2026"/>
    <s v="05-03-2026 07:46:37"/>
    <s v="900800595"/>
    <s v="Provexpress SAS"/>
    <s v="800130907"/>
    <x v="243"/>
    <n v="0"/>
    <n v="0"/>
    <n v="357000"/>
    <s v="Aprobado con notificación"/>
    <s v="Emitido"/>
    <m/>
    <m/>
    <m/>
    <x v="0"/>
    <s v="X"/>
    <m/>
    <m/>
  </r>
  <r>
    <s v="Factura electrónica"/>
    <s v="c750896d712d7d6ad2f9bfd46501c5bd240b45d3810dba196a9ec4b338433e6962e9bc4c740a61aee17bbb00c0373ada"/>
    <x v="454"/>
    <n v="-1"/>
    <s v="FVE"/>
    <s v="05-03-2026"/>
    <s v="05-03-2026 07:46:41"/>
    <s v="900800595"/>
    <s v="Provexpress SAS"/>
    <s v="800130907"/>
    <x v="243"/>
    <n v="0"/>
    <n v="0"/>
    <n v="573600"/>
    <s v="Aprobado con notificación"/>
    <s v="Emitido"/>
    <m/>
    <m/>
    <m/>
    <x v="0"/>
    <s v="X"/>
    <m/>
    <m/>
  </r>
  <r>
    <s v="Factura electrónica"/>
    <s v="1f790e41d9a9cf19a4b5969b6d2bc30dd3502b47b457297f429c595832fa0fcdb39558d441bc003e0ba334fb6d970f16"/>
    <x v="455"/>
    <n v="-1"/>
    <s v="FVE"/>
    <s v="05-03-2026"/>
    <s v="05-03-2026 07:46:46"/>
    <s v="900800595"/>
    <s v="Provexpress SAS"/>
    <s v="800130907"/>
    <x v="243"/>
    <n v="0"/>
    <n v="0"/>
    <n v="1133400"/>
    <s v="Aprobado con notificación"/>
    <s v="Emitido"/>
    <m/>
    <m/>
    <m/>
    <x v="0"/>
    <s v="X"/>
    <m/>
    <m/>
  </r>
  <r>
    <s v="Factura electrónica"/>
    <s v="13b7d00d5ac2df8678d5d2c7f454325026368c4e94e0fdc6682b42b07d12691e91237bc00bdde4e432435ea01cc39950"/>
    <x v="456"/>
    <n v="-1"/>
    <s v="FVE"/>
    <s v="05-03-2026"/>
    <s v="05-03-2026 08:01:52"/>
    <s v="900800595"/>
    <s v="Provexpress SAS"/>
    <s v="800130907"/>
    <x v="243"/>
    <n v="0"/>
    <n v="0"/>
    <n v="268100"/>
    <s v="Aprobado con notificación"/>
    <s v="Emitido"/>
    <m/>
    <m/>
    <m/>
    <x v="0"/>
    <s v="X"/>
    <m/>
    <m/>
  </r>
  <r>
    <s v="Factura electrónica"/>
    <s v="67482cddcb7096a0e0754214158b321eee33d53e7c71cf528ef81e4c8b4c7ff098445c118ab4909b0a389d0ce41414b7"/>
    <x v="457"/>
    <n v="-1"/>
    <s v="FVE"/>
    <s v="05-03-2026"/>
    <s v="05-03-2026 08:01:56"/>
    <s v="900800595"/>
    <s v="Provexpress SAS"/>
    <s v="800130907"/>
    <x v="243"/>
    <n v="132417.26999999999"/>
    <n v="0"/>
    <n v="829350.27"/>
    <s v="Aprobado con notificación"/>
    <s v="Emitido"/>
    <m/>
    <m/>
    <m/>
    <x v="1"/>
    <m/>
    <m/>
    <m/>
  </r>
  <r>
    <s v="Factura electrónica"/>
    <s v="d0f2aa461dc7500b9241865f502c5d65f09f3ec746e6a89509c62cd758550176d5259a0cfd3ada2f66785d2e05ce4431"/>
    <x v="458"/>
    <n v="-1"/>
    <s v="FVE"/>
    <s v="05-03-2026"/>
    <s v="05-03-2026 08:02:01"/>
    <s v="900800595"/>
    <s v="Provexpress SAS"/>
    <s v="830039329"/>
    <x v="244"/>
    <n v="278108.7"/>
    <n v="0"/>
    <n v="1741838.7"/>
    <s v="Aprobado con notificación"/>
    <s v="Emitido"/>
    <m/>
    <m/>
    <m/>
    <x v="0"/>
    <s v="X"/>
    <m/>
    <m/>
  </r>
  <r>
    <s v="Factura electrónica"/>
    <s v="ecd2eec92b5292bc60652dc04352feac0475fc481f29b869f618ec786a18db81dfd0a669bce5a6eb211127e2db88f8a4"/>
    <x v="459"/>
    <n v="-1"/>
    <s v="FVE"/>
    <s v="05-03-2026"/>
    <s v="05-03-2026 08:17:09"/>
    <s v="900800595"/>
    <s v="Provexpress SAS"/>
    <s v="860037707"/>
    <x v="77"/>
    <n v="86497.5"/>
    <n v="0"/>
    <n v="541747.5"/>
    <s v="Aprobado con notificación"/>
    <s v="Emitido"/>
    <s v="x"/>
    <m/>
    <m/>
    <x v="0"/>
    <m/>
    <m/>
    <m/>
  </r>
  <r>
    <s v="Factura electrónica"/>
    <s v="0c7c91eeead70317ca6ff8a188b89e6ad0f8c432c608a28e0c838a6ab388e2f8b2fa3e7f8b16b9c1b00f23b2a8bb2d20"/>
    <x v="460"/>
    <n v="-1"/>
    <s v="FVE"/>
    <s v="05-03-2026"/>
    <s v="05-03-2026 08:17:14"/>
    <s v="900800595"/>
    <s v="Provexpress SAS"/>
    <s v="900439672"/>
    <x v="245"/>
    <n v="222300"/>
    <n v="0"/>
    <n v="1392300"/>
    <s v="Aprobado con notificación"/>
    <s v="Emitido"/>
    <s v="x"/>
    <m/>
    <m/>
    <x v="0"/>
    <m/>
    <m/>
    <m/>
  </r>
  <r>
    <s v="Factura electrónica"/>
    <s v="1b10bc8ea34f3f3abb830f6764f1e67343a7c06fc0e64de8879f39098e0c164fb8c80c103aa0525e7a2e7ab7848f5bf2"/>
    <x v="461"/>
    <n v="-1"/>
    <s v="FVE"/>
    <s v="05-03-2026"/>
    <s v="05-03-2026 08:17:19"/>
    <s v="900800595"/>
    <s v="Provexpress SAS"/>
    <s v="901732247"/>
    <x v="246"/>
    <n v="110086"/>
    <n v="0"/>
    <n v="689486"/>
    <s v="Aprobado con notificación"/>
    <s v="Emitido"/>
    <m/>
    <m/>
    <m/>
    <x v="0"/>
    <s v="X"/>
    <m/>
    <m/>
  </r>
  <r>
    <s v="Factura electrónica"/>
    <s v="2217fcf25c377e5e9bacc8a0c4671e2ca5c5cf68a439d0d74c0a10c38b722e0b0f9e7254fbb674513cb058a104b05a26"/>
    <x v="462"/>
    <n v="-1"/>
    <s v="FVE"/>
    <s v="05-03-2026"/>
    <s v="05-03-2026 08:17:24"/>
    <s v="900800595"/>
    <s v="Provexpress SAS"/>
    <s v="860028415"/>
    <x v="20"/>
    <n v="344884.2"/>
    <n v="0"/>
    <n v="2160064.2000000002"/>
    <s v="Aprobado con notificación"/>
    <s v="Emitido"/>
    <m/>
    <m/>
    <s v="x"/>
    <x v="0"/>
    <m/>
    <m/>
    <m/>
  </r>
  <r>
    <s v="Factura electrónica"/>
    <s v="58de6de30edde66d21115914c9cfa9a5c555cc756d0289d7beeb4e8932e2368eef03a0d6abfd8d10cdf66be663f0cd71"/>
    <x v="463"/>
    <n v="-1"/>
    <s v="FVE"/>
    <s v="05-03-2026"/>
    <s v="05-03-2026 08:17:28"/>
    <s v="900800595"/>
    <s v="Provexpress SAS"/>
    <s v="860072279"/>
    <x v="214"/>
    <n v="104296.7"/>
    <n v="0"/>
    <n v="653226.69999999995"/>
    <s v="Aprobado con notificación"/>
    <s v="Emitido"/>
    <m/>
    <m/>
    <m/>
    <x v="0"/>
    <s v="X"/>
    <m/>
    <m/>
  </r>
  <r>
    <s v="Factura electrónica"/>
    <s v="84ad9293be8fcccef6817ac4ab76977c7b4a48faf7214f2ff965702d5db91914f7297da05a35105337f68dadd50a9089"/>
    <x v="464"/>
    <n v="-1"/>
    <s v="FVE"/>
    <s v="05-03-2026"/>
    <s v="05-03-2026 08:17:35"/>
    <s v="900800595"/>
    <s v="Provexpress SAS"/>
    <s v="860031462"/>
    <x v="114"/>
    <n v="1900"/>
    <n v="0"/>
    <n v="11900"/>
    <s v="Aprobado con notificación"/>
    <s v="Emitido"/>
    <m/>
    <m/>
    <s v="x"/>
    <x v="0"/>
    <m/>
    <m/>
    <m/>
  </r>
  <r>
    <s v="Factura electrónica"/>
    <s v="5ce573729e1ea889114350786962140bbab9424279bec44f6850e0a725f452ccfcc0cc50197e61c686ed4c6657f26209"/>
    <x v="465"/>
    <n v="-1"/>
    <s v="FVE"/>
    <s v="05-03-2026"/>
    <s v="05-03-2026 09:32:48"/>
    <s v="900800595"/>
    <s v="Provexpress SAS"/>
    <s v="830075451"/>
    <x v="247"/>
    <n v="689263"/>
    <n v="0"/>
    <n v="4316963"/>
    <s v="Aprobado con notificación"/>
    <s v="Emitido"/>
    <s v="x"/>
    <m/>
    <m/>
    <x v="0"/>
    <m/>
    <m/>
    <m/>
  </r>
  <r>
    <s v="Factura electrónica"/>
    <s v="95e4de150ae22f88339ce43340b8730b37874f18276f7eb49927db0076a539ca5b0963608c3c58d96783eed37394c378"/>
    <x v="466"/>
    <n v="-1"/>
    <s v="FVE"/>
    <s v="05-03-2026"/>
    <s v="05-03-2026 09:47:54"/>
    <s v="900800595"/>
    <s v="Provexpress SAS"/>
    <s v="860508392"/>
    <x v="45"/>
    <n v="199500"/>
    <n v="0"/>
    <n v="10149500"/>
    <s v="Aprobado con notificación"/>
    <s v="Emitido"/>
    <m/>
    <m/>
    <m/>
    <x v="0"/>
    <s v="X"/>
    <m/>
    <m/>
  </r>
  <r>
    <s v="Factura electrónica"/>
    <s v="51f1b3269eabd66d40e833e14dba9c9889216bb0b2245d97208787ee2c670a8dad79889f190739293288d1e85e272c48"/>
    <x v="467"/>
    <n v="-1"/>
    <s v="FVE"/>
    <s v="05-03-2026"/>
    <s v="05-03-2026 10:03:54"/>
    <s v="900800595"/>
    <s v="Provexpress SAS"/>
    <s v="830000324"/>
    <x v="194"/>
    <n v="0"/>
    <n v="0"/>
    <n v="160000"/>
    <s v="Aprobado con notificación"/>
    <s v="Emitido"/>
    <s v="x"/>
    <m/>
    <m/>
    <x v="0"/>
    <m/>
    <m/>
    <m/>
  </r>
  <r>
    <s v="Factura electrónica"/>
    <s v="a39bff830ade5f47b07a8cf3b6fe4b38734d4ebf4afd17ac8b515cbc5dc681e59f6626fe0d18a14bd7d63f1faedf82ef"/>
    <x v="468"/>
    <n v="-1"/>
    <s v="FVE"/>
    <s v="05-03-2026"/>
    <s v="05-03-2026 10:03:42"/>
    <s v="900800595"/>
    <s v="Provexpress SAS"/>
    <s v="860006754"/>
    <x v="248"/>
    <n v="97964"/>
    <n v="0"/>
    <n v="613564"/>
    <s v="Aprobado con notificación"/>
    <s v="Emitido"/>
    <m/>
    <m/>
    <m/>
    <x v="0"/>
    <s v="X"/>
    <m/>
    <m/>
  </r>
  <r>
    <s v="Factura electrónica"/>
    <s v="42f247b48ae430146c94bd08384b90916e836aaeaa7e13e50896d98c6cca017966ae4d53456d5ee0af25640f67d9a87c"/>
    <x v="469"/>
    <n v="-1"/>
    <s v="FVE"/>
    <s v="05-03-2026"/>
    <s v="05-03-2026 10:03:23"/>
    <s v="900800595"/>
    <s v="Provexpress SAS"/>
    <s v="860509527"/>
    <x v="23"/>
    <n v="71250"/>
    <n v="0"/>
    <n v="446250"/>
    <s v="Aprobado con notificación"/>
    <s v="Emitido"/>
    <m/>
    <m/>
    <m/>
    <x v="0"/>
    <s v="X"/>
    <m/>
    <m/>
  </r>
  <r>
    <s v="Factura electrónica"/>
    <s v="cc5d576d6f60c23584ee06d493f7bcab459ecfe519b88cc52a8b5ff2a3791aa54078e92b978a350ff41125456b60b242"/>
    <x v="470"/>
    <n v="-1"/>
    <s v="FVE"/>
    <s v="05-03-2026"/>
    <s v="05-03-2026 10:18:16"/>
    <s v="900800595"/>
    <s v="Provexpress SAS"/>
    <s v="860075558"/>
    <x v="104"/>
    <n v="53200"/>
    <n v="0"/>
    <n v="333200"/>
    <s v="Aprobado con notificación"/>
    <s v="Emitido"/>
    <m/>
    <m/>
    <m/>
    <x v="0"/>
    <s v="X"/>
    <m/>
    <m/>
  </r>
  <r>
    <s v="Factura electrónica"/>
    <s v="bbc2b4a56269519948b15cd7774bfa53bd97bd5481072caf87616cfd810baf2a54c4232b8afb8108bc3b7e7c93ed1acf"/>
    <x v="471"/>
    <n v="-1"/>
    <s v="FVE"/>
    <s v="05-03-2026"/>
    <s v="05-03-2026 10:18:21"/>
    <s v="900800595"/>
    <s v="Provexpress SAS"/>
    <s v="900509172"/>
    <x v="249"/>
    <n v="200640"/>
    <n v="0"/>
    <n v="1256640"/>
    <s v="Aprobado con notificación"/>
    <s v="Emitido"/>
    <m/>
    <m/>
    <m/>
    <x v="0"/>
    <s v="X"/>
    <m/>
    <m/>
  </r>
  <r>
    <s v="Factura electrónica"/>
    <s v="60ee29786c2a2614d688ac5dba1c7dbbee71dfa6959c35df1b958acbd568b13a547ab828a3387395a05a2c086f68bbe8"/>
    <x v="472"/>
    <n v="-1"/>
    <s v="FVE"/>
    <s v="05-03-2026"/>
    <s v="05-03-2026 10:33:27"/>
    <s v="900800595"/>
    <s v="Provexpress SAS"/>
    <s v="900935262"/>
    <x v="250"/>
    <n v="260036.91"/>
    <n v="0"/>
    <n v="1628652.24"/>
    <s v="Aprobado con notificación"/>
    <s v="Emitido"/>
    <m/>
    <m/>
    <m/>
    <x v="0"/>
    <s v="X"/>
    <m/>
    <m/>
  </r>
  <r>
    <s v="Factura electrónica"/>
    <s v="484cb913df2bf190af840c9696d3a56b150ddea16609d917166ec7f15d7b61e243361db7264cf136d73f103991e9fed2"/>
    <x v="473"/>
    <n v="-1"/>
    <s v="FVE"/>
    <s v="05-03-2026"/>
    <s v="05-03-2026 10:33:32"/>
    <s v="900800595"/>
    <s v="Provexpress SAS"/>
    <s v="901054874"/>
    <x v="110"/>
    <n v="41800"/>
    <n v="0"/>
    <n v="261800"/>
    <s v="Aprobado con notificación"/>
    <s v="Emitido"/>
    <m/>
    <m/>
    <m/>
    <x v="0"/>
    <s v="X"/>
    <m/>
    <m/>
  </r>
  <r>
    <s v="Factura electrónica"/>
    <s v="94d0731b367f2f3c23469a3d58d0d1086f5ee8fb61b1eb65dbf6aa4cbedea4c707f9f07cebfccaa1fa052c4efae5e89d"/>
    <x v="474"/>
    <n v="-1"/>
    <s v="FVE"/>
    <s v="05-03-2026"/>
    <s v="05-03-2026 10:48:39"/>
    <s v="900800595"/>
    <s v="Provexpress SAS"/>
    <s v="900324784"/>
    <x v="251"/>
    <n v="9500"/>
    <n v="0"/>
    <n v="3580500"/>
    <s v="Aprobado con notificación"/>
    <s v="Emitido"/>
    <m/>
    <m/>
    <m/>
    <x v="0"/>
    <s v="X"/>
    <m/>
    <m/>
  </r>
  <r>
    <s v="Factura electrónica"/>
    <s v="eb8e2d18c1e4037cf86f8740a35c635bc6b59dd9ba026a3159e32a10fdcba7446644734a27d7a5b63ce52b8dc80912c6"/>
    <x v="475"/>
    <n v="-1"/>
    <s v="FVE"/>
    <s v="05-03-2026"/>
    <s v="05-03-2026 11:33:54"/>
    <s v="900800595"/>
    <s v="Provexpress SAS"/>
    <s v="804003084"/>
    <x v="44"/>
    <n v="1371994.18"/>
    <n v="0"/>
    <n v="8593016.1799999997"/>
    <s v="Aprobado con notificación"/>
    <s v="Emitido"/>
    <m/>
    <m/>
    <m/>
    <x v="0"/>
    <s v="X"/>
    <m/>
    <m/>
  </r>
  <r>
    <s v="Factura electrónica"/>
    <s v="b36ea20f72843b632752d3f633f74999cc7f8b900d84674c3b3575d604f504e67c5afde26f583d3858264fb0a38bb74f"/>
    <x v="476"/>
    <n v="-1"/>
    <s v="FVE"/>
    <s v="05-03-2026"/>
    <s v="05-03-2026 11:33:56"/>
    <s v="900800595"/>
    <s v="Provexpress SAS"/>
    <s v="804003084"/>
    <x v="44"/>
    <n v="20983.98"/>
    <n v="0"/>
    <n v="131425.98000000001"/>
    <s v="Aprobado con notificación"/>
    <s v="Emitido"/>
    <m/>
    <m/>
    <m/>
    <x v="0"/>
    <s v="X"/>
    <m/>
    <m/>
  </r>
  <r>
    <s v="Factura electrónica"/>
    <s v="f02e85240041f75d1c81747c3f81b2a9740b3cabfd578298492f39012da3bc9f042f84308035c4bf5d362148bb4d8420"/>
    <x v="477"/>
    <n v="-1"/>
    <s v="FVE"/>
    <s v="05-03-2026"/>
    <s v="05-03-2026 11:33:59"/>
    <s v="900800595"/>
    <s v="Provexpress SAS"/>
    <s v="901783463"/>
    <x v="252"/>
    <n v="71060"/>
    <n v="0"/>
    <n v="445060"/>
    <s v="Aprobado con notificación"/>
    <s v="Emitido"/>
    <s v="x"/>
    <m/>
    <m/>
    <x v="0"/>
    <m/>
    <m/>
    <m/>
  </r>
  <r>
    <s v="Factura electrónica"/>
    <s v="b637597a89f5cdbac63c759d447eda7c62cd034f4317107bfe3a3062a0b7804088cee58130f311cf8675f09a8d86b253"/>
    <x v="478"/>
    <n v="-1"/>
    <s v="FVE"/>
    <s v="05-03-2026"/>
    <s v="05-03-2026 11:34:04"/>
    <s v="900800595"/>
    <s v="Provexpress SAS"/>
    <s v="901783463"/>
    <x v="252"/>
    <n v="53200"/>
    <n v="0"/>
    <n v="333200"/>
    <s v="Aprobado con notificación"/>
    <s v="Emitido"/>
    <s v="x"/>
    <m/>
    <m/>
    <x v="0"/>
    <m/>
    <m/>
    <m/>
  </r>
  <r>
    <s v="Factura electrónica"/>
    <s v="c45ff3d6cc2f3c4f4123662f55ece400a9bd95ded549e5f3e7518b6e97dc2db058b4d81266f3bbfdd0c799f517bb4567"/>
    <x v="479"/>
    <n v="-1"/>
    <s v="FVE"/>
    <s v="05-03-2026"/>
    <s v="05-03-2026 11:34:09"/>
    <s v="900800595"/>
    <s v="Provexpress SAS"/>
    <s v="860028601"/>
    <x v="253"/>
    <n v="262501.15000000002"/>
    <n v="0"/>
    <n v="1644086.15"/>
    <s v="Aprobado con notificación"/>
    <s v="Emitido"/>
    <s v="x"/>
    <m/>
    <m/>
    <x v="0"/>
    <m/>
    <m/>
    <m/>
  </r>
  <r>
    <s v="Factura electrónica"/>
    <s v="afa6ac3cd6626284948dff1687c8ccbf89fea33d9e079f7bab4bc4260bdc0585cf208ee9032418d69f358ba45916e9ad"/>
    <x v="480"/>
    <n v="-1"/>
    <s v="FVE"/>
    <s v="05-03-2026"/>
    <s v="05-03-2026 11:34:14"/>
    <s v="900800595"/>
    <s v="Provexpress SAS"/>
    <s v="860050390"/>
    <x v="254"/>
    <n v="10921.58"/>
    <n v="0"/>
    <n v="68403.58"/>
    <s v="Aprobado con notificación"/>
    <s v="Emitido"/>
    <s v="x"/>
    <m/>
    <m/>
    <x v="0"/>
    <m/>
    <m/>
    <m/>
  </r>
  <r>
    <s v="Factura electrónica"/>
    <s v="2a12663105fd855ddfdbc0639b9826e07a3a7cccc25c18e6e86314c6fbd7e4e33abf68d7ebb6a4e88985ab1570c50c01"/>
    <x v="481"/>
    <n v="-1"/>
    <s v="FVE"/>
    <s v="05-03-2026"/>
    <s v="05-03-2026 11:34:19"/>
    <s v="900800595"/>
    <s v="Provexpress SAS"/>
    <s v="900237820"/>
    <x v="43"/>
    <n v="53580"/>
    <n v="0"/>
    <n v="335580"/>
    <s v="Aprobado con notificación"/>
    <s v="Emitido"/>
    <m/>
    <m/>
    <m/>
    <x v="0"/>
    <s v="X"/>
    <m/>
    <m/>
  </r>
  <r>
    <s v="Factura electrónica"/>
    <s v="6029486212dd6394f5a865c1c2a816992f1a9261a590e48735114538317dc0a99d7ebc2e237f8c40058ec8aa2bac5a22"/>
    <x v="482"/>
    <n v="-1"/>
    <s v="FVE"/>
    <s v="05-03-2026"/>
    <s v="05-03-2026 11:34:25"/>
    <s v="900800595"/>
    <s v="Provexpress SAS"/>
    <s v="900356846"/>
    <x v="255"/>
    <n v="493500"/>
    <n v="0"/>
    <n v="10363500"/>
    <s v="Aprobado con notificación"/>
    <s v="Emitido"/>
    <m/>
    <m/>
    <m/>
    <x v="0"/>
    <s v="X"/>
    <m/>
    <m/>
  </r>
  <r>
    <s v="Factura electrónica"/>
    <s v="c9a3ac0888ea4ac3b9989a8b35fa922302dd2d0cf627c1f4a7568c741c2b3ae2764a47e1714ba401d512cdab71243664"/>
    <x v="483"/>
    <n v="-1"/>
    <s v="FVE"/>
    <s v="05-03-2026"/>
    <s v="05-03-2026 11:34:30"/>
    <s v="900800595"/>
    <s v="Provexpress SAS"/>
    <s v="900356846"/>
    <x v="255"/>
    <n v="1148583"/>
    <n v="0"/>
    <n v="10244283"/>
    <s v="Aprobado con notificación"/>
    <s v="Emitido"/>
    <m/>
    <m/>
    <m/>
    <x v="0"/>
    <s v="X"/>
    <m/>
    <m/>
  </r>
  <r>
    <s v="Factura electrónica"/>
    <s v="849ce9e212688e73ada4e1ed3801fb4af2d0411f898a0de30c8215fcacf86cfe648d1668716086ee7fbe91dcae758e2b"/>
    <x v="484"/>
    <n v="-1"/>
    <s v="FVE"/>
    <s v="05-03-2026"/>
    <s v="05-03-2026 11:49:36"/>
    <s v="900800595"/>
    <s v="Provexpress SAS"/>
    <s v="800120681"/>
    <x v="201"/>
    <n v="93670"/>
    <n v="0"/>
    <n v="586670"/>
    <s v="Aprobado con notificación"/>
    <s v="Emitido"/>
    <m/>
    <m/>
    <m/>
    <x v="0"/>
    <s v="X"/>
    <m/>
    <m/>
  </r>
  <r>
    <s v="Factura electrónica"/>
    <s v="00fa0e907a767f48710ef60ac2968c5c0d47eb1f16c6374365dfdfa7a71535433558c190c3a06c3a8b50fa8dfe64ce48"/>
    <x v="485"/>
    <n v="-1"/>
    <s v="FVE"/>
    <s v="05-03-2026"/>
    <s v="05-03-2026 11:49:41"/>
    <s v="900800595"/>
    <s v="Provexpress SAS"/>
    <s v="860007668"/>
    <x v="256"/>
    <n v="1226402.8799999999"/>
    <n v="0"/>
    <n v="7681154.8799999999"/>
    <s v="Aprobado con notificación"/>
    <s v="Emitido"/>
    <m/>
    <m/>
    <s v="x"/>
    <x v="0"/>
    <m/>
    <m/>
    <m/>
  </r>
  <r>
    <s v="Factura electrónica"/>
    <s v="ce1344c0ea518119ff981bc6d056a3b6830858d3bb6a0c134851c3c33704b350d42501d701b77a18c94be520a4377b58"/>
    <x v="486"/>
    <n v="-1"/>
    <s v="FVE"/>
    <s v="05-03-2026"/>
    <s v="05-03-2026 11:49:46"/>
    <s v="900800595"/>
    <s v="Provexpress SAS"/>
    <s v="830035263"/>
    <x v="150"/>
    <n v="19000"/>
    <n v="0"/>
    <n v="119000"/>
    <s v="Aprobado con notificación"/>
    <s v="Emitido"/>
    <m/>
    <m/>
    <m/>
    <x v="0"/>
    <s v="X"/>
    <m/>
    <m/>
  </r>
  <r>
    <s v="Factura electrónica"/>
    <s v="95dfc50da1f35cb0ac97fabff9edab4dc39b1cd92fafbea982857181e98fe0ae88f9f412efdaffdb9fdc7f65580acbc1"/>
    <x v="487"/>
    <n v="-1"/>
    <s v="FVE"/>
    <s v="05-03-2026"/>
    <s v="05-03-2026 11:49:51"/>
    <s v="900800595"/>
    <s v="Provexpress SAS"/>
    <s v="800067956"/>
    <x v="257"/>
    <n v="211071"/>
    <n v="0"/>
    <n v="1321971"/>
    <s v="Aprobado con notificación"/>
    <s v="Emitido"/>
    <m/>
    <m/>
    <m/>
    <x v="0"/>
    <s v="X"/>
    <m/>
    <m/>
  </r>
  <r>
    <s v="Factura electrónica"/>
    <s v="b68e2edea4168d6f6f15b657eaa48b4ad09826f3798a35fbb985b535d078860dcfb057b06339a81c02ea2406c624fa4d"/>
    <x v="488"/>
    <n v="-1"/>
    <s v="FVE"/>
    <s v="05-03-2026"/>
    <s v="05-03-2026 11:49:55"/>
    <s v="900800595"/>
    <s v="Provexpress SAS"/>
    <s v="860010799"/>
    <x v="258"/>
    <n v="71763"/>
    <n v="0"/>
    <n v="449463"/>
    <s v="Aprobado con notificación"/>
    <s v="Emitido"/>
    <m/>
    <m/>
    <m/>
    <x v="0"/>
    <s v="X"/>
    <m/>
    <m/>
  </r>
  <r>
    <s v="Factura electrónica"/>
    <s v="45092e58d8f6af24541cbb613b22514a82b7841a3dbd080200d464d13377f047213f75dc07d4c13be3cb0491c0fa4668"/>
    <x v="489"/>
    <n v="-1"/>
    <s v="FVE"/>
    <s v="05-03-2026"/>
    <s v="05-03-2026 12:05:02"/>
    <s v="900800595"/>
    <s v="Provexpress SAS"/>
    <s v="860065726"/>
    <x v="259"/>
    <n v="50344.3"/>
    <n v="0"/>
    <n v="315314.3"/>
    <s v="Aprobado con notificación"/>
    <s v="Emitido"/>
    <m/>
    <m/>
    <m/>
    <x v="0"/>
    <s v="X"/>
    <m/>
    <m/>
  </r>
  <r>
    <s v="Factura electrónica"/>
    <s v="56b09283c70f1c7178579bfdfda30ce4fe0e0f2ea186676612b4aa3d38bade3b24c4a46dd5253859fb066bb1a1935465"/>
    <x v="490"/>
    <n v="-1"/>
    <s v="FVE"/>
    <s v="05-03-2026"/>
    <s v="05-03-2026 12:20:08"/>
    <s v="900800595"/>
    <s v="Provexpress SAS"/>
    <s v="860052175"/>
    <x v="260"/>
    <n v="81643"/>
    <n v="0"/>
    <n v="511343"/>
    <s v="Aprobado con notificación"/>
    <s v="Emitido"/>
    <m/>
    <m/>
    <m/>
    <x v="0"/>
    <s v="X"/>
    <m/>
    <m/>
  </r>
  <r>
    <s v="Factura electrónica"/>
    <s v="1b5d7f4b75ed9fded8a1b960d35ac1f37f5c8ad922fbe2f088e78f6c21858371c4eec62ff744e158345600819f2702ca"/>
    <x v="491"/>
    <n v="-1"/>
    <s v="FVE"/>
    <s v="05-03-2026"/>
    <s v="05-03-2026 12:20:14"/>
    <s v="900800595"/>
    <s v="Provexpress SAS"/>
    <s v="860008384"/>
    <x v="261"/>
    <n v="77900"/>
    <n v="0"/>
    <n v="487900"/>
    <s v="Aprobado con notificación"/>
    <s v="Emitido"/>
    <m/>
    <m/>
    <m/>
    <x v="0"/>
    <s v="X"/>
    <m/>
    <m/>
  </r>
  <r>
    <s v="Factura electrónica"/>
    <s v="5f6ebb704eb9d00e4dca57d448bc30354041763c6b5e2db91a83ba5cd491bb0c426f290aa35f3728c881dd46b251a0fe"/>
    <x v="492"/>
    <n v="-1"/>
    <s v="FVE"/>
    <s v="05-03-2026"/>
    <s v="05-03-2026 12:20:17"/>
    <s v="900800595"/>
    <s v="Provexpress SAS"/>
    <s v="900794325"/>
    <x v="262"/>
    <n v="646000"/>
    <n v="0"/>
    <n v="4046000"/>
    <s v="Aprobado con notificación"/>
    <s v="Emitido"/>
    <m/>
    <m/>
    <m/>
    <x v="0"/>
    <s v="X"/>
    <m/>
    <m/>
  </r>
  <r>
    <s v="Factura electrónica"/>
    <s v="073324cf42e0c5b4e1b6bdd329c4a5bd106d5b89c05a9a454e59edb1648aab6034e3b005bf81a7f5a03819173a19c183"/>
    <x v="493"/>
    <n v="-1"/>
    <s v="FVE"/>
    <s v="05-03-2026"/>
    <s v="05-03-2026 12:20:22"/>
    <s v="900800595"/>
    <s v="Provexpress SAS"/>
    <s v="900794325"/>
    <x v="262"/>
    <n v="45600"/>
    <n v="0"/>
    <n v="285600"/>
    <s v="Aprobado con notificación"/>
    <s v="Emitido"/>
    <m/>
    <m/>
    <m/>
    <x v="0"/>
    <s v="X"/>
    <m/>
    <m/>
  </r>
  <r>
    <s v="Factura electrónica"/>
    <s v="e4a71dd39fc85790ac9845cd0b68b6ab2a483cb8356b8a482266e200f22bd3497032ae6999600ea42ef048f30cca71f9"/>
    <x v="494"/>
    <n v="-1"/>
    <s v="FVE"/>
    <s v="05-03-2026"/>
    <s v="05-03-2026 12:20:27"/>
    <s v="900800595"/>
    <s v="Provexpress SAS"/>
    <s v="900794325"/>
    <x v="262"/>
    <n v="62700"/>
    <n v="0"/>
    <n v="392700"/>
    <s v="Aprobado con notificación"/>
    <s v="Emitido"/>
    <m/>
    <m/>
    <m/>
    <x v="0"/>
    <s v="X"/>
    <m/>
    <m/>
  </r>
  <r>
    <s v="Factura electrónica"/>
    <s v="a652445d0f16d784a1ef0301b19e409e7d73edc5c9a36244e8da3958f63ffdadbf88ce539285a3ca43b16bfcfb1776f4"/>
    <x v="495"/>
    <n v="-1"/>
    <s v="FVE"/>
    <s v="05-03-2026"/>
    <s v="05-03-2026 12:20:33"/>
    <s v="900800595"/>
    <s v="Provexpress SAS"/>
    <s v="900794325"/>
    <x v="262"/>
    <n v="15200"/>
    <n v="0"/>
    <n v="95200"/>
    <s v="Aprobado con notificación"/>
    <s v="Emitido"/>
    <m/>
    <m/>
    <m/>
    <x v="0"/>
    <s v="X"/>
    <m/>
    <m/>
  </r>
  <r>
    <s v="Factura electrónica"/>
    <s v="f68da170cc0b119397dc0c8e1ce9ebc74bcda0916a07a5721af4ad2664c12a3e5dca0d07908d19d004918728bf0fc980"/>
    <x v="496"/>
    <n v="-1"/>
    <s v="FVE"/>
    <s v="05-03-2026"/>
    <s v="05-03-2026 12:20:37"/>
    <s v="900800595"/>
    <s v="Provexpress SAS"/>
    <s v="900794325"/>
    <x v="262"/>
    <n v="45600"/>
    <n v="0"/>
    <n v="285600"/>
    <s v="Aprobado con notificación"/>
    <s v="Emitido"/>
    <m/>
    <m/>
    <m/>
    <x v="0"/>
    <s v="X"/>
    <m/>
    <m/>
  </r>
  <r>
    <s v="Factura electrónica"/>
    <s v="2663ea4e94f13476902d85fd8ed33f4abbf3e927f6f933278258e60a5794446d94f87a529247f669fc86bca5c4a4398d"/>
    <x v="497"/>
    <n v="-1"/>
    <s v="FVE"/>
    <s v="05-03-2026"/>
    <s v="05-03-2026 12:20:43"/>
    <s v="900800595"/>
    <s v="Provexpress SAS"/>
    <s v="800236772"/>
    <x v="263"/>
    <n v="115736.41"/>
    <n v="0"/>
    <n v="724875.41"/>
    <s v="Aprobado con notificación"/>
    <s v="Emitido"/>
    <m/>
    <m/>
    <s v="x"/>
    <x v="0"/>
    <m/>
    <m/>
    <m/>
  </r>
  <r>
    <s v="Factura electrónica"/>
    <s v="515eef08c8cfcc0e899288751f6683ec61e8a1f0c6f1a6dd123238aac6ad37967641ca90997369b1e5ee617d132055ee"/>
    <x v="498"/>
    <n v="-1"/>
    <s v="FVE"/>
    <s v="05-03-2026"/>
    <s v="05-03-2026 12:20:47"/>
    <s v="900800595"/>
    <s v="Provexpress SAS"/>
    <s v="901179692"/>
    <x v="264"/>
    <n v="91200"/>
    <n v="0"/>
    <n v="571200"/>
    <s v="Aprobado con notificación"/>
    <s v="Emitido"/>
    <m/>
    <m/>
    <m/>
    <x v="0"/>
    <s v="X"/>
    <m/>
    <m/>
  </r>
  <r>
    <s v="Factura electrónica"/>
    <s v="52bdbf7cea201da6a1a3cb854e04465a7a1a66a5538b61ef49511859178a10e3715d397d7190644a42fbd916ec132965"/>
    <x v="499"/>
    <n v="-1"/>
    <s v="FVE"/>
    <s v="05-03-2026"/>
    <s v="05-03-2026 12:20:53"/>
    <s v="900800595"/>
    <s v="Provexpress SAS"/>
    <s v="900463851"/>
    <x v="265"/>
    <n v="245100"/>
    <n v="0"/>
    <n v="1535100"/>
    <s v="Aprobado con notificación"/>
    <s v="Emitido"/>
    <m/>
    <m/>
    <m/>
    <x v="0"/>
    <s v="X"/>
    <m/>
    <m/>
  </r>
  <r>
    <s v="Factura electrónica"/>
    <s v="bfaa1ae58ab9129b6f4d8d66689dc8c520fea1624a34b50f638ce09c117a831f01132835881ea349891a952fd0b1c2d1"/>
    <x v="500"/>
    <n v="-1"/>
    <s v="FVE"/>
    <s v="05-03-2026"/>
    <s v="05-03-2026 12:20:57"/>
    <s v="900800595"/>
    <s v="Provexpress SAS"/>
    <s v="890401802"/>
    <x v="266"/>
    <n v="40850"/>
    <n v="0"/>
    <n v="255850"/>
    <s v="Aprobado con notificación"/>
    <s v="Emitido"/>
    <s v="x"/>
    <m/>
    <m/>
    <x v="0"/>
    <m/>
    <m/>
    <m/>
  </r>
  <r>
    <s v="Factura electrónica"/>
    <s v="af46a47ad4cd592a9760c47b5e62ddf45e77514f7a5356e55ba538ae28c63c95862d0edf107892ed840d55296503acbe"/>
    <x v="501"/>
    <n v="-1"/>
    <s v="FVE"/>
    <s v="05-03-2026"/>
    <s v="05-03-2026 12:21:02"/>
    <s v="900800595"/>
    <s v="Provexpress SAS"/>
    <s v="901383974"/>
    <x v="267"/>
    <n v="665000"/>
    <n v="0"/>
    <n v="4165000"/>
    <s v="Aprobado con notificación"/>
    <s v="Emitido"/>
    <s v="x"/>
    <m/>
    <m/>
    <x v="0"/>
    <m/>
    <m/>
    <m/>
  </r>
  <r>
    <s v="Factura electrónica"/>
    <s v="e14a4ac824decec0e1196c96c2c805a13d7aacf1e1feb01a57079ec8eb05faf95071fb0d756efa996c229ccbe3fed28c"/>
    <x v="502"/>
    <n v="-1"/>
    <s v="FVE"/>
    <s v="05-03-2026"/>
    <s v="05-03-2026 12:36:56"/>
    <s v="900800595"/>
    <s v="Provexpress SAS"/>
    <s v="901383974"/>
    <x v="267"/>
    <n v="254946.18"/>
    <n v="0"/>
    <n v="1596768.18"/>
    <s v="Aprobado con notificación"/>
    <s v="Emitido"/>
    <s v="x"/>
    <m/>
    <m/>
    <x v="0"/>
    <m/>
    <m/>
    <m/>
  </r>
  <r>
    <s v="Factura electrónica"/>
    <s v="0d11da8979cb0bc3fc20e679efa138b2b8cef890c1c457c2e8d564c3d1e92b19ca0c1705ccd26f50b9c12f19ed3a3695"/>
    <x v="503"/>
    <n v="-1"/>
    <s v="FVE"/>
    <s v="05-03-2026"/>
    <s v="05-03-2026 12:37:03"/>
    <s v="900800595"/>
    <s v="Provexpress SAS"/>
    <s v="901383974"/>
    <x v="267"/>
    <n v="199500"/>
    <n v="0"/>
    <n v="1249500"/>
    <s v="Aprobado con notificación"/>
    <s v="Emitido"/>
    <s v="x"/>
    <m/>
    <m/>
    <x v="0"/>
    <m/>
    <m/>
    <m/>
  </r>
  <r>
    <s v="Factura electrónica"/>
    <s v="bd155a63d31a5ccbfc96ad4ab8bd704e23ac9cb7c1b153c19713f50c234b4c567741d8b7e6ebd3b764b4c3c4e328881d"/>
    <x v="504"/>
    <n v="-1"/>
    <s v="FVE"/>
    <s v="05-03-2026"/>
    <s v="05-03-2026 12:36:57"/>
    <s v="900800595"/>
    <s v="Provexpress SAS"/>
    <s v="900216225"/>
    <x v="268"/>
    <n v="368600"/>
    <n v="0"/>
    <n v="2308600"/>
    <s v="Aprobado con notificación"/>
    <s v="Emitido"/>
    <m/>
    <m/>
    <m/>
    <x v="0"/>
    <s v="X"/>
    <m/>
    <m/>
  </r>
  <r>
    <s v="Factura electrónica"/>
    <s v="3208011e7bd99ca3a3ff7ab3c65f87566f24c4eca6d7135db8c9650c16e544456cc591337fb945840df6793dbe3f2aab"/>
    <x v="505"/>
    <n v="-1"/>
    <s v="FVE"/>
    <s v="05-03-2026"/>
    <s v="05-03-2026 12:36:59"/>
    <s v="900800595"/>
    <s v="Provexpress SAS"/>
    <s v="860504772"/>
    <x v="269"/>
    <n v="902500"/>
    <n v="0"/>
    <n v="5652500"/>
    <s v="Aprobado con notificación"/>
    <s v="Emitido"/>
    <m/>
    <m/>
    <m/>
    <x v="0"/>
    <s v="X"/>
    <m/>
    <m/>
  </r>
  <r>
    <s v="Factura electrónica"/>
    <s v="36d1a1fc508a6dc7c06cf44aeb245420708c2dcc9ef54e0d976d10b4657f80d90e08385494938e0e05e3df2c38edef3f"/>
    <x v="506"/>
    <n v="-1"/>
    <s v="FVE"/>
    <s v="05-03-2026"/>
    <s v="05-03-2026 12:37:06"/>
    <s v="900800595"/>
    <s v="Provexpress SAS"/>
    <s v="860504772"/>
    <x v="269"/>
    <n v="451250"/>
    <n v="0"/>
    <n v="2826250"/>
    <s v="Aprobado con notificación"/>
    <s v="Emitido"/>
    <m/>
    <m/>
    <m/>
    <x v="0"/>
    <s v="X"/>
    <m/>
    <m/>
  </r>
  <r>
    <s v="Factura electrónica"/>
    <s v="522ab777c7b52b1af0d40cbf1fb26bf744d2771766708d071b8437afb21585db261340d34b70e8157e284baf615ce1bd"/>
    <x v="507"/>
    <n v="-1"/>
    <s v="FVE"/>
    <s v="05-03-2026"/>
    <s v="05-03-2026 12:36:59"/>
    <s v="900800595"/>
    <s v="Provexpress SAS"/>
    <s v="860001978"/>
    <x v="270"/>
    <n v="1081100"/>
    <n v="0"/>
    <n v="6771100"/>
    <s v="Aprobado con notificación"/>
    <s v="Emitido"/>
    <m/>
    <m/>
    <m/>
    <x v="0"/>
    <s v="X"/>
    <m/>
    <m/>
  </r>
  <r>
    <s v="Factura electrónica"/>
    <s v="2537f10d0fda92c47da45e28eafc01e1f93ca4c876a3d4572b8d69c57c017c84803086e354fd285713b5e016e4872a5e"/>
    <x v="508"/>
    <n v="-1"/>
    <s v="FVE"/>
    <s v="05-03-2026"/>
    <s v="05-03-2026 12:37:09"/>
    <s v="900800595"/>
    <s v="Provexpress SAS"/>
    <s v="800237608"/>
    <x v="271"/>
    <n v="201590"/>
    <n v="0"/>
    <n v="1262590"/>
    <s v="Aprobado con notificación"/>
    <s v="Emitido"/>
    <m/>
    <m/>
    <m/>
    <x v="0"/>
    <s v="X"/>
    <m/>
    <m/>
  </r>
  <r>
    <s v="Factura electrónica"/>
    <s v="dc38f5f69d9e619e7f7f1d19dae15719980d9068da082e629eec3c46cf1fe75b5c4572bc80980fa0948d0071f78bf221"/>
    <x v="509"/>
    <n v="-1"/>
    <s v="FVE"/>
    <s v="05-03-2026"/>
    <s v="05-03-2026 12:37:02"/>
    <s v="900800595"/>
    <s v="Provexpress SAS"/>
    <s v="800237608"/>
    <x v="271"/>
    <n v="61750"/>
    <n v="0"/>
    <n v="386750"/>
    <s v="Aprobado con notificación"/>
    <s v="Emitido"/>
    <m/>
    <m/>
    <m/>
    <x v="0"/>
    <s v="X"/>
    <m/>
    <m/>
  </r>
  <r>
    <s v="Factura electrónica"/>
    <s v="a1df053be5b5a00b2f553bf753fb89dddd722f793af7dd622ab93a5bc03df536c88aa406d981d2d8d4834e69c867e231"/>
    <x v="510"/>
    <n v="-1"/>
    <s v="FVE"/>
    <s v="05-03-2026"/>
    <s v="05-03-2026 12:37:04"/>
    <s v="900800595"/>
    <s v="Provexpress SAS"/>
    <s v="900393381"/>
    <x v="272"/>
    <n v="39140"/>
    <n v="0"/>
    <n v="245140"/>
    <s v="Aprobado con notificación"/>
    <s v="Emitido"/>
    <m/>
    <m/>
    <m/>
    <x v="0"/>
    <s v="X"/>
    <m/>
    <m/>
  </r>
  <r>
    <s v="Factura electrónica"/>
    <s v="1636af0d1186aa3f2c5f26501a4d2d2c4282d12c2926b5771f21f9e0d22d5470e5a7cbbd1595e521c46fac19b89e27ce"/>
    <x v="511"/>
    <n v="-1"/>
    <s v="FVE"/>
    <s v="05-03-2026"/>
    <s v="05-03-2026 12:37:10"/>
    <s v="900800595"/>
    <s v="Provexpress SAS"/>
    <s v="901380344"/>
    <x v="273"/>
    <n v="966720"/>
    <n v="0"/>
    <n v="6054720"/>
    <s v="Aprobado con notificación"/>
    <s v="Emitido"/>
    <m/>
    <m/>
    <m/>
    <x v="0"/>
    <s v="X"/>
    <m/>
    <m/>
  </r>
  <r>
    <s v="Factura electrónica"/>
    <s v="e617e59dbfef37ac314c80382473485b1b0280cf9f8361007c4b93f8abf7131d05d4f2e209006903208d1d16fcdc4e32"/>
    <x v="512"/>
    <n v="-1"/>
    <s v="FVE"/>
    <s v="05-03-2026"/>
    <s v="05-03-2026 12:37:11"/>
    <s v="900800595"/>
    <s v="Provexpress SAS"/>
    <s v="901380344"/>
    <x v="273"/>
    <n v="10260000"/>
    <n v="0"/>
    <n v="64260000"/>
    <s v="Aprobado con notificación"/>
    <s v="Emitido"/>
    <m/>
    <m/>
    <m/>
    <x v="0"/>
    <s v="X"/>
    <m/>
    <m/>
  </r>
  <r>
    <s v="Factura electrónica"/>
    <s v="47fefe25cedd6d9db2bb1049211ff8ec3c155fa4d2466c2b39d26bf1572ee1d73ad49688d0a45cb76ea5edb5a0cbe7a8"/>
    <x v="513"/>
    <n v="-1"/>
    <s v="FVE"/>
    <s v="05-03-2026"/>
    <s v="05-03-2026 20:42:30"/>
    <s v="900800595"/>
    <s v="Provexpress SAS"/>
    <s v="900771900"/>
    <x v="274"/>
    <n v="35150"/>
    <n v="0"/>
    <n v="220150"/>
    <s v="Aprobado con notificación"/>
    <s v="Emitido"/>
    <s v="x"/>
    <m/>
    <m/>
    <x v="0"/>
    <m/>
    <m/>
    <m/>
  </r>
  <r>
    <s v="Factura electrónica"/>
    <s v="d7781f34bc5db29743b1ca6d8f012e44773b5923146ebc859fbebd89f816ffaa0fba36020baa69a65fa970ec67293b81"/>
    <x v="514"/>
    <n v="-1"/>
    <s v="FVE"/>
    <s v="05-03-2026"/>
    <s v="05-03-2026 12:53:18"/>
    <s v="900800595"/>
    <s v="Provexpress SAS"/>
    <s v="900771900"/>
    <x v="274"/>
    <n v="1710000"/>
    <n v="0"/>
    <n v="10710000"/>
    <s v="Aprobado con notificación"/>
    <s v="Emitido"/>
    <s v="x"/>
    <m/>
    <m/>
    <x v="0"/>
    <m/>
    <m/>
    <m/>
  </r>
  <r>
    <s v="Factura electrónica"/>
    <s v="0bb7eb6031af5017f7f65885e25435ba4e1c1be7934d75ed8f6bb55d193ed31e798ac05aae10b0b8318ce358bcaae680"/>
    <x v="515"/>
    <n v="-1"/>
    <s v="FVE"/>
    <s v="05-03-2026"/>
    <s v="05-03-2026 12:53:19"/>
    <s v="900800595"/>
    <s v="Provexpress SAS"/>
    <s v="900771900"/>
    <x v="274"/>
    <n v="44650"/>
    <n v="0"/>
    <n v="279650"/>
    <s v="Aprobado con notificación"/>
    <s v="Emitido"/>
    <s v="x"/>
    <m/>
    <m/>
    <x v="0"/>
    <m/>
    <m/>
    <m/>
  </r>
  <r>
    <s v="Factura electrónica"/>
    <s v="61ec1063982627a84013e9909a344da611c73ba3376de6bf45a1956743db47aa2b8b9a66f2a823689903d453b5845c1d"/>
    <x v="516"/>
    <n v="-1"/>
    <s v="FVE"/>
    <s v="05-03-2026"/>
    <s v="05-03-2026 12:53:18"/>
    <s v="900800595"/>
    <s v="Provexpress SAS"/>
    <s v="900771900"/>
    <x v="274"/>
    <n v="1175340"/>
    <n v="0"/>
    <n v="7361340"/>
    <s v="Aprobado con notificación"/>
    <s v="Emitido"/>
    <s v="x"/>
    <m/>
    <m/>
    <x v="0"/>
    <m/>
    <m/>
    <m/>
  </r>
  <r>
    <s v="Factura electrónica"/>
    <s v="2d28b4e169bb4c457e82967e66e23b308ec1d82852910da4cbdcfb3ebca038cb43bb218c472022bf6c6b6cf87056d2b6"/>
    <x v="517"/>
    <n v="-1"/>
    <s v="FVE"/>
    <s v="05-03-2026"/>
    <s v="05-03-2026 12:52:14"/>
    <s v="900800595"/>
    <s v="Provexpress SAS"/>
    <s v="900170865"/>
    <x v="275"/>
    <n v="108300"/>
    <n v="0"/>
    <n v="678300"/>
    <s v="Aprobado con notificación"/>
    <s v="Emitido"/>
    <s v="x"/>
    <m/>
    <m/>
    <x v="0"/>
    <m/>
    <m/>
    <m/>
  </r>
  <r>
    <s v="Factura electrónica"/>
    <s v="a9802399c267cfaa6ae6473da199c320d341227719a404c53d4e9db2dfc1d120cc46b25d54eb30a3462106c6e3613731"/>
    <x v="518"/>
    <n v="-1"/>
    <s v="FVE"/>
    <s v="05-03-2026"/>
    <s v="05-03-2026 12:52:19"/>
    <s v="900800595"/>
    <s v="Provexpress SAS"/>
    <s v="900488297"/>
    <x v="276"/>
    <n v="117420"/>
    <n v="0"/>
    <n v="735420"/>
    <s v="Aprobado con notificación"/>
    <s v="Emitido"/>
    <m/>
    <m/>
    <s v="x"/>
    <x v="0"/>
    <m/>
    <m/>
    <m/>
  </r>
  <r>
    <s v="Factura electrónica"/>
    <s v="a723853c427ab7aecad04b434a23d6e70e3927fad650fca147ad87878d8f1a78c8ece804eac373e9a07640153b250cad"/>
    <x v="519"/>
    <n v="-1"/>
    <s v="FVE"/>
    <s v="05-03-2026"/>
    <s v="05-03-2026 12:53:15"/>
    <s v="900800595"/>
    <s v="Provexpress SAS"/>
    <s v="900797309"/>
    <x v="277"/>
    <n v="177650"/>
    <n v="0"/>
    <n v="1112650"/>
    <s v="Aprobado con notificación"/>
    <s v="Emitido"/>
    <m/>
    <m/>
    <m/>
    <x v="0"/>
    <s v="X"/>
    <m/>
    <m/>
  </r>
  <r>
    <s v="Factura electrónica"/>
    <s v="8848d56becd2803d7d1fa531a4607034403acbde239cf03d5ce9540933c83269b880e72e94b757b92c663146eb691c5f"/>
    <x v="520"/>
    <n v="-1"/>
    <s v="FVE"/>
    <s v="05-03-2026"/>
    <s v="05-03-2026 12:53:19"/>
    <s v="900800595"/>
    <s v="Provexpress SAS"/>
    <s v="900797309"/>
    <x v="277"/>
    <n v="88920"/>
    <n v="0"/>
    <n v="556920"/>
    <s v="Aprobado con notificación"/>
    <s v="Emitido"/>
    <m/>
    <m/>
    <m/>
    <x v="0"/>
    <s v="X"/>
    <m/>
    <m/>
  </r>
  <r>
    <s v="Factura electrónica"/>
    <s v="79e462a98a940870fa61d93f591ae288cc7cc7c4a09dcad28a8ba71b87642a0b6e472adbbf05f67d03add80b3887a9aa"/>
    <x v="521"/>
    <n v="-1"/>
    <s v="FVE"/>
    <s v="05-03-2026"/>
    <s v="05-03-2026 12:53:21"/>
    <s v="900800595"/>
    <s v="Provexpress SAS"/>
    <s v="900797309"/>
    <x v="277"/>
    <n v="50730"/>
    <n v="0"/>
    <n v="317730"/>
    <s v="Aprobado con notificación"/>
    <s v="Emitido"/>
    <m/>
    <m/>
    <m/>
    <x v="0"/>
    <s v="X"/>
    <m/>
    <m/>
  </r>
  <r>
    <s v="Factura electrónica"/>
    <s v="017770757b7ee926086684c519ec703e310d5032884c9a5bb58b8c2327afcc2e4ccea59f50cd9fb961cbc29372398d29"/>
    <x v="522"/>
    <n v="-1"/>
    <s v="FVE"/>
    <s v="05-03-2026"/>
    <s v="05-03-2026 12:53:22"/>
    <s v="900800595"/>
    <s v="Provexpress SAS"/>
    <s v="900139569"/>
    <x v="278"/>
    <n v="33250"/>
    <n v="0"/>
    <n v="208250"/>
    <s v="Aprobado con notificación"/>
    <s v="Emitido"/>
    <s v="x"/>
    <m/>
    <m/>
    <x v="0"/>
    <m/>
    <m/>
    <m/>
  </r>
  <r>
    <s v="Factura electrónica"/>
    <s v="0623d7b4eb7b3d5aebfddf8fd7ceb82d06c3ac24bce253c2e48cef658d333d4bca7b73eb4317296227f5bc92d809566e"/>
    <x v="523"/>
    <n v="-1"/>
    <s v="FVE"/>
    <s v="05-03-2026"/>
    <s v="05-03-2026 12:53:22"/>
    <s v="900800595"/>
    <s v="Provexpress SAS"/>
    <s v="900139569"/>
    <x v="278"/>
    <n v="88920"/>
    <n v="0"/>
    <n v="556920"/>
    <s v="Aprobado con notificación"/>
    <s v="Emitido"/>
    <s v="x"/>
    <m/>
    <m/>
    <x v="0"/>
    <m/>
    <m/>
    <m/>
  </r>
  <r>
    <s v="Factura electrónica"/>
    <s v="380e678c2cf5d9af3b2685031df8897bc5023609b4395958af415f101c52bce6dc585c830ae0da7c1f5d76927bd8d8d8"/>
    <x v="524"/>
    <n v="-1"/>
    <s v="FVE"/>
    <s v="05-03-2026"/>
    <s v="05-03-2026 12:53:24"/>
    <s v="900800595"/>
    <s v="Provexpress SAS"/>
    <s v="900488297"/>
    <x v="276"/>
    <n v="62700"/>
    <n v="0"/>
    <n v="392700"/>
    <s v="Aprobado con notificación"/>
    <s v="Emitido"/>
    <s v="x"/>
    <m/>
    <m/>
    <x v="0"/>
    <m/>
    <m/>
    <m/>
  </r>
  <r>
    <s v="Factura electrónica"/>
    <s v="57ce7ba9c558418f51c1ce8c28f7c947e571401e4b42cece9234b3bda3265cac4defffbe04c3a17560ad426b27ad42ad"/>
    <x v="525"/>
    <n v="-1"/>
    <s v="FVE"/>
    <s v="05-03-2026"/>
    <s v="05-03-2026 12:53:26"/>
    <s v="900800595"/>
    <s v="Provexpress SAS"/>
    <s v="900139569"/>
    <x v="278"/>
    <n v="24700"/>
    <n v="0"/>
    <n v="154700"/>
    <s v="Aprobado con notificación"/>
    <s v="Emitido"/>
    <s v="x"/>
    <m/>
    <m/>
    <x v="0"/>
    <m/>
    <m/>
    <m/>
  </r>
  <r>
    <s v="Factura electrónica"/>
    <s v="d037a91ca574e7522535f92a83c07a9416e246cbfaa68527f3bfc20b4270591d01ad0a3e35608c8dbb50e9051ff75908"/>
    <x v="526"/>
    <n v="-1"/>
    <s v="FVE"/>
    <s v="05-03-2026"/>
    <s v="05-03-2026 12:54:33"/>
    <s v="900800595"/>
    <s v="Provexpress SAS"/>
    <s v="900139569"/>
    <x v="278"/>
    <n v="40850"/>
    <n v="0"/>
    <n v="255850"/>
    <s v="Aprobado con notificación"/>
    <s v="Emitido"/>
    <s v="x"/>
    <m/>
    <m/>
    <x v="0"/>
    <m/>
    <m/>
    <m/>
  </r>
  <r>
    <s v="Factura electrónica"/>
    <s v="41f65a88e188ef56c6ed1ce46f7e556d8f5580cf15c4d079d3aa4e803ff3e13deb50497e28c76be45d5d50b7e81e8b7f"/>
    <x v="527"/>
    <n v="-1"/>
    <s v="FVE"/>
    <s v="05-03-2026"/>
    <s v="05-03-2026 13:08:02"/>
    <s v="900800595"/>
    <s v="Provexpress SAS"/>
    <s v="900139569"/>
    <x v="278"/>
    <n v="80370"/>
    <n v="0"/>
    <n v="503370"/>
    <s v="Aprobado con notificación"/>
    <s v="Emitido"/>
    <s v="x"/>
    <m/>
    <m/>
    <x v="0"/>
    <m/>
    <m/>
    <m/>
  </r>
  <r>
    <s v="Factura electrónica"/>
    <s v="3c48315448a1c408474df30a568704abe38ee86d3bbe1aee045d38d2f328a42c292311258c578b81a29324d724cfa041"/>
    <x v="528"/>
    <n v="-1"/>
    <s v="FVE"/>
    <s v="05-03-2026"/>
    <s v="05-03-2026 13:08:06"/>
    <s v="900800595"/>
    <s v="Provexpress SAS"/>
    <s v="860066942"/>
    <x v="279"/>
    <n v="54720"/>
    <n v="0"/>
    <n v="342720"/>
    <s v="Aprobado con notificación"/>
    <s v="Emitido"/>
    <s v="x"/>
    <m/>
    <m/>
    <x v="0"/>
    <m/>
    <m/>
    <m/>
  </r>
  <r>
    <s v="Factura electrónica"/>
    <s v="d1740ab05dae8b92d5ba4498a1f25f82443eb7c42fda794bf0487f8376f810b9f817b1a908fb0a902231c4d7e1b57046"/>
    <x v="529"/>
    <n v="-1"/>
    <s v="FVE"/>
    <s v="05-03-2026"/>
    <s v="05-03-2026 13:08:11"/>
    <s v="900800595"/>
    <s v="Provexpress SAS"/>
    <s v="830022818"/>
    <x v="280"/>
    <n v="178600"/>
    <n v="0"/>
    <n v="1118600"/>
    <s v="Aprobado con notificación"/>
    <s v="Emitido"/>
    <m/>
    <m/>
    <s v="x"/>
    <x v="0"/>
    <m/>
    <m/>
    <m/>
  </r>
  <r>
    <s v="Factura electrónica"/>
    <s v="eec92b9550ee8aae59753b33adbdca68209115dc91f8d59e3124023db9184b42c3ece32aa4aa2eac586864e4d521688e"/>
    <x v="530"/>
    <n v="-1"/>
    <s v="FVE"/>
    <s v="05-03-2026"/>
    <s v="05-03-2026 14:23:23"/>
    <s v="900800595"/>
    <s v="Provexpress SAS"/>
    <s v="860031361"/>
    <x v="73"/>
    <n v="268361.7"/>
    <n v="0"/>
    <n v="1680791.7"/>
    <s v="Aprobado con notificación"/>
    <s v="Emitido"/>
    <m/>
    <m/>
    <m/>
    <x v="0"/>
    <s v="X"/>
    <m/>
    <m/>
  </r>
  <r>
    <s v="Factura electrónica"/>
    <s v="c3a4332a28a7cd8e1fa4dcbb2b1ae971a7d51336075a61dc239031667b49cc414974e49ace9f53e8c74cb9a5f89dfba1"/>
    <x v="531"/>
    <n v="-1"/>
    <s v="FVE"/>
    <s v="05-03-2026"/>
    <s v="05-03-2026 14:23:27"/>
    <s v="900800595"/>
    <s v="Provexpress SAS"/>
    <s v="900603554"/>
    <x v="281"/>
    <n v="2080690"/>
    <n v="0"/>
    <n v="16399690"/>
    <s v="Aprobado con notificación"/>
    <s v="Emitido"/>
    <m/>
    <m/>
    <m/>
    <x v="0"/>
    <s v="X"/>
    <m/>
    <m/>
  </r>
  <r>
    <s v="Factura electrónica"/>
    <s v="d717b8715570ca56b5a9b616a06f6e0a18a757be891c4f5e042d234ca30eda53c739ca91f57ff7b4edcac2503cef5d1d"/>
    <x v="532"/>
    <n v="-1"/>
    <s v="FVE"/>
    <s v="05-03-2026"/>
    <s v="05-03-2026 14:23:32"/>
    <s v="900800595"/>
    <s v="Provexpress SAS"/>
    <s v="860053976"/>
    <x v="68"/>
    <n v="156848.23000000001"/>
    <n v="0"/>
    <n v="982365.23"/>
    <s v="Aprobado con notificación"/>
    <s v="Emitido"/>
    <m/>
    <m/>
    <m/>
    <x v="0"/>
    <s v="X"/>
    <m/>
    <m/>
  </r>
  <r>
    <s v="Factura electrónica"/>
    <s v="74204cd41a190864a33a4d975a6196d2491e9edafaf5a441a625629ec02a136025c4fb695cda151d1999e44031e25f84"/>
    <x v="533"/>
    <n v="-1"/>
    <s v="FVE"/>
    <s v="05-03-2026"/>
    <s v="05-03-2026 14:23:37"/>
    <s v="900800595"/>
    <s v="Provexpress SAS"/>
    <s v="860020089"/>
    <x v="282"/>
    <n v="126704"/>
    <n v="0"/>
    <n v="1077304"/>
    <s v="Aprobado con notificación"/>
    <s v="Emitido"/>
    <m/>
    <m/>
    <m/>
    <x v="0"/>
    <s v="X"/>
    <m/>
    <m/>
  </r>
  <r>
    <s v="Factura electrónica"/>
    <s v="ec8fe3e3b5b18d32adf24a1cc73efd7bb42b7e9c6a697b302115aa68b4f12def3d02d3e875769afb949d964d38a95ab6"/>
    <x v="534"/>
    <n v="-1"/>
    <s v="FVE"/>
    <s v="05-03-2026"/>
    <s v="05-03-2026 14:23:42"/>
    <s v="900800595"/>
    <s v="Provexpress SAS"/>
    <s v="890903055"/>
    <x v="283"/>
    <n v="0"/>
    <n v="0"/>
    <n v="797504"/>
    <s v="Aprobado con notificación"/>
    <s v="Emitido"/>
    <m/>
    <m/>
    <s v="x"/>
    <x v="0"/>
    <m/>
    <m/>
    <m/>
  </r>
  <r>
    <s v="Factura electrónica"/>
    <s v="e333729ecb5a6766d569d04775da6369b1744c25ec26dd5f105d684337c76f17b1be454393ea45c2ae27e31ec60b04dc"/>
    <x v="535"/>
    <n v="-1"/>
    <s v="FVE"/>
    <s v="05-03-2026"/>
    <s v="05-03-2026 14:23:47"/>
    <s v="900800595"/>
    <s v="Provexpress SAS"/>
    <s v="900443255"/>
    <x v="284"/>
    <n v="229710"/>
    <n v="0"/>
    <n v="1438710"/>
    <s v="Aprobado con notificación"/>
    <s v="Emitido"/>
    <m/>
    <m/>
    <m/>
    <x v="0"/>
    <s v="X"/>
    <m/>
    <m/>
  </r>
  <r>
    <s v="Factura electrónica"/>
    <s v="a0ea78f9e351900f3972c948c012c86179a6996b40beb9912f9e546539c6751908706cc2d4db01d089e56978f13307aa"/>
    <x v="536"/>
    <n v="-1"/>
    <s v="FVE"/>
    <s v="05-03-2026"/>
    <s v="05-03-2026 14:38:53"/>
    <s v="900800595"/>
    <s v="Provexpress SAS"/>
    <s v="901811099"/>
    <x v="285"/>
    <n v="55480"/>
    <n v="0"/>
    <n v="347480"/>
    <s v="Aprobado con notificación"/>
    <s v="Emitido"/>
    <m/>
    <m/>
    <m/>
    <x v="0"/>
    <s v="X"/>
    <m/>
    <m/>
  </r>
  <r>
    <s v="Factura electrónica"/>
    <s v="a0ac820eb5d7142a85dfd11bb93f400990b961bd7979d63cf6411acd626482fecfeabd7e53385ca4909c6ff4ef0414e2"/>
    <x v="537"/>
    <n v="-1"/>
    <s v="FVE"/>
    <s v="05-03-2026"/>
    <s v="05-03-2026 14:38:58"/>
    <s v="900800595"/>
    <s v="Provexpress SAS"/>
    <s v="901321010"/>
    <x v="242"/>
    <n v="110200"/>
    <n v="0"/>
    <n v="690200"/>
    <s v="Aprobado con notificación"/>
    <s v="Emitido"/>
    <m/>
    <m/>
    <m/>
    <x v="0"/>
    <s v="X"/>
    <m/>
    <m/>
  </r>
  <r>
    <s v="Factura electrónica"/>
    <s v="3448bf784b2bb29858fe49ae09d287c5c9ce46bf56d26d8be195616cc25321e87d9a07b369bb8b8beafd464b4207e4bc"/>
    <x v="538"/>
    <n v="-1"/>
    <s v="FVE"/>
    <s v="05-03-2026"/>
    <s v="05-03-2026 14:39:03"/>
    <s v="900800595"/>
    <s v="Provexpress SAS"/>
    <s v="900592369"/>
    <x v="286"/>
    <n v="372970"/>
    <n v="0"/>
    <n v="2335970"/>
    <s v="Aprobado con notificación"/>
    <s v="Emitido"/>
    <m/>
    <m/>
    <m/>
    <x v="0"/>
    <s v="X"/>
    <m/>
    <m/>
  </r>
  <r>
    <s v="Factura electrónica"/>
    <s v="89fc55f457d93ed02f571ae6a038f1b92d43dc16de2e839557a66857ac3c635bf1fc0edbb1b668f457b266b23d22f19b"/>
    <x v="539"/>
    <n v="-1"/>
    <s v="FVE"/>
    <s v="05-03-2026"/>
    <s v="05-03-2026 14:39:07"/>
    <s v="900800595"/>
    <s v="Provexpress SAS"/>
    <s v="860024746"/>
    <x v="138"/>
    <n v="2318000"/>
    <n v="0"/>
    <n v="14518000"/>
    <s v="Aprobado con notificación"/>
    <s v="Emitido"/>
    <m/>
    <m/>
    <m/>
    <x v="0"/>
    <s v="X"/>
    <m/>
    <m/>
  </r>
  <r>
    <s v="Factura electrónica"/>
    <s v="a53a946171dce9b4edbe220a31493f299a1e242663c55db0fcc838953ba80b538487eeb6a2f490ed0976a5c8909564a5"/>
    <x v="540"/>
    <n v="-1"/>
    <s v="FVE"/>
    <s v="05-03-2026"/>
    <s v="05-03-2026 14:54:40"/>
    <s v="900800595"/>
    <s v="Provexpress SAS"/>
    <s v="860026123"/>
    <x v="287"/>
    <n v="9923111"/>
    <n v="0"/>
    <n v="62150011"/>
    <s v="Aprobado con notificación"/>
    <s v="Emitido"/>
    <m/>
    <m/>
    <m/>
    <x v="0"/>
    <s v="X"/>
    <m/>
    <m/>
  </r>
  <r>
    <s v="Factura electrónica"/>
    <s v="1ad1f5acdff5ca6c81146238685b03f533013385fdc3fa74de93f6794b2a0b1a90746d1ef2f09f57a1c241156f178bef"/>
    <x v="541"/>
    <n v="-1"/>
    <s v="FVE"/>
    <s v="05-03-2026"/>
    <s v="05-03-2026 14:54:44"/>
    <s v="900800595"/>
    <s v="Provexpress SAS"/>
    <s v="800206979"/>
    <x v="288"/>
    <n v="13680"/>
    <n v="0"/>
    <n v="85680"/>
    <s v="Aprobado con notificación"/>
    <s v="Emitido"/>
    <m/>
    <m/>
    <s v="x"/>
    <x v="0"/>
    <m/>
    <m/>
    <m/>
  </r>
  <r>
    <s v="Factura electrónica"/>
    <s v="ebade447e1f912a5ff3a861dcdf3f864cbb3561933731204a4ca37155580e1c14353621bd812d12e899223e44cce6368"/>
    <x v="542"/>
    <n v="-1"/>
    <s v="FVE"/>
    <s v="05-03-2026"/>
    <s v="05-03-2026 14:54:50"/>
    <s v="900800595"/>
    <s v="Provexpress SAS"/>
    <s v="830035105"/>
    <x v="289"/>
    <n v="28500"/>
    <n v="0"/>
    <n v="178500"/>
    <s v="Aprobado con notificación"/>
    <s v="Emitido"/>
    <m/>
    <m/>
    <m/>
    <x v="0"/>
    <s v="X"/>
    <m/>
    <m/>
  </r>
  <r>
    <s v="Factura electrónica"/>
    <s v="1c21708176cbbee0bf297edd8379caf5a7dff6a46b93e9fce8c9e79d1948f7930c6ff355cb2d01dadd191f514db7217d"/>
    <x v="543"/>
    <n v="-1"/>
    <s v="FVE"/>
    <s v="05-03-2026"/>
    <s v="05-03-2026 15:09:48"/>
    <s v="900800595"/>
    <s v="Provexpress SAS"/>
    <s v="830050228"/>
    <x v="229"/>
    <n v="615600"/>
    <n v="0"/>
    <n v="3855600"/>
    <s v="Aprobado con notificación"/>
    <s v="Emitido"/>
    <m/>
    <m/>
    <s v="x"/>
    <x v="0"/>
    <m/>
    <m/>
    <m/>
  </r>
  <r>
    <s v="Factura electrónica"/>
    <s v="e07923f02a1ed6f991ac790b70fa3513db145cd07be07c32a6c76cb41b8568526c9393f90e714ca112cbefb525bbbd84"/>
    <x v="544"/>
    <n v="-1"/>
    <s v="FVE"/>
    <s v="05-03-2026"/>
    <s v="05-03-2026 15:09:50"/>
    <s v="900800595"/>
    <s v="Provexpress SAS"/>
    <s v="860050906"/>
    <x v="290"/>
    <n v="69160"/>
    <n v="0"/>
    <n v="433160"/>
    <s v="Aprobado con notificación"/>
    <s v="Emitido"/>
    <s v="x"/>
    <m/>
    <m/>
    <x v="0"/>
    <m/>
    <m/>
    <m/>
  </r>
  <r>
    <s v="Factura electrónica"/>
    <s v="81f16972adaee2068eca78e5e395713f8c21b04174e459d0309d3ee59130fd58acb9a5e8ea29170bc5f0c264c2d7ef9c"/>
    <x v="545"/>
    <n v="-1"/>
    <s v="FVE"/>
    <s v="05-03-2026"/>
    <s v="05-03-2026 15:09:55"/>
    <s v="900800595"/>
    <s v="Provexpress SAS"/>
    <s v="890929877"/>
    <x v="291"/>
    <n v="247950"/>
    <n v="0"/>
    <n v="1552950"/>
    <s v="Aprobado con notificación"/>
    <s v="Emitido"/>
    <s v="x"/>
    <m/>
    <m/>
    <x v="0"/>
    <m/>
    <m/>
    <m/>
  </r>
  <r>
    <s v="Factura electrónica"/>
    <s v="b4ae6263e1437eaaa3457ee90f145b737fb0e96c73d40f413b1bed4a48f677114d883214f1500c763117d3ae0496fc94"/>
    <x v="546"/>
    <n v="-1"/>
    <s v="FVE"/>
    <s v="05-03-2026"/>
    <s v="05-03-2026 15:10:00"/>
    <s v="900800595"/>
    <s v="Provexpress SAS"/>
    <s v="830013774"/>
    <x v="86"/>
    <n v="51300"/>
    <n v="0"/>
    <n v="321300"/>
    <s v="Aprobado con notificación"/>
    <s v="Emitido"/>
    <m/>
    <m/>
    <m/>
    <x v="1"/>
    <m/>
    <m/>
    <m/>
  </r>
  <r>
    <s v="Factura electrónica"/>
    <s v="5ac1fe75dfe6086deb14ccb9100c501bf1272c9aea7f1692d3f0eff193089a7403fb1ad522c6b19bb4e4383271bcdf6c"/>
    <x v="547"/>
    <n v="-1"/>
    <s v="FVE"/>
    <s v="05-03-2026"/>
    <s v="05-03-2026 15:10:07"/>
    <s v="900800595"/>
    <s v="Provexpress SAS"/>
    <s v="830013774"/>
    <x v="86"/>
    <n v="114000"/>
    <n v="0"/>
    <n v="714000"/>
    <s v="Aprobado con notificación"/>
    <s v="Emitido"/>
    <m/>
    <m/>
    <m/>
    <x v="0"/>
    <s v="X"/>
    <m/>
    <m/>
  </r>
  <r>
    <s v="Factura electrónica"/>
    <s v="f55aec9419c5008681d826147cabe6e70d16e167725b938fca26696893bb5ac51d5821aeacfe8e655a8074d96e90ed8a"/>
    <x v="548"/>
    <n v="-1"/>
    <s v="FVE"/>
    <s v="05-03-2026"/>
    <s v="05-03-2026 15:10:11"/>
    <s v="900800595"/>
    <s v="Provexpress SAS"/>
    <s v="830513773"/>
    <x v="85"/>
    <n v="89029.06"/>
    <n v="0"/>
    <n v="557603.06000000006"/>
    <s v="Aprobado con notificación"/>
    <s v="Emitido"/>
    <m/>
    <m/>
    <s v="x"/>
    <x v="0"/>
    <m/>
    <m/>
    <m/>
  </r>
  <r>
    <s v="Factura electrónica"/>
    <s v="847d2e0b37e09a597a1c6e3ee5a02f451fcaca90613c82c1782a97b13a8c7ca113f395636bd228a4a0e7be91abd1ac80"/>
    <x v="549"/>
    <n v="-1"/>
    <s v="FVE"/>
    <s v="05-03-2026"/>
    <s v="05-03-2026 15:25:06"/>
    <s v="900800595"/>
    <s v="Provexpress SAS"/>
    <s v="800072972"/>
    <x v="292"/>
    <n v="0"/>
    <n v="0"/>
    <n v="61471704"/>
    <s v="Aprobado con notificación"/>
    <s v="Emitido"/>
    <m/>
    <m/>
    <m/>
    <x v="0"/>
    <s v="X"/>
    <m/>
    <m/>
  </r>
  <r>
    <s v="Factura electrónica"/>
    <s v="0e2828b9539a7c992d209892a774805467fc3e4cf00ae4a7803b340d8b8aec2a0990d439f3c74e37a8c905c18d1ed58f"/>
    <x v="550"/>
    <n v="-1"/>
    <s v="FVE"/>
    <s v="05-03-2026"/>
    <s v="05-03-2026 15:25:10"/>
    <s v="900800595"/>
    <s v="Provexpress SAS"/>
    <s v="860078643"/>
    <x v="293"/>
    <n v="288762"/>
    <n v="0"/>
    <n v="1808562"/>
    <s v="Aprobado con notificación"/>
    <s v="Emitido"/>
    <m/>
    <m/>
    <m/>
    <x v="0"/>
    <s v="X"/>
    <m/>
    <m/>
  </r>
  <r>
    <s v="Factura electrónica"/>
    <s v="9879e75e300014c84fc73a4bfab26f050f3ec981ff979900c27184a06b601dc71e25341bebba4edf746b8f5a22f5ac13"/>
    <x v="551"/>
    <n v="-1"/>
    <s v="FVE"/>
    <s v="05-03-2026"/>
    <s v="05-03-2026 15:25:13"/>
    <s v="900800595"/>
    <s v="Provexpress SAS"/>
    <s v="900216225"/>
    <x v="268"/>
    <n v="0"/>
    <n v="0"/>
    <n v="4720000"/>
    <s v="Aprobado con notificación"/>
    <s v="Emitido"/>
    <m/>
    <m/>
    <m/>
    <x v="0"/>
    <s v="X"/>
    <m/>
    <m/>
  </r>
  <r>
    <s v="Factura electrónica"/>
    <s v="8270f2e856967c20e52fd9a9b2cc48f68187e9003946efd11c9d60be368a40a465df0b0e93378b08ac7e4be987799780"/>
    <x v="552"/>
    <n v="-1"/>
    <s v="FVE"/>
    <s v="05-03-2026"/>
    <s v="05-03-2026 15:40:49"/>
    <s v="900800595"/>
    <s v="Provexpress SAS"/>
    <s v="900480172"/>
    <x v="294"/>
    <n v="87911.1"/>
    <n v="0"/>
    <n v="550601.1"/>
    <s v="Aprobado con notificación"/>
    <s v="Emitido"/>
    <m/>
    <m/>
    <m/>
    <x v="0"/>
    <s v="X"/>
    <m/>
    <m/>
  </r>
  <r>
    <s v="Factura electrónica"/>
    <s v="66f31a6dfc0c01575dbcbee6be3558c6972ce2c599ba5f38f9ba3b6e2bc12a7d350ba5caf43d45e20ad3e0a81d897c6d"/>
    <x v="553"/>
    <n v="-1"/>
    <s v="FVE"/>
    <s v="05-03-2026"/>
    <s v="05-03-2026 15:40:50"/>
    <s v="900800595"/>
    <s v="Provexpress SAS"/>
    <s v="901819545"/>
    <x v="295"/>
    <n v="117214.8"/>
    <n v="0"/>
    <n v="734134.8"/>
    <s v="Aprobado con notificación"/>
    <s v="Emitido"/>
    <m/>
    <m/>
    <m/>
    <x v="0"/>
    <s v="X"/>
    <m/>
    <m/>
  </r>
  <r>
    <s v="Factura electrónica"/>
    <s v="5e73cb61b32d70be7f04aa7e15f6bec6fea59b60c7d5104e9ac3a60892e9e926d4628857f6cadd1dec5663fcfa9c7204"/>
    <x v="554"/>
    <n v="-1"/>
    <s v="FVE"/>
    <s v="05-03-2026"/>
    <s v="05-03-2026 15:42:03"/>
    <s v="900800595"/>
    <s v="Provexpress SAS"/>
    <s v="817001672"/>
    <x v="152"/>
    <n v="19000"/>
    <n v="0"/>
    <n v="119000"/>
    <s v="Aprobado con notificación"/>
    <s v="Emitido"/>
    <s v="x"/>
    <m/>
    <m/>
    <x v="0"/>
    <m/>
    <m/>
    <m/>
  </r>
  <r>
    <s v="Factura electrónica"/>
    <s v="b1972f937b8f60bd9adafa8c93b32342321e99129cc0e41caec72c161bbeef31e7f28e4bd750a48bbbddbdbdcd775123"/>
    <x v="555"/>
    <n v="-1"/>
    <s v="FVE"/>
    <s v="05-03-2026"/>
    <s v="05-03-2026 15:40:53"/>
    <s v="900800595"/>
    <s v="Provexpress SAS"/>
    <s v="860007336"/>
    <x v="12"/>
    <n v="31472.36"/>
    <n v="0"/>
    <n v="197116.36"/>
    <s v="Aprobado con notificación"/>
    <s v="Emitido"/>
    <m/>
    <m/>
    <s v="x"/>
    <x v="0"/>
    <m/>
    <m/>
    <m/>
  </r>
  <r>
    <s v="Factura electrónica"/>
    <s v="4169a70884c0d20f601580f99ca5c05f3a317536706b3451e651510d7090497b556fbbe5af8b6ee3a6c712d3a55ecd5f"/>
    <x v="556"/>
    <n v="-1"/>
    <s v="FVE"/>
    <s v="05-03-2026"/>
    <s v="05-03-2026 15:42:04"/>
    <s v="900800595"/>
    <s v="Provexpress SAS"/>
    <s v="860007336"/>
    <x v="12"/>
    <n v="31472.36"/>
    <n v="0"/>
    <n v="197116.36"/>
    <s v="Aprobado con notificación"/>
    <s v="Emitido"/>
    <m/>
    <m/>
    <s v="x"/>
    <x v="0"/>
    <m/>
    <m/>
    <m/>
  </r>
  <r>
    <s v="Factura electrónica"/>
    <s v="6355f2f9ac0addc688d80b0120f700d79f18952e01dddc8ad5db7b7158fff9c2e89447ad116095175fbcf11ea0c4eff9"/>
    <x v="557"/>
    <n v="-1"/>
    <s v="FVE"/>
    <s v="05-03-2026"/>
    <s v="05-03-2026 15:42:04"/>
    <s v="900800595"/>
    <s v="Provexpress SAS"/>
    <s v="860007336"/>
    <x v="12"/>
    <n v="31472.36"/>
    <n v="0"/>
    <n v="197116.36"/>
    <s v="Aprobado con notificación"/>
    <s v="Emitido"/>
    <m/>
    <m/>
    <s v="x"/>
    <x v="0"/>
    <m/>
    <m/>
    <m/>
  </r>
  <r>
    <s v="Factura electrónica"/>
    <s v="33fcfd13d20435ec0d334073fcf86b03d69366eaabdeb07b7b2a6d958095db4c41e6cea96a9c187fe5c12300e00c62a6"/>
    <x v="558"/>
    <n v="-1"/>
    <s v="FVE"/>
    <s v="05-03-2026"/>
    <s v="05-03-2026 15:41:01"/>
    <s v="900800595"/>
    <s v="Provexpress SAS"/>
    <s v="860007336"/>
    <x v="12"/>
    <n v="29610.36"/>
    <n v="0"/>
    <n v="185454.36"/>
    <s v="Aprobado con notificación"/>
    <s v="Emitido"/>
    <m/>
    <m/>
    <s v="x"/>
    <x v="0"/>
    <m/>
    <m/>
    <m/>
  </r>
  <r>
    <s v="Factura electrónica"/>
    <s v="2d3d1fe76d0b48bbabf217fe1e5e3511795b7e8716ff8a53a8b02c02e100e20ab716e7a6978a306c5691005f85e6e08e"/>
    <x v="559"/>
    <n v="-1"/>
    <s v="FVE"/>
    <s v="05-03-2026"/>
    <s v="05-03-2026 15:41:11"/>
    <s v="900800595"/>
    <s v="Provexpress SAS"/>
    <s v="860007336"/>
    <x v="12"/>
    <n v="31472.36"/>
    <n v="0"/>
    <n v="197116.36"/>
    <s v="Aprobado con notificación"/>
    <s v="Emitido"/>
    <m/>
    <m/>
    <s v="x"/>
    <x v="0"/>
    <m/>
    <m/>
    <m/>
  </r>
  <r>
    <s v="Factura electrónica"/>
    <s v="5c109e63b826c83465ff8eede1900e20f1cf76100fb8cd1930301599e285786d91716d54bbb37305879b3579698d5d62"/>
    <x v="560"/>
    <n v="-1"/>
    <s v="FVE"/>
    <s v="05-03-2026"/>
    <s v="05-03-2026 15:55:56"/>
    <s v="900800595"/>
    <s v="Provexpress SAS"/>
    <s v="830080641"/>
    <x v="296"/>
    <n v="361000"/>
    <n v="0"/>
    <n v="2261000"/>
    <s v="Aprobado con notificación"/>
    <s v="Emitido"/>
    <m/>
    <m/>
    <s v="x"/>
    <x v="0"/>
    <m/>
    <m/>
    <m/>
  </r>
  <r>
    <s v="Factura electrónica"/>
    <s v="5577b140fe3fe2600595be25edd69a8523d725be6386f61b122ab0353d67b67242348edc0fcafcc98a6a3242a9048fac"/>
    <x v="561"/>
    <n v="-1"/>
    <s v="FVE"/>
    <s v="05-03-2026"/>
    <s v="05-03-2026 15:56:01"/>
    <s v="900800595"/>
    <s v="Provexpress SAS"/>
    <s v="815000863"/>
    <x v="297"/>
    <n v="19152"/>
    <n v="0"/>
    <n v="119952"/>
    <s v="Aprobado con notificación"/>
    <s v="Emitido"/>
    <s v="x"/>
    <m/>
    <m/>
    <x v="0"/>
    <m/>
    <m/>
    <m/>
  </r>
  <r>
    <s v="Factura electrónica"/>
    <s v="f34dd38605dee0abbede0969305e138a68b0e20fb11469d52cfbd5a2762c00eab627d99dae47e1bd8034f7b4e5fcdf9a"/>
    <x v="562"/>
    <n v="-1"/>
    <s v="FVE"/>
    <s v="05-03-2026"/>
    <s v="05-03-2026 15:56:05"/>
    <s v="900800595"/>
    <s v="Provexpress SAS"/>
    <s v="860516431"/>
    <x v="39"/>
    <n v="272840"/>
    <n v="0"/>
    <n v="1708840"/>
    <s v="Aprobado con notificación"/>
    <s v="Emitido"/>
    <s v="x"/>
    <m/>
    <m/>
    <x v="0"/>
    <m/>
    <m/>
    <m/>
  </r>
  <r>
    <s v="Factura electrónica"/>
    <s v="6e4c25fb2f26e64f7811d52f4df68ab67266d30ad1acf8f76f016b596f2b482a9d7a937b302d536d9b4f6f38f2d14054"/>
    <x v="563"/>
    <n v="-1"/>
    <s v="FVE"/>
    <s v="05-03-2026"/>
    <s v="05-03-2026 15:56:10"/>
    <s v="900800595"/>
    <s v="Provexpress SAS"/>
    <s v="830507707"/>
    <x v="298"/>
    <n v="2587800"/>
    <n v="0"/>
    <n v="16207800"/>
    <s v="Aprobado con notificación"/>
    <s v="Emitido"/>
    <m/>
    <s v="x"/>
    <m/>
    <x v="0"/>
    <m/>
    <m/>
    <m/>
  </r>
  <r>
    <s v="Factura electrónica"/>
    <s v="603af4f763c11e2bb4e9256985611041c28aa657c9fe773004d913878dc201f2f70af14b2d33b5e0dad46112ed62ab78"/>
    <x v="564"/>
    <n v="-1"/>
    <s v="FVE"/>
    <s v="05-03-2026"/>
    <s v="05-03-2026 15:56:15"/>
    <s v="900800595"/>
    <s v="Provexpress SAS"/>
    <s v="860019021"/>
    <x v="299"/>
    <n v="182192.33"/>
    <n v="0"/>
    <n v="1141099.33"/>
    <s v="Aprobado con notificación"/>
    <s v="Emitido"/>
    <m/>
    <m/>
    <s v="x"/>
    <x v="0"/>
    <m/>
    <m/>
    <m/>
  </r>
  <r>
    <s v="Factura electrónica"/>
    <s v="3377b52aac344b6cf98b95371e914247be73921c1a1217ecd015196a3c77f1b73a3c500598e16cdd4887484879eab7a8"/>
    <x v="565"/>
    <n v="-1"/>
    <s v="FVE"/>
    <s v="05-03-2026"/>
    <s v="05-03-2026 15:57:19"/>
    <s v="900800595"/>
    <s v="Provexpress SAS"/>
    <s v="800032071"/>
    <x v="300"/>
    <n v="145067.28"/>
    <n v="0"/>
    <n v="908579.28"/>
    <s v="Aprobado con notificación"/>
    <s v="Emitido"/>
    <m/>
    <m/>
    <m/>
    <x v="0"/>
    <s v="X"/>
    <m/>
    <m/>
  </r>
  <r>
    <s v="Factura electrónica"/>
    <s v="d0f24f69815f655de4bb282198e37eb3997c66b52851231904462c1c27399421a93b363b4ed10d9294e4f1b384b295f3"/>
    <x v="566"/>
    <n v="-1"/>
    <s v="FVE"/>
    <s v="05-03-2026"/>
    <s v="05-03-2026 15:57:24"/>
    <s v="900800595"/>
    <s v="Provexpress SAS"/>
    <s v="900132714"/>
    <x v="301"/>
    <n v="328825.40000000002"/>
    <n v="0"/>
    <n v="2059485.4"/>
    <s v="Aprobado con notificación"/>
    <s v="Emitido"/>
    <m/>
    <m/>
    <m/>
    <x v="0"/>
    <s v="X"/>
    <m/>
    <m/>
  </r>
  <r>
    <s v="Factura electrónica"/>
    <s v="d8c8242d7a9623cf96b17c0f9b241e349fdd56a97da2263bab4046b576f3a85a003156348bb40ea4033588925a3a8f2d"/>
    <x v="567"/>
    <n v="-1"/>
    <s v="FVE"/>
    <s v="05-03-2026"/>
    <s v="05-03-2026 16:11:33"/>
    <s v="900800595"/>
    <s v="Provexpress SAS"/>
    <s v="830012863"/>
    <x v="302"/>
    <n v="1163497.68"/>
    <n v="0"/>
    <n v="7287169.6799999997"/>
    <s v="Aprobado con notificación"/>
    <s v="Emitido"/>
    <m/>
    <m/>
    <m/>
    <x v="0"/>
    <s v="X"/>
    <m/>
    <m/>
  </r>
  <r>
    <s v="Factura electrónica"/>
    <s v="e77db501a0f9bada928d532ae0dbd446de86faab9a963fe3926c88799ef709879b8f558978f3f92e1cbe4686a3737743"/>
    <x v="568"/>
    <n v="-1"/>
    <s v="FVE"/>
    <s v="05-03-2026"/>
    <s v="05-03-2026 16:11:36"/>
    <s v="900800595"/>
    <s v="Provexpress SAS"/>
    <s v="900430148"/>
    <x v="303"/>
    <n v="375581.36"/>
    <n v="0"/>
    <n v="2352325.36"/>
    <s v="Aprobado con notificación"/>
    <s v="Emitido"/>
    <m/>
    <m/>
    <m/>
    <x v="0"/>
    <s v="X"/>
    <m/>
    <m/>
  </r>
  <r>
    <s v="Factura electrónica"/>
    <s v="a0dbc8dd2a2464de4d325592dbf4a6d7878dca2de40e68a1a122c50999a6b0bd58f34590225a075f7334992af5a33ba3"/>
    <x v="569"/>
    <n v="-1"/>
    <s v="FVE"/>
    <s v="05-03-2026"/>
    <s v="05-03-2026 16:11:40"/>
    <s v="900800595"/>
    <s v="Provexpress SAS"/>
    <s v="830012863"/>
    <x v="302"/>
    <n v="914115.84"/>
    <n v="0"/>
    <n v="5725251.8399999999"/>
    <s v="Aprobado con notificación"/>
    <s v="Emitido"/>
    <m/>
    <m/>
    <m/>
    <x v="0"/>
    <s v="X"/>
    <m/>
    <m/>
  </r>
  <r>
    <s v="Factura electrónica"/>
    <s v="73a8d0723d3d77bfb1e63c7674cc0b632827e5c3bab3ddea659b1489196d761fbbd7febf19270a9adf545b0aea960788"/>
    <x v="570"/>
    <n v="-1"/>
    <s v="FVE"/>
    <s v="05-03-2026"/>
    <s v="05-03-2026 16:11:45"/>
    <s v="900800595"/>
    <s v="Provexpress SAS"/>
    <s v="900430148"/>
    <x v="303"/>
    <n v="313036.78000000003"/>
    <n v="0"/>
    <n v="1960598.78"/>
    <s v="Aprobado con notificación"/>
    <s v="Emitido"/>
    <m/>
    <m/>
    <m/>
    <x v="0"/>
    <s v="X"/>
    <m/>
    <m/>
  </r>
  <r>
    <s v="Factura electrónica"/>
    <s v="c76c82bccf7db3f282602ab4a74b0dba910504af9f45c16173c07e68f363e2362fc7a247052ff4baa75769af85246466"/>
    <x v="571"/>
    <n v="-1"/>
    <s v="FVE"/>
    <s v="05-03-2026"/>
    <s v="05-03-2026 16:11:49"/>
    <s v="900800595"/>
    <s v="Provexpress SAS"/>
    <s v="900671249"/>
    <x v="304"/>
    <n v="20586.5"/>
    <n v="0"/>
    <n v="128936.5"/>
    <s v="Aprobado con notificación"/>
    <s v="Emitido"/>
    <m/>
    <m/>
    <m/>
    <x v="0"/>
    <s v="X"/>
    <m/>
    <m/>
  </r>
  <r>
    <s v="Factura electrónica"/>
    <s v="c6f551b02daaaaee77c817f570d528e1991e8093de714d874e4be3a1d8fc9757730aa1f38f08de00baa2eb51d47b0e83"/>
    <x v="572"/>
    <n v="-1"/>
    <s v="FVE"/>
    <s v="05-03-2026"/>
    <s v="05-03-2026 16:11:54"/>
    <s v="900800595"/>
    <s v="Provexpress SAS"/>
    <s v="900148177"/>
    <x v="118"/>
    <n v="92150"/>
    <n v="0"/>
    <n v="577150"/>
    <s v="Aprobado con notificación"/>
    <s v="Emitido"/>
    <m/>
    <m/>
    <m/>
    <x v="0"/>
    <s v="X"/>
    <m/>
    <m/>
  </r>
  <r>
    <s v="Factura electrónica"/>
    <s v="22de9183e6c38dd550cd7130134ce24226713b123519a53cf713736d0d2a9324a24c7ec72009fa24d386500f5d238937"/>
    <x v="573"/>
    <n v="-1"/>
    <s v="FVE"/>
    <s v="05-03-2026"/>
    <s v="05-03-2026 16:12:00"/>
    <s v="900800595"/>
    <s v="Provexpress SAS"/>
    <s v="860000100"/>
    <x v="305"/>
    <n v="102016.89"/>
    <n v="0"/>
    <n v="638947.89"/>
    <s v="Aprobado con notificación"/>
    <s v="Emitido"/>
    <m/>
    <m/>
    <m/>
    <x v="0"/>
    <s v="X"/>
    <m/>
    <m/>
  </r>
  <r>
    <s v="Factura electrónica"/>
    <s v="8498bdcdccbcc3d896014578ac0e56cdc4aae3cf28d0cba76ef072b7562e7e30130ea010b15c6f093d4edea2c1cf7045"/>
    <x v="574"/>
    <n v="-1"/>
    <s v="FVE"/>
    <s v="06-03-2026"/>
    <s v="06-03-2026 06:58:29"/>
    <s v="900800595"/>
    <s v="Provexpress SAS"/>
    <s v="900383203"/>
    <x v="120"/>
    <n v="409766.73"/>
    <n v="0"/>
    <n v="2566433.73"/>
    <s v="Aprobado con notificación"/>
    <s v="Emitido"/>
    <m/>
    <m/>
    <m/>
    <x v="0"/>
    <s v="X"/>
    <m/>
    <m/>
  </r>
  <r>
    <s v="Factura electrónica"/>
    <s v="6a3356007f70d4d3d5e867e9ab301f01fff09d1d963864c9888f8c387bb82cd7a90bbaaed7d0c2c8ece817a611b1018e"/>
    <x v="575"/>
    <n v="-1"/>
    <s v="FVE"/>
    <s v="06-03-2026"/>
    <s v="06-03-2026 06:58:34"/>
    <s v="900800595"/>
    <s v="Provexpress SAS"/>
    <s v="800126785"/>
    <x v="306"/>
    <n v="119700"/>
    <n v="0"/>
    <n v="749700"/>
    <s v="Aprobado con notificación"/>
    <s v="Emitido"/>
    <s v="x"/>
    <m/>
    <m/>
    <x v="0"/>
    <m/>
    <m/>
    <m/>
  </r>
  <r>
    <s v="Factura electrónica"/>
    <s v="7a2a4f0a5f471ad2ed6982c90b1d5a83a7820d45531d616a4e6a9a4eb9e5427b2a776c14056c8bb1628d706bde772612"/>
    <x v="576"/>
    <n v="-1"/>
    <s v="FVE"/>
    <s v="06-03-2026"/>
    <s v="06-03-2026 06:58:38"/>
    <s v="900800595"/>
    <s v="Provexpress SAS"/>
    <s v="830050619"/>
    <x v="106"/>
    <n v="85500"/>
    <n v="0"/>
    <n v="535500"/>
    <s v="Aprobado con notificación"/>
    <s v="Emitido"/>
    <m/>
    <m/>
    <m/>
    <x v="0"/>
    <s v="X"/>
    <m/>
    <m/>
  </r>
  <r>
    <s v="Factura electrónica"/>
    <s v="e525ec3f83552565866c63477e823ef3ae3b9ec32137eb08bcb7c450f2514c67fddc49640c0ee47d4fa16660c3f45ef6"/>
    <x v="577"/>
    <n v="-1"/>
    <s v="FVE"/>
    <s v="06-03-2026"/>
    <s v="06-03-2026 06:58:43"/>
    <s v="900800595"/>
    <s v="Provexpress SAS"/>
    <s v="901295344"/>
    <x v="307"/>
    <n v="34339.15"/>
    <n v="0"/>
    <n v="426408.15"/>
    <s v="Aprobado con notificación"/>
    <s v="Emitido"/>
    <s v="x"/>
    <m/>
    <m/>
    <x v="0"/>
    <m/>
    <m/>
    <m/>
  </r>
  <r>
    <s v="Factura electrónica"/>
    <s v="37afe957aca8b343ca4d8eb400c7993be9980bf0e91659fe1e3b19856397487504731e9cb2a84aab8966875241998612"/>
    <x v="578"/>
    <n v="-1"/>
    <s v="FVE"/>
    <s v="06-03-2026"/>
    <s v="06-03-2026 06:58:47"/>
    <s v="900800595"/>
    <s v="Provexpress SAS"/>
    <s v="901438401"/>
    <x v="308"/>
    <n v="863550"/>
    <n v="0"/>
    <n v="5408550"/>
    <s v="Aprobado con notificación"/>
    <s v="Emitido"/>
    <m/>
    <m/>
    <m/>
    <x v="0"/>
    <s v="X"/>
    <m/>
    <m/>
  </r>
  <r>
    <s v="Factura electrónica"/>
    <s v="2749ec1ee42fad165803012999d38cecef9d7fb97d8b2da595a72d982578d7812955fc70e9e639d5124fdce1c8b13872"/>
    <x v="579"/>
    <n v="-1"/>
    <s v="FVE"/>
    <s v="06-03-2026"/>
    <s v="06-03-2026 06:58:52"/>
    <s v="900800595"/>
    <s v="Provexpress SAS"/>
    <s v="900822643"/>
    <x v="309"/>
    <n v="150882.42000000001"/>
    <n v="0"/>
    <n v="945000.42"/>
    <s v="Aprobado con notificación"/>
    <s v="Emitido"/>
    <m/>
    <m/>
    <m/>
    <x v="0"/>
    <s v="X"/>
    <m/>
    <m/>
  </r>
  <r>
    <s v="Factura electrónica"/>
    <s v="91b0cdd3359e48377090ee3e4e7fa78ff24e1c0ef8c8f2d034b0b946738ff826e6698300df3d7b3b08dc72c26cb2f2a8"/>
    <x v="580"/>
    <n v="-1"/>
    <s v="FVE"/>
    <s v="06-03-2026"/>
    <s v="06-03-2026 06:58:57"/>
    <s v="900800595"/>
    <s v="Provexpress SAS"/>
    <s v="900302276"/>
    <x v="310"/>
    <n v="337250"/>
    <n v="0"/>
    <n v="2112250"/>
    <s v="Aprobado con notificación"/>
    <s v="Emitido"/>
    <m/>
    <m/>
    <m/>
    <x v="0"/>
    <s v="X"/>
    <m/>
    <m/>
  </r>
  <r>
    <s v="Factura electrónica"/>
    <s v="8377404881f653f2cdd6775fc34278c3c38fa190f92ea383193b49b554ebd13767453e223317f8b38f60de3390f6bf6a"/>
    <x v="581"/>
    <n v="-1"/>
    <s v="FVE"/>
    <s v="06-03-2026"/>
    <s v="06-03-2026 08:14:08"/>
    <s v="900800595"/>
    <s v="Provexpress SAS"/>
    <s v="800130907"/>
    <x v="243"/>
    <n v="0"/>
    <n v="0"/>
    <n v="579600"/>
    <s v="Aprobado con notificación"/>
    <s v="Emitido"/>
    <m/>
    <m/>
    <m/>
    <x v="0"/>
    <s v="X"/>
    <m/>
    <m/>
  </r>
  <r>
    <s v="Factura electrónica"/>
    <s v="be6b33115ad320f97523543e81d99a0a763dd5155ba31935cb1025a5b0a4063a37489b79dd8575d480249259f1a78646"/>
    <x v="582"/>
    <n v="-1"/>
    <s v="FVE"/>
    <s v="06-03-2026"/>
    <s v="06-03-2026 08:14:13"/>
    <s v="900800595"/>
    <s v="Provexpress SAS"/>
    <s v="800130907"/>
    <x v="243"/>
    <n v="0"/>
    <n v="0"/>
    <n v="188000"/>
    <s v="Aprobado con notificación"/>
    <s v="Emitido"/>
    <m/>
    <m/>
    <m/>
    <x v="0"/>
    <s v="X"/>
    <m/>
    <m/>
  </r>
  <r>
    <s v="Factura electrónica"/>
    <s v="1ee8b564619c895ddc3b8cc65fc9342a5a7ecf782f098ca1263d105af3ea6187b6e0e1237a6da14016da731a14ab1ac3"/>
    <x v="583"/>
    <n v="-1"/>
    <s v="FVE"/>
    <s v="06-03-2026"/>
    <s v="06-03-2026 08:14:18"/>
    <s v="900800595"/>
    <s v="Provexpress SAS"/>
    <s v="800130907"/>
    <x v="243"/>
    <n v="0"/>
    <n v="0"/>
    <n v="693550"/>
    <s v="Aprobado con notificación"/>
    <s v="Emitido"/>
    <m/>
    <m/>
    <m/>
    <x v="0"/>
    <s v="X"/>
    <m/>
    <m/>
  </r>
  <r>
    <s v="Factura electrónica"/>
    <s v="34c6cff8f946d2c0cc9c714a1c545477a3e5555d9bd75cfeb0e7a473afbe67f5de1a31af746c783c281269df40fd9fd4"/>
    <x v="584"/>
    <n v="-1"/>
    <s v="FVE"/>
    <s v="06-03-2026"/>
    <s v="06-03-2026 08:14:23"/>
    <s v="900800595"/>
    <s v="Provexpress SAS"/>
    <s v="800130907"/>
    <x v="243"/>
    <n v="0"/>
    <n v="0"/>
    <n v="402000"/>
    <s v="Aprobado con notificación"/>
    <s v="Emitido"/>
    <m/>
    <m/>
    <m/>
    <x v="0"/>
    <s v="X"/>
    <m/>
    <m/>
  </r>
  <r>
    <s v="Factura electrónica"/>
    <s v="5bd8282e2d2710a39373c13c091069a5b07669bdbadd569392b31de0b0269d3f7accb01c0d9dde25c818409b0b87f7e5"/>
    <x v="585"/>
    <n v="-1"/>
    <s v="FVE"/>
    <s v="06-03-2026"/>
    <s v="06-03-2026 08:29:29"/>
    <s v="900800595"/>
    <s v="Provexpress SAS"/>
    <s v="900128566"/>
    <x v="311"/>
    <n v="385168"/>
    <n v="0"/>
    <n v="2412368"/>
    <s v="Aprobado con notificación"/>
    <s v="Emitido"/>
    <s v="x"/>
    <m/>
    <m/>
    <x v="0"/>
    <m/>
    <m/>
    <m/>
  </r>
  <r>
    <s v="Factura electrónica"/>
    <s v="08372e4a5c66dc13691aad6b83c79f06b71dc8fee2dfbf6e215e7a19b7b0f1bfa1f3e0dc02446a8cadeee50e3e4d2a9e"/>
    <x v="586"/>
    <n v="-1"/>
    <s v="FVE"/>
    <s v="06-03-2026"/>
    <s v="06-03-2026 08:59:37"/>
    <s v="900800595"/>
    <s v="Provexpress SAS"/>
    <s v="900323811"/>
    <x v="312"/>
    <n v="6447335.9299999997"/>
    <n v="0"/>
    <n v="40380682.93"/>
    <s v="Aprobado con notificación"/>
    <s v="Emitido"/>
    <m/>
    <m/>
    <m/>
    <x v="0"/>
    <s v="X"/>
    <m/>
    <m/>
  </r>
  <r>
    <s v="Factura electrónica"/>
    <s v="572e9c589abbe69e0a418026a53e2e64f10de9fe4ef3f74f22032b28cfc3ec197c905cc0dca1186e28094d3bf309ae4a"/>
    <x v="587"/>
    <n v="-1"/>
    <s v="FVE"/>
    <s v="06-03-2026"/>
    <s v="06-03-2026 09:00:35"/>
    <s v="900800595"/>
    <s v="Provexpress SAS"/>
    <s v="860510863"/>
    <x v="313"/>
    <n v="6602.5"/>
    <n v="0"/>
    <n v="41352.5"/>
    <s v="Aprobado con notificación"/>
    <s v="Emitido"/>
    <m/>
    <m/>
    <m/>
    <x v="0"/>
    <s v="X"/>
    <m/>
    <m/>
  </r>
  <r>
    <s v="Factura electrónica"/>
    <s v="103ee10c7ba869d5672f3645ab1dacf5805ed19cc5dbaea204451277810ad3595b5f345314d3d18fd860a6391ff0fde3"/>
    <x v="588"/>
    <n v="-1"/>
    <s v="FVE"/>
    <s v="06-03-2026"/>
    <s v="06-03-2026 09:00:29"/>
    <s v="900800595"/>
    <s v="Provexpress SAS"/>
    <s v="830047411"/>
    <x v="314"/>
    <n v="4674"/>
    <n v="0"/>
    <n v="29274"/>
    <s v="Aprobado con notificación"/>
    <s v="Emitido"/>
    <m/>
    <m/>
    <m/>
    <x v="0"/>
    <s v="X"/>
    <m/>
    <m/>
  </r>
  <r>
    <s v="Factura electrónica"/>
    <s v="56ff9f236de7489748932a65c7adad1ee893a17888e1e2dd3bdf04d4df070e4c842c64508921f69cdfeb1912037ed009"/>
    <x v="589"/>
    <n v="-1"/>
    <s v="FVE"/>
    <s v="06-03-2026"/>
    <s v="06-03-2026 08:59:52"/>
    <s v="900800595"/>
    <s v="Provexpress SAS"/>
    <s v="800018165"/>
    <x v="315"/>
    <n v="44016.5"/>
    <n v="0"/>
    <n v="821866.5"/>
    <s v="Aprobado con notificación"/>
    <s v="Emitido"/>
    <m/>
    <m/>
    <m/>
    <x v="0"/>
    <s v="X"/>
    <m/>
    <m/>
  </r>
  <r>
    <s v="Factura electrónica"/>
    <s v="b0dccbcc652632d4f408a0a6a6ba989110b5f734305494ac2cff42cacab372059c839aaa31ff60c6f157309bee6e4c8c"/>
    <x v="590"/>
    <n v="-1"/>
    <s v="FVE"/>
    <s v="06-03-2026"/>
    <s v="06-03-2026 09:00:34"/>
    <s v="900800595"/>
    <s v="Provexpress SAS"/>
    <s v="830020915"/>
    <x v="316"/>
    <n v="36650.620000000003"/>
    <n v="0"/>
    <n v="229548.62"/>
    <s v="Aprobado con notificación"/>
    <s v="Emitido"/>
    <m/>
    <m/>
    <m/>
    <x v="0"/>
    <s v="X"/>
    <m/>
    <m/>
  </r>
  <r>
    <s v="Factura electrónica"/>
    <s v="6d4e9f9c060960c0ff96d516198343b3bdd33b10794c1189f7aed83a4273883ffb5ff98ee666041fcde0b614df620549"/>
    <x v="591"/>
    <n v="-1"/>
    <s v="FVE"/>
    <s v="06-03-2026"/>
    <s v="06-03-2026 09:30:03"/>
    <s v="900800595"/>
    <s v="Provexpress SAS"/>
    <s v="830142201"/>
    <x v="317"/>
    <n v="34470.370000000003"/>
    <n v="0"/>
    <n v="215893.37"/>
    <s v="Aprobado con notificación"/>
    <s v="Emitido"/>
    <m/>
    <m/>
    <m/>
    <x v="0"/>
    <s v="X"/>
    <m/>
    <m/>
  </r>
  <r>
    <s v="Factura electrónica"/>
    <s v="9dcddc6d1ec81aeff9ecfb9670cf0b3701752ccf48e7bea2061b0ee0bcdc89f5e00d61a78ce162bd5f0e10db44d89261"/>
    <x v="592"/>
    <n v="-1"/>
    <s v="FVE"/>
    <s v="06-03-2026"/>
    <s v="06-03-2026 10:15:19"/>
    <s v="900800595"/>
    <s v="Provexpress SAS"/>
    <s v="901345524"/>
    <x v="318"/>
    <n v="26828"/>
    <n v="0"/>
    <n v="2354428"/>
    <s v="Aprobado con notificación"/>
    <s v="Emitido"/>
    <m/>
    <m/>
    <m/>
    <x v="0"/>
    <s v="X"/>
    <m/>
    <m/>
  </r>
  <r>
    <s v="Factura electrónica"/>
    <s v="5725698f5451b3f473031f7165783c91f601b5e1e9d0265e28755b392e33ca3088183d6875895bbd60040c66b26c587f"/>
    <x v="593"/>
    <n v="-1"/>
    <s v="FVE"/>
    <s v="06-03-2026"/>
    <s v="06-03-2026 10:15:21"/>
    <s v="900800595"/>
    <s v="Provexpress SAS"/>
    <s v="901718585"/>
    <x v="319"/>
    <n v="0"/>
    <n v="0"/>
    <n v="2117000"/>
    <s v="Aprobado con notificación"/>
    <s v="Emitido"/>
    <m/>
    <m/>
    <m/>
    <x v="0"/>
    <s v="X"/>
    <m/>
    <m/>
  </r>
  <r>
    <s v="Factura electrónica"/>
    <s v="ba01930876244ea8c34131855d0d81151ebceacd224d82764a9861a685019247ccd89de6b3906965e2947111b7fa2d1d"/>
    <x v="594"/>
    <n v="-1"/>
    <s v="FVE"/>
    <s v="06-03-2026"/>
    <s v="06-03-2026 10:30:28"/>
    <s v="900800595"/>
    <s v="Provexpress SAS"/>
    <s v="800130907"/>
    <x v="243"/>
    <n v="0"/>
    <n v="0"/>
    <n v="415700"/>
    <s v="Aprobado con notificación"/>
    <s v="Emitido"/>
    <m/>
    <m/>
    <m/>
    <x v="0"/>
    <s v="X"/>
    <m/>
    <m/>
  </r>
  <r>
    <s v="Factura electrónica"/>
    <s v="5952dd7e4623ad859b34efff190393489ca0d5498484352983c05bbab0add8fdc83fb48d362a6da246b3a90cc1994510"/>
    <x v="595"/>
    <n v="-1"/>
    <s v="FVE"/>
    <s v="06-03-2026"/>
    <s v="06-03-2026 10:30:33"/>
    <s v="900800595"/>
    <s v="Provexpress SAS"/>
    <s v="800130907"/>
    <x v="243"/>
    <n v="0"/>
    <n v="0"/>
    <n v="518700"/>
    <s v="Aprobado con notificación"/>
    <s v="Emitido"/>
    <m/>
    <m/>
    <m/>
    <x v="0"/>
    <s v="X"/>
    <m/>
    <m/>
  </r>
  <r>
    <s v="Factura electrónica"/>
    <s v="4316c8894ba995cb2c5245dc8838615e9a320a7016e58f4d718683061b0f3517d6c415496f37aac254c656d93608a464"/>
    <x v="596"/>
    <n v="-1"/>
    <s v="FVE"/>
    <s v="06-03-2026"/>
    <s v="06-03-2026 10:30:37"/>
    <s v="900800595"/>
    <s v="Provexpress SAS"/>
    <s v="900128566"/>
    <x v="311"/>
    <n v="1865154"/>
    <n v="0"/>
    <n v="11681754"/>
    <s v="Aprobado con notificación"/>
    <s v="Emitido"/>
    <m/>
    <m/>
    <m/>
    <x v="0"/>
    <s v="X"/>
    <m/>
    <m/>
  </r>
  <r>
    <s v="Factura electrónica"/>
    <s v="d70b462d410e967fb0f3bccf7316e99df954377377688b019775a803b9b3b88f702dc941eeb4517d409d4b6e38cafaac"/>
    <x v="597"/>
    <n v="-1"/>
    <s v="FVE"/>
    <s v="06-03-2026"/>
    <s v="06-03-2026 10:46:11"/>
    <s v="900800595"/>
    <s v="Provexpress SAS"/>
    <s v="860508470"/>
    <x v="320"/>
    <n v="133000"/>
    <n v="0"/>
    <n v="833000"/>
    <s v="Aprobado con notificación"/>
    <s v="Emitido"/>
    <s v="x"/>
    <m/>
    <m/>
    <x v="0"/>
    <m/>
    <m/>
    <m/>
  </r>
  <r>
    <s v="Factura electrónica"/>
    <s v="e2f4eaa5999d12a5030571b3694e010293acb866c7a66367fd854ab91d17952904339739e99c435aac0b9518ec509538"/>
    <x v="598"/>
    <n v="-1"/>
    <s v="FVE"/>
    <s v="06-03-2026"/>
    <s v="06-03-2026 10:46:13"/>
    <s v="900800595"/>
    <s v="Provexpress SAS"/>
    <s v="900794325"/>
    <x v="262"/>
    <n v="437760"/>
    <n v="0"/>
    <n v="2741760"/>
    <s v="Aprobado con notificación"/>
    <s v="Emitido"/>
    <m/>
    <m/>
    <m/>
    <x v="0"/>
    <s v="X"/>
    <m/>
    <m/>
  </r>
  <r>
    <s v="Factura electrónica"/>
    <s v="b3acf585ae2fe4fca3bc6dc1b98e3cd22684975668ed6f0a13de65480804b52ac6473481e5f30d4837e9b03b45f15f55"/>
    <x v="599"/>
    <n v="-1"/>
    <s v="FVE"/>
    <s v="06-03-2026"/>
    <s v="06-03-2026 10:46:16"/>
    <s v="900800595"/>
    <s v="Provexpress SAS"/>
    <s v="860006626"/>
    <x v="321"/>
    <n v="182400"/>
    <n v="0"/>
    <n v="1142400"/>
    <s v="Aprobado con notificación"/>
    <s v="Emitido"/>
    <m/>
    <s v="x"/>
    <m/>
    <x v="0"/>
    <m/>
    <m/>
    <m/>
  </r>
  <r>
    <s v="Factura electrónica"/>
    <s v="3fd63b3fdaf3ead74056143637aa042f7cc3aaf5d33c215046ea663c9a2f2f66be533517f47dbe41c86520bffeba0e20"/>
    <x v="600"/>
    <n v="-1"/>
    <s v="FVE"/>
    <s v="06-03-2026"/>
    <s v="06-03-2026 10:46:46"/>
    <s v="900800595"/>
    <s v="Provexpress SAS"/>
    <s v="860028462"/>
    <x v="322"/>
    <n v="1559140"/>
    <n v="0"/>
    <n v="9765140"/>
    <s v="Aprobado con notificación"/>
    <s v="Emitido"/>
    <m/>
    <m/>
    <m/>
    <x v="0"/>
    <s v="X"/>
    <m/>
    <m/>
  </r>
  <r>
    <s v="Factura electrónica"/>
    <s v="4938617b46b28c809baed7d34e80b974233d0d27f6f640fe604b79c950fa4a753410d48318f372a8ab8389288fad6e0f"/>
    <x v="601"/>
    <n v="-1"/>
    <s v="FVE"/>
    <s v="06-03-2026"/>
    <s v="06-03-2026 10:46:51"/>
    <s v="900800595"/>
    <s v="Provexpress SAS"/>
    <s v="830095970"/>
    <x v="98"/>
    <n v="739120.9"/>
    <n v="0"/>
    <n v="4629230.9000000004"/>
    <s v="Aprobado con notificación"/>
    <s v="Emitido"/>
    <m/>
    <m/>
    <m/>
    <x v="0"/>
    <s v="X"/>
    <m/>
    <m/>
  </r>
  <r>
    <s v="Factura electrónica"/>
    <s v="86bc2a18248a1878c406a2dca0fd7dedc76ea834a0e4738c46c9f33dd2b34f916f54f66eb327fef45030d980fcd2ebb6"/>
    <x v="602"/>
    <n v="-1"/>
    <s v="FVE"/>
    <s v="06-03-2026"/>
    <s v="06-03-2026 11:04:50"/>
    <s v="900800595"/>
    <s v="Provexpress SAS"/>
    <s v="901289668"/>
    <x v="323"/>
    <n v="780900"/>
    <n v="0"/>
    <n v="4890900"/>
    <s v="Aprobado con notificación"/>
    <s v="Emitido"/>
    <m/>
    <m/>
    <m/>
    <x v="0"/>
    <s v="X"/>
    <m/>
    <m/>
  </r>
  <r>
    <s v="Factura electrónica"/>
    <s v="5eb068ef34b2730b85cc3172c014acafbfd7b15eebf1600e2fb81259d63831b33e43537b42993175b9506967f0f14870"/>
    <x v="603"/>
    <n v="-1"/>
    <s v="FVE"/>
    <s v="06-03-2026"/>
    <s v="06-03-2026 11:04:41"/>
    <s v="900800595"/>
    <s v="Provexpress SAS"/>
    <s v="830068318"/>
    <x v="324"/>
    <n v="653600"/>
    <n v="0"/>
    <n v="4093600"/>
    <s v="Aprobado con notificación"/>
    <s v="Emitido"/>
    <s v="x"/>
    <m/>
    <m/>
    <x v="0"/>
    <m/>
    <m/>
    <m/>
  </r>
  <r>
    <s v="Factura electrónica"/>
    <s v="3b02cf3fb5de2b136abeaab3c35c04ae55e0ec96da516c1670a059607cc2eda72a3d95286bae03b9de372685cbbac3f5"/>
    <x v="604"/>
    <n v="-1"/>
    <s v="FVE"/>
    <s v="06-03-2026"/>
    <s v="06-03-2026 11:04:52"/>
    <s v="900800595"/>
    <s v="Provexpress SAS"/>
    <s v="830068318"/>
    <x v="324"/>
    <n v="780900"/>
    <n v="0"/>
    <n v="4890900"/>
    <s v="Aprobado con notificación"/>
    <s v="Emitido"/>
    <s v="x"/>
    <m/>
    <m/>
    <x v="0"/>
    <m/>
    <m/>
    <m/>
  </r>
  <r>
    <s v="Factura electrónica"/>
    <s v="252d2d030f0270a379086226f0e8e6ecdfcbdd40cc8599f237ba52aeda8d965bfa11890f4b4e6495a970d7acfc2dfac3"/>
    <x v="605"/>
    <n v="-1"/>
    <s v="FVE"/>
    <s v="06-03-2026"/>
    <s v="06-03-2026 11:04:44"/>
    <s v="900800595"/>
    <s v="Provexpress SAS"/>
    <s v="900123436"/>
    <x v="325"/>
    <n v="222300"/>
    <n v="0"/>
    <n v="1392300"/>
    <s v="Aprobado con notificación"/>
    <s v="Emitido"/>
    <m/>
    <m/>
    <s v="x"/>
    <x v="0"/>
    <m/>
    <m/>
    <m/>
  </r>
  <r>
    <s v="Factura electrónica"/>
    <s v="2b91ee1e5d5c418492a1bdfc971770e07ce9144d2080713c3aec385b662178712e4384d2ea95c4f7186aac70dcd30e1a"/>
    <x v="606"/>
    <n v="-1"/>
    <s v="FVE"/>
    <s v="06-03-2026"/>
    <s v="06-03-2026 11:21:05"/>
    <s v="900800595"/>
    <s v="Provexpress SAS"/>
    <s v="900966568"/>
    <x v="185"/>
    <n v="523640"/>
    <n v="0"/>
    <n v="3279640"/>
    <s v="Aprobado con notificación"/>
    <s v="Emitido"/>
    <s v="x"/>
    <m/>
    <m/>
    <x v="0"/>
    <m/>
    <m/>
    <m/>
  </r>
  <r>
    <s v="Factura electrónica"/>
    <s v="f4ca63bc9f4f4a0b431e5bd4c1185fb7d54a73bffdb863820c30370649ee25c09c9f38dac82756d77ac732cf86fa9797"/>
    <x v="607"/>
    <n v="-1"/>
    <s v="FVE"/>
    <s v="06-03-2026"/>
    <s v="06-03-2026 11:32:16"/>
    <s v="900800595"/>
    <s v="Provexpress SAS"/>
    <s v="860056070"/>
    <x v="186"/>
    <n v="39615"/>
    <n v="0"/>
    <n v="248115"/>
    <s v="Aprobado con notificación"/>
    <s v="Emitido"/>
    <m/>
    <m/>
    <m/>
    <x v="0"/>
    <s v="X"/>
    <m/>
    <m/>
  </r>
  <r>
    <s v="Factura electrónica"/>
    <s v="cb69500d3a0952261115556c1296ba4bb474eab511940e3ff9fcf27563f7404861b79f986aaa0f3fa4c7fa292d273880"/>
    <x v="608"/>
    <n v="-1"/>
    <s v="FVE"/>
    <s v="06-03-2026"/>
    <s v="06-03-2026 11:32:17"/>
    <s v="900800595"/>
    <s v="Provexpress SAS"/>
    <s v="860007336"/>
    <x v="12"/>
    <n v="56002.5"/>
    <n v="0"/>
    <n v="350752.5"/>
    <s v="Aprobado con notificación"/>
    <s v="Emitido"/>
    <m/>
    <m/>
    <s v="x"/>
    <x v="0"/>
    <m/>
    <m/>
    <m/>
  </r>
  <r>
    <s v="Factura electrónica"/>
    <s v="096cd64311a9bc17c9b54c9b05b8c9674383cce088e1133b33b515a482ebef5a320bb4e123c809cfd1039df668f97b07"/>
    <x v="609"/>
    <n v="-1"/>
    <s v="FVE"/>
    <s v="06-03-2026"/>
    <s v="06-03-2026 11:32:17"/>
    <s v="900800595"/>
    <s v="Provexpress SAS"/>
    <s v="860079024"/>
    <x v="326"/>
    <n v="47177"/>
    <n v="0"/>
    <n v="295477"/>
    <s v="Aprobado con notificación"/>
    <s v="Emitido"/>
    <m/>
    <m/>
    <m/>
    <x v="0"/>
    <s v="X"/>
    <m/>
    <m/>
  </r>
  <r>
    <s v="Factura electrónica"/>
    <s v="948202265fd97fd32fbfbbc837b9f8e4cdfcd859122a9845d76e340c76576ce8623572f7ac4ef9d2185441002aeefeaf"/>
    <x v="610"/>
    <n v="-1"/>
    <s v="FVE"/>
    <s v="06-03-2026"/>
    <s v="06-03-2026 11:32:18"/>
    <s v="900800595"/>
    <s v="Provexpress SAS"/>
    <s v="830136065"/>
    <x v="17"/>
    <n v="151555.78"/>
    <n v="0"/>
    <n v="949217.78"/>
    <s v="Aprobado con notificación"/>
    <s v="Emitido"/>
    <s v="x"/>
    <m/>
    <m/>
    <x v="0"/>
    <m/>
    <m/>
    <m/>
  </r>
  <r>
    <s v="Factura electrónica"/>
    <s v="2518e7aaa5d6df4d244e9eb9b759baa630ae5618b2ccf041a4e2a683aa2a6a72a0b61f0ee2a9d74b20a91a2c1b9c5d18"/>
    <x v="611"/>
    <n v="-1"/>
    <s v="FVE"/>
    <s v="06-03-2026"/>
    <s v="06-03-2026 11:32:20"/>
    <s v="900800595"/>
    <s v="Provexpress SAS"/>
    <s v="900418860"/>
    <x v="327"/>
    <n v="805974.3"/>
    <n v="0"/>
    <n v="5047944.3"/>
    <s v="Aprobado con notificación"/>
    <s v="Emitido"/>
    <m/>
    <m/>
    <m/>
    <x v="0"/>
    <s v="X"/>
    <m/>
    <m/>
  </r>
  <r>
    <s v="Factura electrónica"/>
    <s v="07df00a5b71ffe99989b23def2d1f4ea63c5a86af36435e47329dbbbf315c600cfbb37e5af8fb1d893b717d9ebc78d8a"/>
    <x v="612"/>
    <n v="-1"/>
    <s v="FVE"/>
    <s v="06-03-2026"/>
    <s v="06-03-2026 11:32:22"/>
    <s v="900800595"/>
    <s v="Provexpress SAS"/>
    <s v="900184924"/>
    <x v="328"/>
    <n v="1960914"/>
    <n v="0"/>
    <n v="12281514"/>
    <s v="Aprobado con notificación"/>
    <s v="Emitido"/>
    <s v="x"/>
    <m/>
    <m/>
    <x v="0"/>
    <m/>
    <m/>
    <m/>
  </r>
  <r>
    <s v="Factura electrónica"/>
    <s v="e49381d6eec7682a3f1795ad5138f112e08bc12f95b4de6caf2094a7771b6ef7492236b6532fa0ec6e22355252b2ba45"/>
    <x v="613"/>
    <n v="-1"/>
    <s v="FVE"/>
    <s v="06-03-2026"/>
    <s v="06-03-2026 11:47:06"/>
    <s v="900800595"/>
    <s v="Provexpress SAS"/>
    <s v="900688066"/>
    <x v="329"/>
    <n v="236550"/>
    <n v="0"/>
    <n v="1481550"/>
    <s v="Aprobado con notificación"/>
    <s v="Emitido"/>
    <m/>
    <m/>
    <m/>
    <x v="0"/>
    <s v="X"/>
    <m/>
    <m/>
  </r>
  <r>
    <s v="Factura electrónica"/>
    <s v="ce46b5a56fa78b890bcc7c42d15bea30e380b109b553a580eb8e46c30576d066d56ecb9f27f32ec645e218308718cab8"/>
    <x v="614"/>
    <n v="-1"/>
    <s v="FVE"/>
    <s v="06-03-2026"/>
    <s v="06-03-2026 11:47:11"/>
    <s v="900800595"/>
    <s v="Provexpress SAS"/>
    <s v="900480172"/>
    <x v="294"/>
    <n v="527112.63"/>
    <n v="0"/>
    <n v="3301389.63"/>
    <s v="Aprobado con notificación"/>
    <s v="Emitido"/>
    <m/>
    <m/>
    <m/>
    <x v="0"/>
    <s v="X"/>
    <m/>
    <m/>
  </r>
  <r>
    <s v="Factura electrónica"/>
    <s v="e03e10e8eb1f24f9d31e85560ef550bffb00058e87fbac3eb8da2bf2949a4e3920bc94836a295f76930c8d849ceac1c2"/>
    <x v="615"/>
    <n v="-1"/>
    <s v="FVE"/>
    <s v="06-03-2026"/>
    <s v="06-03-2026 11:47:16"/>
    <s v="900800595"/>
    <s v="Provexpress SAS"/>
    <s v="900407432"/>
    <x v="330"/>
    <n v="3277120"/>
    <n v="0"/>
    <n v="20525120"/>
    <s v="Aprobado con notificación"/>
    <s v="Emitido"/>
    <s v="x"/>
    <m/>
    <m/>
    <x v="0"/>
    <m/>
    <m/>
    <m/>
  </r>
  <r>
    <s v="Factura electrónica"/>
    <s v="2dda09bfc7955f240f70747a29ac55d6c692fc3c07d9388e66b8c800b12e0b196731a453106c0f42c832bc8def9ea191"/>
    <x v="616"/>
    <n v="-1"/>
    <s v="FVE"/>
    <s v="06-03-2026"/>
    <s v="06-03-2026 11:47:21"/>
    <s v="900800595"/>
    <s v="Provexpress SAS"/>
    <s v="900418860"/>
    <x v="327"/>
    <n v="668796.19999999995"/>
    <n v="0"/>
    <n v="4188776.2"/>
    <s v="Aprobado con notificación"/>
    <s v="Emitido"/>
    <m/>
    <m/>
    <m/>
    <x v="0"/>
    <s v="X"/>
    <m/>
    <m/>
  </r>
  <r>
    <s v="Factura electrónica"/>
    <s v="edd0fa3c5e62ff024b2c21df7ac37329312d3881644101fea7e0e3cd72139691b514eb2c54b80581f0abba15ba3ec888"/>
    <x v="617"/>
    <n v="-1"/>
    <s v="FVE"/>
    <s v="06-03-2026"/>
    <s v="06-03-2026 11:48:41"/>
    <s v="900800595"/>
    <s v="Provexpress SAS"/>
    <s v="900328834"/>
    <x v="83"/>
    <n v="1638560"/>
    <n v="0"/>
    <n v="10262560"/>
    <s v="Aprobado con notificación"/>
    <s v="Emitido"/>
    <s v="x"/>
    <m/>
    <m/>
    <x v="0"/>
    <m/>
    <m/>
    <m/>
  </r>
  <r>
    <s v="Factura electrónica"/>
    <s v="812f731ac0847f103329a039687e78cb8e8f0d47d387e968158b8e2083441709cf48084d10e66f26adc4aba6de6f7a77"/>
    <x v="618"/>
    <n v="-1"/>
    <s v="FVE"/>
    <s v="06-03-2026"/>
    <s v="06-03-2026 11:47:30"/>
    <s v="900800595"/>
    <s v="Provexpress SAS"/>
    <s v="900418860"/>
    <x v="327"/>
    <n v="255924.3"/>
    <n v="0"/>
    <n v="1602894.3"/>
    <s v="Aprobado con notificación"/>
    <s v="Emitido"/>
    <m/>
    <m/>
    <m/>
    <x v="0"/>
    <s v="X"/>
    <m/>
    <m/>
  </r>
  <r>
    <s v="Factura electrónica"/>
    <s v="c6d98e8569652ff234f58f1caf0be0e28ea93bf214701da6b9e8fafe2f4000ac8b428feca225e18092017965dcf47930"/>
    <x v="619"/>
    <n v="-1"/>
    <s v="FVE"/>
    <s v="06-03-2026"/>
    <s v="06-03-2026 11:47:35"/>
    <s v="900800595"/>
    <s v="Provexpress SAS"/>
    <s v="900197294"/>
    <x v="331"/>
    <n v="60800"/>
    <n v="0"/>
    <n v="380800"/>
    <s v="Aprobado con notificación"/>
    <s v="Emitido"/>
    <m/>
    <m/>
    <m/>
    <x v="0"/>
    <s v="X"/>
    <m/>
    <m/>
  </r>
  <r>
    <s v="Factura electrónica"/>
    <s v="56f57ec9c7376605acde3088930054e0cee96e8a8a5942526fc4e9dd1be8837d1944cf5df8295273da69175f2ad6a13d"/>
    <x v="620"/>
    <n v="-1"/>
    <s v="FVE"/>
    <s v="06-03-2026"/>
    <s v="06-03-2026 11:48:41"/>
    <s v="900800595"/>
    <s v="Provexpress SAS"/>
    <s v="830050619"/>
    <x v="106"/>
    <n v="1491922.18"/>
    <n v="0"/>
    <n v="9344144.1799999997"/>
    <s v="Aprobado con notificación"/>
    <s v="Emitido"/>
    <m/>
    <m/>
    <m/>
    <x v="0"/>
    <s v="X"/>
    <m/>
    <m/>
  </r>
  <r>
    <s v="Factura electrónica"/>
    <s v="696cf9ba21037c0bbd7369b5ea621d9cc53edb5124da457a82321ba72c6ce3b5b2d864b231c8b06615842f5760cb1ff1"/>
    <x v="621"/>
    <n v="-1"/>
    <s v="FVE"/>
    <s v="06-03-2026"/>
    <s v="06-03-2026 11:47:45"/>
    <s v="900800595"/>
    <s v="Provexpress SAS"/>
    <s v="900670175"/>
    <x v="332"/>
    <n v="582999.04000000004"/>
    <n v="0"/>
    <n v="3651415.04"/>
    <s v="Aprobado con notificación"/>
    <s v="Emitido"/>
    <s v="x"/>
    <m/>
    <m/>
    <x v="0"/>
    <m/>
    <m/>
    <m/>
  </r>
  <r>
    <s v="Factura electrónica"/>
    <s v="9af93fed289bcd82464beaa762c52b67800cfb932ab6b65e9025c5b729bc92a7a086d51772274a30a8752b6c1e62d0e5"/>
    <x v="622"/>
    <n v="-1"/>
    <s v="FVE"/>
    <s v="06-03-2026"/>
    <s v="06-03-2026 12:02:51"/>
    <s v="900800595"/>
    <s v="Provexpress SAS"/>
    <s v="900081559"/>
    <x v="333"/>
    <n v="95570"/>
    <n v="0"/>
    <n v="598570"/>
    <s v="Aprobado con notificación"/>
    <s v="Emitido"/>
    <m/>
    <m/>
    <m/>
    <x v="0"/>
    <s v="X"/>
    <m/>
    <m/>
  </r>
  <r>
    <s v="Factura electrónica"/>
    <s v="9cf4f908420e1d5bdd602b38812f099d578fa78b3fdb355f7ef9cfac5575d4d34d8efaf004a0f7807a2121c28015941d"/>
    <x v="623"/>
    <n v="-1"/>
    <s v="FVE"/>
    <s v="06-03-2026"/>
    <s v="06-03-2026 12:02:56"/>
    <s v="900800595"/>
    <s v="Provexpress SAS"/>
    <s v="900294794"/>
    <x v="334"/>
    <n v="31936.15"/>
    <n v="0"/>
    <n v="200021.15"/>
    <s v="Aprobado con notificación"/>
    <s v="Emitido"/>
    <m/>
    <m/>
    <m/>
    <x v="0"/>
    <s v="X"/>
    <m/>
    <m/>
  </r>
  <r>
    <s v="Factura electrónica"/>
    <s v="179b4f524468b760fb2a72e6dcc4fe2e8f9ece60086b0f3f785a3a76c15bf089a1cca43f37af9fa6453a81a7efac01cc"/>
    <x v="624"/>
    <n v="-1"/>
    <s v="FVE"/>
    <s v="06-03-2026"/>
    <s v="06-03-2026 12:03:01"/>
    <s v="900800595"/>
    <s v="Provexpress SAS"/>
    <s v="860031615"/>
    <x v="25"/>
    <n v="68400"/>
    <n v="0"/>
    <n v="428400"/>
    <s v="Aprobado con notificación"/>
    <s v="Emitido"/>
    <s v="x"/>
    <m/>
    <m/>
    <x v="0"/>
    <m/>
    <m/>
    <m/>
  </r>
  <r>
    <s v="Factura electrónica"/>
    <s v="d014d84d9ad257019b02a80dedaadaf5d0bcadfd5c0a36dceee413ee468258fb4c6f6a0c228b8817c796ba1ab379e06a"/>
    <x v="625"/>
    <n v="-1"/>
    <s v="FVE"/>
    <s v="06-03-2026"/>
    <s v="06-03-2026 12:18:07"/>
    <s v="900800595"/>
    <s v="Provexpress SAS"/>
    <s v="800143577"/>
    <x v="335"/>
    <n v="103567.1"/>
    <n v="0"/>
    <n v="648657.1"/>
    <s v="Aprobado con notificación"/>
    <s v="Emitido"/>
    <m/>
    <m/>
    <m/>
    <x v="0"/>
    <s v="X"/>
    <m/>
    <m/>
  </r>
  <r>
    <s v="Factura electrónica"/>
    <s v="c3bcffdf2933f2b037adc49015f6f121d828eebb3d096b396e3b370cd66518c7f6dbb1358a989a612739b7da05efda39"/>
    <x v="626"/>
    <n v="-1"/>
    <s v="FVE"/>
    <s v="06-03-2026"/>
    <s v="06-03-2026 12:33:15"/>
    <s v="900800595"/>
    <s v="Provexpress SAS"/>
    <s v="860048182"/>
    <x v="336"/>
    <n v="34010"/>
    <n v="0"/>
    <n v="213010"/>
    <s v="Aprobado con notificación"/>
    <s v="Emitido"/>
    <m/>
    <m/>
    <s v="x"/>
    <x v="0"/>
    <m/>
    <m/>
    <m/>
  </r>
  <r>
    <s v="Factura electrónica"/>
    <s v="93890ee11e4b85430c2556845c7af48bb5561ee310bc78d1fdcc8d9876f30c8354e519d7f88862a0f6ffb5d632392426"/>
    <x v="627"/>
    <n v="-1"/>
    <s v="FVE"/>
    <s v="06-03-2026"/>
    <s v="06-03-2026 12:48:23"/>
    <s v="900800595"/>
    <s v="Provexpress SAS"/>
    <s v="800241469"/>
    <x v="119"/>
    <n v="771780"/>
    <n v="0"/>
    <n v="4833780"/>
    <s v="Aprobado con notificación"/>
    <s v="Emitido"/>
    <m/>
    <m/>
    <s v="x"/>
    <x v="0"/>
    <m/>
    <m/>
    <m/>
  </r>
  <r>
    <s v="Factura electrónica"/>
    <s v="c998ef98bccd88c9d2d2ee5d0f2af1337ec5a6b809d4b9dea5297e9a36c67e28fa88653795f255635fdc5b184a4d8dc4"/>
    <x v="628"/>
    <n v="-1"/>
    <s v="FVE"/>
    <s v="06-03-2026"/>
    <s v="06-03-2026 12:48:28"/>
    <s v="900800595"/>
    <s v="Provexpress SAS"/>
    <s v="800066001"/>
    <x v="337"/>
    <n v="680979"/>
    <n v="0"/>
    <n v="4265079"/>
    <s v="Aprobado con notificación"/>
    <s v="Emitido"/>
    <m/>
    <m/>
    <m/>
    <x v="0"/>
    <s v="X"/>
    <m/>
    <m/>
  </r>
  <r>
    <s v="Factura electrónica"/>
    <s v="4534f6f5b67fdb28fe89720fb7e15cf27d13d50c4b9bce18c965cb99ee5d2c7409abb800f5b37622d812a5339fbf5ad5"/>
    <x v="629"/>
    <n v="-1"/>
    <s v="FVE"/>
    <s v="06-03-2026"/>
    <s v="06-03-2026 12:48:33"/>
    <s v="900800595"/>
    <s v="Provexpress SAS"/>
    <s v="860024986"/>
    <x v="158"/>
    <n v="465724.2"/>
    <n v="0"/>
    <n v="2916904.2"/>
    <s v="Aprobado con notificación"/>
    <s v="Emitido"/>
    <s v="x"/>
    <m/>
    <m/>
    <x v="0"/>
    <m/>
    <m/>
    <m/>
  </r>
  <r>
    <s v="Factura electrónica"/>
    <s v="79e3356eb2f6d8a05beea5a34cf2187632145f190caa7f5de1f5ffb2ca00156a65fc9430ef61aa3cc6dc47ed32a93b72"/>
    <x v="630"/>
    <n v="-1"/>
    <s v="FVE"/>
    <s v="06-03-2026"/>
    <s v="06-03-2026 12:48:37"/>
    <s v="900800595"/>
    <s v="Provexpress SAS"/>
    <s v="800081833"/>
    <x v="160"/>
    <n v="15124"/>
    <n v="0"/>
    <n v="94724"/>
    <s v="Aprobado con notificación"/>
    <s v="Emitido"/>
    <s v="x"/>
    <m/>
    <m/>
    <x v="0"/>
    <m/>
    <m/>
    <m/>
  </r>
  <r>
    <s v="Factura electrónica"/>
    <s v="0daa37b166f739a7cae8c64519c54e5c2d06d76a09dbbb1c90e21636d4c53b81e83cf4cea742638b2ded22ddaab259a6"/>
    <x v="631"/>
    <n v="-1"/>
    <s v="FVE"/>
    <s v="06-03-2026"/>
    <s v="06-03-2026 12:48:53"/>
    <s v="900800595"/>
    <s v="Provexpress SAS"/>
    <s v="900106694"/>
    <x v="171"/>
    <n v="643815"/>
    <n v="0"/>
    <n v="4032315"/>
    <s v="Aprobado con notificación"/>
    <s v="Emitido"/>
    <m/>
    <m/>
    <s v="x"/>
    <x v="0"/>
    <m/>
    <m/>
    <m/>
  </r>
  <r>
    <s v="Factura electrónica"/>
    <s v="fdc85e253d7d457a7ab7dac36e7db608f85fb052e451446c8a4816ce68cc8b326e257a5f7c3a05b8f10af974c69f6f70"/>
    <x v="632"/>
    <n v="-1"/>
    <s v="FVE"/>
    <s v="06-03-2026"/>
    <s v="06-03-2026 12:48:46"/>
    <s v="900800595"/>
    <s v="Provexpress SAS"/>
    <s v="900138425"/>
    <x v="75"/>
    <n v="0"/>
    <n v="0"/>
    <n v="1651889"/>
    <s v="Aprobado con notificación"/>
    <s v="Emitido"/>
    <m/>
    <m/>
    <m/>
    <x v="0"/>
    <s v="X"/>
    <m/>
    <m/>
  </r>
  <r>
    <s v="Factura electrónica"/>
    <s v="f144f7a15db13e73a36fcc674f6ce4577fb1a08a6d1164cd7415fc0e04ac72e4222a25ca70da5af42f78e124f201bbef"/>
    <x v="633"/>
    <n v="-1"/>
    <s v="FVE"/>
    <s v="06-03-2026"/>
    <s v="06-03-2026 13:03:53"/>
    <s v="900800595"/>
    <s v="Provexpress SAS"/>
    <s v="800028326"/>
    <x v="338"/>
    <n v="769047.04000000004"/>
    <n v="0"/>
    <n v="4816663.04"/>
    <s v="Aprobado con notificación"/>
    <s v="Emitido"/>
    <m/>
    <s v="x"/>
    <m/>
    <x v="0"/>
    <m/>
    <m/>
    <m/>
  </r>
  <r>
    <s v="Factura electrónica"/>
    <s v="e83fbe7fae32772521dd3fb033b80de65b51a60e6bc09a173e7dbe7fdf596a2b9661230ba6f27bd3d7284d9bf4432523"/>
    <x v="634"/>
    <n v="-1"/>
    <s v="FVE"/>
    <s v="06-03-2026"/>
    <s v="06-03-2026 14:19:05"/>
    <s v="900800595"/>
    <s v="Provexpress SAS"/>
    <s v="830088759"/>
    <x v="339"/>
    <n v="171570"/>
    <n v="0"/>
    <n v="1074570"/>
    <s v="Aprobado con notificación"/>
    <s v="Emitido"/>
    <m/>
    <m/>
    <m/>
    <x v="0"/>
    <s v="X"/>
    <m/>
    <m/>
  </r>
  <r>
    <s v="Factura electrónica"/>
    <s v="5998a8d946a8cca4c963a9690dd21676b351f06798da46bb15d9644badc46cc593d1a56984149bd1eea7d85cc1d1bd10"/>
    <x v="635"/>
    <n v="-1"/>
    <s v="FVE"/>
    <s v="06-03-2026"/>
    <s v="06-03-2026 14:19:10"/>
    <s v="900800595"/>
    <s v="Provexpress SAS"/>
    <s v="860006333"/>
    <x v="340"/>
    <n v="1366100"/>
    <n v="0"/>
    <n v="8556100"/>
    <s v="Aprobado con notificación"/>
    <s v="Emitido"/>
    <s v="x"/>
    <m/>
    <m/>
    <x v="0"/>
    <m/>
    <m/>
    <m/>
  </r>
  <r>
    <s v="Factura electrónica"/>
    <s v="d97253918f2102d2c7d199ad65f6cfe8615c0cf31b81a9400bcbad81b76100a50f864f13d95f9785c7196470dae4f930"/>
    <x v="636"/>
    <n v="-1"/>
    <s v="FVE"/>
    <s v="06-03-2026"/>
    <s v="06-03-2026 14:34:16"/>
    <s v="900800595"/>
    <s v="Provexpress SAS"/>
    <s v="830122431"/>
    <x v="341"/>
    <n v="50540"/>
    <n v="0"/>
    <n v="316540"/>
    <s v="Aprobado con notificación"/>
    <s v="Emitido"/>
    <m/>
    <m/>
    <s v="x"/>
    <x v="0"/>
    <m/>
    <m/>
    <m/>
  </r>
  <r>
    <s v="Factura electrónica"/>
    <s v="028aff2dcf602bd53e3b97c6c82a66800701d5668f656e129383adfcc56dae88bd8aceb10f2785309fc65589bcee3291"/>
    <x v="637"/>
    <n v="-1"/>
    <s v="FVE"/>
    <s v="06-03-2026"/>
    <s v="06-03-2026 14:34:20"/>
    <s v="900800595"/>
    <s v="Provexpress SAS"/>
    <s v="830092963"/>
    <x v="181"/>
    <n v="170240"/>
    <n v="0"/>
    <n v="1066240"/>
    <s v="Aprobado con notificación"/>
    <s v="Emitido"/>
    <m/>
    <m/>
    <m/>
    <x v="0"/>
    <s v="X"/>
    <m/>
    <m/>
  </r>
  <r>
    <s v="Factura electrónica"/>
    <s v="1b14fd1942adf6fa6f84c8316a9d4fc5f2b236eb01f4a60684d826e574e91f59212368740559fa385c608f6b67071ee2"/>
    <x v="638"/>
    <n v="-1"/>
    <s v="FVE"/>
    <s v="06-03-2026"/>
    <s v="06-03-2026 14:34:25"/>
    <s v="900800595"/>
    <s v="Provexpress SAS"/>
    <s v="900208029"/>
    <x v="342"/>
    <n v="15010"/>
    <n v="0"/>
    <n v="94010"/>
    <s v="Aprobado con notificación"/>
    <s v="Emitido"/>
    <s v="x"/>
    <m/>
    <m/>
    <x v="0"/>
    <m/>
    <m/>
    <m/>
  </r>
  <r>
    <s v="Factura electrónica"/>
    <s v="cb47c3e32e4fd6240a00c8f7f10a77846bd8ac58f91782ff8e8d102b0ef47b7dcec59c563a0ddbe6a584d417c4248b4d"/>
    <x v="639"/>
    <n v="-1"/>
    <s v="FVE"/>
    <s v="06-03-2026"/>
    <s v="06-03-2026 14:35:06"/>
    <s v="900800595"/>
    <s v="Provexpress SAS"/>
    <s v="860522056"/>
    <x v="26"/>
    <n v="305272.43"/>
    <n v="0"/>
    <n v="1911969.43"/>
    <s v="Aprobado con notificación"/>
    <s v="Emitido"/>
    <s v="x"/>
    <m/>
    <m/>
    <x v="0"/>
    <m/>
    <m/>
    <m/>
  </r>
  <r>
    <s v="Factura electrónica"/>
    <s v="289fe8c69ab9d19c3f63d286aded99fb75280b10e6193d0e5cf007a1be2da76dae2e7ca4fc9b8607a64d9d2497e5ff2c"/>
    <x v="640"/>
    <n v="-1"/>
    <s v="FVE"/>
    <s v="06-03-2026"/>
    <s v="06-03-2026 14:34:35"/>
    <s v="900800595"/>
    <s v="Provexpress SAS"/>
    <s v="860020058"/>
    <x v="343"/>
    <n v="31350"/>
    <n v="0"/>
    <n v="196350"/>
    <s v="Aprobado con notificación"/>
    <s v="Emitido"/>
    <s v="x"/>
    <m/>
    <m/>
    <x v="0"/>
    <m/>
    <m/>
    <m/>
  </r>
  <r>
    <s v="Factura electrónica"/>
    <s v="c7f4db1aab82ad529cccb96db5fadf3024044dcaac5a7c68e4a268c25f104df60ca4efc8d554c32d2099bffbd7d4a345"/>
    <x v="641"/>
    <n v="-1"/>
    <s v="FVE"/>
    <s v="06-03-2026"/>
    <s v="06-03-2026 14:34:40"/>
    <s v="900800595"/>
    <s v="Provexpress SAS"/>
    <s v="860020058"/>
    <x v="343"/>
    <n v="29450"/>
    <n v="0"/>
    <n v="184450"/>
    <s v="Aprobado con notificación"/>
    <s v="Emitido"/>
    <s v="x"/>
    <m/>
    <m/>
    <x v="0"/>
    <m/>
    <m/>
    <m/>
  </r>
  <r>
    <s v="Factura electrónica"/>
    <s v="7030b85200375a446a517f9678e191e1aeb4c2726e691156145e8bdec36b605b6cd861363860027399da325d96d61487"/>
    <x v="642"/>
    <n v="-1"/>
    <s v="FVE"/>
    <s v="06-03-2026"/>
    <s v="06-03-2026 14:49:46"/>
    <s v="900800595"/>
    <s v="Provexpress SAS"/>
    <s v="860513970"/>
    <x v="8"/>
    <n v="249212.55"/>
    <n v="0"/>
    <n v="1581557.55"/>
    <s v="Aprobado con notificación"/>
    <s v="Emitido"/>
    <s v="x"/>
    <m/>
    <m/>
    <x v="0"/>
    <m/>
    <m/>
    <m/>
  </r>
  <r>
    <s v="Factura electrónica"/>
    <s v="0b7e083cde9d3cb998ce8ce829bb54e1480124228aa895cce2864564e534b768c1f7fd04a48319e802cb3f7ef5659afc"/>
    <x v="643"/>
    <n v="-1"/>
    <s v="FVE"/>
    <s v="06-03-2026"/>
    <s v="06-03-2026 15:05:01"/>
    <s v="900800595"/>
    <s v="Provexpress SAS"/>
    <s v="860079024"/>
    <x v="326"/>
    <n v="23102.1"/>
    <n v="0"/>
    <n v="144692.1"/>
    <s v="Aprobado con notificación"/>
    <s v="Emitido"/>
    <m/>
    <m/>
    <m/>
    <x v="0"/>
    <s v="X"/>
    <m/>
    <m/>
  </r>
  <r>
    <s v="Factura electrónica"/>
    <s v="7df9181590bbfc4a325f925e437b0f3be738f2b5b4a1caf53f6607a995383ffceb20bf049783da83ed15f01a343a6f13"/>
    <x v="644"/>
    <n v="-1"/>
    <s v="FVE"/>
    <s v="06-03-2026"/>
    <s v="06-03-2026 15:05:04"/>
    <s v="900800595"/>
    <s v="Provexpress SAS"/>
    <s v="860029846"/>
    <x v="344"/>
    <n v="912760"/>
    <n v="0"/>
    <n v="5716760"/>
    <s v="Aprobado con notificación"/>
    <s v="Emitido"/>
    <m/>
    <m/>
    <m/>
    <x v="0"/>
    <s v="X"/>
    <m/>
    <m/>
  </r>
  <r>
    <s v="Factura electrónica"/>
    <s v="8f5b296387b250549d99d81d5110240b981d3251cbf0d71b58d8daa506195896d003e9e5bd6833e022b1d40bea4637ab"/>
    <x v="645"/>
    <n v="-1"/>
    <s v="FVE"/>
    <s v="06-03-2026"/>
    <s v="06-03-2026 15:20:10"/>
    <s v="900800595"/>
    <s v="Provexpress SAS"/>
    <s v="901303824"/>
    <x v="345"/>
    <n v="52592"/>
    <n v="0"/>
    <n v="329392"/>
    <s v="Aprobado con notificación"/>
    <s v="Emitido"/>
    <s v="x"/>
    <m/>
    <m/>
    <x v="0"/>
    <m/>
    <m/>
    <m/>
  </r>
  <r>
    <s v="Factura electrónica"/>
    <s v="b2775a8aa292e9409d310c284597dd06c58d06322590a43624eb9e4d099189fd4b029e6e3d022bd876a2cb4a77642fb2"/>
    <x v="646"/>
    <n v="-1"/>
    <s v="FVE"/>
    <s v="06-03-2026"/>
    <s v="06-03-2026 15:21:29"/>
    <s v="900800595"/>
    <s v="Provexpress SAS"/>
    <s v="900353873"/>
    <x v="346"/>
    <n v="1054405"/>
    <n v="0"/>
    <n v="6603905"/>
    <s v="Aprobado con notificación"/>
    <s v="Emitido"/>
    <m/>
    <m/>
    <m/>
    <x v="0"/>
    <s v="X"/>
    <m/>
    <m/>
  </r>
  <r>
    <s v="Factura electrónica"/>
    <s v="a5000dacb4b8ed8c3e609e85bc1d97f078f0d59e68a32fcdbf6930872be162f28b7c9ed89dae68bc660c5be78a867fa1"/>
    <x v="647"/>
    <n v="-1"/>
    <s v="FVE"/>
    <s v="06-03-2026"/>
    <s v="06-03-2026 15:20:13"/>
    <s v="900800595"/>
    <s v="Provexpress SAS"/>
    <s v="860015542"/>
    <x v="205"/>
    <n v="99884.71"/>
    <n v="0"/>
    <n v="625593.71"/>
    <s v="Aprobado con notificación"/>
    <s v="Emitido"/>
    <s v="x"/>
    <m/>
    <m/>
    <x v="0"/>
    <m/>
    <m/>
    <m/>
  </r>
  <r>
    <s v="Factura electrónica"/>
    <s v="b5ad2ef67dd17b42414c0127d0bbc33e9d41da4ea75f983912acf9596141fe7bd6109cab058ae8037b0f5af04ca8e613"/>
    <x v="648"/>
    <n v="-1"/>
    <s v="FVE"/>
    <s v="06-03-2026"/>
    <s v="06-03-2026 15:20:17"/>
    <s v="900800595"/>
    <s v="Provexpress SAS"/>
    <s v="830037843"/>
    <x v="347"/>
    <n v="794295"/>
    <n v="0"/>
    <n v="4974795"/>
    <s v="Aprobado con notificación"/>
    <s v="Emitido"/>
    <m/>
    <m/>
    <s v="x"/>
    <x v="0"/>
    <m/>
    <m/>
    <m/>
  </r>
  <r>
    <s v="Factura electrónica"/>
    <s v="c78550246ae33c8e1a2a4133daa9b0de01420e6d0550563e8b01d5ad2cb0b801ab06fecffb9043b9bbec17efb7b220c4"/>
    <x v="649"/>
    <n v="-1"/>
    <s v="FVE"/>
    <s v="06-03-2026"/>
    <s v="06-03-2026 15:35:24"/>
    <s v="900800595"/>
    <s v="Provexpress SAS"/>
    <s v="900725066"/>
    <x v="348"/>
    <n v="69261.84"/>
    <n v="0"/>
    <n v="433797.84"/>
    <s v="Aprobado con notificación"/>
    <s v="Emitido"/>
    <m/>
    <m/>
    <m/>
    <x v="0"/>
    <s v="X"/>
    <m/>
    <m/>
  </r>
  <r>
    <s v="Factura electrónica"/>
    <s v="30c0c92b101b09abc060099339e5838213c8abec573e3f7679d514d219b0cfa721d1f9a9e254b205dec7270e128040c7"/>
    <x v="650"/>
    <n v="-1"/>
    <s v="FVE"/>
    <s v="06-03-2026"/>
    <s v="06-03-2026 15:35:29"/>
    <s v="900800595"/>
    <s v="Provexpress SAS"/>
    <s v="800200635"/>
    <x v="349"/>
    <n v="0"/>
    <n v="0"/>
    <n v="1625826"/>
    <s v="Aprobado con notificación"/>
    <s v="Emitido"/>
    <s v="x"/>
    <m/>
    <m/>
    <x v="0"/>
    <m/>
    <m/>
    <m/>
  </r>
  <r>
    <s v="Factura electrónica"/>
    <s v="19daa3fd8abc20e78ed8ebe90d1c8ece1f11688d79c6791f615d93f06eb55613a25a07ba25c22a709011b60c4b4842bf"/>
    <x v="651"/>
    <n v="-1"/>
    <s v="FVE"/>
    <s v="06-03-2026"/>
    <s v="06-03-2026 15:35:33"/>
    <s v="900800595"/>
    <s v="Provexpress SAS"/>
    <s v="800200635"/>
    <x v="349"/>
    <n v="0"/>
    <n v="0"/>
    <n v="1625826"/>
    <s v="Aprobado con notificación"/>
    <s v="Emitido"/>
    <m/>
    <m/>
    <m/>
    <x v="0"/>
    <s v="X"/>
    <m/>
    <m/>
  </r>
  <r>
    <s v="Factura electrónica"/>
    <s v="43e33b3ce7672d79b5a2a95b1d1f9640c1fe289dd7031b4176e2cb5ce8fa67fa7fce44d9e3fd8380fb2ed8c6c3faee71"/>
    <x v="652"/>
    <n v="-1"/>
    <s v="FVE"/>
    <s v="06-03-2026"/>
    <s v="06-03-2026 15:35:38"/>
    <s v="900800595"/>
    <s v="Provexpress SAS"/>
    <s v="815000863"/>
    <x v="297"/>
    <n v="22244.82"/>
    <n v="0"/>
    <n v="139322.82"/>
    <s v="Aprobado con notificación"/>
    <s v="Emitido"/>
    <s v="x"/>
    <m/>
    <m/>
    <x v="0"/>
    <m/>
    <m/>
    <m/>
  </r>
  <r>
    <s v="Factura electrónica"/>
    <s v="ca599864e667c1781a86f666a2edef32eb0c8116c9317b66033aa4e5ee2524af3ca38befac10fbb8c3bdd901871d9088"/>
    <x v="653"/>
    <n v="-1"/>
    <s v="FVE"/>
    <s v="06-03-2026"/>
    <s v="06-03-2026 15:51:09"/>
    <s v="900800595"/>
    <s v="Provexpress SAS"/>
    <s v="800024265"/>
    <x v="46"/>
    <n v="846854.32"/>
    <n v="0"/>
    <n v="5303982.32"/>
    <s v="Aprobado con notificación"/>
    <s v="Emitido"/>
    <s v="x"/>
    <m/>
    <m/>
    <x v="0"/>
    <m/>
    <m/>
    <m/>
  </r>
  <r>
    <s v="Factura electrónica"/>
    <s v="ec062b04766b405bc66480ea258cd5975ad556c5e0df905bfec8b9146becf24a736acb7e3b90cd4cde29c9c7984eb0b9"/>
    <x v="654"/>
    <n v="-1"/>
    <s v="FVE"/>
    <s v="06-03-2026"/>
    <s v="06-03-2026 15:50:48"/>
    <s v="900800595"/>
    <s v="Provexpress SAS"/>
    <s v="901882241"/>
    <x v="350"/>
    <n v="1999418.82"/>
    <n v="0"/>
    <n v="12522675.66"/>
    <s v="Aprobado con notificación"/>
    <s v="Emitido"/>
    <m/>
    <m/>
    <m/>
    <x v="0"/>
    <s v="X"/>
    <m/>
    <m/>
  </r>
  <r>
    <s v="Factura electrónica"/>
    <s v="27a9c0fed04cf2d1074a68cf70c5e1e618deb6c1e92cc10f6b7f2c2e04e841fb0c6413e9bbdb140f2bc3da92fb286f3d"/>
    <x v="655"/>
    <n v="-1"/>
    <s v="FVE"/>
    <s v="06-03-2026"/>
    <s v="06-03-2026 15:50:54"/>
    <s v="900800595"/>
    <s v="Provexpress SAS"/>
    <s v="900324784"/>
    <x v="251"/>
    <n v="11827.5"/>
    <n v="0"/>
    <n v="74077.5"/>
    <s v="Aprobado con notificación"/>
    <s v="Emitido"/>
    <m/>
    <m/>
    <m/>
    <x v="0"/>
    <s v="X"/>
    <m/>
    <m/>
  </r>
  <r>
    <s v="Factura electrónica"/>
    <s v="5159b61f5795f3a53f1053b00682dacb5676150581d101fabd186f6acaadb740fa68218ee1477a4d8894e6a6d743c069"/>
    <x v="656"/>
    <n v="-1"/>
    <s v="FVE"/>
    <s v="06-03-2026"/>
    <s v="06-03-2026 15:50:58"/>
    <s v="900800595"/>
    <s v="Provexpress SAS"/>
    <s v="800024265"/>
    <x v="46"/>
    <n v="11171598.15"/>
    <n v="0"/>
    <n v="69969483.150000006"/>
    <s v="Aprobado con notificación"/>
    <s v="Emitido"/>
    <s v="x"/>
    <m/>
    <m/>
    <x v="0"/>
    <m/>
    <m/>
    <m/>
  </r>
  <r>
    <s v="Factura electrónica"/>
    <s v="16c7015948dfea99cc77267263c4170c06291dc222b15c62a91a1d9c781b683db9a0bbd4aac08c1396ce26d1cc03d678"/>
    <x v="657"/>
    <n v="-1"/>
    <s v="FVE"/>
    <s v="06-03-2026"/>
    <s v="06-03-2026 15:51:03"/>
    <s v="900800595"/>
    <s v="Provexpress SAS"/>
    <s v="900301478"/>
    <x v="351"/>
    <n v="395200"/>
    <n v="0"/>
    <n v="2475200"/>
    <s v="Aprobado con notificación"/>
    <s v="Emitido"/>
    <m/>
    <m/>
    <m/>
    <x v="0"/>
    <s v="X"/>
    <m/>
    <m/>
  </r>
  <r>
    <s v="Factura electrónica"/>
    <s v="7d3b186201f8142549c6884275ed16eb588d3260fee23b99c221f0f28edfc930c97fb5fda0cce64baef14f74a0bb5e9d"/>
    <x v="658"/>
    <n v="-1"/>
    <s v="FVE"/>
    <s v="06-03-2026"/>
    <s v="06-03-2026 16:06:10"/>
    <s v="900800595"/>
    <s v="Provexpress SAS"/>
    <s v="860031699"/>
    <x v="2"/>
    <n v="145920"/>
    <n v="0"/>
    <n v="913920"/>
    <s v="Aprobado con notificación"/>
    <s v="Emitido"/>
    <s v="x"/>
    <m/>
    <m/>
    <x v="0"/>
    <m/>
    <m/>
    <m/>
  </r>
  <r>
    <s v="Factura electrónica"/>
    <s v="9860117cb3b01fcc28c4c11d07ff7311bf14c505d9e7238df4675a0f77617dcf92ff35e48bdc4f641970c5c21973da61"/>
    <x v="659"/>
    <n v="-1"/>
    <s v="FVE"/>
    <s v="06-03-2026"/>
    <s v="06-03-2026 16:06:13"/>
    <s v="900800595"/>
    <s v="Provexpress SAS"/>
    <s v="800005255"/>
    <x v="352"/>
    <n v="69160"/>
    <n v="0"/>
    <n v="433160"/>
    <s v="Aprobado con notificación"/>
    <s v="Emitido"/>
    <m/>
    <m/>
    <m/>
    <x v="0"/>
    <s v="X"/>
    <m/>
    <m/>
  </r>
  <r>
    <s v="Factura electrónica"/>
    <s v="348f526d72a2aa2779bf450b739a7904e3a67789af62cf06a2e06c4d4b0c38aef0cd4cb2f9c71f7a82fd804acc6e33a0"/>
    <x v="660"/>
    <n v="-1"/>
    <s v="FVE"/>
    <s v="06-03-2026"/>
    <s v="06-03-2026 16:06:18"/>
    <s v="900800595"/>
    <s v="Provexpress SAS"/>
    <s v="52354056"/>
    <x v="353"/>
    <n v="26328.54"/>
    <n v="0"/>
    <n v="184192.54"/>
    <s v="Aprobado con notificación"/>
    <s v="Emitido"/>
    <m/>
    <m/>
    <m/>
    <x v="0"/>
    <s v="X"/>
    <m/>
    <m/>
  </r>
  <r>
    <s v="Factura electrónica"/>
    <s v="73ed28c917973d3e0f809c45187c79f5c317e6d638e0ac3763a3a1ed15ac5df32f0b1847ed86705a774bf613b08edb7f"/>
    <x v="661"/>
    <n v="-1"/>
    <s v="FVE"/>
    <s v="06-03-2026"/>
    <s v="06-03-2026 16:06:27"/>
    <s v="900800595"/>
    <s v="Provexpress SAS"/>
    <s v="800024265"/>
    <x v="46"/>
    <n v="6394512.3200000003"/>
    <n v="0"/>
    <n v="87966515.319999993"/>
    <s v="Aprobado con notificación"/>
    <s v="Emitido"/>
    <s v="x"/>
    <m/>
    <m/>
    <x v="0"/>
    <m/>
    <m/>
    <m/>
  </r>
  <r>
    <s v="Factura electrónica"/>
    <s v="e5c38a8fd6219b77831e1eee46d49622054ec1cc580ae3f06ebe6e111c35fc7e4430979432c6088fe94952714255e301"/>
    <x v="662"/>
    <n v="-1"/>
    <s v="FVE"/>
    <s v="06-03-2026"/>
    <s v="06-03-2026 16:06:30"/>
    <s v="900800595"/>
    <s v="Provexpress SAS"/>
    <s v="800024265"/>
    <x v="46"/>
    <n v="3477522.12"/>
    <n v="0"/>
    <n v="46696941.119999997"/>
    <s v="Aprobado con notificación"/>
    <s v="Emitido"/>
    <s v="x"/>
    <m/>
    <m/>
    <x v="0"/>
    <m/>
    <m/>
    <m/>
  </r>
  <r>
    <s v="Factura electrónica"/>
    <s v="08431a7e8dc58ae6dd1f71ae144deda4f056031eb73c0905a019ae71895cd8fa142da4c76e913a9e45143895358b98b0"/>
    <x v="663"/>
    <n v="-1"/>
    <s v="FVE"/>
    <s v="06-03-2026"/>
    <s v="06-03-2026 16:21:33"/>
    <s v="900800595"/>
    <s v="Provexpress SAS"/>
    <s v="901811099"/>
    <x v="285"/>
    <n v="54188"/>
    <n v="0"/>
    <n v="339388"/>
    <s v="Aprobado con notificación"/>
    <s v="Emitido"/>
    <m/>
    <m/>
    <m/>
    <x v="0"/>
    <s v="X"/>
    <m/>
    <m/>
  </r>
  <r>
    <s v="Factura electrónica"/>
    <s v="912b3460920c971de71d1023e60c5a0061eed8c10c360270e80eec7ef10d3e701aaba4a3ab2d78d9c68430a7d162cdec"/>
    <x v="664"/>
    <n v="-1"/>
    <s v="FVE"/>
    <s v="06-03-2026"/>
    <s v="06-03-2026 16:21:38"/>
    <s v="900800595"/>
    <s v="Provexpress SAS"/>
    <s v="800090263"/>
    <x v="161"/>
    <n v="690355.5"/>
    <n v="0"/>
    <n v="4323805.5"/>
    <s v="Aprobado con notificación"/>
    <s v="Emitido"/>
    <m/>
    <m/>
    <s v="x"/>
    <x v="0"/>
    <m/>
    <m/>
    <m/>
  </r>
  <r>
    <s v="Factura electrónica"/>
    <s v="5067938fe57fa8141cd5f5bca186fef603c5b7598ca50476b3d163accd64b617153fe8e1575e6a46efd7a1096bd16746"/>
    <x v="665"/>
    <n v="-1"/>
    <s v="FVE"/>
    <s v="09-03-2026"/>
    <s v="09-03-2026 06:42:20"/>
    <s v="900800595"/>
    <s v="Provexpress SAS"/>
    <s v="830063747"/>
    <x v="354"/>
    <n v="318310.40000000002"/>
    <n v="0"/>
    <n v="2643670.4"/>
    <s v="Aprobado con notificación"/>
    <s v="Emitido"/>
    <s v="x"/>
    <m/>
    <m/>
    <x v="0"/>
    <m/>
    <m/>
    <m/>
  </r>
  <r>
    <s v="Factura electrónica"/>
    <s v="58739a0b8eea5f6292dda68d8c9f66081e4cc78848132bb1e02e8ea71c34e81f9fe0349709770a5c66463fa7ee263bfd"/>
    <x v="666"/>
    <n v="-1"/>
    <s v="FVE"/>
    <s v="09-03-2026"/>
    <s v="09-03-2026 06:57:27"/>
    <s v="900800595"/>
    <s v="Provexpress SAS"/>
    <s v="900480172"/>
    <x v="294"/>
    <n v="311202.90000000002"/>
    <n v="0"/>
    <n v="1949112.9"/>
    <s v="Aprobado con notificación"/>
    <s v="Emitido"/>
    <m/>
    <m/>
    <m/>
    <x v="0"/>
    <s v="X"/>
    <m/>
    <m/>
  </r>
  <r>
    <s v="Factura electrónica"/>
    <s v="cf3fccace8e6445490fda5946a1b660507955610292b0c6a7a1e4cebe85d85df3bfdb08a743f55b67d07a25bc9d7778f"/>
    <x v="667"/>
    <n v="-1"/>
    <s v="FVE"/>
    <s v="09-03-2026"/>
    <s v="09-03-2026 06:57:31"/>
    <s v="900800595"/>
    <s v="Provexpress SAS"/>
    <s v="901819545"/>
    <x v="295"/>
    <n v="103734.3"/>
    <n v="0"/>
    <n v="649704.30000000005"/>
    <s v="Aprobado con notificación"/>
    <s v="Emitido"/>
    <m/>
    <m/>
    <m/>
    <x v="0"/>
    <s v="X"/>
    <m/>
    <m/>
  </r>
  <r>
    <s v="Factura electrónica"/>
    <s v="885e5433ca1d9581ad92107479a467781409849ba9a1b6edb497ddaca5ec903e4232fc9d9225adc8fe86efe308c1eae8"/>
    <x v="668"/>
    <n v="-1"/>
    <s v="FVE"/>
    <s v="09-03-2026"/>
    <s v="09-03-2026 07:27:39"/>
    <s v="900800595"/>
    <s v="Provexpress SAS"/>
    <s v="800061512"/>
    <x v="355"/>
    <n v="516800"/>
    <n v="0"/>
    <n v="3236800"/>
    <s v="Aprobado con notificación"/>
    <s v="Emitido"/>
    <m/>
    <m/>
    <m/>
    <x v="0"/>
    <s v="X"/>
    <m/>
    <m/>
  </r>
  <r>
    <s v="Factura electrónica"/>
    <s v="3f39107d0dbcf9eb36acbb062dd591bb2655216c5691a4a09547cbfa0d90d9bc1da841ea5c31557a3fe35e39626a3eb8"/>
    <x v="669"/>
    <n v="-1"/>
    <s v="FVE"/>
    <s v="09-03-2026"/>
    <s v="09-03-2026 07:27:43"/>
    <s v="900800595"/>
    <s v="Provexpress SAS"/>
    <s v="890101681"/>
    <x v="139"/>
    <n v="332120"/>
    <n v="0"/>
    <n v="2080120"/>
    <s v="Aprobado con notificación"/>
    <s v="Emitido"/>
    <s v="x"/>
    <m/>
    <m/>
    <x v="0"/>
    <m/>
    <m/>
    <m/>
  </r>
  <r>
    <s v="Factura electrónica"/>
    <s v="5e9d976313a19012ad620885ff175bc0d85ec04e5e66f2d5240ca943e8f8701b6e912040705a05cc82eb62a0a01d29c3"/>
    <x v="670"/>
    <n v="-1"/>
    <s v="FVE"/>
    <s v="09-03-2026"/>
    <s v="09-03-2026 08:12:52"/>
    <s v="900800595"/>
    <s v="Provexpress SAS"/>
    <s v="830130106"/>
    <x v="135"/>
    <n v="3648000"/>
    <n v="0"/>
    <n v="22848000"/>
    <s v="Aprobado con notificación"/>
    <s v="Emitido"/>
    <m/>
    <m/>
    <m/>
    <x v="0"/>
    <s v="X"/>
    <m/>
    <m/>
  </r>
  <r>
    <s v="Factura electrónica"/>
    <s v="108cb8a41abad5b342e4d71d3c35f1d1cc808f0225bd4f12ed8454ec6e7612fb3d9f2c2c0fe8dce679519bb089935475"/>
    <x v="671"/>
    <n v="-1"/>
    <s v="FVE"/>
    <s v="09-03-2026"/>
    <s v="09-03-2026 08:58:02"/>
    <s v="900800595"/>
    <s v="Provexpress SAS"/>
    <s v="860006626"/>
    <x v="321"/>
    <n v="818520"/>
    <n v="0"/>
    <n v="5126520"/>
    <s v="Aprobado con notificación"/>
    <s v="Emitido"/>
    <m/>
    <s v="x"/>
    <m/>
    <x v="0"/>
    <m/>
    <m/>
    <m/>
  </r>
  <r>
    <s v="Factura electrónica"/>
    <s v="2162e886d3e86d6d95c0a92b580589e58ccdb8abadbc1f3bb0863b655f13bc970f63bf88385a0461387f5052fdcd45ce"/>
    <x v="672"/>
    <n v="-1"/>
    <s v="FVE"/>
    <s v="09-03-2026"/>
    <s v="09-03-2026 09:13:08"/>
    <s v="900800595"/>
    <s v="Provexpress SAS"/>
    <s v="860000100"/>
    <x v="305"/>
    <n v="84204.58"/>
    <n v="0"/>
    <n v="527386.57999999996"/>
    <s v="Aprobado con notificación"/>
    <s v="Emitido"/>
    <m/>
    <m/>
    <m/>
    <x v="0"/>
    <s v="X"/>
    <m/>
    <m/>
  </r>
  <r>
    <s v="Factura electrónica"/>
    <s v="e0d0a90abad6da4900f7ceebfbb705c9d48c71a5be6a728562f0fe5b590a99cf1d6b77e21b4dc83c226b9f6fa97eb4c6"/>
    <x v="673"/>
    <n v="-1"/>
    <s v="FVE"/>
    <s v="09-03-2026"/>
    <s v="09-03-2026 09:28:14"/>
    <s v="900800595"/>
    <s v="Provexpress SAS"/>
    <s v="860020058"/>
    <x v="343"/>
    <n v="16150"/>
    <n v="0"/>
    <n v="101150"/>
    <s v="Aprobado con notificación"/>
    <s v="Emitido"/>
    <s v="x"/>
    <m/>
    <m/>
    <x v="0"/>
    <m/>
    <m/>
    <m/>
  </r>
  <r>
    <s v="Factura electrónica"/>
    <s v="4cb448f5cc5d03d69548f7522e0e6f268de36fe4eea99905bfcf9f5e72a9d41c99b36f48cca2cb1f0b3c293607e2ebdf"/>
    <x v="674"/>
    <n v="-1"/>
    <s v="FVE"/>
    <s v="09-03-2026"/>
    <s v="09-03-2026 09:28:18"/>
    <s v="900800595"/>
    <s v="Provexpress SAS"/>
    <s v="900081559"/>
    <x v="333"/>
    <n v="16625"/>
    <n v="0"/>
    <n v="104125"/>
    <s v="Aprobado con notificación"/>
    <s v="Emitido"/>
    <m/>
    <m/>
    <m/>
    <x v="0"/>
    <s v="X"/>
    <m/>
    <m/>
  </r>
  <r>
    <s v="Factura electrónica"/>
    <s v="32d578b5798aedc06ccbceb4bb743a46ea903a7a2ca459f75b90c62c7fc548623ee48c3da8fb892747fbdecbc80e7083"/>
    <x v="675"/>
    <n v="-1"/>
    <s v="FVE"/>
    <s v="09-03-2026"/>
    <s v="09-03-2026 09:58:26"/>
    <s v="900800595"/>
    <s v="Provexpress SAS"/>
    <s v="901043512"/>
    <x v="356"/>
    <n v="56517.5"/>
    <n v="0"/>
    <n v="614267.5"/>
    <s v="Aprobado con notificación"/>
    <s v="Emitido"/>
    <m/>
    <m/>
    <m/>
    <x v="0"/>
    <s v="X"/>
    <m/>
    <m/>
  </r>
  <r>
    <s v="Factura electrónica"/>
    <s v="53e2bd456a076f2870c5356d5d76cb059148b592152b5738665e8b98a409dc0c7ae35477b51f6caec2dbad8e99974b8f"/>
    <x v="676"/>
    <n v="-1"/>
    <s v="FVE"/>
    <s v="09-03-2026"/>
    <s v="09-03-2026 09:58:31"/>
    <s v="900800595"/>
    <s v="Provexpress SAS"/>
    <s v="890311875"/>
    <x v="357"/>
    <n v="136002"/>
    <n v="0"/>
    <n v="867002"/>
    <s v="Aprobado con notificación"/>
    <s v="Emitido"/>
    <s v="x"/>
    <m/>
    <m/>
    <x v="0"/>
    <m/>
    <m/>
    <m/>
  </r>
  <r>
    <s v="Factura electrónica"/>
    <s v="a61e7ae1e2cbbfe4815b77109b8eafa5afc5bd4d92718044bd245d12a36ad0d34a89966e54aacb36a59a273fcc040590"/>
    <x v="677"/>
    <n v="-1"/>
    <s v="FVE"/>
    <s v="09-03-2026"/>
    <s v="09-03-2026 09:58:37"/>
    <s v="900800595"/>
    <s v="Provexpress SAS"/>
    <s v="830036108"/>
    <x v="358"/>
    <n v="94050"/>
    <n v="0"/>
    <n v="589050"/>
    <s v="Aprobado con notificación"/>
    <s v="Emitido"/>
    <s v="x"/>
    <m/>
    <m/>
    <x v="0"/>
    <m/>
    <m/>
    <m/>
  </r>
  <r>
    <s v="Factura electrónica"/>
    <s v="34e28ae69129ad9df141973e6e67d5b874ffd067fea5702299d5c6419fdb39476c6174880ed4967c01ce0410695aa72a"/>
    <x v="678"/>
    <n v="-1"/>
    <s v="FVE"/>
    <s v="09-03-2026"/>
    <s v="09-03-2026 10:13:42"/>
    <s v="900800595"/>
    <s v="Provexpress SAS"/>
    <s v="860400204"/>
    <x v="40"/>
    <n v="102600"/>
    <n v="0"/>
    <n v="642600"/>
    <s v="Aprobado con notificación"/>
    <s v="Emitido"/>
    <m/>
    <m/>
    <m/>
    <x v="0"/>
    <s v="X"/>
    <m/>
    <m/>
  </r>
  <r>
    <s v="Factura electrónica"/>
    <s v="d42def66e91a480ae5425eed8e815754e74feded3e6cc876bc7acc5cef3d7aec01630ef0d8e970b3e72c5fcd2c4a0469"/>
    <x v="679"/>
    <n v="-1"/>
    <s v="FVE"/>
    <s v="09-03-2026"/>
    <s v="09-03-2026 10:13:47"/>
    <s v="900800595"/>
    <s v="Provexpress SAS"/>
    <s v="860511886"/>
    <x v="359"/>
    <n v="83790"/>
    <n v="0"/>
    <n v="524790"/>
    <s v="Aprobado con notificación"/>
    <s v="Emitido"/>
    <m/>
    <m/>
    <m/>
    <x v="0"/>
    <s v="X"/>
    <m/>
    <m/>
  </r>
  <r>
    <s v="Factura electrónica"/>
    <s v="5b652aeb2ae7b4cded001ad5f2f1ff6df0bbbc479c43c9b112c71db57baa77fd74feecb23f9087beb7cdd763fafac673"/>
    <x v="680"/>
    <n v="-1"/>
    <s v="FVE"/>
    <s v="09-03-2026"/>
    <s v="09-03-2026 10:43:54"/>
    <s v="900800595"/>
    <s v="Provexpress SAS"/>
    <s v="830121176"/>
    <x v="360"/>
    <n v="357869.25"/>
    <n v="0"/>
    <n v="2694804.25"/>
    <s v="Aprobado con notificación"/>
    <s v="Emitido"/>
    <m/>
    <m/>
    <m/>
    <x v="0"/>
    <s v="X"/>
    <m/>
    <m/>
  </r>
  <r>
    <s v="Factura electrónica"/>
    <s v="47a37d2d017f3e9194b0ea5aa9ab5e836207cc12c6f0a20d82867bf7e9a4b769b2d6a8a49a6f8c3f528b9709626a9112"/>
    <x v="681"/>
    <n v="-1"/>
    <s v="FVE"/>
    <s v="09-03-2026"/>
    <s v="09-03-2026 10:43:59"/>
    <s v="900800595"/>
    <s v="Provexpress SAS"/>
    <s v="800195603"/>
    <x v="361"/>
    <n v="20849.650000000001"/>
    <n v="0"/>
    <n v="135384.65"/>
    <s v="Aprobado con notificación"/>
    <s v="Emitido"/>
    <s v="x"/>
    <m/>
    <m/>
    <x v="0"/>
    <m/>
    <m/>
    <m/>
  </r>
  <r>
    <s v="Factura electrónica"/>
    <s v="fa4e95015cc8a4fa54a34cd9352cd20b1874ca16f59450f066b733cf0dd22322698c3161377eb9d3bd0997c9e3df9c73"/>
    <x v="682"/>
    <n v="-1"/>
    <s v="FVE"/>
    <s v="09-03-2026"/>
    <s v="09-03-2026 10:44:04"/>
    <s v="900800595"/>
    <s v="Provexpress SAS"/>
    <s v="800195603"/>
    <x v="361"/>
    <n v="47856.25"/>
    <n v="0"/>
    <n v="299731.25"/>
    <s v="Aprobado con notificación"/>
    <s v="Emitido"/>
    <s v="x"/>
    <m/>
    <m/>
    <x v="0"/>
    <m/>
    <m/>
    <m/>
  </r>
  <r>
    <s v="Factura electrónica"/>
    <s v="d2af0bc0184556162bf1b700c5a420c2bea0ee55fd788d571f2be8c948bd8d22799744aed081ce4b130fbaa2d544c255"/>
    <x v="683"/>
    <n v="-1"/>
    <s v="FVE"/>
    <s v="09-03-2026"/>
    <s v="09-03-2026 10:44:09"/>
    <s v="900800595"/>
    <s v="Provexpress SAS"/>
    <s v="830067414"/>
    <x v="362"/>
    <n v="3676.5"/>
    <n v="0"/>
    <n v="23026.5"/>
    <s v="Aprobado con notificación"/>
    <s v="Emitido"/>
    <m/>
    <m/>
    <m/>
    <x v="0"/>
    <s v="X"/>
    <m/>
    <m/>
  </r>
  <r>
    <s v="Factura electrónica"/>
    <s v="a941112416576df7c30fb216b2b94ddf78436e96fa80d2c13efafc60f8af390630cf61ccee62fcb2d45a75335d4af378"/>
    <x v="684"/>
    <n v="-1"/>
    <s v="FVE"/>
    <s v="09-03-2026"/>
    <s v="09-03-2026 10:44:14"/>
    <s v="900800595"/>
    <s v="Provexpress SAS"/>
    <s v="900777099"/>
    <x v="363"/>
    <n v="25292.799999999999"/>
    <n v="0"/>
    <n v="158412.79999999999"/>
    <s v="Aprobado con notificación"/>
    <s v="Emitido"/>
    <m/>
    <m/>
    <m/>
    <x v="0"/>
    <s v="X"/>
    <m/>
    <m/>
  </r>
  <r>
    <s v="Factura electrónica"/>
    <s v="491943720d1ade85eae73af0db6a1e24286a5f82486fbb4793112da6f8e067742b7809bfd19740848b119f37c80b22f8"/>
    <x v="685"/>
    <n v="-1"/>
    <s v="FVE"/>
    <s v="09-03-2026"/>
    <s v="09-03-2026 10:59:21"/>
    <s v="900800595"/>
    <s v="Provexpress SAS"/>
    <s v="900777099"/>
    <x v="363"/>
    <n v="38616.74"/>
    <n v="0"/>
    <n v="241862.74"/>
    <s v="Aprobado con notificación"/>
    <s v="Emitido"/>
    <m/>
    <m/>
    <m/>
    <x v="0"/>
    <s v="X"/>
    <m/>
    <m/>
  </r>
  <r>
    <s v="Factura electrónica"/>
    <s v="8f64931487b3782b7edc0801a148c7cf83e5d25c297d011e5374bd4478558c9e1d60b453616af413199cd8a7ee5c8fc5"/>
    <x v="686"/>
    <n v="-1"/>
    <s v="FVE"/>
    <s v="09-03-2026"/>
    <s v="09-03-2026 10:59:24"/>
    <s v="900800595"/>
    <s v="Provexpress SAS"/>
    <s v="900777099"/>
    <x v="363"/>
    <n v="20239.560000000001"/>
    <n v="0"/>
    <n v="126763.56"/>
    <s v="Aprobado con notificación"/>
    <s v="Emitido"/>
    <m/>
    <m/>
    <m/>
    <x v="0"/>
    <s v="X"/>
    <m/>
    <m/>
  </r>
  <r>
    <s v="Factura electrónica"/>
    <s v="c70702c6ca3e155cd4acef341fa8dd34ed34d25e0c4c1d1da59163c6f1c1c344420e7d488a739f929664a6dea45fc61b"/>
    <x v="687"/>
    <n v="-1"/>
    <s v="FVE"/>
    <s v="09-03-2026"/>
    <s v="09-03-2026 10:59:28"/>
    <s v="900800595"/>
    <s v="Provexpress SAS"/>
    <s v="900777099"/>
    <x v="363"/>
    <n v="35536.269999999997"/>
    <n v="0"/>
    <n v="222569.27"/>
    <s v="Aprobado con notificación"/>
    <s v="Emitido"/>
    <m/>
    <m/>
    <m/>
    <x v="0"/>
    <s v="X"/>
    <m/>
    <m/>
  </r>
  <r>
    <s v="Factura electrónica"/>
    <s v="c00a19d342c544199b7b4eea4f84428fd38d745ab512e50cb0461fb8e719e332c12bccfbd3d260d9e60fc1eaf0112604"/>
    <x v="688"/>
    <n v="-1"/>
    <s v="FVE"/>
    <s v="09-03-2026"/>
    <s v="09-03-2026 10:59:33"/>
    <s v="900800595"/>
    <s v="Provexpress SAS"/>
    <s v="800194600"/>
    <x v="364"/>
    <n v="13823.82"/>
    <n v="0"/>
    <n v="86580.82"/>
    <s v="Aprobado con notificación"/>
    <s v="Emitido"/>
    <m/>
    <m/>
    <m/>
    <x v="0"/>
    <s v="X"/>
    <m/>
    <m/>
  </r>
  <r>
    <s v="Factura electrónica"/>
    <s v="8ec11ace68354d43ab69ec41699feb0d7af3fbcf55c2a6f82636a56946ed0ef88914d1826a1704474501deb9cbc70aa8"/>
    <x v="689"/>
    <n v="-1"/>
    <s v="FVE"/>
    <s v="09-03-2026"/>
    <s v="09-03-2026 10:59:39"/>
    <s v="900800595"/>
    <s v="Provexpress SAS"/>
    <s v="900480172"/>
    <x v="294"/>
    <n v="55081"/>
    <n v="0"/>
    <n v="344981"/>
    <s v="Aprobado con notificación"/>
    <s v="Emitido"/>
    <m/>
    <m/>
    <m/>
    <x v="0"/>
    <s v="X"/>
    <m/>
    <m/>
  </r>
  <r>
    <s v="Factura electrónica"/>
    <s v="1eab15710dccaf85e027161553bced451ed94ecf0c2a1a3403f55f498a90054efa3165999be5fdfce6c9603a96a80cc4"/>
    <x v="690"/>
    <n v="-1"/>
    <s v="FVE"/>
    <s v="09-03-2026"/>
    <s v="09-03-2026 10:59:42"/>
    <s v="900800595"/>
    <s v="Provexpress SAS"/>
    <s v="800024265"/>
    <x v="46"/>
    <n v="1256101"/>
    <n v="0"/>
    <n v="107337158.59999999"/>
    <s v="Aprobado con notificación"/>
    <s v="Emitido"/>
    <s v="x"/>
    <m/>
    <m/>
    <x v="0"/>
    <m/>
    <m/>
    <m/>
  </r>
  <r>
    <s v="Factura electrónica"/>
    <s v="e7a47a8cc753e0f8cf02f1df6ddfbb73fd58a76f8b12d2b7f4fa63fb1ea57b2b22e17cd9404cb451ec03da2cc3f28e28"/>
    <x v="691"/>
    <n v="-1"/>
    <s v="FVE"/>
    <s v="09-03-2026"/>
    <s v="09-03-2026 10:59:48"/>
    <s v="900800595"/>
    <s v="Provexpress SAS"/>
    <s v="860025596"/>
    <x v="95"/>
    <n v="118534.16"/>
    <n v="0"/>
    <n v="742398.16"/>
    <s v="Aprobado con notificación"/>
    <s v="Emitido"/>
    <m/>
    <m/>
    <m/>
    <x v="0"/>
    <s v="X"/>
    <m/>
    <m/>
  </r>
  <r>
    <s v="Factura electrónica"/>
    <s v="45d629abc4081e506f4fa5a4350a67284d342637cd4d01dbb4b93d8a0050d872219add8379602de565b613ac84c3981f"/>
    <x v="692"/>
    <n v="-1"/>
    <s v="FVE"/>
    <s v="09-03-2026"/>
    <s v="09-03-2026 11:14:54"/>
    <s v="900800595"/>
    <s v="Provexpress SAS"/>
    <s v="891856718"/>
    <x v="365"/>
    <n v="371640"/>
    <n v="0"/>
    <n v="2327640"/>
    <s v="Aprobado con notificación"/>
    <s v="Emitido"/>
    <m/>
    <m/>
    <m/>
    <x v="0"/>
    <s v="X"/>
    <m/>
    <m/>
  </r>
  <r>
    <s v="Factura electrónica"/>
    <s v="54c34098c625395a750e04da0791c02337458632d3956da4a2dc1ea783b8f6b4abdce4084428851e1aff20af44994328"/>
    <x v="693"/>
    <n v="-1"/>
    <s v="FVE"/>
    <s v="09-03-2026"/>
    <s v="09-03-2026 11:14:58"/>
    <s v="900800595"/>
    <s v="Provexpress SAS"/>
    <s v="900193601"/>
    <x v="366"/>
    <n v="336300"/>
    <n v="0"/>
    <n v="2106300"/>
    <s v="Aprobado con notificación"/>
    <s v="Emitido"/>
    <m/>
    <m/>
    <m/>
    <x v="0"/>
    <s v="X"/>
    <m/>
    <m/>
  </r>
  <r>
    <s v="Factura electrónica"/>
    <s v="e540c1d71d947e4911670a3d12ff2857935b080e214514f0817a36f6f349708c0211ad29c9f7211472657d97425a87fa"/>
    <x v="694"/>
    <n v="-1"/>
    <s v="FVE"/>
    <s v="09-03-2026"/>
    <s v="09-03-2026 11:15:03"/>
    <s v="900800595"/>
    <s v="Provexpress SAS"/>
    <s v="804006673"/>
    <x v="367"/>
    <n v="0"/>
    <n v="0"/>
    <n v="357950"/>
    <s v="Aprobado con notificación"/>
    <s v="Emitido"/>
    <m/>
    <m/>
    <m/>
    <x v="0"/>
    <s v="X"/>
    <m/>
    <m/>
  </r>
  <r>
    <s v="Factura electrónica"/>
    <s v="5680a135cdddb5d0def3bfbcfc5756ec28ef978239c957369295d9565db0c2cf334def72a665666227ee106bb8a7ee45"/>
    <x v="695"/>
    <n v="-1"/>
    <s v="FVE"/>
    <s v="09-03-2026"/>
    <s v="09-03-2026 11:30:09"/>
    <s v="900800595"/>
    <s v="Provexpress SAS"/>
    <s v="830094312"/>
    <x v="368"/>
    <n v="168435"/>
    <n v="0"/>
    <n v="1054935"/>
    <s v="Aprobado con notificación"/>
    <s v="Emitido"/>
    <m/>
    <m/>
    <m/>
    <x v="0"/>
    <s v="X"/>
    <m/>
    <m/>
  </r>
  <r>
    <s v="Factura electrónica"/>
    <s v="b55a271c189e129a86906fab0486641af0d5d35cc8f2ab3c2f48033ac9663293aae4b209247d78602521ab5306be7293"/>
    <x v="696"/>
    <n v="-1"/>
    <s v="FVE"/>
    <s v="09-03-2026"/>
    <s v="09-03-2026 11:30:14"/>
    <s v="900800595"/>
    <s v="Provexpress SAS"/>
    <s v="900825795"/>
    <x v="369"/>
    <n v="1459200"/>
    <n v="0"/>
    <n v="9139200"/>
    <s v="Aprobado con notificación"/>
    <s v="Emitido"/>
    <m/>
    <m/>
    <m/>
    <x v="0"/>
    <s v="X"/>
    <m/>
    <m/>
  </r>
  <r>
    <s v="Factura electrónica"/>
    <s v="0469aabae0256236fd22bc02d59d4822b9e42ffc179fb8dc2858ec256364152682b1a135d238bc002e106b1a9b5d7c9b"/>
    <x v="697"/>
    <n v="-1"/>
    <s v="FVE"/>
    <s v="09-03-2026"/>
    <s v="09-03-2026 11:45:24"/>
    <s v="900800595"/>
    <s v="Provexpress SAS"/>
    <s v="830033494"/>
    <x v="31"/>
    <n v="479675.9"/>
    <n v="0"/>
    <n v="3004285.9"/>
    <s v="Aprobado con notificación"/>
    <s v="Emitido"/>
    <s v="x"/>
    <m/>
    <m/>
    <x v="0"/>
    <m/>
    <m/>
    <m/>
  </r>
  <r>
    <s v="Factura electrónica"/>
    <s v="fd015bcd228e285b0d953f28bef2c1af60d8c9fd3a3df2c8fefaec4ade4968ff96e4ee0da168fe2437aabe2700ac3379"/>
    <x v="698"/>
    <n v="-1"/>
    <s v="FVE"/>
    <s v="09-03-2026"/>
    <s v="09-03-2026 11:45:28"/>
    <s v="900800595"/>
    <s v="Provexpress SAS"/>
    <s v="830033494"/>
    <x v="31"/>
    <n v="456285"/>
    <n v="0"/>
    <n v="2857785"/>
    <s v="Aprobado con notificación"/>
    <s v="Emitido"/>
    <s v="x"/>
    <m/>
    <m/>
    <x v="0"/>
    <m/>
    <m/>
    <m/>
  </r>
  <r>
    <s v="Factura electrónica"/>
    <s v="57910181ab542aa3d02ba66088f75b39b03a7a25db600b27bcca0851d31e72edd294156d5b6822f412e77e8dca424a9d"/>
    <x v="699"/>
    <n v="-1"/>
    <s v="FVE"/>
    <s v="09-03-2026"/>
    <s v="09-03-2026 11:45:31"/>
    <s v="900800595"/>
    <s v="Provexpress SAS"/>
    <s v="830033494"/>
    <x v="31"/>
    <n v="25650"/>
    <n v="0"/>
    <n v="160650"/>
    <s v="Aprobado con notificación"/>
    <s v="Emitido"/>
    <s v="x"/>
    <m/>
    <m/>
    <x v="0"/>
    <m/>
    <m/>
    <m/>
  </r>
  <r>
    <s v="Factura electrónica"/>
    <s v="50668069f1c07c5255aba5e09ed2febcb0538912cfde7fd6e11e620fe62db49169e620237dd702b84daff13b28e8b7c2"/>
    <x v="700"/>
    <n v="-1"/>
    <s v="FVE"/>
    <s v="09-03-2026"/>
    <s v="09-03-2026 11:45:36"/>
    <s v="900800595"/>
    <s v="Provexpress SAS"/>
    <s v="830076044"/>
    <x v="370"/>
    <n v="142500"/>
    <n v="0"/>
    <n v="892500"/>
    <s v="Aprobado con notificación"/>
    <s v="Emitido"/>
    <m/>
    <m/>
    <m/>
    <x v="0"/>
    <s v="X"/>
    <m/>
    <m/>
  </r>
  <r>
    <s v="Factura electrónica"/>
    <s v="14fa54c3302f93cf4f650b1dd7db7ed9e3689df00b12d7e3d0fabc7929dc79bf656786564be69685b21866bc94042932"/>
    <x v="701"/>
    <n v="-1"/>
    <s v="FVE"/>
    <s v="09-03-2026"/>
    <s v="09-03-2026 11:47:13"/>
    <s v="900800595"/>
    <s v="Provexpress SAS"/>
    <s v="901133874"/>
    <x v="371"/>
    <n v="85500"/>
    <n v="0"/>
    <n v="535500"/>
    <s v="Aprobado con notificación"/>
    <s v="Emitido"/>
    <m/>
    <m/>
    <m/>
    <x v="0"/>
    <s v="X"/>
    <m/>
    <m/>
  </r>
  <r>
    <s v="Factura electrónica"/>
    <s v="7c143a80bfefc27c0aa57bced8eca996b671630d4ad6d027a3e89e86dde8e67913a1f86eab03860c9a649d232e41fa24"/>
    <x v="702"/>
    <n v="-1"/>
    <s v="FVE"/>
    <s v="09-03-2026"/>
    <s v="09-03-2026 11:47:12"/>
    <s v="900800595"/>
    <s v="Provexpress SAS"/>
    <s v="900324784"/>
    <x v="251"/>
    <n v="9500"/>
    <n v="0"/>
    <n v="59500"/>
    <s v="Aprobado con notificación"/>
    <s v="Emitido"/>
    <m/>
    <m/>
    <m/>
    <x v="0"/>
    <s v="X"/>
    <m/>
    <m/>
  </r>
  <r>
    <s v="Factura electrónica"/>
    <s v="dfd328de8aac65678ce2d6761ec3dded19ae761abab61c219d6d972450794f98dabafc508c31826c1023246d595e8822"/>
    <x v="703"/>
    <n v="-1"/>
    <s v="FVE"/>
    <s v="09-03-2026"/>
    <s v="09-03-2026 11:48:36"/>
    <s v="900800595"/>
    <s v="Provexpress SAS"/>
    <s v="860015905"/>
    <x v="372"/>
    <n v="1246390.5"/>
    <n v="0"/>
    <n v="9954940.5"/>
    <s v="Aprobado con notificación"/>
    <s v="Emitido"/>
    <m/>
    <m/>
    <m/>
    <x v="0"/>
    <s v="X"/>
    <m/>
    <m/>
  </r>
  <r>
    <s v="Factura electrónica"/>
    <s v="60e73af9a7957661472b35573d04af5b63c36b05565ef8cb5ca448097afc10df8142a23cd0f9be0629edf5a458c4e84e"/>
    <x v="704"/>
    <n v="-1"/>
    <s v="FVE"/>
    <s v="09-03-2026"/>
    <s v="09-03-2026 11:47:28"/>
    <s v="900800595"/>
    <s v="Provexpress SAS"/>
    <s v="800024265"/>
    <x v="46"/>
    <n v="1960786.08"/>
    <n v="0"/>
    <n v="58280720.880000003"/>
    <s v="Aprobado con notificación"/>
    <s v="Emitido"/>
    <s v="x"/>
    <m/>
    <m/>
    <x v="0"/>
    <m/>
    <m/>
    <m/>
  </r>
  <r>
    <s v="Factura electrónica"/>
    <s v="3f93e05bfc42cff4d0ed550303f876de6095e2b1e8ea91ff7c22410008bfa523b2acbe98426263d04b0ab698887c3afd"/>
    <x v="705"/>
    <n v="-1"/>
    <s v="FVE"/>
    <s v="09-03-2026"/>
    <s v="09-03-2026 11:47:47"/>
    <s v="900800595"/>
    <s v="Provexpress SAS"/>
    <s v="800024265"/>
    <x v="46"/>
    <n v="6229016.2400000002"/>
    <n v="0"/>
    <n v="39013312.240000002"/>
    <s v="Aprobado con notificación"/>
    <s v="Emitido"/>
    <s v="x"/>
    <m/>
    <m/>
    <x v="0"/>
    <m/>
    <m/>
    <m/>
  </r>
  <r>
    <s v="Factura electrónica"/>
    <s v="e56fcdb691b33eada1a48c5ba43b13a40f42691730804b8b686f011ed5d8285dc89a261e1c00ebebd79b70fd4b593ec1"/>
    <x v="706"/>
    <n v="-1"/>
    <s v="FVE"/>
    <s v="09-03-2026"/>
    <s v="09-03-2026 12:04:26"/>
    <s v="900800595"/>
    <s v="Provexpress SAS"/>
    <s v="800024265"/>
    <x v="46"/>
    <n v="6102813.0999999996"/>
    <n v="0"/>
    <n v="82306223.5"/>
    <s v="Aprobado con notificación"/>
    <s v="Emitido"/>
    <s v="x"/>
    <m/>
    <m/>
    <x v="0"/>
    <m/>
    <m/>
    <m/>
  </r>
  <r>
    <s v="Factura electrónica"/>
    <s v="3b6c85502fffc53c3c723efdf68e20fcd1dc86ee4da0a6cbc1d0db3a9743da8b633c77c96943347b5f2caeb1b3b52d84"/>
    <x v="707"/>
    <n v="-1"/>
    <s v="FVE"/>
    <s v="09-03-2026"/>
    <s v="09-03-2026 12:05:23"/>
    <s v="900800595"/>
    <s v="Provexpress SAS"/>
    <s v="860007336"/>
    <x v="12"/>
    <n v="153843"/>
    <n v="0"/>
    <n v="963543"/>
    <s v="Aprobado con notificación"/>
    <s v="Emitido"/>
    <m/>
    <s v="x"/>
    <m/>
    <x v="0"/>
    <m/>
    <m/>
    <m/>
  </r>
  <r>
    <s v="Factura electrónica"/>
    <s v="96d27fa622b0174af4208cc5d0e1d64a66ed3afc68ff9a6fb32c3b77e7124768f1f446d085ffa63389c8f995963283c3"/>
    <x v="708"/>
    <n v="-1"/>
    <s v="FVE"/>
    <s v="09-03-2026"/>
    <s v="09-03-2026 12:04:30"/>
    <s v="900800595"/>
    <s v="Provexpress SAS"/>
    <s v="900404109"/>
    <x v="373"/>
    <n v="26213369"/>
    <n v="0"/>
    <n v="164178469"/>
    <s v="Aprobado con notificación"/>
    <s v="Emitido"/>
    <m/>
    <m/>
    <m/>
    <x v="0"/>
    <s v="X"/>
    <m/>
    <m/>
  </r>
  <r>
    <s v="Factura electrónica"/>
    <s v="79a6a496f4359d6500017f7402d56dee9798ac4f4c133fba4bf14c25f68eef736eb24f3dd5df7e8eb90aa78bbc99b8ba"/>
    <x v="709"/>
    <n v="-1"/>
    <s v="FVE"/>
    <s v="09-03-2026"/>
    <s v="09-03-2026 12:04:32"/>
    <s v="900800595"/>
    <s v="Provexpress SAS"/>
    <s v="901847883"/>
    <x v="13"/>
    <n v="17882.419999999998"/>
    <n v="0"/>
    <n v="112000.42"/>
    <s v="Aprobado con notificación"/>
    <s v="Emitido"/>
    <s v="x"/>
    <m/>
    <m/>
    <x v="0"/>
    <m/>
    <m/>
    <m/>
  </r>
  <r>
    <s v="Factura electrónica"/>
    <s v="7d6120dc27dd331e243f85a0a36d7d5afdc5577338e07923490a92ea40f288d1826e6fe7f5c1176c00929ed590da914e"/>
    <x v="710"/>
    <n v="-1"/>
    <s v="FVE"/>
    <s v="09-03-2026"/>
    <s v="09-03-2026 12:04:40"/>
    <s v="900800595"/>
    <s v="Provexpress SAS"/>
    <s v="800240190"/>
    <x v="374"/>
    <n v="402230"/>
    <n v="0"/>
    <n v="2519230"/>
    <s v="Aprobado con notificación"/>
    <s v="Emitido"/>
    <m/>
    <m/>
    <m/>
    <x v="0"/>
    <s v="X"/>
    <m/>
    <m/>
  </r>
  <r>
    <s v="Factura electrónica"/>
    <s v="1a727660e1ba84ba6f4cbefd5d4d3ac4ec57d8e7eb004dcfbb3f8115b6c83ca6abb6582cf717df7f32d5df15cd18cd97"/>
    <x v="711"/>
    <n v="-1"/>
    <s v="FVE"/>
    <s v="09-03-2026"/>
    <s v="09-03-2026 12:20:45"/>
    <s v="900800595"/>
    <s v="Provexpress SAS"/>
    <s v="800024265"/>
    <x v="46"/>
    <n v="5029108.8899999997"/>
    <n v="0"/>
    <n v="31498102.84"/>
    <s v="Aprobado con notificación"/>
    <s v="Emitido"/>
    <s v="x"/>
    <m/>
    <m/>
    <x v="0"/>
    <m/>
    <m/>
    <m/>
  </r>
  <r>
    <s v="Factura electrónica"/>
    <s v="501a8e570a37ec6984449ca2767154e1ae68aedece6fcc0764dae5d11a0f84f259925ba117892302067b3da5980f0dec"/>
    <x v="712"/>
    <n v="-1"/>
    <s v="FVE"/>
    <s v="09-03-2026"/>
    <s v="09-03-2026 12:20:47"/>
    <s v="900800595"/>
    <s v="Provexpress SAS"/>
    <s v="900916121"/>
    <x v="88"/>
    <n v="114178.41"/>
    <n v="0"/>
    <n v="715117.41"/>
    <s v="Aprobado con notificación"/>
    <s v="Emitido"/>
    <s v="x"/>
    <m/>
    <m/>
    <x v="0"/>
    <m/>
    <m/>
    <m/>
  </r>
  <r>
    <s v="Factura electrónica"/>
    <s v="889649a2eb85fcc99b93852296b651964d3dbb6fb4ee43ee8907ea0c4c28c7451ff1af9277fbcd8fd7d99c8d4d2f21ff"/>
    <x v="713"/>
    <n v="-1"/>
    <s v="FVE"/>
    <s v="09-03-2026"/>
    <s v="09-03-2026 12:20:49"/>
    <s v="900800595"/>
    <s v="Provexpress SAS"/>
    <s v="860019021"/>
    <x v="299"/>
    <n v="21634.73"/>
    <n v="0"/>
    <n v="135501.73000000001"/>
    <s v="Aprobado con notificación"/>
    <s v="Emitido"/>
    <m/>
    <m/>
    <m/>
    <x v="0"/>
    <s v="X"/>
    <m/>
    <m/>
  </r>
  <r>
    <s v="Factura electrónica"/>
    <s v="3ee0d83f9fc7335741099e043f417c7a3a06950eeec9e906b860a6de9b819664e60e74b1681cbc8038dbf8961f68d4dc"/>
    <x v="714"/>
    <n v="-1"/>
    <s v="FVE"/>
    <s v="09-03-2026"/>
    <s v="09-03-2026 12:20:50"/>
    <s v="900800595"/>
    <s v="Provexpress SAS"/>
    <s v="860067561"/>
    <x v="375"/>
    <n v="0"/>
    <n v="0"/>
    <n v="721155"/>
    <s v="Aprobado con notificación"/>
    <s v="Emitido"/>
    <m/>
    <m/>
    <m/>
    <x v="0"/>
    <s v="X"/>
    <m/>
    <m/>
  </r>
  <r>
    <s v="Factura electrónica"/>
    <s v="a10fcf8df8f8c53acc315bd920e6fdc991460007a7972f0a627d44d4067543d492e92c1a239404da5d4a86baad093f73"/>
    <x v="715"/>
    <n v="-1"/>
    <s v="FVE"/>
    <s v="09-03-2026"/>
    <s v="09-03-2026 12:21:43"/>
    <s v="900800595"/>
    <s v="Provexpress SAS"/>
    <s v="860041367"/>
    <x v="376"/>
    <n v="134134.68"/>
    <n v="0"/>
    <n v="840106.68"/>
    <s v="Aprobado con notificación"/>
    <s v="Emitido"/>
    <m/>
    <m/>
    <m/>
    <x v="0"/>
    <s v="X"/>
    <m/>
    <m/>
  </r>
  <r>
    <s v="Factura electrónica"/>
    <s v="d51047c07b27addd6e48784fdf37b30362ac3ac92a783e044f0d908b7918a2124041fc64d53cd020f45cf2fa40b92dec"/>
    <x v="716"/>
    <n v="-1"/>
    <s v="FVE"/>
    <s v="09-03-2026"/>
    <s v="09-03-2026 12:20:58"/>
    <s v="900800595"/>
    <s v="Provexpress SAS"/>
    <s v="900582598"/>
    <x v="377"/>
    <n v="562909.19999999995"/>
    <n v="0"/>
    <n v="3525589.2"/>
    <s v="Aprobado con notificación"/>
    <s v="Emitido"/>
    <s v="x"/>
    <m/>
    <m/>
    <x v="0"/>
    <m/>
    <m/>
    <m/>
  </r>
  <r>
    <s v="Factura electrónica"/>
    <s v="dd2c4bf750dd66dd9f82beed0f9a456a853d17f4e5ebbda10ba6a65ec8e6c99b13cadf76c1faa271f9ff8eb058b1f09b"/>
    <x v="717"/>
    <n v="-1"/>
    <s v="FVE"/>
    <s v="09-03-2026"/>
    <s v="09-03-2026 12:21:45"/>
    <s v="900800595"/>
    <s v="Provexpress SAS"/>
    <s v="830053693"/>
    <x v="378"/>
    <n v="16815"/>
    <n v="0"/>
    <n v="105315"/>
    <s v="Aprobado con notificación"/>
    <s v="Emitido"/>
    <m/>
    <m/>
    <m/>
    <x v="0"/>
    <s v="X"/>
    <m/>
    <m/>
  </r>
  <r>
    <s v="Factura electrónica"/>
    <s v="6f950c990c4a13ed8ce704f816b4cd0bfbee8054d118eac2857910e545b0be1d931d22bbfbc4373e838481da417d34c1"/>
    <x v="718"/>
    <n v="-1"/>
    <s v="FVE"/>
    <s v="09-03-2026"/>
    <s v="09-03-2026 12:33:24"/>
    <s v="900800595"/>
    <s v="Provexpress SAS"/>
    <s v="900387076"/>
    <x v="379"/>
    <n v="67260"/>
    <n v="0"/>
    <n v="421260"/>
    <s v="Aprobado con notificación"/>
    <s v="Emitido"/>
    <m/>
    <m/>
    <m/>
    <x v="0"/>
    <s v="X"/>
    <m/>
    <m/>
  </r>
  <r>
    <s v="Factura electrónica"/>
    <s v="dab1cb75c6703183a39a598fdc019106b0354069bbf30787fa10a98ebb623a0d1eeac4f3e779af2834748b53658cf599"/>
    <x v="719"/>
    <n v="-1"/>
    <s v="FVE"/>
    <s v="09-03-2026"/>
    <s v="09-03-2026 12:33:28"/>
    <s v="900800595"/>
    <s v="Provexpress SAS"/>
    <s v="830000844"/>
    <x v="380"/>
    <n v="44446.32"/>
    <n v="0"/>
    <n v="278374.32"/>
    <s v="Aprobado con notificación"/>
    <s v="Emitido"/>
    <m/>
    <m/>
    <m/>
    <x v="0"/>
    <s v="X"/>
    <m/>
    <m/>
  </r>
  <r>
    <s v="Factura electrónica"/>
    <s v="f3e6aca6d350f9b061ff3a834456a86f5e4bf624069753d7d1b8ceca230a0cb9a3900f32a26f77ceffc3b447a8279219"/>
    <x v="720"/>
    <n v="-1"/>
    <s v="FVE"/>
    <s v="09-03-2026"/>
    <s v="09-03-2026 12:33:31"/>
    <s v="900800595"/>
    <s v="Provexpress SAS"/>
    <s v="890106278"/>
    <x v="381"/>
    <n v="48230.74"/>
    <n v="0"/>
    <n v="302076.74"/>
    <s v="Aprobado con notificación"/>
    <s v="Emitido"/>
    <m/>
    <m/>
    <m/>
    <x v="0"/>
    <s v="X"/>
    <m/>
    <m/>
  </r>
  <r>
    <s v="Factura electrónica"/>
    <s v="077bf54f7aea443cd1b5965d737835708f600ae3adf3a8ab87b3015ef0bef89f09306afe761c517bb9bad6b6d6f516ce"/>
    <x v="721"/>
    <n v="-1"/>
    <s v="FVE"/>
    <s v="09-03-2026"/>
    <s v="09-03-2026 12:33:33"/>
    <s v="900800595"/>
    <s v="Provexpress SAS"/>
    <s v="800210556"/>
    <x v="382"/>
    <n v="62187"/>
    <n v="0"/>
    <n v="389487"/>
    <s v="Aprobado con notificación"/>
    <s v="Emitido"/>
    <m/>
    <m/>
    <m/>
    <x v="0"/>
    <s v="X"/>
    <m/>
    <m/>
  </r>
  <r>
    <s v="Factura electrónica"/>
    <s v="5dbc0228feb8e3fba2da0a3fa30fd23d0cb97708d00fc2cfc0f569d18cd252beb5f402c48ce19c64e04c0828cbbe2691"/>
    <x v="722"/>
    <n v="-1"/>
    <s v="FVE"/>
    <s v="09-03-2026"/>
    <s v="09-03-2026 12:33:36"/>
    <s v="900800595"/>
    <s v="Provexpress SAS"/>
    <s v="900356278"/>
    <x v="383"/>
    <n v="3955800"/>
    <n v="0"/>
    <n v="24775800"/>
    <s v="Aprobado con notificación"/>
    <s v="Emitido"/>
    <m/>
    <m/>
    <m/>
    <x v="0"/>
    <s v="X"/>
    <m/>
    <m/>
  </r>
  <r>
    <s v="Factura electrónica"/>
    <s v="d3a75d892a6d88f613246fdc9a172f3aa0bcb15dd3f15407e7d6749f9f4071c419e1279000765f7c8b6d74e8ae3ca119"/>
    <x v="723"/>
    <n v="-1"/>
    <s v="FVE"/>
    <s v="09-03-2026"/>
    <s v="09-03-2026 12:33:38"/>
    <s v="900800595"/>
    <s v="Provexpress SAS"/>
    <s v="830123869"/>
    <x v="384"/>
    <n v="70604"/>
    <n v="0"/>
    <n v="442204"/>
    <s v="Aprobado con notificación"/>
    <s v="Emitido"/>
    <m/>
    <m/>
    <m/>
    <x v="0"/>
    <s v="X"/>
    <m/>
    <m/>
  </r>
  <r>
    <s v="Factura electrónica"/>
    <s v="d8cb56fc2621be789867cf310216cef48dbb8de3047d723abf3dce02ad1ce03c0629adf1f7e83f68551b5acc1cf1bd8d"/>
    <x v="724"/>
    <n v="-1"/>
    <s v="FVE"/>
    <s v="09-03-2026"/>
    <s v="09-03-2026 12:33:43"/>
    <s v="900800595"/>
    <s v="Provexpress SAS"/>
    <s v="890311875"/>
    <x v="357"/>
    <n v="79136.960000000006"/>
    <n v="0"/>
    <n v="509476.96"/>
    <s v="Aprobado con notificación"/>
    <s v="Emitido"/>
    <s v="x"/>
    <m/>
    <m/>
    <x v="0"/>
    <m/>
    <m/>
    <m/>
  </r>
  <r>
    <s v="Factura electrónica"/>
    <s v="276d88ca744cca36049875823d971d9973c9e8cb02cf91fbce6dcd6c644f5efb94a2cdd423f9826bf63c4c052a120496"/>
    <x v="725"/>
    <n v="-1"/>
    <s v="FVE"/>
    <s v="09-03-2026"/>
    <s v="09-03-2026 12:34:30"/>
    <s v="900800595"/>
    <s v="Provexpress SAS"/>
    <s v="860009107"/>
    <x v="385"/>
    <n v="183496.3"/>
    <n v="0"/>
    <n v="1149266.3"/>
    <s v="Aprobado con notificación"/>
    <s v="Emitido"/>
    <s v="x"/>
    <m/>
    <m/>
    <x v="0"/>
    <m/>
    <m/>
    <m/>
  </r>
  <r>
    <s v="Factura electrónica"/>
    <s v="261fb7aa6a7bf2eeda4c9dc009c87ce1e4e7abae67a61f6edd653f091213d79041e4abb38b96db9426a0585b0ef749fa"/>
    <x v="726"/>
    <n v="-1"/>
    <s v="FVE"/>
    <s v="09-03-2026"/>
    <s v="09-03-2026 12:33:45"/>
    <s v="900800595"/>
    <s v="Provexpress SAS"/>
    <s v="900399161"/>
    <x v="386"/>
    <n v="130112"/>
    <n v="0"/>
    <n v="814912"/>
    <s v="Aprobado con notificación"/>
    <s v="Emitido"/>
    <m/>
    <m/>
    <m/>
    <x v="0"/>
    <s v="X"/>
    <m/>
    <m/>
  </r>
  <r>
    <s v="Factura electrónica"/>
    <s v="df265ea4f6884878d028dc1d7d0d12f8321ab4f289a9704c7abc646ac9f6f9bd3a1a8ad438024e7865a82349b79e5e2a"/>
    <x v="727"/>
    <n v="-1"/>
    <s v="FVE"/>
    <s v="09-03-2026"/>
    <s v="09-03-2026 12:47:55"/>
    <s v="900800595"/>
    <s v="Provexpress SAS"/>
    <s v="860522056"/>
    <x v="26"/>
    <n v="140581"/>
    <n v="0"/>
    <n v="880481"/>
    <s v="Aprobado con notificación"/>
    <s v="Emitido"/>
    <s v="x"/>
    <m/>
    <m/>
    <x v="0"/>
    <m/>
    <m/>
    <m/>
  </r>
  <r>
    <s v="Factura electrónica"/>
    <s v="53d3c7b7c06217f9a8ff3799b54a4dfe018f43da3edf103251c93dcc247b968c5d117633d575526465b35c44a162e9b8"/>
    <x v="728"/>
    <n v="-1"/>
    <s v="FVE"/>
    <s v="09-03-2026"/>
    <s v="09-03-2026 12:48:01"/>
    <s v="900800595"/>
    <s v="Provexpress SAS"/>
    <s v="900396965"/>
    <x v="3"/>
    <n v="285000"/>
    <n v="0"/>
    <n v="1785000"/>
    <s v="Aprobado con notificación"/>
    <s v="Emitido"/>
    <m/>
    <m/>
    <m/>
    <x v="0"/>
    <s v="X"/>
    <m/>
    <m/>
  </r>
  <r>
    <s v="Factura electrónica"/>
    <s v="76b9c326bb0efe095ff469ab7d44a66599a37777eebcf7c396effb4507a61cbc460438f212c6a7716e1b37101a428b06"/>
    <x v="729"/>
    <n v="-1"/>
    <s v="FVE"/>
    <s v="09-03-2026"/>
    <s v="09-03-2026 13:03:06"/>
    <s v="900800595"/>
    <s v="Provexpress SAS"/>
    <s v="900504374"/>
    <x v="387"/>
    <n v="2896838.04"/>
    <n v="0"/>
    <n v="18143354.039999999"/>
    <s v="Aprobado con notificación"/>
    <s v="Emitido"/>
    <m/>
    <m/>
    <m/>
    <x v="0"/>
    <s v="X"/>
    <m/>
    <m/>
  </r>
  <r>
    <s v="Factura electrónica"/>
    <s v="3753a2761b3201cd68245bb0c84cf640ee9f3fe4f7eb9924f58bf1c8b29d60e7034449f57bd1c8db22ce2494b352c731"/>
    <x v="730"/>
    <n v="-1"/>
    <s v="FVE"/>
    <s v="09-03-2026"/>
    <s v="09-03-2026 13:03:10"/>
    <s v="900800595"/>
    <s v="Provexpress SAS"/>
    <s v="900128566"/>
    <x v="311"/>
    <n v="239970"/>
    <n v="0"/>
    <n v="1502970"/>
    <s v="Aprobado con notificación"/>
    <s v="Emitido"/>
    <s v="x"/>
    <m/>
    <m/>
    <x v="0"/>
    <m/>
    <m/>
    <m/>
  </r>
  <r>
    <s v="Factura electrónica"/>
    <s v="56f01961b2df9431789f3f0f08a99449f2e2a7344eb8c06cd16cc54f9ecbb124295dfca9e40d61793457951796aa85d0"/>
    <x v="731"/>
    <n v="-1"/>
    <s v="FVE"/>
    <s v="09-03-2026"/>
    <s v="09-03-2026 13:03:17"/>
    <s v="900800595"/>
    <s v="Provexpress SAS"/>
    <s v="832006599"/>
    <x v="388"/>
    <n v="659166.05000000005"/>
    <n v="0"/>
    <n v="4173269.05"/>
    <s v="Aprobado con notificación"/>
    <s v="Emitido"/>
    <m/>
    <m/>
    <m/>
    <x v="0"/>
    <s v="X"/>
    <m/>
    <m/>
  </r>
  <r>
    <s v="Factura electrónica"/>
    <s v="e57be417aea791301edb9da7246d17087e458f8906deff5ee836eddbb710d689084fbd76387ee68c6ef24453a9405408"/>
    <x v="732"/>
    <n v="-1"/>
    <s v="FVE"/>
    <s v="09-03-2026"/>
    <s v="09-03-2026 13:18:22"/>
    <s v="900800595"/>
    <s v="Provexpress SAS"/>
    <s v="830051928"/>
    <x v="389"/>
    <n v="116109"/>
    <n v="0"/>
    <n v="727209"/>
    <s v="Aprobado con notificación"/>
    <s v="Emitido"/>
    <s v="x"/>
    <m/>
    <m/>
    <x v="0"/>
    <m/>
    <m/>
    <m/>
  </r>
  <r>
    <s v="Factura electrónica"/>
    <s v="e9980cdef6520feb4b815c66907a8e3bf16b13bf481e259da785a89b642b838fd91ed30369645d625a13e2983924670e"/>
    <x v="733"/>
    <n v="-1"/>
    <s v="FVE"/>
    <s v="09-03-2026"/>
    <s v="09-03-2026 14:18:32"/>
    <s v="900800595"/>
    <s v="Provexpress SAS"/>
    <s v="901291402"/>
    <x v="390"/>
    <n v="297065"/>
    <n v="0"/>
    <n v="1860565"/>
    <s v="Aprobado con notificación"/>
    <s v="Emitido"/>
    <m/>
    <m/>
    <m/>
    <x v="0"/>
    <s v="X"/>
    <m/>
    <m/>
  </r>
  <r>
    <s v="Factura electrónica"/>
    <s v="fbb4c7cd999111bb8a46c8dc79d4364281070116a83fe11e363350eb75f9ffcc5c1c0cc93c58bea175addde21debb921"/>
    <x v="734"/>
    <n v="-1"/>
    <s v="FVE"/>
    <s v="09-03-2026"/>
    <s v="09-03-2026 14:18:37"/>
    <s v="900800595"/>
    <s v="Provexpress SAS"/>
    <s v="900418860"/>
    <x v="327"/>
    <n v="788304.3"/>
    <n v="0"/>
    <n v="4937274.3"/>
    <s v="Aprobado con notificación"/>
    <s v="Emitido"/>
    <m/>
    <m/>
    <m/>
    <x v="0"/>
    <s v="X"/>
    <m/>
    <m/>
  </r>
  <r>
    <s v="Factura electrónica"/>
    <s v="572476cbbe3a6a50d01bdf2fb8409864bdf7f2f7a7e40f7fa246dfab8ad273e31d617f28cc21778bbd95b10fe611b8e4"/>
    <x v="735"/>
    <n v="-1"/>
    <s v="FVE"/>
    <s v="09-03-2026"/>
    <s v="09-03-2026 14:18:42"/>
    <s v="900800595"/>
    <s v="Provexpress SAS"/>
    <s v="900320056"/>
    <x v="391"/>
    <n v="859570.64"/>
    <n v="0"/>
    <n v="5806126.6399999997"/>
    <s v="Aprobado con notificación"/>
    <s v="Emitido"/>
    <s v="x"/>
    <m/>
    <m/>
    <x v="0"/>
    <m/>
    <m/>
    <m/>
  </r>
  <r>
    <s v="Factura electrónica"/>
    <s v="f8ef2fa133e13b5b590a63fe3d718f9f55d4292987c86dc9912dbf8194491d3b0841a12668a6b5bf1eb250a57011ea28"/>
    <x v="736"/>
    <n v="-1"/>
    <s v="FVE"/>
    <s v="09-03-2026"/>
    <s v="09-03-2026 14:18:46"/>
    <s v="900800595"/>
    <s v="Provexpress SAS"/>
    <s v="900418860"/>
    <x v="327"/>
    <n v="668796.19999999995"/>
    <n v="0"/>
    <n v="4693776.2"/>
    <s v="Aprobado con notificación"/>
    <s v="Emitido"/>
    <m/>
    <m/>
    <m/>
    <x v="0"/>
    <s v="X"/>
    <m/>
    <m/>
  </r>
  <r>
    <s v="Factura electrónica"/>
    <s v="bcdf65382904f7b6ccd2f867c1fd5e85c96f06d0d442125ebd2ad604d89c83eec6ea1c4b547245c197bdb93be422d202"/>
    <x v="737"/>
    <n v="-1"/>
    <s v="FVE"/>
    <s v="09-03-2026"/>
    <s v="09-03-2026 14:18:51"/>
    <s v="900800595"/>
    <s v="Provexpress SAS"/>
    <s v="900744272"/>
    <x v="392"/>
    <n v="1026000"/>
    <n v="0"/>
    <n v="6426000"/>
    <s v="Aprobado con notificación"/>
    <s v="Emitido"/>
    <m/>
    <m/>
    <m/>
    <x v="0"/>
    <s v="X"/>
    <m/>
    <m/>
  </r>
  <r>
    <s v="Factura electrónica"/>
    <s v="f7c7d72e9cf6dcd0f497a18cea8f1ac98f6f44bdcbcb81171973ff1864011a2a6618b1d5b3dbce6c2088af5dd0f6c1bd"/>
    <x v="738"/>
    <n v="-1"/>
    <s v="FVE"/>
    <s v="09-03-2026"/>
    <s v="09-03-2026 14:18:55"/>
    <s v="900800595"/>
    <s v="Provexpress SAS"/>
    <s v="860025614"/>
    <x v="393"/>
    <n v="53977.29"/>
    <n v="0"/>
    <n v="338068.29"/>
    <s v="Aprobado con notificación"/>
    <s v="Emitido"/>
    <s v="x"/>
    <m/>
    <m/>
    <x v="0"/>
    <m/>
    <m/>
    <m/>
  </r>
  <r>
    <s v="Factura electrónica"/>
    <s v="0f6d77de8834e7b0b72ecd2cc8e488845ce8e4fd80f2647f7434ff9aa624fb52716178e81e3cfde802337325f374e444"/>
    <x v="739"/>
    <n v="-1"/>
    <s v="FVE"/>
    <s v="09-03-2026"/>
    <s v="09-03-2026 14:19:00"/>
    <s v="900800595"/>
    <s v="Provexpress SAS"/>
    <s v="860025614"/>
    <x v="393"/>
    <n v="122360"/>
    <n v="0"/>
    <n v="766360"/>
    <s v="Aprobado con notificación"/>
    <s v="Emitido"/>
    <s v="x"/>
    <m/>
    <m/>
    <x v="0"/>
    <m/>
    <m/>
    <m/>
  </r>
  <r>
    <s v="Factura electrónica"/>
    <s v="d9d5c65781fba5b04540a81ca6bf232de02ec2d4cdebfcc71bf704c4eee5e4b2cd75fceeebb42389e28e96a7b71b0f71"/>
    <x v="740"/>
    <n v="-1"/>
    <s v="FVE"/>
    <s v="09-03-2026"/>
    <s v="09-03-2026 14:19:04"/>
    <s v="900800595"/>
    <s v="Provexpress SAS"/>
    <s v="860025614"/>
    <x v="393"/>
    <n v="170133.6"/>
    <n v="0"/>
    <n v="1065573.6000000001"/>
    <s v="Aprobado con notificación"/>
    <s v="Emitido"/>
    <s v="x"/>
    <m/>
    <m/>
    <x v="0"/>
    <m/>
    <m/>
    <m/>
  </r>
  <r>
    <s v="Factura electrónica"/>
    <s v="4412c1083cba2ee230018590c0e21a180915b8d45d22ab92cb111d510b00c9c3307c74c6d09c6a2b5932e13902ed0901"/>
    <x v="741"/>
    <n v="-1"/>
    <s v="FVE"/>
    <s v="09-03-2026"/>
    <s v="09-03-2026 14:34:11"/>
    <s v="900800595"/>
    <s v="Provexpress SAS"/>
    <s v="830054539"/>
    <x v="394"/>
    <n v="49400"/>
    <n v="0"/>
    <n v="309400"/>
    <s v="Aprobado con notificación"/>
    <s v="Emitido"/>
    <m/>
    <m/>
    <m/>
    <x v="0"/>
    <s v="X"/>
    <m/>
    <m/>
  </r>
  <r>
    <s v="Factura electrónica"/>
    <s v="959a9254c4bf13e26f18267b816add5994457b9aa10e50c407ff202f39ad8cf3bb70d6d433205bb322ef996e6ab0536a"/>
    <x v="742"/>
    <n v="-1"/>
    <s v="FVE"/>
    <s v="09-03-2026"/>
    <s v="09-03-2026 14:34:16"/>
    <s v="900800595"/>
    <s v="Provexpress SAS"/>
    <s v="830054539"/>
    <x v="394"/>
    <n v="80750"/>
    <n v="0"/>
    <n v="505750"/>
    <s v="Aprobado con notificación"/>
    <s v="Emitido"/>
    <m/>
    <m/>
    <m/>
    <x v="0"/>
    <s v="X"/>
    <m/>
    <m/>
  </r>
  <r>
    <s v="Factura electrónica"/>
    <s v="795c7d3eaa67d829ce8e572f7e7dda42b1abce31a316b5a70a9cee0f38a52319b37e4923e52e9180e930e3ef99dd31a6"/>
    <x v="743"/>
    <n v="-1"/>
    <s v="FVE"/>
    <s v="09-03-2026"/>
    <s v="09-03-2026 14:34:20"/>
    <s v="900800595"/>
    <s v="Provexpress SAS"/>
    <s v="901154681"/>
    <x v="395"/>
    <n v="599640"/>
    <n v="0"/>
    <n v="3755640"/>
    <s v="Aprobado con notificación"/>
    <s v="Emitido"/>
    <m/>
    <m/>
    <m/>
    <x v="0"/>
    <s v="X"/>
    <m/>
    <m/>
  </r>
  <r>
    <s v="Factura electrónica"/>
    <s v="626082704247118d75ff3e524a9bab71f6e755a6ffe647c43f817e2d7a8bbbfb376a8e95c6f2b7fc6a388642f6c4516a"/>
    <x v="744"/>
    <n v="-1"/>
    <s v="FVE"/>
    <s v="09-03-2026"/>
    <s v="09-03-2026 14:34:24"/>
    <s v="900800595"/>
    <s v="Provexpress SAS"/>
    <s v="901154681"/>
    <x v="395"/>
    <n v="599640"/>
    <n v="0"/>
    <n v="3755640"/>
    <s v="Aprobado con notificación"/>
    <s v="Emitido"/>
    <m/>
    <m/>
    <m/>
    <x v="0"/>
    <s v="X"/>
    <m/>
    <m/>
  </r>
  <r>
    <s v="Factura electrónica"/>
    <s v="9a3a37fd26aa09846671997d14372d6f837a8afc6e67057772fdb03fe62687aec514a9bc5495c602d84df4a4b7864ef5"/>
    <x v="745"/>
    <n v="-1"/>
    <s v="FVE"/>
    <s v="09-03-2026"/>
    <s v="09-03-2026 14:49:31"/>
    <s v="900800595"/>
    <s v="Provexpress SAS"/>
    <s v="860078308"/>
    <x v="396"/>
    <n v="53808"/>
    <n v="0"/>
    <n v="337008"/>
    <s v="Aprobado con notificación"/>
    <s v="Emitido"/>
    <m/>
    <m/>
    <m/>
    <x v="0"/>
    <s v="X"/>
    <m/>
    <m/>
  </r>
  <r>
    <s v="Factura electrónica"/>
    <s v="4d5708aa916f49549df2fc3852e2c173d34d3227056e46de8d61f666331c7fe5c92291ad1cf9addee78ec497780f2ffb"/>
    <x v="746"/>
    <n v="-1"/>
    <s v="FVE"/>
    <s v="09-03-2026"/>
    <s v="09-03-2026 14:49:35"/>
    <s v="900800595"/>
    <s v="Provexpress SAS"/>
    <s v="860090721"/>
    <x v="397"/>
    <n v="734350"/>
    <n v="0"/>
    <n v="4599350"/>
    <s v="Aprobado con notificación"/>
    <s v="Emitido"/>
    <m/>
    <m/>
    <m/>
    <x v="0"/>
    <s v="X"/>
    <m/>
    <m/>
  </r>
  <r>
    <s v="Factura electrónica"/>
    <s v="cc2f3ab6a58383e499709ada52019eb7e0165447c20d329c87bf6220126621ec82f9fd6b2eade55c52c43474fa9a4bd8"/>
    <x v="747"/>
    <n v="-1"/>
    <s v="FVE"/>
    <s v="09-03-2026"/>
    <s v="09-03-2026 15:04:41"/>
    <s v="900800595"/>
    <s v="Provexpress SAS"/>
    <s v="860090721"/>
    <x v="397"/>
    <n v="8550"/>
    <n v="0"/>
    <n v="53550"/>
    <s v="Aprobado con notificación"/>
    <s v="Emitido"/>
    <m/>
    <m/>
    <m/>
    <x v="0"/>
    <s v="X"/>
    <m/>
    <m/>
  </r>
  <r>
    <s v="Factura electrónica"/>
    <s v="72484c249fbac7ba4f6aae68ec06f489aee24d49970864028058600742afc10658df285fb4b90af8981fcb82d5d4bb14"/>
    <x v="748"/>
    <n v="-1"/>
    <s v="FVE"/>
    <s v="09-03-2026"/>
    <s v="09-03-2026 15:04:46"/>
    <s v="900800595"/>
    <s v="Provexpress SAS"/>
    <s v="830034723"/>
    <x v="398"/>
    <n v="155800"/>
    <n v="0"/>
    <n v="975800"/>
    <s v="Aprobado con notificación"/>
    <s v="Emitido"/>
    <m/>
    <m/>
    <m/>
    <x v="0"/>
    <s v="X"/>
    <m/>
    <m/>
  </r>
  <r>
    <s v="Factura electrónica"/>
    <s v="d2abcee96b4041985adc1403213c5538e5ffb7669a5914999a22bfaf3fd598813268907b2f0d8cdcfa35d29cdb1fb5c9"/>
    <x v="749"/>
    <n v="-1"/>
    <s v="FVE"/>
    <s v="09-03-2026"/>
    <s v="09-03-2026 15:04:51"/>
    <s v="900800595"/>
    <s v="Provexpress SAS"/>
    <s v="830014450"/>
    <x v="399"/>
    <n v="299132.01"/>
    <n v="0"/>
    <n v="1882439.01"/>
    <s v="Aprobado con notificación"/>
    <s v="Emitido"/>
    <m/>
    <m/>
    <m/>
    <x v="0"/>
    <s v="X"/>
    <m/>
    <m/>
  </r>
  <r>
    <s v="Factura electrónica"/>
    <s v="661a1019f08693beb7ff8bd070f01dc2d53e11eb6926798ec8ff757ab90337943db2b5e985413f0aa34ee73f9071c72f"/>
    <x v="750"/>
    <n v="-1"/>
    <s v="FVE"/>
    <s v="09-03-2026"/>
    <s v="09-03-2026 15:04:56"/>
    <s v="900800595"/>
    <s v="Provexpress SAS"/>
    <s v="901146434"/>
    <x v="400"/>
    <n v="0"/>
    <n v="0"/>
    <n v="27896000"/>
    <s v="Aprobado con notificación"/>
    <s v="Emitido"/>
    <m/>
    <m/>
    <m/>
    <x v="0"/>
    <s v="X"/>
    <m/>
    <m/>
  </r>
  <r>
    <s v="Factura electrónica"/>
    <s v="e3865dcc4fd224343247706cd4ade13f845ca001937e0310e0bece4483ccc4005f6c17a279c2ab75ddf8a9dd96d09613"/>
    <x v="751"/>
    <n v="-1"/>
    <s v="FVE"/>
    <s v="09-03-2026"/>
    <s v="09-03-2026 15:05:00"/>
    <s v="900800595"/>
    <s v="Provexpress SAS"/>
    <s v="900948028"/>
    <x v="401"/>
    <n v="140030"/>
    <n v="0"/>
    <n v="877030"/>
    <s v="Aprobado con notificación"/>
    <s v="Emitido"/>
    <m/>
    <m/>
    <m/>
    <x v="0"/>
    <s v="X"/>
    <m/>
    <m/>
  </r>
  <r>
    <s v="Factura electrónica"/>
    <s v="7b7e8fc86e5fd98251c24c41b7c55f5b8c32067763b946b8c3c40496a980fc773d492432d71b46b9221f53b2fb02c75a"/>
    <x v="752"/>
    <n v="-1"/>
    <s v="FVE"/>
    <s v="09-03-2026"/>
    <s v="09-03-2026 15:05:05"/>
    <s v="900800595"/>
    <s v="Provexpress SAS"/>
    <s v="860010305"/>
    <x v="402"/>
    <n v="232296.85"/>
    <n v="0"/>
    <n v="1454911.85"/>
    <s v="Aprobado con notificación"/>
    <s v="Emitido"/>
    <m/>
    <m/>
    <m/>
    <x v="0"/>
    <s v="X"/>
    <m/>
    <m/>
  </r>
  <r>
    <s v="Factura electrónica"/>
    <s v="7ae775426c643cad11b6b40cc94577df1a9c9c1fea54a8476c4b3f44f6b32d61a43bb7d79b3dfb370ab46bea13654225"/>
    <x v="753"/>
    <n v="-1"/>
    <s v="FVE"/>
    <s v="09-03-2026"/>
    <s v="09-03-2026 15:05:11"/>
    <s v="900800595"/>
    <s v="Provexpress SAS"/>
    <s v="900527898"/>
    <x v="403"/>
    <n v="73720"/>
    <n v="0"/>
    <n v="461720"/>
    <s v="Aprobado con notificación"/>
    <s v="Emitido"/>
    <m/>
    <m/>
    <m/>
    <x v="0"/>
    <s v="X"/>
    <m/>
    <m/>
  </r>
  <r>
    <s v="Factura electrónica"/>
    <s v="6ec2250f75938b255d321fc203fde4ce38b921912c6967800153fca45da1330787e91e573bbd1cce19256d449846aef4"/>
    <x v="754"/>
    <n v="-1"/>
    <s v="FVE"/>
    <s v="09-03-2026"/>
    <s v="09-03-2026 15:05:15"/>
    <s v="900800595"/>
    <s v="Provexpress SAS"/>
    <s v="830081407"/>
    <x v="404"/>
    <n v="366849.15"/>
    <n v="0"/>
    <n v="2297634.15"/>
    <s v="Aprobado con notificación"/>
    <s v="Emitido"/>
    <s v="x"/>
    <m/>
    <m/>
    <x v="0"/>
    <m/>
    <m/>
    <m/>
  </r>
  <r>
    <s v="Factura electrónica"/>
    <s v="5f33421902e4b11004eeaa6e1aa99f0051b106d1d1c6f55fffaaacde761d08a23e558e16bdf04c50e55a8d736271886c"/>
    <x v="755"/>
    <n v="-1"/>
    <s v="FVE"/>
    <s v="09-03-2026"/>
    <s v="09-03-2026 15:05:20"/>
    <s v="900800595"/>
    <s v="Provexpress SAS"/>
    <s v="830081407"/>
    <x v="404"/>
    <n v="303387.78000000003"/>
    <n v="0"/>
    <n v="2216049.7799999998"/>
    <s v="Aprobado con notificación"/>
    <s v="Emitido"/>
    <s v="x"/>
    <m/>
    <m/>
    <x v="0"/>
    <m/>
    <m/>
    <m/>
  </r>
  <r>
    <s v="Factura electrónica"/>
    <s v="72dce4af6cd1ed46ef3af7f4d08979be49903acf25026be4f71f66dea5d5755c3ed408d1b03f42e1bff39a7dfa436ea1"/>
    <x v="756"/>
    <n v="-1"/>
    <s v="FVE"/>
    <s v="09-03-2026"/>
    <s v="09-03-2026 15:05:25"/>
    <s v="900800595"/>
    <s v="Provexpress SAS"/>
    <s v="813000008"/>
    <x v="405"/>
    <n v="38000"/>
    <n v="0"/>
    <n v="238000"/>
    <s v="Aprobado con notificación"/>
    <s v="Emitido"/>
    <m/>
    <m/>
    <m/>
    <x v="0"/>
    <s v="X"/>
    <m/>
    <m/>
  </r>
  <r>
    <s v="Factura electrónica"/>
    <s v="b8d888de7aeef2fea26c4ba7315e300c893c28e5edf8b1f7d29bc4064c37fadcbb7dd6b1172953d0c025c064fd377f5b"/>
    <x v="757"/>
    <n v="-1"/>
    <s v="FVE"/>
    <s v="09-03-2026"/>
    <s v="09-03-2026 15:05:30"/>
    <s v="900800595"/>
    <s v="Provexpress SAS"/>
    <s v="813000008"/>
    <x v="405"/>
    <n v="0"/>
    <n v="0"/>
    <n v="995000"/>
    <s v="Aprobado con notificación"/>
    <s v="Emitido"/>
    <m/>
    <m/>
    <m/>
    <x v="0"/>
    <s v="X"/>
    <m/>
    <m/>
  </r>
  <r>
    <s v="Factura electrónica"/>
    <s v="69eafc55daf805e87459faeb84aeaddba9b3f076fbb3a61eb2176afee60a3d2dfff71fe77361f33ca95cb1f890c63a8b"/>
    <x v="758"/>
    <n v="-1"/>
    <s v="FVE"/>
    <s v="09-03-2026"/>
    <s v="09-03-2026 15:05:35"/>
    <s v="900800595"/>
    <s v="Provexpress SAS"/>
    <s v="830515294"/>
    <x v="406"/>
    <n v="356250"/>
    <n v="0"/>
    <n v="2231250"/>
    <s v="Aprobado con notificación"/>
    <s v="Emitido"/>
    <s v="x"/>
    <m/>
    <m/>
    <x v="0"/>
    <m/>
    <m/>
    <m/>
  </r>
  <r>
    <s v="Factura electrónica"/>
    <s v="f37548c68a68c8721a96171ba225c938bffa5e1b5794e067d68a986d5476385e0c08eee86481dcbedc59eefdabe58c51"/>
    <x v="759"/>
    <n v="-1"/>
    <s v="FVE"/>
    <s v="09-03-2026"/>
    <s v="09-03-2026 15:20:40"/>
    <s v="900800595"/>
    <s v="Provexpress SAS"/>
    <s v="860017005"/>
    <x v="11"/>
    <n v="127300"/>
    <n v="0"/>
    <n v="797300"/>
    <s v="Aprobado con notificación"/>
    <s v="Emitido"/>
    <m/>
    <m/>
    <m/>
    <x v="0"/>
    <s v="X"/>
    <m/>
    <m/>
  </r>
  <r>
    <s v="Factura electrónica"/>
    <s v="a4df09ca79e406502453b96bbab85e0f03708a8ab3732f3b0c3fff5bd6528fe65f0eea534f0bf835fa19561929c4d8b5"/>
    <x v="760"/>
    <n v="-1"/>
    <s v="FVE"/>
    <s v="09-03-2026"/>
    <s v="09-03-2026 15:20:45"/>
    <s v="900800595"/>
    <s v="Provexpress SAS"/>
    <s v="860516431"/>
    <x v="39"/>
    <n v="5557500"/>
    <n v="0"/>
    <n v="34807500"/>
    <s v="Aprobado con notificación"/>
    <s v="Emitido"/>
    <s v="x"/>
    <m/>
    <m/>
    <x v="0"/>
    <m/>
    <m/>
    <m/>
  </r>
  <r>
    <s v="Factura electrónica"/>
    <s v="7817f90eb27eb63fd3b2bae18d4d8b782813c359ddef23b168319720c0fc46217685a7f79ac0d7e829313c89d8909c2f"/>
    <x v="761"/>
    <n v="-1"/>
    <s v="FVE"/>
    <s v="09-03-2026"/>
    <s v="09-03-2026 15:20:50"/>
    <s v="900800595"/>
    <s v="Provexpress SAS"/>
    <s v="860516431"/>
    <x v="39"/>
    <n v="7144000"/>
    <n v="0"/>
    <n v="44744000"/>
    <s v="Aprobado con notificación"/>
    <s v="Emitido"/>
    <s v="x"/>
    <m/>
    <m/>
    <x v="0"/>
    <m/>
    <m/>
    <m/>
  </r>
  <r>
    <s v="Factura electrónica"/>
    <s v="e54efd9f4c31b9392f656f8ab4316ceb2fccba67abbfca5da9468e2c9545ec7ec9f28c036beefe7e076a132d55693ee3"/>
    <x v="762"/>
    <n v="-1"/>
    <s v="FVE"/>
    <s v="09-03-2026"/>
    <s v="09-03-2026 15:20:55"/>
    <s v="900800595"/>
    <s v="Provexpress SAS"/>
    <s v="860000656"/>
    <x v="196"/>
    <n v="163400"/>
    <n v="0"/>
    <n v="1023400"/>
    <s v="Aprobado con notificación"/>
    <s v="Emitido"/>
    <m/>
    <m/>
    <m/>
    <x v="0"/>
    <s v="X"/>
    <m/>
    <m/>
  </r>
  <r>
    <s v="Factura electrónica"/>
    <s v="95f5f33ddd2422759b09143d8226179f87d93527327c6b161a8135a5056160d6129f9efe696ddd039b1385a6a7e7253a"/>
    <x v="763"/>
    <n v="-1"/>
    <s v="FVE"/>
    <s v="09-03-2026"/>
    <s v="09-03-2026 15:20:59"/>
    <s v="900800595"/>
    <s v="Provexpress SAS"/>
    <s v="860000656"/>
    <x v="196"/>
    <n v="167770"/>
    <n v="0"/>
    <n v="1050770"/>
    <s v="Aprobado con notificación"/>
    <s v="Emitido"/>
    <m/>
    <m/>
    <m/>
    <x v="0"/>
    <s v="X"/>
    <m/>
    <m/>
  </r>
  <r>
    <s v="Factura electrónica"/>
    <s v="3d810442bd6ac1007e13a1b94dfef82f0730c091c3e7841130200e105095deac2810073916d42fb3986fbbdc36394c7f"/>
    <x v="764"/>
    <n v="-1"/>
    <s v="FVE"/>
    <s v="09-03-2026"/>
    <s v="09-03-2026 15:21:03"/>
    <s v="900800595"/>
    <s v="Provexpress SAS"/>
    <s v="830109997"/>
    <x v="9"/>
    <n v="217550"/>
    <n v="0"/>
    <n v="1362550"/>
    <s v="Aprobado con notificación"/>
    <s v="Emitido"/>
    <m/>
    <m/>
    <m/>
    <x v="0"/>
    <s v="X"/>
    <m/>
    <s v="Se envia correo al cliente "/>
  </r>
  <r>
    <s v="Factura electrónica"/>
    <s v="6ba19aee071bc808b582233c09f149853067deb48b789246781f8f8ae0f9d36a55d5175445c978f8f00651f9b1c2d19e"/>
    <x v="765"/>
    <n v="-1"/>
    <s v="FVE"/>
    <s v="09-03-2026"/>
    <s v="09-03-2026 15:21:08"/>
    <s v="900800595"/>
    <s v="Provexpress SAS"/>
    <s v="900604590"/>
    <x v="407"/>
    <n v="32110"/>
    <n v="0"/>
    <n v="201110"/>
    <s v="Aprobado con notificación"/>
    <s v="Emitido"/>
    <m/>
    <m/>
    <m/>
    <x v="0"/>
    <s v="X"/>
    <m/>
    <m/>
  </r>
  <r>
    <s v="Factura electrónica"/>
    <s v="5f1ceef1ecc39d4a8640e047eb8a02799e8000a07e78b2735ea19a0a0c99acf0f192bb799989a8463f0a863abeb45e3e"/>
    <x v="766"/>
    <n v="-1"/>
    <s v="FVE"/>
    <s v="09-03-2026"/>
    <s v="09-03-2026 15:21:13"/>
    <s v="900800595"/>
    <s v="Provexpress SAS"/>
    <s v="830000324"/>
    <x v="194"/>
    <n v="68400"/>
    <n v="0"/>
    <n v="428400"/>
    <s v="Aprobado con notificación"/>
    <s v="Emitido"/>
    <s v="x"/>
    <m/>
    <m/>
    <x v="0"/>
    <m/>
    <m/>
    <m/>
  </r>
  <r>
    <s v="Factura electrónica"/>
    <s v="d4fe3d250ab688abc76068410a9817e90d2249c1e23d006ce01ea6ac3928a062ccb1beadd49b367096d7fe9e6d5f8986"/>
    <x v="767"/>
    <n v="-1"/>
    <s v="FVE"/>
    <s v="09-03-2026"/>
    <s v="09-03-2026 15:21:17"/>
    <s v="900800595"/>
    <s v="Provexpress SAS"/>
    <s v="860031699"/>
    <x v="2"/>
    <n v="91200"/>
    <n v="0"/>
    <n v="571200"/>
    <s v="Aprobado con notificación"/>
    <s v="Emitido"/>
    <s v="x"/>
    <m/>
    <m/>
    <x v="0"/>
    <m/>
    <m/>
    <m/>
  </r>
  <r>
    <s v="Factura electrónica"/>
    <s v="bdbf44d7f9e7de32f84556de074b3ae52a7c85c2b47002373973664289c096c4c82ac947675df72ffd93dfb44e0a9ebb"/>
    <x v="768"/>
    <n v="-1"/>
    <s v="FVE"/>
    <s v="09-03-2026"/>
    <s v="09-03-2026 15:36:30"/>
    <s v="900800595"/>
    <s v="Provexpress SAS"/>
    <s v="860023053"/>
    <x v="408"/>
    <n v="267851.36"/>
    <n v="0"/>
    <n v="1677595.36"/>
    <s v="Aprobado con notificación"/>
    <s v="Emitido"/>
    <m/>
    <m/>
    <m/>
    <x v="0"/>
    <s v="X"/>
    <m/>
    <m/>
  </r>
  <r>
    <s v="Factura electrónica"/>
    <s v="599dffd280663c93a4b0dc7b289a35828f5a3b6c7bc2cfde28296110d42a71e056dfbca19768a021fdbe8724d1c3d93e"/>
    <x v="769"/>
    <n v="-1"/>
    <s v="FVE"/>
    <s v="09-03-2026"/>
    <s v="09-03-2026 15:36:34"/>
    <s v="900800595"/>
    <s v="Provexpress SAS"/>
    <s v="900422533"/>
    <x v="409"/>
    <n v="631675.32999999996"/>
    <n v="0"/>
    <n v="7061082.3300000001"/>
    <s v="Aprobado con notificación"/>
    <s v="Emitido"/>
    <m/>
    <m/>
    <m/>
    <x v="0"/>
    <s v="X"/>
    <m/>
    <m/>
  </r>
  <r>
    <s v="Factura electrónica"/>
    <s v="d2427e1c90b7b942ea9a17a9c38b0e667ab34cca5e21a64993988eb9a66cfc16ac485fea00b3c8c063c6193158511c49"/>
    <x v="770"/>
    <n v="-1"/>
    <s v="FVE"/>
    <s v="09-03-2026"/>
    <s v="09-03-2026 15:36:39"/>
    <s v="900800595"/>
    <s v="Provexpress SAS"/>
    <s v="800024265"/>
    <x v="46"/>
    <n v="4968466.75"/>
    <n v="0"/>
    <n v="31118291.75"/>
    <s v="Aprobado con notificación"/>
    <s v="Emitido"/>
    <s v="x"/>
    <m/>
    <m/>
    <x v="0"/>
    <m/>
    <m/>
    <m/>
  </r>
  <r>
    <s v="Factura electrónica"/>
    <s v="7b695e25ca156fef8d5d99f3131e882185584dbce321e8178e3ab433ca8f8aadb725b7dc767e747fdf0ec126999432a1"/>
    <x v="771"/>
    <n v="-1"/>
    <s v="FVE"/>
    <s v="09-03-2026"/>
    <s v="09-03-2026 15:36:44"/>
    <s v="900800595"/>
    <s v="Provexpress SAS"/>
    <s v="800024265"/>
    <x v="46"/>
    <n v="2542913.64"/>
    <n v="0"/>
    <n v="15926669.640000001"/>
    <s v="Aprobado con notificación"/>
    <s v="Emitido"/>
    <s v="x"/>
    <m/>
    <m/>
    <x v="0"/>
    <m/>
    <m/>
    <m/>
  </r>
  <r>
    <s v="Factura electrónica"/>
    <s v="5afb59a2aa95ca01a152496797ec305c23901c779cac8114354c01fdfbb40c475d75a914b11f3f8ae56844a99a7826e4"/>
    <x v="772"/>
    <n v="-1"/>
    <s v="FVE"/>
    <s v="09-03-2026"/>
    <s v="09-03-2026 15:51:50"/>
    <s v="900800595"/>
    <s v="Provexpress SAS"/>
    <s v="860509804"/>
    <x v="410"/>
    <n v="31654751.260000002"/>
    <n v="0"/>
    <n v="198258705.25999999"/>
    <s v="Aprobado con notificación"/>
    <s v="Emitido"/>
    <m/>
    <m/>
    <m/>
    <x v="0"/>
    <s v="X"/>
    <m/>
    <m/>
  </r>
  <r>
    <s v="Factura electrónica"/>
    <s v="b798e51efe654c62cffef07f3af82f389d85f2bfcc92b1865ea9f3034feb3cd4c875964104919d978b06a888ae7c8b7c"/>
    <x v="773"/>
    <n v="-1"/>
    <s v="FVE"/>
    <s v="09-03-2026"/>
    <s v="09-03-2026 15:51:56"/>
    <s v="900800595"/>
    <s v="Provexpress SAS"/>
    <s v="901784199"/>
    <x v="96"/>
    <n v="923526.92"/>
    <n v="0"/>
    <n v="5784194.9199999999"/>
    <s v="Aprobado con notificación"/>
    <s v="Emitido"/>
    <m/>
    <m/>
    <m/>
    <x v="0"/>
    <s v="X"/>
    <m/>
    <m/>
  </r>
  <r>
    <s v="Factura electrónica"/>
    <s v="cf434771e1941e818dc3b744d6acbf923493e6124b604b5d8a097c1896ea1ea307d5f43369578d4e969baed09473c337"/>
    <x v="774"/>
    <n v="-1"/>
    <s v="FVE"/>
    <s v="09-03-2026"/>
    <s v="09-03-2026 15:52:00"/>
    <s v="900800595"/>
    <s v="Provexpress SAS"/>
    <s v="800149149"/>
    <x v="411"/>
    <n v="118541.38"/>
    <n v="0"/>
    <n v="742443.38"/>
    <s v="Aprobado con notificación"/>
    <s v="Emitido"/>
    <s v="x"/>
    <m/>
    <m/>
    <x v="0"/>
    <m/>
    <m/>
    <m/>
  </r>
  <r>
    <s v="Factura electrónica"/>
    <s v="839e3d86fdf56245ebd8cac40e31ca7f16ba6af65438713c181c8376dc485de6599a6dafc8786e948515d6dc71f6e24b"/>
    <x v="775"/>
    <n v="-1"/>
    <s v="FVE"/>
    <s v="09-03-2026"/>
    <s v="09-03-2026 15:52:04"/>
    <s v="900800595"/>
    <s v="Provexpress SAS"/>
    <s v="900297009"/>
    <x v="182"/>
    <n v="1107066.92"/>
    <n v="0"/>
    <n v="6933734.9199999999"/>
    <s v="Aprobado con notificación"/>
    <s v="Emitido"/>
    <m/>
    <m/>
    <m/>
    <x v="0"/>
    <s v="X"/>
    <m/>
    <m/>
  </r>
  <r>
    <s v="Factura electrónica"/>
    <s v="67cf4080fa9b24cebb152214dd5004f3176ff32f042e070268f087a7ba40025fc8289ded83165fe9d1738e89c2d5643d"/>
    <x v="776"/>
    <n v="-1"/>
    <s v="FVE"/>
    <s v="09-03-2026"/>
    <s v="09-03-2026 16:07:11"/>
    <s v="900800595"/>
    <s v="Provexpress SAS"/>
    <s v="860001615"/>
    <x v="6"/>
    <n v="14744"/>
    <n v="0"/>
    <n v="92344"/>
    <s v="Aprobado con notificación"/>
    <s v="Emitido"/>
    <s v="x"/>
    <m/>
    <m/>
    <x v="0"/>
    <m/>
    <m/>
    <m/>
  </r>
  <r>
    <s v="Factura electrónica"/>
    <s v="ae566195ab71572b7d31fe99df894141e0d26d7036575f6f4aec6ed48ae3543905b09e610fc022f03166f7ff5a3c35fe"/>
    <x v="777"/>
    <n v="-1"/>
    <s v="FVE"/>
    <s v="09-03-2026"/>
    <s v="09-03-2026 16:07:18"/>
    <s v="900800595"/>
    <s v="Provexpress SAS"/>
    <s v="890903253"/>
    <x v="412"/>
    <n v="35397"/>
    <n v="0"/>
    <n v="221697"/>
    <s v="Aprobado con notificación"/>
    <s v="Emitido"/>
    <s v="x"/>
    <m/>
    <m/>
    <x v="0"/>
    <m/>
    <m/>
    <m/>
  </r>
  <r>
    <s v="Factura electrónica"/>
    <s v="046e48078f4922f4e549fee7feb558662be25e4403144d8f7568a2c0e8e8c41e350a339486ff55ffe4bd66c2275014f7"/>
    <x v="778"/>
    <n v="-1"/>
    <s v="FVE"/>
    <s v="09-03-2026"/>
    <s v="09-03-2026 16:07:38"/>
    <s v="900800595"/>
    <s v="Provexpress SAS"/>
    <s v="900324784"/>
    <x v="251"/>
    <n v="3234750"/>
    <n v="0"/>
    <n v="20259750"/>
    <s v="Aprobado con notificación"/>
    <s v="Emitido"/>
    <m/>
    <m/>
    <m/>
    <x v="0"/>
    <s v="X"/>
    <m/>
    <m/>
  </r>
  <r>
    <s v="Factura electrónica"/>
    <s v="d395199aeb98d97b9e762e31f1ea515c9da5b249ad007e559ec2a0f9798ce842493f8052720242934c2b716c80b045b3"/>
    <x v="779"/>
    <n v="-1"/>
    <s v="FVE"/>
    <s v="09-03-2026"/>
    <s v="09-03-2026 16:07:26"/>
    <s v="900800595"/>
    <s v="Provexpress SAS"/>
    <s v="900385232"/>
    <x v="413"/>
    <n v="155616.26999999999"/>
    <n v="0"/>
    <n v="974649.27"/>
    <s v="Aprobado con notificación"/>
    <s v="Emitido"/>
    <m/>
    <m/>
    <m/>
    <x v="0"/>
    <s v="X"/>
    <m/>
    <m/>
  </r>
  <r>
    <s v="Factura electrónica"/>
    <s v="04a397dcf769294d03666ca022c0c290d68c6521bb565855dc2fe0ed6583bcd8bbdf7e1198986cf9c13c832014b6f8b3"/>
    <x v="780"/>
    <n v="-1"/>
    <s v="FVE"/>
    <s v="09-03-2026"/>
    <s v="09-03-2026 16:22:32"/>
    <s v="900800595"/>
    <s v="Provexpress SAS"/>
    <s v="900888439"/>
    <x v="414"/>
    <n v="0"/>
    <n v="0"/>
    <n v="1363800"/>
    <s v="Aprobado con notificación"/>
    <s v="Emitido"/>
    <m/>
    <m/>
    <m/>
    <x v="0"/>
    <s v="X"/>
    <m/>
    <m/>
  </r>
  <r>
    <s v="Factura electrónica"/>
    <s v="c1d120cc2db1908e57864adc700c7885537313e4ce96cf38e667fb888f3ffd3f3227b99f4ace8a4d9c1a3eafd907ea75"/>
    <x v="781"/>
    <n v="-1"/>
    <s v="FVE"/>
    <s v="09-03-2026"/>
    <s v="09-03-2026 16:22:37"/>
    <s v="900800595"/>
    <s v="Provexpress SAS"/>
    <s v="900033883"/>
    <x v="415"/>
    <n v="38000"/>
    <n v="0"/>
    <n v="238000"/>
    <s v="Aprobado con notificación"/>
    <s v="Emitido"/>
    <s v="x"/>
    <m/>
    <m/>
    <x v="0"/>
    <m/>
    <m/>
    <m/>
  </r>
  <r>
    <s v="Factura electrónica"/>
    <s v="9a84338b6f314d137af2c346e9d2a4221af26e35b2533a992c3811de5f1357c723a38997f1a69d783e0b950349dce19d"/>
    <x v="782"/>
    <n v="-1"/>
    <s v="FVE"/>
    <s v="09-03-2026"/>
    <s v="09-03-2026 16:22:41"/>
    <s v="900800595"/>
    <s v="Provexpress SAS"/>
    <s v="900033883"/>
    <x v="415"/>
    <n v="38000"/>
    <n v="0"/>
    <n v="238000"/>
    <s v="Aprobado con notificación"/>
    <s v="Emitido"/>
    <s v="x"/>
    <m/>
    <m/>
    <x v="0"/>
    <m/>
    <m/>
    <m/>
  </r>
  <r>
    <s v="Factura electrónica"/>
    <s v="8462b0258b92bcfc7b6eff2d1d5bdb145715ee54b46475f2775cd009976031e3b8eed6769ae88315c83a7ffd125b319d"/>
    <x v="783"/>
    <n v="-1"/>
    <s v="FVE"/>
    <s v="09-03-2026"/>
    <s v="09-03-2026 16:37:49"/>
    <s v="900800595"/>
    <s v="Provexpress SAS"/>
    <s v="830077655"/>
    <x v="5"/>
    <n v="30295.5"/>
    <n v="0"/>
    <n v="189745.5"/>
    <s v="Aprobado con notificación"/>
    <s v="Emitido"/>
    <s v="x"/>
    <m/>
    <m/>
    <x v="0"/>
    <m/>
    <m/>
    <m/>
  </r>
  <r>
    <s v="Factura electrónica"/>
    <s v="a3347af7489f6feadf5af6084998dee42ff8a08c73d3b0e71c8b16ae5e883b6b2a03544c3ac1638dacb7ae12cca9e36a"/>
    <x v="784"/>
    <n v="-1"/>
    <s v="FVE"/>
    <s v="09-03-2026"/>
    <s v="09-03-2026 16:37:53"/>
    <s v="900800595"/>
    <s v="Provexpress SAS"/>
    <s v="830008300"/>
    <x v="416"/>
    <n v="1094343"/>
    <n v="0"/>
    <n v="6854043"/>
    <s v="Aprobado con notificación"/>
    <s v="Emitido"/>
    <m/>
    <m/>
    <m/>
    <x v="0"/>
    <s v="X"/>
    <m/>
    <m/>
  </r>
  <r>
    <s v="Factura electrónica"/>
    <s v="3662cbdb2efc9d867f36471c64677fece394384780bf2f30fede97bfed4634734b8dd5046ae39d5a87b2ee443379edf3"/>
    <x v="785"/>
    <n v="-1"/>
    <s v="FVE"/>
    <s v="10-03-2026"/>
    <s v="10-03-2026 07:09:17"/>
    <s v="900800595"/>
    <s v="Provexpress SAS"/>
    <s v="804007055"/>
    <x v="87"/>
    <n v="127293.92"/>
    <n v="0"/>
    <n v="797261.92"/>
    <s v="Aprobado con notificación"/>
    <s v="Emitido"/>
    <m/>
    <m/>
    <m/>
    <x v="0"/>
    <s v="X"/>
    <m/>
    <m/>
  </r>
  <r>
    <s v="Factura electrónica"/>
    <s v="204b91d9781598a2f19022675014f65653176a5dfcd64e1b39d66a1c41aefff344e94e15667632a2d656c00cdd2bfdaa"/>
    <x v="786"/>
    <n v="-1"/>
    <s v="FVE"/>
    <s v="10-03-2026"/>
    <s v="10-03-2026 07:09:21"/>
    <s v="900800595"/>
    <s v="Provexpress SAS"/>
    <s v="830513773"/>
    <x v="85"/>
    <n v="41273.32"/>
    <n v="0"/>
    <n v="258501.32"/>
    <s v="Aprobado con notificación"/>
    <s v="Emitido"/>
    <m/>
    <m/>
    <s v="x"/>
    <x v="0"/>
    <m/>
    <m/>
    <m/>
  </r>
  <r>
    <s v="Factura electrónica"/>
    <s v="618c8dd84940265fa7daeb19311fbdc8307a4711762cc46fc7a8e56fc9cf876642f1ba4a3b9747dbf245241aa362ea11"/>
    <x v="787"/>
    <n v="-1"/>
    <s v="FVE"/>
    <s v="10-03-2026"/>
    <s v="10-03-2026 07:09:26"/>
    <s v="900800595"/>
    <s v="Provexpress SAS"/>
    <s v="830092963"/>
    <x v="181"/>
    <n v="64144"/>
    <n v="0"/>
    <n v="401744"/>
    <s v="Aprobado con notificación"/>
    <s v="Emitido"/>
    <m/>
    <m/>
    <m/>
    <x v="0"/>
    <s v="X"/>
    <m/>
    <m/>
  </r>
  <r>
    <s v="Factura electrónica"/>
    <s v="b433ecc52ede23e8c58ddf0fe74469a3528e8c5961e448ee67ef1eaf764b51e0d647e573576c1c85138a2e2b3f6fa999"/>
    <x v="788"/>
    <n v="-1"/>
    <s v="FVE"/>
    <s v="10-03-2026"/>
    <s v="10-03-2026 07:09:31"/>
    <s v="900800595"/>
    <s v="Provexpress SAS"/>
    <s v="900030829"/>
    <x v="417"/>
    <n v="12117.25"/>
    <n v="0"/>
    <n v="77992.25"/>
    <s v="Aprobado con notificación"/>
    <s v="Emitido"/>
    <m/>
    <m/>
    <m/>
    <x v="0"/>
    <s v="X"/>
    <m/>
    <m/>
  </r>
  <r>
    <s v="Factura electrónica"/>
    <s v="da4e78a986a0b67782c23467374341e2072b155312f141754f1b0938ba90cc511b5ff8671006ad5fea4afe19df456cd2"/>
    <x v="789"/>
    <n v="-1"/>
    <s v="FVE"/>
    <s v="10-03-2026"/>
    <s v="10-03-2026 07:09:35"/>
    <s v="900800595"/>
    <s v="Provexpress SAS"/>
    <s v="900270701"/>
    <x v="418"/>
    <n v="165637.63"/>
    <n v="0"/>
    <n v="1037414.63"/>
    <s v="Aprobado con notificación"/>
    <s v="Emitido"/>
    <m/>
    <m/>
    <m/>
    <x v="0"/>
    <s v="X"/>
    <m/>
    <m/>
  </r>
  <r>
    <s v="Factura electrónica"/>
    <s v="a7457c7c2c7d884cdeb5a865cfeb1b5f714f82be3320e37ce80db66239919f4b8b9d391bb7517a14f24eff50f27870ec"/>
    <x v="790"/>
    <n v="-1"/>
    <s v="FVE"/>
    <s v="10-03-2026"/>
    <s v="10-03-2026 07:09:40"/>
    <s v="900800595"/>
    <s v="Provexpress SAS"/>
    <s v="800081833"/>
    <x v="160"/>
    <n v="293578.5"/>
    <n v="0"/>
    <n v="1838728.5"/>
    <s v="Aprobado con notificación"/>
    <s v="Emitido"/>
    <m/>
    <m/>
    <m/>
    <x v="0"/>
    <s v="X"/>
    <m/>
    <m/>
  </r>
  <r>
    <s v="Factura electrónica"/>
    <s v="f953c6f3a6a6ec9ac43799f5e7d95ae1e85efd760b3d8363bd1f8fa7e4104eeb5e2cffc66ea570f72f6a5a9cec354404"/>
    <x v="791"/>
    <n v="-1"/>
    <s v="FVE"/>
    <s v="10-03-2026"/>
    <s v="10-03-2026 07:09:45"/>
    <s v="900800595"/>
    <s v="Provexpress SAS"/>
    <s v="800116871"/>
    <x v="419"/>
    <n v="2113461.77"/>
    <n v="0"/>
    <n v="13236944.77"/>
    <s v="Aprobado con notificación"/>
    <s v="Emitido"/>
    <m/>
    <m/>
    <m/>
    <x v="0"/>
    <s v="X"/>
    <m/>
    <m/>
  </r>
  <r>
    <s v="Factura electrónica"/>
    <s v="28591aaba98a24c03b568807347ac106b8bae65d2ef90920b0db0632d9e74c5802f59317ee3f5305f12db075856ee23d"/>
    <x v="792"/>
    <n v="-1"/>
    <s v="FVE"/>
    <s v="10-03-2026"/>
    <s v="10-03-2026 07:09:50"/>
    <s v="900800595"/>
    <s v="Provexpress SAS"/>
    <s v="900106694"/>
    <x v="171"/>
    <n v="0"/>
    <n v="0"/>
    <n v="1010000"/>
    <s v="Aprobado con notificación"/>
    <s v="Emitido"/>
    <m/>
    <m/>
    <m/>
    <x v="0"/>
    <s v="X"/>
    <m/>
    <m/>
  </r>
  <r>
    <s v="Factura electrónica"/>
    <s v="28b67a15a3915f4b6abc1605be77599ad53bb69781b5769940265d681d0a89291c42edbcd290deb06fd1ed530befc55b"/>
    <x v="793"/>
    <n v="-1"/>
    <s v="FVE"/>
    <s v="10-03-2026"/>
    <s v="10-03-2026 07:09:54"/>
    <s v="900800595"/>
    <s v="Provexpress SAS"/>
    <s v="860007627"/>
    <x v="420"/>
    <n v="754300"/>
    <n v="0"/>
    <n v="4724300"/>
    <s v="Aprobado con notificación"/>
    <s v="Emitido"/>
    <m/>
    <m/>
    <m/>
    <x v="0"/>
    <s v="X"/>
    <m/>
    <m/>
  </r>
  <r>
    <s v="Factura electrónica"/>
    <s v="dbd492212229ee8bd8ed3d3efadb9eda37efcc28ceab9843ec23c278739e1f00f82950921c6e9364b7e1dc70244d80bb"/>
    <x v="794"/>
    <n v="-1"/>
    <s v="FVE"/>
    <s v="10-03-2026"/>
    <s v="10-03-2026 07:25:00"/>
    <s v="900800595"/>
    <s v="Provexpress SAS"/>
    <s v="900030829"/>
    <x v="417"/>
    <n v="68401.14"/>
    <n v="0"/>
    <n v="431179.14"/>
    <s v="Aprobado con notificación"/>
    <s v="Emitido"/>
    <m/>
    <m/>
    <m/>
    <x v="0"/>
    <s v="X"/>
    <m/>
    <m/>
  </r>
  <r>
    <s v="Factura electrónica"/>
    <s v="1bdee215eff02939f7a37a367769a1237bf82eeeacbbf41a074efeadc9489bf8ab4b4e3f340051f324a84187cb1ef5ea"/>
    <x v="795"/>
    <n v="-1"/>
    <s v="FVE"/>
    <s v="10-03-2026"/>
    <s v="10-03-2026 07:25:05"/>
    <s v="900800595"/>
    <s v="Provexpress SAS"/>
    <s v="860074389"/>
    <x v="421"/>
    <n v="75904.429999999993"/>
    <n v="0"/>
    <n v="478173.43"/>
    <s v="Aprobado con notificación"/>
    <s v="Emitido"/>
    <m/>
    <m/>
    <m/>
    <x v="0"/>
    <s v="X"/>
    <m/>
    <m/>
  </r>
  <r>
    <s v="Factura electrónica"/>
    <s v="d824e2ce3d5d7f6b6f3eeced7c5629d2bce9819d2f4f59341c778cac45fcff9344784fd96e9078090811a24eb4435dfe"/>
    <x v="796"/>
    <n v="-1"/>
    <s v="FVE"/>
    <s v="10-03-2026"/>
    <s v="10-03-2026 07:25:09"/>
    <s v="900800595"/>
    <s v="Provexpress SAS"/>
    <s v="860074389"/>
    <x v="421"/>
    <n v="67617.39"/>
    <n v="0"/>
    <n v="426270.39"/>
    <s v="Aprobado con notificación"/>
    <s v="Emitido"/>
    <m/>
    <m/>
    <m/>
    <x v="0"/>
    <s v="X"/>
    <m/>
    <m/>
  </r>
  <r>
    <s v="Factura electrónica"/>
    <s v="274af12630212b6039ae492653de8783ea903e0038d7b3d5a17c6b811c60883b577a08b4d04c70d16be5a28bf5ecb422"/>
    <x v="797"/>
    <n v="-1"/>
    <s v="FVE"/>
    <s v="10-03-2026"/>
    <s v="10-03-2026 07:25:15"/>
    <s v="900800595"/>
    <s v="Provexpress SAS"/>
    <s v="860074389"/>
    <x v="421"/>
    <n v="61643.79"/>
    <n v="0"/>
    <n v="388856.79"/>
    <s v="Aprobado con notificación"/>
    <s v="Emitido"/>
    <m/>
    <m/>
    <m/>
    <x v="0"/>
    <s v="X"/>
    <m/>
    <m/>
  </r>
  <r>
    <s v="Factura electrónica"/>
    <s v="707c0d587fbaa16db81f3bfad59af03451cd1ff5afb1a7c583ae052174c9aef5bbb5899e339527922385160b6723ce8d"/>
    <x v="798"/>
    <n v="-1"/>
    <s v="FVE"/>
    <s v="10-03-2026"/>
    <s v="10-03-2026 07:40:21"/>
    <s v="900800595"/>
    <s v="Provexpress SAS"/>
    <s v="901019138"/>
    <x v="422"/>
    <n v="0"/>
    <n v="0"/>
    <n v="5499414.8099999996"/>
    <s v="Aprobado con notificación"/>
    <s v="Emitido"/>
    <m/>
    <m/>
    <m/>
    <x v="0"/>
    <s v="X"/>
    <m/>
    <m/>
  </r>
  <r>
    <s v="Factura electrónica"/>
    <s v="7bcc2cd1df2f01a44580d217adbdba0675806ecbd6d8d40bd81b274a73896d1d449c35fddbe43f4b8158db0f33bf7b26"/>
    <x v="799"/>
    <n v="-1"/>
    <s v="FVE"/>
    <s v="10-03-2026"/>
    <s v="10-03-2026 07:40:25"/>
    <s v="900800595"/>
    <s v="Provexpress SAS"/>
    <s v="800161633"/>
    <x v="130"/>
    <n v="161167.5"/>
    <n v="0"/>
    <n v="10520617.5"/>
    <s v="Aprobado con notificación"/>
    <s v="Emitido"/>
    <m/>
    <m/>
    <m/>
    <x v="0"/>
    <s v="X"/>
    <m/>
    <m/>
  </r>
  <r>
    <s v="Factura electrónica"/>
    <s v="239e034a676704660a4e52d486e2b29414d79157cbedfe7e3a780eeefbe65088bb44b20e1cbdebadf5f4dfcd0d8a2bb9"/>
    <x v="800"/>
    <n v="-1"/>
    <s v="FVE"/>
    <s v="10-03-2026"/>
    <s v="10-03-2026 07:55:31"/>
    <s v="900800595"/>
    <s v="Provexpress SAS"/>
    <s v="800161633"/>
    <x v="130"/>
    <n v="83087"/>
    <n v="0"/>
    <n v="520387"/>
    <s v="Aprobado con notificación"/>
    <s v="Emitido"/>
    <m/>
    <m/>
    <m/>
    <x v="0"/>
    <s v="X"/>
    <m/>
    <m/>
  </r>
  <r>
    <s v="Factura electrónica"/>
    <s v="fd2f9a26b72f0654de3b445bf1a161190b021dc0ba9691a19303177bf0434d6988212c0743ca2b168a1f135f6f736c7d"/>
    <x v="801"/>
    <n v="-1"/>
    <s v="FVE"/>
    <s v="10-03-2026"/>
    <s v="10-03-2026 07:55:36"/>
    <s v="900800595"/>
    <s v="Provexpress SAS"/>
    <s v="800161633"/>
    <x v="130"/>
    <n v="234650"/>
    <n v="0"/>
    <n v="1469650"/>
    <s v="Aprobado con notificación"/>
    <s v="Emitido"/>
    <m/>
    <m/>
    <m/>
    <x v="0"/>
    <s v="X"/>
    <m/>
    <m/>
  </r>
  <r>
    <s v="Factura electrónica"/>
    <s v="c7f3480690d5da493785257426654963af427d71e053f460f4b75aafb629a1b4239b2c3c9361ac1746f99281b6b594bc"/>
    <x v="802"/>
    <n v="-1"/>
    <s v="FVE"/>
    <s v="10-03-2026"/>
    <s v="10-03-2026 07:55:41"/>
    <s v="900800595"/>
    <s v="Provexpress SAS"/>
    <s v="800034362"/>
    <x v="423"/>
    <n v="45600"/>
    <n v="0"/>
    <n v="285600"/>
    <s v="Aprobado con notificación"/>
    <s v="Emitido"/>
    <m/>
    <m/>
    <m/>
    <x v="0"/>
    <s v="X"/>
    <m/>
    <m/>
  </r>
  <r>
    <s v="Factura electrónica"/>
    <s v="7bcbee09632287494152031e480f5d44fe65365cb7e579cf576b909b6a87f4bd5f8d604885a72dee62effac974fdc8a1"/>
    <x v="803"/>
    <n v="-1"/>
    <s v="FVE"/>
    <s v="10-03-2026"/>
    <s v="10-03-2026 07:55:45"/>
    <s v="900800595"/>
    <s v="Provexpress SAS"/>
    <s v="830132182"/>
    <x v="424"/>
    <n v="90801"/>
    <n v="0"/>
    <n v="568701"/>
    <s v="Aprobado con notificación"/>
    <s v="Emitido"/>
    <m/>
    <m/>
    <m/>
    <x v="0"/>
    <s v="X"/>
    <m/>
    <m/>
  </r>
  <r>
    <s v="Factura electrónica"/>
    <s v="d819bcfe4ff2155b439d790bf861fc3b3fb6e542582e302e7941f794cecbe3407aa2ab5938895c9597e341b84532038a"/>
    <x v="804"/>
    <n v="-1"/>
    <s v="FVE"/>
    <s v="10-03-2026"/>
    <s v="10-03-2026 07:55:50"/>
    <s v="900800595"/>
    <s v="Provexpress SAS"/>
    <s v="860002837"/>
    <x v="425"/>
    <n v="70832"/>
    <n v="0"/>
    <n v="443632"/>
    <s v="Aprobado con notificación"/>
    <s v="Emitido"/>
    <m/>
    <m/>
    <m/>
    <x v="0"/>
    <s v="X"/>
    <m/>
    <m/>
  </r>
  <r>
    <s v="Factura electrónica"/>
    <s v="713a970e15f06ef13950008f392cdee44e44c83b1d2e2a686ed201d4b403255a66bcfb9a51e5552cfac2948f33a9c018"/>
    <x v="805"/>
    <n v="-1"/>
    <s v="FVE"/>
    <s v="10-03-2026"/>
    <s v="10-03-2026 08:10:58"/>
    <s v="900800595"/>
    <s v="Provexpress SAS"/>
    <s v="830094312"/>
    <x v="368"/>
    <n v="0"/>
    <n v="0"/>
    <n v="75234456"/>
    <s v="Aprobado con notificación"/>
    <s v="Emitido"/>
    <m/>
    <m/>
    <m/>
    <x v="0"/>
    <s v="X"/>
    <m/>
    <m/>
  </r>
  <r>
    <s v="Factura electrónica"/>
    <s v="b625aaa1b53aa16439955eaf679fec333b32c93d1eabc9ffb65940c84e8157b37aea11dde461e66318952e74ad3aca2a"/>
    <x v="806"/>
    <n v="-1"/>
    <s v="FVE"/>
    <s v="10-03-2026"/>
    <s v="10-03-2026 08:11:04"/>
    <s v="900800595"/>
    <s v="Provexpress SAS"/>
    <s v="811028339"/>
    <x v="426"/>
    <n v="0"/>
    <n v="0"/>
    <n v="36194833"/>
    <s v="Aprobado con notificación"/>
    <s v="Emitido"/>
    <m/>
    <m/>
    <m/>
    <x v="0"/>
    <s v="X"/>
    <m/>
    <m/>
  </r>
  <r>
    <s v="Factura electrónica"/>
    <s v="614d102a5ee53ff21f44f7fa20619e941adce92000aae231aa3eb23b0cc4e4c4c7d49990138b90ae5408d2459eff78ce"/>
    <x v="807"/>
    <n v="-1"/>
    <s v="FVE"/>
    <s v="10-03-2026"/>
    <s v="10-03-2026 08:11:10"/>
    <s v="900800595"/>
    <s v="Provexpress SAS"/>
    <s v="900200435"/>
    <x v="427"/>
    <n v="439253.59"/>
    <n v="0"/>
    <n v="2760234.59"/>
    <s v="Aprobado con notificación"/>
    <s v="Emitido"/>
    <m/>
    <m/>
    <m/>
    <x v="0"/>
    <s v="X"/>
    <m/>
    <m/>
  </r>
  <r>
    <s v="Factura electrónica"/>
    <s v="a97a0acac49e4aa09a071be4825ff081dd3315b93172319d6f8aa10e293e509216c223caa6b284f093eda8c2cce0b572"/>
    <x v="808"/>
    <n v="-1"/>
    <s v="FVE"/>
    <s v="10-03-2026"/>
    <s v="10-03-2026 08:11:17"/>
    <s v="900800595"/>
    <s v="Provexpress SAS"/>
    <s v="860030839"/>
    <x v="428"/>
    <n v="29364.38"/>
    <n v="0"/>
    <n v="201980.38"/>
    <s v="Aprobado con notificación"/>
    <s v="Emitido"/>
    <m/>
    <m/>
    <m/>
    <x v="0"/>
    <s v="X"/>
    <m/>
    <m/>
  </r>
  <r>
    <s v="Factura electrónica"/>
    <s v="e553443d3c16295e2d8f06bd329d51532d34ac26fbef44ad15de948dadae454892a440f09f780f253d17f8e2190460d6"/>
    <x v="809"/>
    <n v="-1"/>
    <s v="FVE"/>
    <s v="10-03-2026"/>
    <s v="10-03-2026 08:11:20"/>
    <s v="900800595"/>
    <s v="Provexpress SAS"/>
    <s v="860030839"/>
    <x v="428"/>
    <n v="66393.600000000006"/>
    <n v="0"/>
    <n v="415833.59999999998"/>
    <s v="Aprobado con notificación"/>
    <s v="Emitido"/>
    <m/>
    <m/>
    <m/>
    <x v="0"/>
    <s v="X"/>
    <m/>
    <m/>
  </r>
  <r>
    <s v="Factura electrónica"/>
    <s v="79e4e8099edd6eeed855ec1fa6caf374c6d6457f3b32a9e1fa80e5667e39d862c75c347264b7d2eab9f2d0dd1509a5cb"/>
    <x v="810"/>
    <n v="-1"/>
    <s v="FVE"/>
    <s v="10-03-2026"/>
    <s v="10-03-2026 08:11:24"/>
    <s v="900800595"/>
    <s v="Provexpress SAS"/>
    <s v="860008018"/>
    <x v="429"/>
    <n v="351097.2"/>
    <n v="0"/>
    <n v="2198977.2000000002"/>
    <s v="Aprobado con notificación"/>
    <s v="Emitido"/>
    <m/>
    <m/>
    <m/>
    <x v="0"/>
    <s v="X"/>
    <m/>
    <m/>
  </r>
  <r>
    <s v="Factura electrónica"/>
    <s v="46b0855f8f18a099b555fdc8ecc78b9a519d4809cddd9ba40f74508c34459729c61831d3ca26c1ddba9055022faeba05"/>
    <x v="811"/>
    <n v="-1"/>
    <s v="FVE"/>
    <s v="10-03-2026"/>
    <s v="10-03-2026 08:26:31"/>
    <s v="900800595"/>
    <s v="Provexpress SAS"/>
    <s v="860001986"/>
    <x v="430"/>
    <n v="106357.44"/>
    <n v="0"/>
    <n v="666133.43999999994"/>
    <s v="Aprobado con notificación"/>
    <s v="Emitido"/>
    <m/>
    <m/>
    <m/>
    <x v="0"/>
    <s v="X"/>
    <m/>
    <m/>
  </r>
  <r>
    <s v="Factura electrónica"/>
    <s v="38740c99cc5e59ad4627da87e9e9871171ee16a226224c0e2632850ba99268a13c6954f31292dd9531b0505d9b76b012"/>
    <x v="812"/>
    <n v="-1"/>
    <s v="FVE"/>
    <s v="10-03-2026"/>
    <s v="10-03-2026 08:26:37"/>
    <s v="900800595"/>
    <s v="Provexpress SAS"/>
    <s v="860049921"/>
    <x v="431"/>
    <n v="26148.560000000001"/>
    <n v="0"/>
    <n v="163772.56"/>
    <s v="Aprobado con notificación"/>
    <s v="Emitido"/>
    <m/>
    <m/>
    <m/>
    <x v="0"/>
    <s v="X"/>
    <m/>
    <m/>
  </r>
  <r>
    <s v="Factura electrónica"/>
    <s v="b782de82796fc6131cae2d9bb726257e0c7fd3d94496f017d7d046c7bf6a1d87fc713b60033ecb0b01024837d5da47e2"/>
    <x v="813"/>
    <n v="-1"/>
    <s v="FVE"/>
    <s v="10-03-2026"/>
    <s v="10-03-2026 08:26:57"/>
    <s v="900800595"/>
    <s v="Provexpress SAS"/>
    <s v="860049921"/>
    <x v="431"/>
    <n v="0"/>
    <n v="0"/>
    <n v="4943013.45"/>
    <s v="Aprobado con notificación"/>
    <s v="Emitido"/>
    <m/>
    <m/>
    <m/>
    <x v="0"/>
    <s v="X"/>
    <m/>
    <m/>
  </r>
  <r>
    <s v="Factura electrónica"/>
    <s v="002ce789c4295bfff2a2e01218cb91a6372fb66f421bb5e038cb24db3586a3b46b91af5dbcb0d5ff5275372dcc3fa3bf"/>
    <x v="814"/>
    <n v="-1"/>
    <s v="FVE"/>
    <s v="10-03-2026"/>
    <s v="10-03-2026 08:41:57"/>
    <s v="900800595"/>
    <s v="Provexpress SAS"/>
    <s v="901662739"/>
    <x v="47"/>
    <n v="803488.91"/>
    <n v="0"/>
    <n v="5032377.91"/>
    <s v="Aprobado con notificación"/>
    <s v="Emitido"/>
    <m/>
    <m/>
    <m/>
    <x v="0"/>
    <s v="X"/>
    <m/>
    <m/>
  </r>
  <r>
    <s v="Factura electrónica"/>
    <s v="8775b542daaf1f77d646318cd4411f512df0f7fd3e0da46650c11d102821c3b16e13680b5fb0a9266317c2c0ac59194b"/>
    <x v="815"/>
    <n v="-1"/>
    <s v="FVE"/>
    <s v="10-03-2026"/>
    <s v="10-03-2026 08:41:57"/>
    <s v="900800595"/>
    <s v="Provexpress SAS"/>
    <s v="830001133"/>
    <x v="137"/>
    <n v="193800"/>
    <n v="0"/>
    <n v="1213800"/>
    <s v="Aprobado con notificación"/>
    <s v="Emitido"/>
    <m/>
    <m/>
    <m/>
    <x v="0"/>
    <s v="X"/>
    <m/>
    <m/>
  </r>
  <r>
    <s v="Factura electrónica"/>
    <s v="f783257d989451e174951e03e43f94316ea53e2b19d0deabec237fb3dca352d707ab1e9cb22ccfe0bd93e5efa8d32cf7"/>
    <x v="816"/>
    <n v="-1"/>
    <s v="FVE"/>
    <s v="10-03-2026"/>
    <s v="10-03-2026 08:56:59"/>
    <s v="900800595"/>
    <s v="Provexpress SAS"/>
    <s v="900206480"/>
    <x v="10"/>
    <n v="1316631.6000000001"/>
    <n v="0"/>
    <n v="8327431.5999999996"/>
    <s v="Aprobado con notificación"/>
    <s v="Emitido"/>
    <m/>
    <m/>
    <m/>
    <x v="0"/>
    <s v="X"/>
    <m/>
    <s v="Se envia correo al cliente "/>
  </r>
  <r>
    <s v="Factura electrónica"/>
    <s v="f9c40de62f0f72e2be1f9c2dd22e7d89aebb65a26a49af035213dbea58654328c9af986701d46e9cc2aba9eb0b286013"/>
    <x v="817"/>
    <n v="-1"/>
    <s v="FVE"/>
    <s v="10-03-2026"/>
    <s v="10-03-2026 08:57:04"/>
    <s v="900800595"/>
    <s v="Provexpress SAS"/>
    <s v="900203461"/>
    <x v="432"/>
    <n v="34200"/>
    <n v="0"/>
    <n v="214200"/>
    <s v="Aprobado con notificación"/>
    <s v="Emitido"/>
    <m/>
    <m/>
    <m/>
    <x v="0"/>
    <s v="X"/>
    <m/>
    <m/>
  </r>
  <r>
    <s v="Factura electrónica"/>
    <s v="b02f9b1831c284e65a53424e322969d80cffbbc793f6db06bc2d9faf7cd50cf3c0e24a6f3c3cc9d2f742ab8e97786a14"/>
    <x v="818"/>
    <n v="-1"/>
    <s v="FVE"/>
    <s v="10-03-2026"/>
    <s v="10-03-2026 08:57:45"/>
    <s v="900800595"/>
    <s v="Provexpress SAS"/>
    <s v="900203461"/>
    <x v="432"/>
    <n v="72200"/>
    <n v="0"/>
    <n v="452200"/>
    <s v="Aprobado con notificación"/>
    <s v="Emitido"/>
    <m/>
    <m/>
    <m/>
    <x v="0"/>
    <s v="X"/>
    <m/>
    <m/>
  </r>
  <r>
    <s v="Factura electrónica"/>
    <s v="eb9401c0e477b48ccf0bf8c94e6098c48ae9a235feff107d7bc3d07d56c432ce048e16295f7cdfefde0dec4f52e9cbde"/>
    <x v="819"/>
    <n v="-1"/>
    <s v="FVE"/>
    <s v="10-03-2026"/>
    <s v="10-03-2026 08:57:13"/>
    <s v="900800595"/>
    <s v="Provexpress SAS"/>
    <s v="860001778"/>
    <x v="433"/>
    <n v="816981"/>
    <n v="0"/>
    <n v="5116881"/>
    <s v="Aprobado con notificación"/>
    <s v="Emitido"/>
    <m/>
    <m/>
    <m/>
    <x v="0"/>
    <s v="X"/>
    <m/>
    <m/>
  </r>
  <r>
    <s v="Factura electrónica"/>
    <s v="7e70febbf7081ae54257f26109cb41455ab1b0ec4565fd055c3de35367e13a6a0c1c3016d0bcc94f3997528ee66c1a57"/>
    <x v="820"/>
    <n v="-1"/>
    <s v="FVE"/>
    <s v="10-03-2026"/>
    <s v="10-03-2026 08:57:34"/>
    <s v="900800595"/>
    <s v="Provexpress SAS"/>
    <s v="860001778"/>
    <x v="433"/>
    <n v="39482"/>
    <n v="0"/>
    <n v="247282"/>
    <s v="Aprobado con notificación"/>
    <s v="Emitido"/>
    <m/>
    <m/>
    <m/>
    <x v="0"/>
    <s v="X"/>
    <m/>
    <m/>
  </r>
  <r>
    <s v="Factura electrónica"/>
    <s v="391ed273fd4b209cd0dcc23943c420cbdd603a54c4ab53bcd27dda6a65a4c76fec4421ff89bb699a1f1e58b65dcd30f6"/>
    <x v="821"/>
    <n v="-1"/>
    <s v="FVE"/>
    <s v="10-03-2026"/>
    <s v="10-03-2026 08:57:22"/>
    <s v="900800595"/>
    <s v="Provexpress SAS"/>
    <s v="800018165"/>
    <x v="315"/>
    <n v="82540.75"/>
    <n v="0"/>
    <n v="516965.75"/>
    <s v="Aprobado con notificación"/>
    <s v="Emitido"/>
    <m/>
    <m/>
    <m/>
    <x v="0"/>
    <s v="X"/>
    <m/>
    <m/>
  </r>
  <r>
    <s v="Factura electrónica"/>
    <s v="602f7881bbbf234bb9963f75e0e8df0b2aa1252478df0924f6ab9042b1bc65c2270f08c4437ff9ad817ece17ffd89fb9"/>
    <x v="822"/>
    <n v="-1"/>
    <s v="FVE"/>
    <s v="10-03-2026"/>
    <s v="10-03-2026 09:12:48"/>
    <s v="900800595"/>
    <s v="Provexpress SAS"/>
    <s v="901841535"/>
    <x v="434"/>
    <n v="212610"/>
    <n v="0"/>
    <n v="1331610"/>
    <s v="Aprobado con notificación"/>
    <s v="Emitido"/>
    <m/>
    <m/>
    <m/>
    <x v="0"/>
    <s v="X"/>
    <m/>
    <m/>
  </r>
  <r>
    <s v="Factura electrónica"/>
    <s v="7eb778798335b5f973e5b7105e144c73b100a497842ada0b9bfd425bf878b831b1c74699cf7343e1e9651a9248970f9d"/>
    <x v="823"/>
    <n v="-1"/>
    <s v="FVE"/>
    <s v="10-03-2026"/>
    <s v="10-03-2026 09:12:42"/>
    <s v="900800595"/>
    <s v="Provexpress SAS"/>
    <s v="800028326"/>
    <x v="338"/>
    <n v="187418.59"/>
    <n v="0"/>
    <n v="1438645.59"/>
    <s v="Aprobado con notificación"/>
    <s v="Emitido"/>
    <m/>
    <m/>
    <m/>
    <x v="0"/>
    <s v="X"/>
    <m/>
    <m/>
  </r>
  <r>
    <s v="Factura electrónica"/>
    <s v="a49f6e8839581a8b619275b6a19c5a108baff8861203959b8b74bd22688050c56ec7d517554a01e09099aecf3a6eba6c"/>
    <x v="824"/>
    <n v="-1"/>
    <s v="FVE"/>
    <s v="10-03-2026"/>
    <s v="10-03-2026 09:12:47"/>
    <s v="900800595"/>
    <s v="Provexpress SAS"/>
    <s v="830055467"/>
    <x v="123"/>
    <n v="123608"/>
    <n v="0"/>
    <n v="805308"/>
    <s v="Aprobado con notificación"/>
    <s v="Emitido"/>
    <m/>
    <m/>
    <m/>
    <x v="0"/>
    <s v="X"/>
    <m/>
    <m/>
  </r>
  <r>
    <s v="Factura electrónica"/>
    <s v="a4fcb5c170905c2982654d7da12a37a7084c1bacb881418361615ef8ed227cfc8c111c5185f373e6a8f630c10de1fe46"/>
    <x v="825"/>
    <n v="-1"/>
    <s v="FVE"/>
    <s v="10-03-2026"/>
    <s v="10-03-2026 09:12:55"/>
    <s v="900800595"/>
    <s v="Provexpress SAS"/>
    <s v="900284732"/>
    <x v="435"/>
    <n v="19062.7"/>
    <n v="0"/>
    <n v="119392.7"/>
    <s v="Aprobado con notificación"/>
    <s v="Emitido"/>
    <m/>
    <m/>
    <m/>
    <x v="0"/>
    <s v="X"/>
    <m/>
    <m/>
  </r>
  <r>
    <s v="Factura electrónica"/>
    <s v="25015ebde516fe85e4fa33ffb68c881e6cce21774af9b31b30fc33ede54a120c0127172265f9453e8581751605d43e97"/>
    <x v="826"/>
    <n v="-1"/>
    <s v="FVE"/>
    <s v="10-03-2026"/>
    <s v="10-03-2026 09:12:56"/>
    <s v="900800595"/>
    <s v="Provexpress SAS"/>
    <s v="900057522"/>
    <x v="436"/>
    <n v="14835.2"/>
    <n v="0"/>
    <n v="92915.199999999997"/>
    <s v="Aprobado con notificación"/>
    <s v="Emitido"/>
    <m/>
    <m/>
    <m/>
    <x v="0"/>
    <s v="X"/>
    <m/>
    <m/>
  </r>
  <r>
    <s v="Factura electrónica"/>
    <s v="d376d606b3e99ae412dd6ec59557b38dc80d0772fa44a58daf9214c047a191ac8a569caf93a4d409d0dac4e0532a3e3c"/>
    <x v="827"/>
    <n v="-1"/>
    <s v="FVE"/>
    <s v="10-03-2026"/>
    <s v="10-03-2026 09:13:08"/>
    <s v="900800595"/>
    <s v="Provexpress SAS"/>
    <s v="830058056"/>
    <x v="437"/>
    <n v="32123.3"/>
    <n v="0"/>
    <n v="201193.3"/>
    <s v="Aprobado con notificación"/>
    <s v="Emitido"/>
    <m/>
    <m/>
    <m/>
    <x v="0"/>
    <s v="X"/>
    <m/>
    <m/>
  </r>
  <r>
    <s v="Factura electrónica"/>
    <s v="cf66398c56c7d2ef44a22b5d8fb21c90df6536ecff07d3a94afa493f566a78ccd3c8fa75aca7b1b840ec5a8484ac95c1"/>
    <x v="828"/>
    <n v="-1"/>
    <s v="FVE"/>
    <s v="10-03-2026"/>
    <s v="10-03-2026 09:13:05"/>
    <s v="900800595"/>
    <s v="Provexpress SAS"/>
    <s v="830032436"/>
    <x v="218"/>
    <n v="10100"/>
    <n v="0"/>
    <n v="212100"/>
    <s v="Aprobado con notificación"/>
    <s v="Emitido"/>
    <m/>
    <m/>
    <m/>
    <x v="0"/>
    <s v="X"/>
    <m/>
    <m/>
  </r>
  <r>
    <s v="Factura electrónica"/>
    <s v="da397b7a085d772d273662add78d271dae980ba372b8b4c36ec8bd36e6d3e49afbfdaa4b0da73f1ff867fa1587861e91"/>
    <x v="829"/>
    <n v="-1"/>
    <s v="FVE"/>
    <s v="10-03-2026"/>
    <s v="10-03-2026 09:28:12"/>
    <s v="900800595"/>
    <s v="Provexpress SAS"/>
    <s v="830513773"/>
    <x v="85"/>
    <n v="41562.5"/>
    <n v="0"/>
    <n v="260312.5"/>
    <s v="Aprobado con notificación"/>
    <s v="Emitido"/>
    <m/>
    <m/>
    <s v="x"/>
    <x v="0"/>
    <m/>
    <m/>
    <m/>
  </r>
  <r>
    <s v="Factura electrónica"/>
    <s v="bd6ff60734edaaf203bbbca200c2e12f9fa5792426f3d5029ccaff49f734835a948116c1a0191c5b6cb8b07496a3de1d"/>
    <x v="830"/>
    <n v="-1"/>
    <s v="FVE"/>
    <s v="10-03-2026"/>
    <s v="10-03-2026 09:43:22"/>
    <s v="900800595"/>
    <s v="Provexpress SAS"/>
    <s v="830513773"/>
    <x v="85"/>
    <n v="82893.58"/>
    <n v="0"/>
    <n v="536431.57999999996"/>
    <s v="Aprobado con notificación"/>
    <s v="Emitido"/>
    <m/>
    <m/>
    <s v="x"/>
    <x v="0"/>
    <m/>
    <m/>
    <m/>
  </r>
  <r>
    <s v="Factura electrónica"/>
    <s v="de8d53786ddbdc92f40e7a24c8d985d4c684a56fa2d9cf77e5c33d2a58ef6873fc266ac0074ffee1d354254fb91d80be"/>
    <x v="831"/>
    <n v="-1"/>
    <s v="FVE"/>
    <s v="10-03-2026"/>
    <s v="10-03-2026 09:43:27"/>
    <s v="900800595"/>
    <s v="Provexpress SAS"/>
    <s v="901841535"/>
    <x v="434"/>
    <n v="380000"/>
    <n v="0"/>
    <n v="2380000"/>
    <s v="Aprobado con notificación"/>
    <s v="Emitido"/>
    <m/>
    <m/>
    <m/>
    <x v="0"/>
    <s v="X"/>
    <m/>
    <m/>
  </r>
  <r>
    <s v="Factura electrónica"/>
    <s v="985dcc99041f24d8713b7f2c8f598cfc0236c3f80a509be152ac295834a51b5c6524122423bd42bf89f2450e1038632e"/>
    <x v="832"/>
    <n v="-1"/>
    <s v="FVE"/>
    <s v="10-03-2026"/>
    <s v="10-03-2026 09:43:32"/>
    <s v="900800595"/>
    <s v="Provexpress SAS"/>
    <s v="900383203"/>
    <x v="120"/>
    <n v="251750"/>
    <n v="0"/>
    <n v="1576750"/>
    <s v="Aprobado con notificación"/>
    <s v="Emitido"/>
    <m/>
    <m/>
    <m/>
    <x v="0"/>
    <s v="X"/>
    <m/>
    <m/>
  </r>
  <r>
    <s v="Factura electrónica"/>
    <s v="82d0ec632327d6262f624151e69ce131e3c3f40d442ae83759079732c9bc3c7414817156c8d14961402a4d57757937bb"/>
    <x v="833"/>
    <n v="-1"/>
    <s v="FVE"/>
    <s v="10-03-2026"/>
    <s v="10-03-2026 09:58:38"/>
    <s v="900800595"/>
    <s v="Provexpress SAS"/>
    <s v="900356846"/>
    <x v="255"/>
    <n v="1148583"/>
    <n v="0"/>
    <n v="10244283"/>
    <s v="Aprobado con notificación"/>
    <s v="Emitido"/>
    <m/>
    <m/>
    <m/>
    <x v="0"/>
    <s v="X"/>
    <m/>
    <m/>
  </r>
  <r>
    <s v="Factura electrónica"/>
    <s v="e4d3fe9884e5faefba56476a8c2125cf75e2aee0c32ba949e9b266cef9cc27faf4561a251d56182ac7efdfb63b7d4338"/>
    <x v="834"/>
    <n v="-1"/>
    <s v="FVE"/>
    <s v="10-03-2026"/>
    <s v="10-03-2026 09:58:42"/>
    <s v="900800595"/>
    <s v="Provexpress SAS"/>
    <s v="900356846"/>
    <x v="255"/>
    <n v="493500"/>
    <n v="0"/>
    <n v="10363500"/>
    <s v="Aprobado con notificación"/>
    <s v="Emitido"/>
    <m/>
    <m/>
    <m/>
    <x v="0"/>
    <s v="X"/>
    <m/>
    <m/>
  </r>
  <r>
    <s v="Factura electrónica"/>
    <s v="f2b9b54dc80401abe5d5d945d55ea425d95cbdc25f0b0eda85bbb7048ae52dd3d7855fd4f0bd62ef11082914052a0a4c"/>
    <x v="835"/>
    <n v="-1"/>
    <s v="FVE"/>
    <s v="10-03-2026"/>
    <s v="10-03-2026 09:58:47"/>
    <s v="900800595"/>
    <s v="Provexpress SAS"/>
    <s v="830047411"/>
    <x v="314"/>
    <n v="35323.660000000003"/>
    <n v="0"/>
    <n v="221237.66"/>
    <s v="Aprobado con notificación"/>
    <s v="Emitido"/>
    <m/>
    <m/>
    <m/>
    <x v="0"/>
    <s v="X"/>
    <m/>
    <m/>
  </r>
  <r>
    <s v="Factura electrónica"/>
    <s v="bc2c0e8d8174d0cade2cd00dcbbddaa82336850f155095f05df3ed51d4460622458f4f29b563efc10991401b3cddd635"/>
    <x v="836"/>
    <n v="-1"/>
    <s v="FVE"/>
    <s v="10-03-2026"/>
    <s v="10-03-2026 10:13:58"/>
    <s v="900800595"/>
    <s v="Provexpress SAS"/>
    <s v="830047411"/>
    <x v="314"/>
    <n v="14250"/>
    <n v="0"/>
    <n v="89250"/>
    <s v="Aprobado con notificación"/>
    <s v="Emitido"/>
    <m/>
    <m/>
    <m/>
    <x v="0"/>
    <s v="X"/>
    <m/>
    <m/>
  </r>
  <r>
    <s v="Factura electrónica"/>
    <s v="b2a762eb0012654774450131783676acf7e1e63309641dbef2ba3e30f4caf17e303a43053c0110ef9960e5c4308c635d"/>
    <x v="837"/>
    <n v="-1"/>
    <s v="FVE"/>
    <s v="10-03-2026"/>
    <s v="10-03-2026 11:14:30"/>
    <s v="900800595"/>
    <s v="Provexpress SAS"/>
    <s v="901900189"/>
    <x v="438"/>
    <n v="2580580"/>
    <n v="0"/>
    <n v="16162580"/>
    <s v="Aprobado con notificación"/>
    <s v="Emitido"/>
    <m/>
    <m/>
    <m/>
    <x v="0"/>
    <s v="X"/>
    <m/>
    <m/>
  </r>
  <r>
    <s v="Factura electrónica"/>
    <s v="482bc8e8801a4d99400592f3808eef117cc675adb52b9d14825b6a4781ae3787a376aebecb8d2c6a70176619eec90e30"/>
    <x v="838"/>
    <n v="-1"/>
    <s v="FVE"/>
    <s v="10-03-2026"/>
    <s v="10-03-2026 11:29:36"/>
    <s v="900800595"/>
    <s v="Provexpress SAS"/>
    <s v="860015536"/>
    <x v="439"/>
    <n v="1369710"/>
    <n v="0"/>
    <n v="8578710"/>
    <s v="Aprobado con notificación"/>
    <s v="Emitido"/>
    <m/>
    <m/>
    <m/>
    <x v="0"/>
    <s v="X"/>
    <m/>
    <m/>
  </r>
  <r>
    <s v="Factura electrónica"/>
    <s v="e1b98d998a5201fff556be9ad66cdb75b5fc1cf795b4d992c1eb07eca29b0e82dd0e41ecfdfb0b4adeaeb1a8a6dd5925"/>
    <x v="839"/>
    <n v="-1"/>
    <s v="FVE"/>
    <s v="10-03-2026"/>
    <s v="10-03-2026 11:29:40"/>
    <s v="900800595"/>
    <s v="Provexpress SAS"/>
    <s v="860014047"/>
    <x v="440"/>
    <n v="716300"/>
    <n v="0"/>
    <n v="4486300"/>
    <s v="Aprobado con notificación"/>
    <s v="Emitido"/>
    <m/>
    <m/>
    <m/>
    <x v="0"/>
    <s v="X"/>
    <m/>
    <m/>
  </r>
  <r>
    <s v="Factura electrónica"/>
    <s v="24505e922cac98977b1eb64818e53e2a0845ec003870a128a4765282ac72680fe1183cf8a115b4bb5236c24dbdcb9549"/>
    <x v="840"/>
    <n v="-1"/>
    <s v="FVE"/>
    <s v="10-03-2026"/>
    <s v="10-03-2026 11:29:44"/>
    <s v="900800595"/>
    <s v="Provexpress SAS"/>
    <s v="900777099"/>
    <x v="363"/>
    <n v="8457.2800000000007"/>
    <n v="0"/>
    <n v="52969.279999999999"/>
    <s v="Aprobado con notificación"/>
    <s v="Emitido"/>
    <m/>
    <m/>
    <m/>
    <x v="0"/>
    <s v="X"/>
    <m/>
    <m/>
  </r>
  <r>
    <s v="Factura electrónica"/>
    <s v="39fc422c8b6f841976cd2e5de4ccc9d814a6766e8af3a7db9e3a426a16fc7fec8100949980c64af445ffb54298c5e903"/>
    <x v="841"/>
    <n v="-1"/>
    <s v="FVE"/>
    <s v="10-03-2026"/>
    <s v="10-03-2026 11:29:49"/>
    <s v="900800595"/>
    <s v="Provexpress SAS"/>
    <s v="860519556"/>
    <x v="441"/>
    <n v="88920"/>
    <n v="0"/>
    <n v="556920"/>
    <s v="Aprobado con notificación"/>
    <s v="Emitido"/>
    <m/>
    <m/>
    <m/>
    <x v="0"/>
    <s v="X"/>
    <m/>
    <m/>
  </r>
  <r>
    <s v="Factura electrónica"/>
    <s v="6791fa2ba03de0cc03e169a0e4bced0f095cfd7037f23e6d419a38b1b5e3bdf7421bbb4d941cfaad71c001f55bace873"/>
    <x v="842"/>
    <n v="-1"/>
    <s v="FVE"/>
    <s v="10-03-2026"/>
    <s v="10-03-2026 11:29:54"/>
    <s v="900800595"/>
    <s v="Provexpress SAS"/>
    <s v="901061386"/>
    <x v="129"/>
    <n v="275793.90000000002"/>
    <n v="0"/>
    <n v="2444703.9"/>
    <s v="Aprobado con notificación"/>
    <s v="Emitido"/>
    <m/>
    <m/>
    <m/>
    <x v="0"/>
    <s v="X"/>
    <m/>
    <m/>
  </r>
  <r>
    <s v="Factura electrónica"/>
    <s v="b445a635e91f0063164883f954fb9701c19d93a09891cd966c0c5ccf9993e2726a84552b2b6c158fb33b9792c5005aed"/>
    <x v="843"/>
    <n v="-1"/>
    <s v="FVE"/>
    <s v="10-03-2026"/>
    <s v="10-03-2026 11:45:20"/>
    <s v="900800595"/>
    <s v="Provexpress SAS"/>
    <s v="900294794"/>
    <x v="334"/>
    <n v="848912.4"/>
    <n v="0"/>
    <n v="5316872.4000000004"/>
    <s v="Aprobado con notificación"/>
    <s v="Emitido"/>
    <m/>
    <m/>
    <m/>
    <x v="0"/>
    <s v="X"/>
    <m/>
    <m/>
  </r>
  <r>
    <s v="Factura electrónica"/>
    <s v="bfab6bc73ccb2b474953b43d808128afa2bf750f9a1df2890d2b897efc99545fd078f1f9318f372ce1fd12d6de86bb82"/>
    <x v="844"/>
    <n v="-1"/>
    <s v="FVE"/>
    <s v="10-03-2026"/>
    <s v="10-03-2026 11:45:05"/>
    <s v="900800595"/>
    <s v="Provexpress SAS"/>
    <s v="891856718"/>
    <x v="365"/>
    <n v="195576.12"/>
    <n v="0"/>
    <n v="1224924.1200000001"/>
    <s v="Aprobado con notificación"/>
    <s v="Emitido"/>
    <m/>
    <m/>
    <m/>
    <x v="0"/>
    <s v="X"/>
    <m/>
    <m/>
  </r>
  <r>
    <s v="Factura electrónica"/>
    <s v="ee89055da71f8064bad4e75633ec641ba42e7cd1b11b320b5ed4d5326017fe62fadc4ac1a8ffde0ef751bd60fe82feb7"/>
    <x v="845"/>
    <n v="-1"/>
    <s v="FVE"/>
    <s v="10-03-2026"/>
    <s v="10-03-2026 11:45:11"/>
    <s v="900800595"/>
    <s v="Provexpress SAS"/>
    <s v="830109831"/>
    <x v="442"/>
    <n v="45600"/>
    <n v="0"/>
    <n v="285600"/>
    <s v="Aprobado con notificación"/>
    <s v="Emitido"/>
    <m/>
    <m/>
    <m/>
    <x v="0"/>
    <s v="X"/>
    <m/>
    <m/>
  </r>
  <r>
    <s v="Factura electrónica"/>
    <s v="0a2a8f68b33fb16e6a6206f92ca35bb3f60a6e10cb3a69c2cf6386673a5d119e27680a283ec3d9e38287b969a05cd7e3"/>
    <x v="846"/>
    <n v="-1"/>
    <s v="FVE"/>
    <s v="10-03-2026"/>
    <s v="10-03-2026 11:45:16"/>
    <s v="900800595"/>
    <s v="Provexpress SAS"/>
    <s v="800241469"/>
    <x v="119"/>
    <n v="1425000"/>
    <n v="0"/>
    <n v="8925000"/>
    <s v="Aprobado con notificación"/>
    <s v="Emitido"/>
    <m/>
    <m/>
    <m/>
    <x v="0"/>
    <s v="X"/>
    <m/>
    <m/>
  </r>
  <r>
    <s v="Factura electrónica"/>
    <s v="7814c4f37b9eb5cffa01f5e7f0ac6aa0e7acae29482b7244f3c8be4384a8d5c0acdcea82884714f0d4dc0338de7910ef"/>
    <x v="847"/>
    <n v="-1"/>
    <s v="FVE"/>
    <s v="10-03-2026"/>
    <s v="10-03-2026 11:45:24"/>
    <s v="900800595"/>
    <s v="Provexpress SAS"/>
    <s v="830013819"/>
    <x v="443"/>
    <n v="109497"/>
    <n v="0"/>
    <n v="1040247"/>
    <s v="Aprobado con notificación"/>
    <s v="Emitido"/>
    <m/>
    <m/>
    <m/>
    <x v="0"/>
    <s v="X"/>
    <m/>
    <m/>
  </r>
  <r>
    <s v="Factura electrónica"/>
    <s v="1c79b4957477f1d2c9d9313961f265a0b060ee2813dc770b160154702be4959003c79f19b6749a5930c9dbf43360c21c"/>
    <x v="848"/>
    <n v="-1"/>
    <s v="FVE"/>
    <s v="10-03-2026"/>
    <s v="10-03-2026 11:45:25"/>
    <s v="900800595"/>
    <s v="Provexpress SAS"/>
    <s v="830004748"/>
    <x v="444"/>
    <n v="1993.5"/>
    <n v="0"/>
    <n v="41863.5"/>
    <s v="Aprobado con notificación"/>
    <s v="Emitido"/>
    <m/>
    <m/>
    <m/>
    <x v="0"/>
    <s v="X"/>
    <m/>
    <m/>
  </r>
  <r>
    <s v="Factura electrónica"/>
    <s v="a69b9b9ed3e209e2364aeedf8effb0da0fcece51579befe5a52cc270767cbeaa2bf7e3ddc28fb029bed45da086c30d46"/>
    <x v="849"/>
    <n v="-1"/>
    <s v="FVE"/>
    <s v="10-03-2026"/>
    <s v="10-03-2026 11:45:39"/>
    <s v="900800595"/>
    <s v="Provexpress SAS"/>
    <s v="860046645"/>
    <x v="445"/>
    <n v="5980.5"/>
    <n v="0"/>
    <n v="125590.5"/>
    <s v="Aprobado con notificación"/>
    <s v="Emitido"/>
    <m/>
    <m/>
    <m/>
    <x v="0"/>
    <s v="X"/>
    <m/>
    <m/>
  </r>
  <r>
    <s v="Factura electrónica"/>
    <s v="720cc0f4b9366b173003e74c1a81502bf6f0f6e5c3b654b84d8afa95b12e2b4bdc819c41838c75a6e485925812173d4d"/>
    <x v="850"/>
    <n v="-1"/>
    <s v="FVE"/>
    <s v="10-03-2026"/>
    <s v="10-03-2026 11:45:35"/>
    <s v="900800595"/>
    <s v="Provexpress SAS"/>
    <s v="900943048"/>
    <x v="446"/>
    <n v="7974"/>
    <n v="0"/>
    <n v="167454"/>
    <s v="Aprobado con notificación"/>
    <s v="Emitido"/>
    <m/>
    <m/>
    <m/>
    <x v="0"/>
    <s v="X"/>
    <m/>
    <m/>
  </r>
  <r>
    <s v="Factura electrónica"/>
    <s v="59162fe63f49fdb3cf18f89e7915447c02daa253e9751ace876e00d914b34203040ccca6344cc25af598c3668783825f"/>
    <x v="851"/>
    <n v="-1"/>
    <s v="FVE"/>
    <s v="10-03-2026"/>
    <s v="10-03-2026 11:45:42"/>
    <s v="900800595"/>
    <s v="Provexpress SAS"/>
    <s v="830040455"/>
    <x v="447"/>
    <n v="3987"/>
    <n v="0"/>
    <n v="83727"/>
    <s v="Aprobado con notificación"/>
    <s v="Emitido"/>
    <m/>
    <m/>
    <m/>
    <x v="0"/>
    <s v="X"/>
    <m/>
    <m/>
  </r>
  <r>
    <s v="Factura electrónica"/>
    <s v="c37fb91f1ea7d34d6d5fed27c15f2f847cd7cf2de4f62da7454e4de42340ab070401ba522a076795054bb6213fc73205"/>
    <x v="852"/>
    <n v="-1"/>
    <s v="FVE"/>
    <s v="10-03-2026"/>
    <s v="10-03-2026 11:45:42"/>
    <s v="900800595"/>
    <s v="Provexpress SAS"/>
    <s v="901924401"/>
    <x v="448"/>
    <n v="84550"/>
    <n v="0"/>
    <n v="529550"/>
    <s v="Aprobado con notificación"/>
    <s v="Emitido"/>
    <m/>
    <m/>
    <m/>
    <x v="0"/>
    <s v="X"/>
    <m/>
    <m/>
  </r>
  <r>
    <s v="Factura electrónica"/>
    <s v="9ee5c82990d6f2bf2860798bb972f8a68e86fb8077a64901ade30b76c5e1f9f80cacd7865f94a3008ccfdf3805efd067"/>
    <x v="853"/>
    <n v="-1"/>
    <s v="FVE"/>
    <s v="10-03-2026"/>
    <s v="10-03-2026 11:45:51"/>
    <s v="900800595"/>
    <s v="Provexpress SAS"/>
    <s v="860509265"/>
    <x v="162"/>
    <n v="38000"/>
    <n v="0"/>
    <n v="238000"/>
    <s v="Aprobado con notificación"/>
    <s v="Emitido"/>
    <m/>
    <m/>
    <m/>
    <x v="0"/>
    <s v="X"/>
    <m/>
    <m/>
  </r>
  <r>
    <s v="Factura electrónica"/>
    <s v="7096297e674d1a90144c31e9d0b2567e77019ce5601c1e4dbeef3be58cb8c101291878ded841fed4dfa703de23e2f00d"/>
    <x v="854"/>
    <n v="-1"/>
    <s v="FVE"/>
    <s v="10-03-2026"/>
    <s v="10-03-2026 12:00:53"/>
    <s v="900800595"/>
    <s v="Provexpress SAS"/>
    <s v="817001672"/>
    <x v="152"/>
    <n v="41040"/>
    <n v="0"/>
    <n v="257040"/>
    <s v="Aprobado con notificación"/>
    <s v="Emitido"/>
    <m/>
    <m/>
    <m/>
    <x v="0"/>
    <s v="X"/>
    <m/>
    <m/>
  </r>
  <r>
    <s v="Factura electrónica"/>
    <s v="a1ca9ae21e42cad3a2ea403b518d64395f8c507cee4ca1654413c04774841ac32232444469e83c2f443fdfe8c9a6b4d8"/>
    <x v="855"/>
    <n v="-1"/>
    <s v="FVE"/>
    <s v="10-03-2026"/>
    <s v="10-03-2026 12:00:58"/>
    <s v="900800595"/>
    <s v="Provexpress SAS"/>
    <s v="830113916"/>
    <x v="449"/>
    <n v="2485390"/>
    <n v="0"/>
    <n v="19561390"/>
    <s v="Aprobado con notificación"/>
    <s v="Emitido"/>
    <m/>
    <m/>
    <m/>
    <x v="0"/>
    <s v="X"/>
    <m/>
    <m/>
  </r>
  <r>
    <s v="Factura electrónica"/>
    <s v="3cf0d6acf15ee7a6fd42d0ac55eb487313a9a27e5446d8dedb61af002e1eeaaecb13725ee13dc4213a0d2d541f8f4c0e"/>
    <x v="856"/>
    <n v="-1"/>
    <s v="FVE"/>
    <s v="10-03-2026"/>
    <s v="10-03-2026 12:01:03"/>
    <s v="900800595"/>
    <s v="Provexpress SAS"/>
    <s v="800024265"/>
    <x v="46"/>
    <n v="5624422.3700000001"/>
    <n v="0"/>
    <n v="35226645.369999997"/>
    <s v="Aprobado con notificación"/>
    <s v="Emitido"/>
    <s v="x"/>
    <m/>
    <m/>
    <x v="0"/>
    <m/>
    <m/>
    <m/>
  </r>
  <r>
    <s v="Factura electrónica"/>
    <s v="a06931e71d067c048a54c3e4ff87c220c5ddaddb4be5ec4d96dd742f31d319b9f87e5d5aaacd2b37bab73351ef0eb9e1"/>
    <x v="857"/>
    <n v="-1"/>
    <s v="FVE"/>
    <s v="10-03-2026"/>
    <s v="10-03-2026 12:01:08"/>
    <s v="900800595"/>
    <s v="Provexpress SAS"/>
    <s v="900682841"/>
    <x v="99"/>
    <n v="1606977.82"/>
    <n v="0"/>
    <n v="10064755.82"/>
    <s v="Aprobado con notificación"/>
    <s v="Emitido"/>
    <m/>
    <m/>
    <m/>
    <x v="0"/>
    <s v="X"/>
    <m/>
    <m/>
  </r>
  <r>
    <s v="Factura electrónica"/>
    <s v="9d1b9eaf56b8682eafdc52f9db0c706c35b9331f38935972d994bff1998910c5dcc3fef4db96e2e452428c9daf5cb8c8"/>
    <x v="858"/>
    <n v="-1"/>
    <s v="FVE"/>
    <s v="10-03-2026"/>
    <s v="10-03-2026 12:01:14"/>
    <s v="900800595"/>
    <s v="Provexpress SAS"/>
    <s v="860503159"/>
    <x v="450"/>
    <n v="2821186.5"/>
    <n v="0"/>
    <n v="17669536.5"/>
    <s v="Aprobado con notificación"/>
    <s v="Emitido"/>
    <m/>
    <m/>
    <m/>
    <x v="0"/>
    <s v="X"/>
    <m/>
    <m/>
  </r>
  <r>
    <s v="Factura electrónica"/>
    <s v="48431b0d63b46ab3200c375a37fa92b80df97e18b5fa94fc25582f75e6cca86d129ca8ec2652b3b9c0edf55526d3fe33"/>
    <x v="859"/>
    <n v="-1"/>
    <s v="FVE"/>
    <s v="10-03-2026"/>
    <s v="10-03-2026 12:16:20"/>
    <s v="900800595"/>
    <s v="Provexpress SAS"/>
    <s v="900352035"/>
    <x v="81"/>
    <n v="1462050"/>
    <n v="0"/>
    <n v="9547050"/>
    <s v="Aprobado con notificación"/>
    <s v="Emitido"/>
    <m/>
    <m/>
    <m/>
    <x v="0"/>
    <s v="X"/>
    <m/>
    <m/>
  </r>
  <r>
    <s v="Factura electrónica"/>
    <s v="d837c932d9230236bcb22b441b5a639e9c399a10eca236617f38c273aec08416bd6ebf26c222cd86bf83b6ef1870ff64"/>
    <x v="860"/>
    <n v="-1"/>
    <s v="FVE"/>
    <s v="10-03-2026"/>
    <s v="10-03-2026 12:16:25"/>
    <s v="900800595"/>
    <s v="Provexpress SAS"/>
    <s v="900555485"/>
    <x v="223"/>
    <n v="51813"/>
    <n v="0"/>
    <n v="324513"/>
    <s v="Aprobado con notificación"/>
    <s v="Emitido"/>
    <m/>
    <m/>
    <m/>
    <x v="0"/>
    <s v="X"/>
    <m/>
    <m/>
  </r>
  <r>
    <s v="Factura electrónica"/>
    <s v="6189925c82cae51347bb99e7cd32e8c6661b63d47a04378af1bc39bd7c3be59ebe71d8baf0cb5daf87e9e0a6be1a76b5"/>
    <x v="861"/>
    <n v="-1"/>
    <s v="FVE"/>
    <s v="10-03-2026"/>
    <s v="10-03-2026 12:16:50"/>
    <s v="900800595"/>
    <s v="Provexpress SAS"/>
    <s v="811028339"/>
    <x v="426"/>
    <n v="5705193.6500000004"/>
    <n v="0"/>
    <n v="35732528.649999999"/>
    <s v="Aprobado con notificación"/>
    <s v="Emitido"/>
    <m/>
    <m/>
    <m/>
    <x v="0"/>
    <s v="X"/>
    <m/>
    <m/>
  </r>
  <r>
    <s v="Factura electrónica"/>
    <s v="647ef24ed5585e730abaeb452a510a6537beb42cdd025b29ec8951c7f63c27a21698303ead8b0218bc449519812f9a10"/>
    <x v="862"/>
    <n v="-1"/>
    <s v="FVE"/>
    <s v="10-03-2026"/>
    <s v="10-03-2026 12:16:36"/>
    <s v="900800595"/>
    <s v="Provexpress SAS"/>
    <s v="900794325"/>
    <x v="262"/>
    <n v="2318380"/>
    <n v="0"/>
    <n v="14520380"/>
    <s v="Aprobado con notificación"/>
    <s v="Emitido"/>
    <m/>
    <m/>
    <m/>
    <x v="0"/>
    <s v="X"/>
    <m/>
    <m/>
  </r>
  <r>
    <s v="Factura electrónica"/>
    <s v="7dd36a434369beaafae54fb010ab281288bc57a2567ebfe32acc3be77cf95c17a7111edf99c7c9dfbea4bb5891517b50"/>
    <x v="863"/>
    <n v="-1"/>
    <s v="FVE"/>
    <s v="10-03-2026"/>
    <s v="10-03-2026 12:31:41"/>
    <s v="900800595"/>
    <s v="Provexpress SAS"/>
    <s v="900488297"/>
    <x v="276"/>
    <n v="106400"/>
    <n v="0"/>
    <n v="666400"/>
    <s v="Aprobado con notificación"/>
    <s v="Emitido"/>
    <m/>
    <m/>
    <m/>
    <x v="0"/>
    <s v="X"/>
    <m/>
    <m/>
  </r>
  <r>
    <s v="Factura electrónica"/>
    <s v="f456bd9cd15efa0a878cfd6cc69000853bda6df605351a307443e92a6f449df284ef385fecf7f65217c3616fcdda2322"/>
    <x v="864"/>
    <n v="-1"/>
    <s v="FVE"/>
    <s v="10-03-2026"/>
    <s v="10-03-2026 12:31:45"/>
    <s v="900800595"/>
    <s v="Provexpress SAS"/>
    <s v="901179692"/>
    <x v="264"/>
    <n v="72200"/>
    <n v="0"/>
    <n v="452200"/>
    <s v="Aprobado con notificación"/>
    <s v="Emitido"/>
    <m/>
    <m/>
    <m/>
    <x v="0"/>
    <s v="X"/>
    <m/>
    <m/>
  </r>
  <r>
    <s v="Factura electrónica"/>
    <s v="0e5e6e245484559c8ab4a09ed5a93082429cb7303e1eb0115f1faaeaf3eba84aec8e720ae26f5807189aadf41dd63d38"/>
    <x v="865"/>
    <n v="-1"/>
    <s v="FVE"/>
    <s v="10-03-2026"/>
    <s v="10-03-2026 12:31:50"/>
    <s v="900800595"/>
    <s v="Provexpress SAS"/>
    <s v="900170865"/>
    <x v="275"/>
    <n v="6042190"/>
    <n v="0"/>
    <n v="37843190"/>
    <s v="Aprobado con notificación"/>
    <s v="Emitido"/>
    <m/>
    <m/>
    <m/>
    <x v="0"/>
    <s v="X"/>
    <m/>
    <m/>
  </r>
  <r>
    <s v="Factura electrónica"/>
    <s v="3ee40ce50f67f4c89e7f8a3eba1e9892ca484bda962563f6a8545ee46b470f9c975a09fd40f00f3997eea4e2ed9a6883"/>
    <x v="866"/>
    <n v="-1"/>
    <s v="FVE"/>
    <s v="10-03-2026"/>
    <s v="10-03-2026 12:31:58"/>
    <s v="900800595"/>
    <s v="Provexpress SAS"/>
    <s v="900396965"/>
    <x v="3"/>
    <n v="667565"/>
    <n v="0"/>
    <n v="4181065"/>
    <s v="Aprobado con notificación"/>
    <s v="Emitido"/>
    <m/>
    <m/>
    <m/>
    <x v="0"/>
    <s v="X"/>
    <m/>
    <m/>
  </r>
  <r>
    <s v="Factura electrónica"/>
    <s v="9e01dca251e11d1d666313015cfd3379b52c15a5fd26b62c4bb0365a6d12e587e58b9b0b71e7ffb147872694306a04aa"/>
    <x v="867"/>
    <n v="-1"/>
    <s v="FVE"/>
    <s v="10-03-2026"/>
    <s v="10-03-2026 12:32:07"/>
    <s v="900800595"/>
    <s v="Provexpress SAS"/>
    <s v="860525156"/>
    <x v="451"/>
    <n v="662838.93999999994"/>
    <n v="0"/>
    <n v="4151464.94"/>
    <s v="Aprobado con notificación"/>
    <s v="Emitido"/>
    <m/>
    <m/>
    <m/>
    <x v="0"/>
    <s v="X"/>
    <m/>
    <m/>
  </r>
  <r>
    <s v="Factura electrónica"/>
    <s v="cc2923e301d2839e1db6b77a23092c40353c5b0a1437379c8661117cd1496e1f488fb5de1eb0c555f61f7f5b6aa127d7"/>
    <x v="868"/>
    <n v="-1"/>
    <s v="FVE"/>
    <s v="10-03-2026"/>
    <s v="10-03-2026 14:17:17"/>
    <s v="900800595"/>
    <s v="Provexpress SAS"/>
    <s v="860006745"/>
    <x v="452"/>
    <n v="97394.95"/>
    <n v="0"/>
    <n v="609999.94999999995"/>
    <s v="Aprobado con notificación"/>
    <s v="Emitido"/>
    <m/>
    <m/>
    <m/>
    <x v="0"/>
    <s v="X"/>
    <m/>
    <m/>
  </r>
  <r>
    <s v="Factura electrónica"/>
    <s v="6af75a096bd245545c503fbd0ede0be040845b85947034adbb8fab13f1b14b8dc2030b7ac3a869ce7a9c829a0575ad63"/>
    <x v="869"/>
    <n v="-1"/>
    <s v="FVE"/>
    <s v="10-03-2026"/>
    <s v="10-03-2026 14:17:22"/>
    <s v="900800595"/>
    <s v="Provexpress SAS"/>
    <s v="900936456"/>
    <x v="453"/>
    <n v="860527.1"/>
    <n v="0"/>
    <n v="5389617.0999999996"/>
    <s v="Aprobado con notificación"/>
    <s v="Emitido"/>
    <m/>
    <m/>
    <m/>
    <x v="0"/>
    <s v="X"/>
    <m/>
    <m/>
  </r>
  <r>
    <s v="Factura electrónica"/>
    <s v="9f6f04cbe8bf541eef93e5df0d955c85c35f280e3afd5a7c9ecab08029e2ae99e95276a068810a2121593603c18e2e1e"/>
    <x v="870"/>
    <n v="-1"/>
    <s v="FVE"/>
    <s v="10-03-2026"/>
    <s v="10-03-2026 14:17:27"/>
    <s v="900800595"/>
    <s v="Provexpress SAS"/>
    <s v="800241469"/>
    <x v="119"/>
    <n v="104500"/>
    <n v="0"/>
    <n v="654500"/>
    <s v="Aprobado con notificación"/>
    <s v="Emitido"/>
    <m/>
    <m/>
    <m/>
    <x v="0"/>
    <s v="X"/>
    <m/>
    <m/>
  </r>
  <r>
    <s v="Factura electrónica"/>
    <s v="4720cd3c885555c42c3a7b5252e5bd93ec55f56947c3f28d7575a48f5e5468402d168f5adebfd52cbfc481a2caf194e4"/>
    <x v="871"/>
    <n v="-1"/>
    <s v="FVE"/>
    <s v="10-03-2026"/>
    <s v="10-03-2026 14:32:33"/>
    <s v="900800595"/>
    <s v="Provexpress SAS"/>
    <s v="860007972"/>
    <x v="454"/>
    <n v="457710"/>
    <n v="0"/>
    <n v="2866710"/>
    <s v="Aprobado con notificación"/>
    <s v="Emitido"/>
    <m/>
    <m/>
    <m/>
    <x v="0"/>
    <s v="X"/>
    <m/>
    <m/>
  </r>
  <r>
    <s v="Factura electrónica"/>
    <s v="d1900d18e8801cd6950c79a9c4f7bde09d7980b0195ba6666fd721deb96b25c2678f2139ec758ccbfffa4ccb058d0414"/>
    <x v="872"/>
    <n v="-1"/>
    <s v="FVE"/>
    <s v="10-03-2026"/>
    <s v="10-03-2026 14:32:38"/>
    <s v="900800595"/>
    <s v="Provexpress SAS"/>
    <s v="860079024"/>
    <x v="326"/>
    <n v="46204.2"/>
    <n v="0"/>
    <n v="289384.2"/>
    <s v="Aprobado con notificación"/>
    <s v="Emitido"/>
    <m/>
    <m/>
    <m/>
    <x v="0"/>
    <s v="X"/>
    <m/>
    <m/>
  </r>
  <r>
    <s v="Factura electrónica"/>
    <s v="76f030d90c60aba0918e9f7d3dc20840f5b7a8e515892f72e5466db2daaab90ce275bbaf41d23db6b5b0a17106d3ac48"/>
    <x v="873"/>
    <n v="-1"/>
    <s v="FVE"/>
    <s v="10-03-2026"/>
    <s v="10-03-2026 14:32:42"/>
    <s v="900800595"/>
    <s v="Provexpress SAS"/>
    <s v="830104929"/>
    <x v="455"/>
    <n v="23102.1"/>
    <n v="0"/>
    <n v="144692.1"/>
    <s v="Aprobado con notificación"/>
    <s v="Emitido"/>
    <m/>
    <m/>
    <m/>
    <x v="0"/>
    <s v="X"/>
    <m/>
    <m/>
  </r>
  <r>
    <s v="Factura electrónica"/>
    <s v="2fea2eb59c0f836097b99ddff35dc83c78297bd9dd5f24da7489164e0d37ef320ad71c7bdbbb4f2c4553d926bb804b2c"/>
    <x v="874"/>
    <n v="-1"/>
    <s v="FVE"/>
    <s v="10-03-2026"/>
    <s v="10-03-2026 14:32:47"/>
    <s v="900800595"/>
    <s v="Provexpress SAS"/>
    <s v="860079024"/>
    <x v="326"/>
    <n v="23102.1"/>
    <n v="0"/>
    <n v="144692.1"/>
    <s v="Aprobado con notificación"/>
    <s v="Emitido"/>
    <m/>
    <m/>
    <m/>
    <x v="0"/>
    <s v="X"/>
    <m/>
    <m/>
  </r>
  <r>
    <s v="Factura electrónica"/>
    <s v="a8b4121f7eb0937a880b7071db00625918f612c8ed1982dea1822f43d6826f006564b4b9f819658903aa17f3565dd916"/>
    <x v="875"/>
    <n v="-1"/>
    <s v="FVE"/>
    <s v="10-03-2026"/>
    <s v="10-03-2026 14:32:51"/>
    <s v="900800595"/>
    <s v="Provexpress SAS"/>
    <s v="860079024"/>
    <x v="326"/>
    <n v="115510.5"/>
    <n v="0"/>
    <n v="723460.5"/>
    <s v="Aprobado con notificación"/>
    <s v="Emitido"/>
    <m/>
    <m/>
    <m/>
    <x v="0"/>
    <s v="X"/>
    <m/>
    <m/>
  </r>
  <r>
    <s v="Factura electrónica"/>
    <s v="c2205291ddef7130b06a81e7874f5814e5d91279fc3edc5750cb7f1356fb880b98995b5fea5d85fd5110a88885a3d284"/>
    <x v="876"/>
    <n v="-1"/>
    <s v="FVE"/>
    <s v="10-03-2026"/>
    <s v="10-03-2026 14:47:58"/>
    <s v="900800595"/>
    <s v="Provexpress SAS"/>
    <s v="830014193"/>
    <x v="456"/>
    <n v="229485.04"/>
    <n v="0"/>
    <n v="1437301.04"/>
    <s v="Aprobado con notificación"/>
    <s v="Emitido"/>
    <m/>
    <m/>
    <m/>
    <x v="0"/>
    <s v="X"/>
    <m/>
    <m/>
  </r>
  <r>
    <s v="Factura electrónica"/>
    <s v="6c532d7db5882757766d17cf9b87395cdc6ff38f413f9988390eb7ba456bd12d273d7fc7aa431667aa54139ecf95ffd9"/>
    <x v="877"/>
    <n v="-1"/>
    <s v="FVE"/>
    <s v="10-03-2026"/>
    <s v="10-03-2026 14:48:02"/>
    <s v="900800595"/>
    <s v="Provexpress SAS"/>
    <s v="900106694"/>
    <x v="171"/>
    <n v="7425200"/>
    <n v="0"/>
    <n v="46505200"/>
    <s v="Aprobado con notificación"/>
    <s v="Emitido"/>
    <m/>
    <m/>
    <m/>
    <x v="0"/>
    <s v="X"/>
    <m/>
    <m/>
  </r>
  <r>
    <s v="Factura electrónica"/>
    <s v="fdc8e75040fef9b266beed3efaf57fdd7668095985fcd357ca3b0fe1db0bea4ab627efdeb5d0afcccaeca8ed22060360"/>
    <x v="878"/>
    <n v="-1"/>
    <s v="FVE"/>
    <s v="10-03-2026"/>
    <s v="10-03-2026 14:48:07"/>
    <s v="900800595"/>
    <s v="Provexpress SAS"/>
    <s v="830059718"/>
    <x v="457"/>
    <n v="641440"/>
    <n v="0"/>
    <n v="4017440"/>
    <s v="Aprobado con notificación"/>
    <s v="Emitido"/>
    <m/>
    <m/>
    <m/>
    <x v="0"/>
    <s v="X"/>
    <m/>
    <m/>
  </r>
  <r>
    <s v="Factura electrónica"/>
    <s v="0e5395c670bdf1c9185af2f91dad2fd8463e7dc5cd8099f1f30734d39619fa00cb0ab3696ea36e3acdea2e677fbd1299"/>
    <x v="879"/>
    <n v="-1"/>
    <s v="FVE"/>
    <s v="10-03-2026"/>
    <s v="10-03-2026 15:03:34"/>
    <s v="900800595"/>
    <s v="Provexpress SAS"/>
    <s v="830513773"/>
    <x v="85"/>
    <n v="133684.57"/>
    <n v="0"/>
    <n v="837287.57"/>
    <s v="Aprobado con notificación"/>
    <s v="Emitido"/>
    <m/>
    <m/>
    <s v="x"/>
    <x v="0"/>
    <m/>
    <m/>
    <m/>
  </r>
  <r>
    <s v="Factura electrónica"/>
    <s v="cd76977930ccbdd8f1cea6ff9d0751cdea6dd0b0945cff104a4c969dde2b1df26fb84bf030a5ded2edd35dfb71e28893"/>
    <x v="880"/>
    <n v="-1"/>
    <s v="FVE"/>
    <s v="10-03-2026"/>
    <s v="10-03-2026 15:03:38"/>
    <s v="900800595"/>
    <s v="Provexpress SAS"/>
    <s v="830513773"/>
    <x v="85"/>
    <n v="24183.200000000001"/>
    <n v="0"/>
    <n v="151463.20000000001"/>
    <s v="Aprobado con notificación"/>
    <s v="Emitido"/>
    <m/>
    <m/>
    <s v="x"/>
    <x v="0"/>
    <m/>
    <m/>
    <m/>
  </r>
  <r>
    <s v="Factura electrónica"/>
    <s v="9fc78a67371902d1460610dd368949ad8537e6acc2d10488c683477e21f0b3d0b9cbc4fc30a8f67da3d57fba66b6c5f4"/>
    <x v="881"/>
    <n v="-1"/>
    <s v="FVE"/>
    <s v="10-03-2026"/>
    <s v="10-03-2026 15:18:31"/>
    <s v="900800595"/>
    <s v="Provexpress SAS"/>
    <s v="900597369"/>
    <x v="70"/>
    <n v="830870"/>
    <n v="0"/>
    <n v="5203870"/>
    <s v="Aprobado con notificación"/>
    <s v="Emitido"/>
    <m/>
    <m/>
    <m/>
    <x v="0"/>
    <s v="X"/>
    <m/>
    <m/>
  </r>
  <r>
    <s v="Factura electrónica"/>
    <s v="391426dc7e22b04353b00a2d1e9536d233cfd9188ea42fd904f707bffbf165b084fa8ae826014e711c78170a24def5bc"/>
    <x v="882"/>
    <n v="-1"/>
    <s v="FVE"/>
    <s v="10-03-2026"/>
    <s v="10-03-2026 15:34:02"/>
    <s v="900800595"/>
    <s v="Provexpress SAS"/>
    <s v="830104929"/>
    <x v="455"/>
    <n v="46204.2"/>
    <n v="0"/>
    <n v="289384.2"/>
    <s v="Aprobado con notificación"/>
    <s v="Emitido"/>
    <m/>
    <m/>
    <m/>
    <x v="0"/>
    <s v="X"/>
    <m/>
    <m/>
  </r>
  <r>
    <s v="Factura electrónica"/>
    <s v="09c7b04b356cf4f32c1efbca5a60e76d564575bfc0384f60085a19749e3a3c907a3f6ed23124b4f1b6f6a40590d36eff"/>
    <x v="883"/>
    <n v="-1"/>
    <s v="FVE"/>
    <s v="10-03-2026"/>
    <s v="10-03-2026 15:34:04"/>
    <s v="900800595"/>
    <s v="Provexpress SAS"/>
    <s v="830104929"/>
    <x v="455"/>
    <n v="115510.5"/>
    <n v="0"/>
    <n v="723460.5"/>
    <s v="Aprobado con notificación"/>
    <s v="Emitido"/>
    <m/>
    <m/>
    <m/>
    <x v="0"/>
    <s v="X"/>
    <m/>
    <m/>
  </r>
  <r>
    <s v="Factura electrónica"/>
    <s v="27d995bc686a3cba0c3870d381efc04886ecacc55f7af28609994e14e683c60e76a036b917177fc0e8306f53da3893e2"/>
    <x v="884"/>
    <n v="-1"/>
    <s v="FVE"/>
    <s v="10-03-2026"/>
    <s v="10-03-2026 15:34:08"/>
    <s v="900800595"/>
    <s v="Provexpress SAS"/>
    <s v="900592369"/>
    <x v="286"/>
    <n v="89300"/>
    <n v="0"/>
    <n v="559300"/>
    <s v="Aprobado con notificación"/>
    <s v="Emitido"/>
    <m/>
    <m/>
    <m/>
    <x v="0"/>
    <s v="X"/>
    <m/>
    <m/>
  </r>
  <r>
    <s v="Factura electrónica"/>
    <s v="59344b6c8535e107b099f52c32fdb651fcc6ee9b2fc901b5cdeccdd5d9c936342c30a907cd99b5214d8fda9392eae541"/>
    <x v="885"/>
    <n v="-1"/>
    <s v="FVE"/>
    <s v="10-03-2026"/>
    <s v="10-03-2026 15:34:13"/>
    <s v="900800595"/>
    <s v="Provexpress SAS"/>
    <s v="901861678"/>
    <x v="458"/>
    <n v="51657.2"/>
    <n v="0"/>
    <n v="323537.2"/>
    <s v="Aprobado con notificación"/>
    <s v="Emitido"/>
    <m/>
    <m/>
    <m/>
    <x v="0"/>
    <s v="X"/>
    <m/>
    <m/>
  </r>
  <r>
    <s v="Factura electrónica"/>
    <s v="bf31f74ad34313dc7e62062b9e19d21d0e4cf26c6921c2abb157514dce73d320a2ed0eb6b8000149292576956c8aa416"/>
    <x v="886"/>
    <n v="-1"/>
    <s v="FVE"/>
    <s v="10-03-2026"/>
    <s v="10-03-2026 15:34:17"/>
    <s v="900800595"/>
    <s v="Provexpress SAS"/>
    <s v="901861678"/>
    <x v="458"/>
    <n v="71614"/>
    <n v="0"/>
    <n v="647374"/>
    <s v="Aprobado con notificación"/>
    <s v="Emitido"/>
    <m/>
    <m/>
    <m/>
    <x v="0"/>
    <s v="X"/>
    <m/>
    <m/>
  </r>
  <r>
    <s v="Factura electrónica"/>
    <s v="5f41992117aff3962050bdef1c9f866df107b07e7eebc805399864dc3fa5943c474fb6a597fd0b05a1a08527f6871e86"/>
    <x v="887"/>
    <n v="-1"/>
    <s v="FVE"/>
    <s v="10-03-2026"/>
    <s v="10-03-2026 15:34:22"/>
    <s v="900800595"/>
    <s v="Provexpress SAS"/>
    <s v="900353873"/>
    <x v="346"/>
    <n v="1037286"/>
    <n v="0"/>
    <n v="6496686"/>
    <s v="Aprobado con notificación"/>
    <s v="Emitido"/>
    <m/>
    <m/>
    <m/>
    <x v="0"/>
    <s v="X"/>
    <m/>
    <m/>
  </r>
  <r>
    <s v="Factura electrónica"/>
    <s v="7ff064d95ed40a9814f3c7fd64dc65a5c4ed5e67219e85bb8173b00d05b245802cd85dc9b30ab91aeb40ba2e4327b59b"/>
    <x v="888"/>
    <n v="-1"/>
    <s v="FVE"/>
    <s v="10-03-2026"/>
    <s v="10-03-2026 15:34:27"/>
    <s v="900800595"/>
    <s v="Provexpress SAS"/>
    <s v="860015542"/>
    <x v="205"/>
    <n v="17579.18"/>
    <n v="0"/>
    <n v="110101.18"/>
    <s v="Aprobado con notificación"/>
    <s v="Emitido"/>
    <m/>
    <m/>
    <m/>
    <x v="0"/>
    <s v="X"/>
    <m/>
    <m/>
  </r>
  <r>
    <s v="Factura electrónica"/>
    <s v="4b47ac55e08ed53ddeeaebda5d5812665c51b298859089ccd4f618eb0c2b4e074835e1553afb0162bb8707b9cc6feed7"/>
    <x v="889"/>
    <n v="-1"/>
    <s v="FVE"/>
    <s v="10-03-2026"/>
    <s v="10-03-2026 15:49:32"/>
    <s v="900800595"/>
    <s v="Provexpress SAS"/>
    <s v="811033238"/>
    <x v="459"/>
    <n v="126255"/>
    <n v="0"/>
    <n v="790755"/>
    <s v="Aprobado con notificación"/>
    <s v="Emitido"/>
    <m/>
    <m/>
    <m/>
    <x v="0"/>
    <s v="X"/>
    <m/>
    <m/>
  </r>
  <r>
    <s v="Factura electrónica"/>
    <s v="e209e0153840c2791a519bc626b1dd70826ef5f4bab5398c9e0428e5d0ea7ba435e7598e1e210f5ad91f2c0dd1489270"/>
    <x v="890"/>
    <n v="-1"/>
    <s v="FVE"/>
    <s v="10-03-2026"/>
    <s v="10-03-2026 15:49:37"/>
    <s v="900800595"/>
    <s v="Provexpress SAS"/>
    <s v="830050228"/>
    <x v="229"/>
    <n v="22610"/>
    <n v="0"/>
    <n v="141610"/>
    <s v="Aprobado con notificación"/>
    <s v="Emitido"/>
    <m/>
    <m/>
    <m/>
    <x v="0"/>
    <s v="X"/>
    <m/>
    <m/>
  </r>
  <r>
    <s v="Factura electrónica"/>
    <s v="4fcdd00594a89279231c88e0513b424e4637c399abaabea9621622b4adfa484bfb5fd8e64880045e90dab69d3f2d0244"/>
    <x v="891"/>
    <n v="-1"/>
    <s v="FVE"/>
    <s v="10-03-2026"/>
    <s v="10-03-2026 15:49:41"/>
    <s v="900800595"/>
    <s v="Provexpress SAS"/>
    <s v="901337070"/>
    <x v="460"/>
    <n v="310612"/>
    <n v="0"/>
    <n v="1945412"/>
    <s v="Aprobado con notificación"/>
    <s v="Emitido"/>
    <m/>
    <m/>
    <m/>
    <x v="0"/>
    <s v="X"/>
    <m/>
    <m/>
  </r>
  <r>
    <s v="Factura electrónica"/>
    <s v="c97f3103e690aabce6ab7f640362c0826f5fd354e6777cfb35eb7ce45e7bc57e39a39f3efc687a56a8a96f5641877968"/>
    <x v="892"/>
    <n v="-1"/>
    <s v="FVE"/>
    <s v="10-03-2026"/>
    <s v="10-03-2026 15:49:46"/>
    <s v="900800595"/>
    <s v="Provexpress SAS"/>
    <s v="860050906"/>
    <x v="290"/>
    <n v="33250"/>
    <n v="0"/>
    <n v="208250"/>
    <s v="Aprobado con notificación"/>
    <s v="Emitido"/>
    <m/>
    <m/>
    <m/>
    <x v="0"/>
    <s v="X"/>
    <m/>
    <m/>
  </r>
  <r>
    <s v="Factura electrónica"/>
    <s v="8413a4a20eefeca69de0441c1e46cac8b590cc378ee8f4207b33f658590c7135267c65a55fcb12e7cc5338fa0a5a0f3e"/>
    <x v="893"/>
    <n v="-1"/>
    <s v="FVE"/>
    <s v="10-03-2026"/>
    <s v="10-03-2026 15:49:50"/>
    <s v="900800595"/>
    <s v="Provexpress SAS"/>
    <s v="800024265"/>
    <x v="46"/>
    <n v="2217362.2799999998"/>
    <n v="0"/>
    <n v="13887690"/>
    <s v="Aprobado con notificación"/>
    <s v="Emitido"/>
    <s v="x"/>
    <m/>
    <m/>
    <x v="0"/>
    <s v="X"/>
    <m/>
    <m/>
  </r>
  <r>
    <s v="Factura electrónica"/>
    <s v="d62fc8263ebc0b7399a48214f0e9a6c7a9470ff532b4c8d00c3e6d22f1d02f53810888e8a8a79dc735c03dab5cb42c88"/>
    <x v="894"/>
    <n v="-1"/>
    <s v="FVE"/>
    <s v="10-03-2026"/>
    <s v="10-03-2026 15:49:56"/>
    <s v="900800595"/>
    <s v="Provexpress SAS"/>
    <s v="830002181"/>
    <x v="461"/>
    <n v="17100"/>
    <n v="0"/>
    <n v="107100"/>
    <s v="Aprobado con notificación"/>
    <s v="Emitido"/>
    <m/>
    <m/>
    <m/>
    <x v="0"/>
    <s v="X"/>
    <m/>
    <m/>
  </r>
  <r>
    <s v="Factura electrónica"/>
    <s v="d09586e97e883c6ec30283296450c5e52cd06912e37b02892cbc99d83de1b1dc573f03d6d53b6c6e04641652c01a9434"/>
    <x v="895"/>
    <n v="-1"/>
    <s v="FVE"/>
    <s v="10-03-2026"/>
    <s v="10-03-2026 15:50:00"/>
    <s v="900800595"/>
    <s v="Provexpress SAS"/>
    <s v="800241469"/>
    <x v="119"/>
    <n v="313500"/>
    <n v="0"/>
    <n v="1963500"/>
    <s v="Aprobado con notificación"/>
    <s v="Emitido"/>
    <m/>
    <m/>
    <m/>
    <x v="0"/>
    <s v="X"/>
    <m/>
    <m/>
  </r>
  <r>
    <s v="Factura electrónica"/>
    <s v="696a80b7558a1de1608bda8f943d2dd34026e983753f646868edb8770e6ac9b1258d928f0ceff5ff74de527f17b212c2"/>
    <x v="896"/>
    <n v="-1"/>
    <s v="FVE"/>
    <s v="10-03-2026"/>
    <s v="10-03-2026 15:50:05"/>
    <s v="900800595"/>
    <s v="Provexpress SAS"/>
    <s v="900328834"/>
    <x v="83"/>
    <n v="165300"/>
    <n v="0"/>
    <n v="1035300"/>
    <s v="Aprobado con notificación"/>
    <s v="Emitido"/>
    <m/>
    <m/>
    <m/>
    <x v="0"/>
    <s v="X"/>
    <m/>
    <m/>
  </r>
  <r>
    <s v="Factura electrónica"/>
    <s v="115124de2def6ce2e947d4f06c51ea41cb6f01a75936a42870d00baf739459673ad67d63dfcfc97bcfb698b482bc6a0a"/>
    <x v="897"/>
    <n v="-1"/>
    <s v="FVE"/>
    <s v="10-03-2026"/>
    <s v="10-03-2026 15:50:09"/>
    <s v="900800595"/>
    <s v="Provexpress SAS"/>
    <s v="901938866"/>
    <x v="462"/>
    <n v="171000"/>
    <n v="0"/>
    <n v="1071000"/>
    <s v="Aprobado con notificación"/>
    <s v="Emitido"/>
    <m/>
    <m/>
    <m/>
    <x v="0"/>
    <s v="X"/>
    <m/>
    <m/>
  </r>
  <r>
    <s v="Factura electrónica"/>
    <s v="e38b0ae26d48259ae7c90c0ccbc3541930e598a55ec82914b22a4fbcc60e30364f1ba7ee4557a2e81dcd034840fcf506"/>
    <x v="898"/>
    <n v="-1"/>
    <s v="FVE"/>
    <s v="10-03-2026"/>
    <s v="10-03-2026 16:05:16"/>
    <s v="900800595"/>
    <s v="Provexpress SAS"/>
    <s v="900611019"/>
    <x v="463"/>
    <n v="0"/>
    <n v="0"/>
    <n v="5000000"/>
    <s v="Aprobado con notificación"/>
    <s v="Emitido"/>
    <m/>
    <m/>
    <m/>
    <x v="0"/>
    <s v="X"/>
    <m/>
    <m/>
  </r>
  <r>
    <s v="Factura electrónica"/>
    <s v="6282126f25a7091a89aa6f70848c5eaa789587b1d897d9c73961bcdb14d90b4ec6296418dc6288b73bd6a82e93e5d17d"/>
    <x v="899"/>
    <n v="-1"/>
    <s v="FVE"/>
    <s v="10-03-2026"/>
    <s v="10-03-2026 16:05:21"/>
    <s v="900800595"/>
    <s v="Provexpress SAS"/>
    <s v="860007336"/>
    <x v="12"/>
    <n v="36825.61"/>
    <n v="0"/>
    <n v="230644.61"/>
    <s v="Aprobado con notificación"/>
    <s v="Emitido"/>
    <m/>
    <m/>
    <m/>
    <x v="0"/>
    <s v="X"/>
    <m/>
    <m/>
  </r>
  <r>
    <s v="Factura electrónica"/>
    <s v="4516ca998910ef730acaef93585bd05490bda0fac0ce0fdad54c96e5cf2bf7aa398f39bc410e5ea54aca4aab6255fff7"/>
    <x v="900"/>
    <n v="-1"/>
    <s v="FVE"/>
    <s v="10-03-2026"/>
    <s v="10-03-2026 16:05:25"/>
    <s v="900800595"/>
    <s v="Provexpress SAS"/>
    <s v="860007336"/>
    <x v="12"/>
    <n v="7376.37"/>
    <n v="0"/>
    <n v="46199.37"/>
    <s v="Aprobado con notificación"/>
    <s v="Emitido"/>
    <m/>
    <m/>
    <m/>
    <x v="1"/>
    <m/>
    <m/>
    <m/>
  </r>
  <r>
    <s v="Factura electrónica"/>
    <s v="94240928be73fc0e6f0b43eb327ae3aaa739ace3dcdac15d73b6b11fc8982ff4b28b90d12df7ff10d8416439d5262e92"/>
    <x v="901"/>
    <n v="-1"/>
    <s v="FVE"/>
    <s v="10-03-2026"/>
    <s v="10-03-2026 16:05:29"/>
    <s v="900800595"/>
    <s v="Provexpress SAS"/>
    <s v="1016016466"/>
    <x v="464"/>
    <n v="8619.92"/>
    <n v="0"/>
    <n v="53987.92"/>
    <s v="Aprobado con notificación"/>
    <s v="Emitido"/>
    <m/>
    <m/>
    <m/>
    <x v="0"/>
    <s v="X"/>
    <m/>
    <m/>
  </r>
  <r>
    <s v="Factura electrónica"/>
    <s v="cf28e7d605cd1c457fcc5a12bbc7a056cef2d208614bf68eb09830abb3cc4c46d02e8445aeb01d73ef2e998892112be8"/>
    <x v="902"/>
    <n v="-1"/>
    <s v="FVE"/>
    <s v="10-03-2026"/>
    <s v="10-03-2026 16:05:34"/>
    <s v="900800595"/>
    <s v="Provexpress SAS"/>
    <s v="860007336"/>
    <x v="12"/>
    <n v="16155.32"/>
    <n v="0"/>
    <n v="101183.32"/>
    <s v="Aprobado con notificación"/>
    <s v="Emitido"/>
    <m/>
    <m/>
    <m/>
    <x v="0"/>
    <s v="X"/>
    <m/>
    <m/>
  </r>
  <r>
    <s v="Factura electrónica"/>
    <s v="abe95e8be7f3e858d557c0a22cce5d5f18d0c2c0a6fe28e1c95c5ad2504a05c56670532cc61bd1f9738321a94ecf28e7"/>
    <x v="903"/>
    <n v="-1"/>
    <s v="FVE"/>
    <s v="10-03-2026"/>
    <s v="10-03-2026 16:05:39"/>
    <s v="900800595"/>
    <s v="Provexpress SAS"/>
    <s v="900483711"/>
    <x v="163"/>
    <n v="8619.92"/>
    <n v="0"/>
    <n v="53987.92"/>
    <s v="Aprobado con notificación"/>
    <s v="Emitido"/>
    <m/>
    <m/>
    <m/>
    <x v="0"/>
    <s v="X"/>
    <m/>
    <m/>
  </r>
  <r>
    <s v="Factura electrónica"/>
    <s v="99f1dee3d5132f34343592a06c17df249230d825d54ac8e7f21a0eb5bc49e96b3e192ecffb9b71dcc37a72ae18315370"/>
    <x v="904"/>
    <n v="-1"/>
    <s v="FVE"/>
    <s v="10-03-2026"/>
    <s v="10-03-2026 16:05:43"/>
    <s v="900800595"/>
    <s v="Provexpress SAS"/>
    <s v="860007336"/>
    <x v="12"/>
    <n v="16492"/>
    <n v="0"/>
    <n v="103292"/>
    <s v="Aprobado con notificación"/>
    <s v="Emitido"/>
    <m/>
    <m/>
    <m/>
    <x v="0"/>
    <s v="X"/>
    <m/>
    <m/>
  </r>
  <r>
    <s v="Factura electrónica"/>
    <s v="c824692ac80b6fcef9e070e79195ff3be18cb51e7396d0e96284b230cf48e2a6ba4b876efee87321f9426b10e3fb8a0c"/>
    <x v="905"/>
    <n v="-1"/>
    <s v="FVE"/>
    <s v="10-03-2026"/>
    <s v="10-03-2026 16:05:48"/>
    <s v="900800595"/>
    <s v="Provexpress SAS"/>
    <s v="860038800"/>
    <x v="465"/>
    <n v="27208"/>
    <n v="0"/>
    <n v="170408"/>
    <s v="Aprobado con notificación"/>
    <s v="Emitido"/>
    <m/>
    <m/>
    <m/>
    <x v="0"/>
    <s v="X"/>
    <m/>
    <m/>
  </r>
  <r>
    <s v="Factura electrónica"/>
    <s v="60edf641c3d70f6d97242979369d1f3a32e4af076f97f44fcc9e690de20e40250914caa90cce39a57bc75893544f7779"/>
    <x v="906"/>
    <n v="-1"/>
    <s v="FVE"/>
    <s v="10-03-2026"/>
    <s v="10-03-2026 16:05:52"/>
    <s v="900800595"/>
    <s v="Provexpress SAS"/>
    <s v="901438401"/>
    <x v="308"/>
    <n v="83410"/>
    <n v="0"/>
    <n v="522410"/>
    <s v="Aprobado con notificación"/>
    <s v="Emitido"/>
    <m/>
    <m/>
    <m/>
    <x v="0"/>
    <s v="X"/>
    <m/>
    <m/>
  </r>
  <r>
    <s v="Factura electrónica"/>
    <s v="7b89057c4082a127525cbad8f7ae0706d19c770eb47d2b195df66532280c8295b4c8384bf8a5b4a2a7eef75b5e85ef95"/>
    <x v="907"/>
    <n v="-1"/>
    <s v="FVE"/>
    <s v="10-03-2026"/>
    <s v="10-03-2026 16:21:03"/>
    <s v="900800595"/>
    <s v="Provexpress SAS"/>
    <s v="860026123"/>
    <x v="287"/>
    <n v="3464629.67"/>
    <n v="0"/>
    <n v="21699522.670000002"/>
    <s v="Aprobado con notificación"/>
    <s v="Emitido"/>
    <m/>
    <m/>
    <m/>
    <x v="0"/>
    <s v="X"/>
    <m/>
    <m/>
  </r>
  <r>
    <s v="Factura electrónica"/>
    <s v="3ecc4f743e754ffa9d055be6156168ec92837ae34164d64eaf9923fe1e172aa662211abcf24d01e1d93fc6e48e27615c"/>
    <x v="908"/>
    <n v="-1"/>
    <s v="FVE"/>
    <s v="10-03-2026"/>
    <s v="10-03-2026 16:21:08"/>
    <s v="900800595"/>
    <s v="Provexpress SAS"/>
    <s v="860023338"/>
    <x v="466"/>
    <n v="119409.87"/>
    <n v="0"/>
    <n v="747882.87"/>
    <s v="Aprobado con notificación"/>
    <s v="Emitido"/>
    <m/>
    <m/>
    <m/>
    <x v="0"/>
    <s v="X"/>
    <m/>
    <m/>
  </r>
  <r>
    <s v="Factura electrónica"/>
    <s v="efbdc4b5d4a39a72d73ba85e4fbe2ba3e9651e01e2ae0af66a01c7439a01b8cfa5beb539d023623067a9d5665616d1ac"/>
    <x v="909"/>
    <n v="-1"/>
    <s v="FVE"/>
    <s v="11-03-2026"/>
    <s v="11-03-2026 07:52:37"/>
    <s v="900800595"/>
    <s v="Provexpress SAS"/>
    <s v="890400246"/>
    <x v="467"/>
    <n v="1317156"/>
    <n v="0"/>
    <n v="8249556"/>
    <s v="Aprobado con notificación"/>
    <s v="Emitido"/>
    <m/>
    <m/>
    <m/>
    <x v="0"/>
    <s v="X"/>
    <m/>
    <m/>
  </r>
  <r>
    <s v="Factura electrónica"/>
    <s v="52fd2a0a1d91cdd369e04f31145338641c5278b1c7c2c82ee205e2930009c5bdfff6ecdd8d1a4b3cdbf717cf0e671796"/>
    <x v="910"/>
    <n v="-1"/>
    <s v="FVE"/>
    <s v="11-03-2026"/>
    <s v="11-03-2026 07:52:42"/>
    <s v="900800595"/>
    <s v="Provexpress SAS"/>
    <s v="901108023"/>
    <x v="468"/>
    <n v="361950"/>
    <n v="0"/>
    <n v="2266950"/>
    <s v="Aprobado con notificación"/>
    <s v="Emitido"/>
    <m/>
    <m/>
    <m/>
    <x v="0"/>
    <s v="X"/>
    <m/>
    <m/>
  </r>
  <r>
    <s v="Factura electrónica"/>
    <s v="e72fb4455ab0842b9ae2211599643c5d4340c9527b850a55402d97b555367ae3520ffa7e4609add55df4411ca1e94733"/>
    <x v="911"/>
    <n v="-1"/>
    <s v="FVE"/>
    <s v="11-03-2026"/>
    <s v="11-03-2026 07:52:46"/>
    <s v="900800595"/>
    <s v="Provexpress SAS"/>
    <s v="900171388"/>
    <x v="469"/>
    <n v="57000"/>
    <n v="0"/>
    <n v="357000"/>
    <s v="Aprobado con notificación"/>
    <s v="Emitido"/>
    <m/>
    <m/>
    <m/>
    <x v="0"/>
    <s v="X"/>
    <m/>
    <m/>
  </r>
  <r>
    <s v="Factura electrónica"/>
    <s v="57e31d126c80cf96edd25c9b6819f775ce2496cc552b6d14744bcdcbb533a896fc75b1b44f766397b3ffb135a72df83b"/>
    <x v="912"/>
    <n v="-1"/>
    <s v="FVE"/>
    <s v="11-03-2026"/>
    <s v="11-03-2026 08:22:58"/>
    <s v="900800595"/>
    <s v="Provexpress SAS"/>
    <s v="900611019"/>
    <x v="463"/>
    <n v="6451260"/>
    <n v="0"/>
    <n v="40405260"/>
    <s v="Aprobado con notificación"/>
    <s v="Emitido"/>
    <m/>
    <m/>
    <m/>
    <x v="0"/>
    <s v="X"/>
    <m/>
    <m/>
  </r>
  <r>
    <s v="Factura electrónica"/>
    <s v="295e7f4194ee8e6700f8bac27776c9678563b21e1f7326ad9adcfea264f9e4e78438e97abdc241988a83982c2752f279"/>
    <x v="913"/>
    <n v="-1"/>
    <s v="FVE"/>
    <s v="11-03-2026"/>
    <s v="11-03-2026 08:23:04"/>
    <s v="900800595"/>
    <s v="Provexpress SAS"/>
    <s v="860512249"/>
    <x v="228"/>
    <n v="9995.9"/>
    <n v="0"/>
    <n v="62605.9"/>
    <s v="Aprobado con notificación"/>
    <s v="Emitido"/>
    <m/>
    <m/>
    <m/>
    <x v="0"/>
    <s v="X"/>
    <m/>
    <m/>
  </r>
  <r>
    <s v="Factura electrónica"/>
    <s v="68d36050a506d81b70530789b14d07e482efb14e001c480c3397a16ec83a3da911ff1318c8fe1fcab2e34e6d52177305"/>
    <x v="914"/>
    <n v="-1"/>
    <s v="FVE"/>
    <s v="11-03-2026"/>
    <s v="11-03-2026 08:23:11"/>
    <s v="900800595"/>
    <s v="Provexpress SAS"/>
    <s v="860512249"/>
    <x v="228"/>
    <n v="12296.8"/>
    <n v="0"/>
    <n v="77016.800000000003"/>
    <s v="Aprobado con notificación"/>
    <s v="Emitido"/>
    <m/>
    <m/>
    <m/>
    <x v="0"/>
    <s v="X"/>
    <m/>
    <m/>
  </r>
  <r>
    <s v="Factura electrónica"/>
    <s v="50e3ddbbf1e7d2b8d594b18937915631741f8234e298ec216683ecd994d9ff9a96ec14d4ef6afbaf9846d4efe868e659"/>
    <x v="915"/>
    <n v="-1"/>
    <s v="FVE"/>
    <s v="11-03-2026"/>
    <s v="11-03-2026 08:23:18"/>
    <s v="900800595"/>
    <s v="Provexpress SAS"/>
    <s v="900483105"/>
    <x v="470"/>
    <n v="0"/>
    <n v="0"/>
    <n v="26149800"/>
    <s v="Aprobado con notificación"/>
    <s v="Emitido"/>
    <m/>
    <m/>
    <m/>
    <x v="0"/>
    <s v="X"/>
    <m/>
    <m/>
  </r>
  <r>
    <s v="Factura electrónica"/>
    <s v="b6adf0659512bbe60897c76e586d15c8d4874843891146909cf6bc0e963d03a514b544a519a8b04dbe1152d61b47219a"/>
    <x v="916"/>
    <n v="-1"/>
    <s v="FVE"/>
    <s v="11-03-2026"/>
    <s v="11-03-2026 08:53:15"/>
    <s v="900800595"/>
    <s v="Provexpress SAS"/>
    <s v="800149816"/>
    <x v="471"/>
    <n v="20599800"/>
    <n v="0"/>
    <n v="129019800"/>
    <s v="Aprobado con notificación"/>
    <s v="Emitido"/>
    <m/>
    <m/>
    <m/>
    <x v="0"/>
    <s v="X"/>
    <m/>
    <m/>
  </r>
  <r>
    <s v="Factura electrónica"/>
    <s v="67d26522e2534d66b3dcfe0f69f360906dc5b7b7c37ea57ff6e333c144c2bf007f936f954e18dea970c248cd393c99a8"/>
    <x v="917"/>
    <n v="-1"/>
    <s v="FVE"/>
    <s v="11-03-2026"/>
    <s v="11-03-2026 08:53:20"/>
    <s v="900800595"/>
    <s v="Provexpress SAS"/>
    <s v="900106694"/>
    <x v="171"/>
    <n v="575700"/>
    <n v="0"/>
    <n v="3605700"/>
    <s v="Aprobado con notificación"/>
    <s v="Emitido"/>
    <m/>
    <m/>
    <m/>
    <x v="0"/>
    <s v="X"/>
    <m/>
    <m/>
  </r>
  <r>
    <s v="Factura electrónica"/>
    <s v="27d5c7ed2df08b185d55545fd6e9fb65c50c4189ace1e5c6e5de1d326db825a78e75c655bb4c644572e04d15175cf997"/>
    <x v="918"/>
    <n v="-1"/>
    <s v="FVE"/>
    <s v="11-03-2026"/>
    <s v="11-03-2026 09:08:27"/>
    <s v="900800595"/>
    <s v="Provexpress SAS"/>
    <s v="900050036"/>
    <x v="22"/>
    <n v="67168.990000000005"/>
    <n v="0"/>
    <n v="420689.99"/>
    <s v="Aprobado con notificación"/>
    <s v="Emitido"/>
    <m/>
    <m/>
    <m/>
    <x v="0"/>
    <s v="X"/>
    <m/>
    <s v="Se envia correo al cliente"/>
  </r>
  <r>
    <s v="Factura electrónica"/>
    <s v="23a88452e71392d7e663bb6a195f0feac7fc48af17bac75082268bf99d984092d4b5fcdc32c5f1075b99ae59fecb7342"/>
    <x v="919"/>
    <n v="-1"/>
    <s v="FVE"/>
    <s v="11-03-2026"/>
    <s v="11-03-2026 09:08:32"/>
    <s v="900800595"/>
    <s v="Provexpress SAS"/>
    <s v="900833971"/>
    <x v="472"/>
    <n v="142377.64000000001"/>
    <n v="0"/>
    <n v="3214033.64"/>
    <s v="Aprobado con notificación"/>
    <s v="Emitido"/>
    <m/>
    <m/>
    <m/>
    <x v="0"/>
    <s v="X"/>
    <m/>
    <m/>
  </r>
  <r>
    <s v="Factura electrónica"/>
    <s v="9264519d07cb303f9e49b78cb05d263123d1e8150363234e71e026b21b617ffaacd71f09fd5722c6fe0c54db629cdf04"/>
    <x v="920"/>
    <n v="-1"/>
    <s v="FVE"/>
    <s v="11-03-2026"/>
    <s v="11-03-2026 09:23:38"/>
    <s v="900800595"/>
    <s v="Provexpress SAS"/>
    <s v="900483711"/>
    <x v="163"/>
    <n v="1580808.74"/>
    <n v="0"/>
    <n v="9900854.7400000002"/>
    <s v="Aprobado con notificación"/>
    <s v="Emitido"/>
    <m/>
    <m/>
    <m/>
    <x v="0"/>
    <s v="X"/>
    <m/>
    <m/>
  </r>
  <r>
    <s v="Factura electrónica"/>
    <s v="85652c6129544134ff4294470a797c551a4c5512cfd547c2672272088fa3968cafbf20607be99adc401ed679afb34111"/>
    <x v="921"/>
    <n v="-1"/>
    <s v="FVE"/>
    <s v="11-03-2026"/>
    <s v="11-03-2026 09:23:42"/>
    <s v="900800595"/>
    <s v="Provexpress SAS"/>
    <s v="900483105"/>
    <x v="470"/>
    <n v="3664089.58"/>
    <n v="0"/>
    <n v="22948771.579999998"/>
    <s v="Aprobado con notificación"/>
    <s v="Emitido"/>
    <m/>
    <m/>
    <m/>
    <x v="0"/>
    <s v="X"/>
    <m/>
    <m/>
  </r>
  <r>
    <s v="Factura electrónica"/>
    <s v="52323f816bc0e557b04d5e3e68bb6a9c3e99e91211ad7e8379150b1e637d4afb93f16c8fee9370013153cdc1b5d22604"/>
    <x v="922"/>
    <n v="-1"/>
    <s v="FVE"/>
    <s v="11-03-2026"/>
    <s v="11-03-2026 09:53:59"/>
    <s v="900800595"/>
    <s v="Provexpress SAS"/>
    <s v="860511886"/>
    <x v="359"/>
    <n v="152102.6"/>
    <n v="0"/>
    <n v="952642.6"/>
    <s v="Aprobado con notificación"/>
    <s v="Emitido"/>
    <m/>
    <m/>
    <m/>
    <x v="0"/>
    <s v="X"/>
    <m/>
    <m/>
  </r>
  <r>
    <s v="Factura electrónica"/>
    <s v="188a6fb3bd84398451b4fbf88ca86a6964b965ae87e84bc77bfe21c199da3fbcb25d7a4894e51bc03790189724a23a6d"/>
    <x v="923"/>
    <n v="-1"/>
    <s v="FVE"/>
    <s v="11-03-2026"/>
    <s v="11-03-2026 10:09:04"/>
    <s v="900800595"/>
    <s v="Provexpress SAS"/>
    <s v="800063606"/>
    <x v="473"/>
    <n v="769120"/>
    <n v="0"/>
    <n v="4817120"/>
    <s v="Aprobado con notificación"/>
    <s v="Emitido"/>
    <m/>
    <m/>
    <m/>
    <x v="0"/>
    <s v="X"/>
    <m/>
    <m/>
  </r>
  <r>
    <s v="Factura electrónica"/>
    <s v="061982154208404789d96b40beed5b49368c99a5944ec7161268a290fd7be67eddd7c0499a04b306e490a6b30e04b217"/>
    <x v="924"/>
    <n v="-1"/>
    <s v="FVE"/>
    <s v="11-03-2026"/>
    <s v="11-03-2026 10:09:09"/>
    <s v="900800595"/>
    <s v="Provexpress SAS"/>
    <s v="218896460016"/>
    <x v="474"/>
    <n v="7003400"/>
    <n v="0"/>
    <n v="43863400"/>
    <s v="Aprobado con notificación"/>
    <s v="Emitido"/>
    <m/>
    <m/>
    <m/>
    <x v="0"/>
    <s v="X"/>
    <m/>
    <m/>
  </r>
  <r>
    <s v="Factura electrónica"/>
    <s v="aef05ddb799190d2ed283a3847f12bcff2a5df38717556ba4c38f48304d9fb5f758afa049a54bada2674445474d2d29b"/>
    <x v="925"/>
    <n v="-1"/>
    <s v="FVE"/>
    <s v="11-03-2026"/>
    <s v="11-03-2026 11:09:23"/>
    <s v="900800595"/>
    <s v="Provexpress SAS"/>
    <s v="830024974"/>
    <x v="475"/>
    <n v="2927900"/>
    <n v="0"/>
    <n v="18337900"/>
    <s v="Aprobado con notificación"/>
    <s v="Emitido"/>
    <m/>
    <m/>
    <m/>
    <x v="0"/>
    <s v="X"/>
    <m/>
    <m/>
  </r>
  <r>
    <s v="Factura electrónica"/>
    <s v="1ad9660598035fe83fde7c61f38e50a07b23f0579221e103c50e9597717d3dea8817466443a5dbc9c970c17c9a683c41"/>
    <x v="926"/>
    <n v="-1"/>
    <s v="FVE"/>
    <s v="11-03-2026"/>
    <s v="11-03-2026 11:09:29"/>
    <s v="900800595"/>
    <s v="Provexpress SAS"/>
    <s v="860006754"/>
    <x v="248"/>
    <n v="75696"/>
    <n v="0"/>
    <n v="474096"/>
    <s v="Aprobado con notificación"/>
    <s v="Emitido"/>
    <m/>
    <m/>
    <m/>
    <x v="0"/>
    <s v="X"/>
    <m/>
    <m/>
  </r>
  <r>
    <s v="Factura electrónica"/>
    <s v="ffad5fbd59c3ac59b32f14c42032e9bae626cf9712f894d2dea43156a22cfb82a62a0558a40bd0e950cef9bfbae7dc0b"/>
    <x v="927"/>
    <n v="-1"/>
    <s v="FVE"/>
    <s v="11-03-2026"/>
    <s v="11-03-2026 11:09:33"/>
    <s v="900800595"/>
    <s v="Provexpress SAS"/>
    <s v="860522056"/>
    <x v="26"/>
    <n v="32643.9"/>
    <n v="0"/>
    <n v="204453.9"/>
    <s v="Aprobado con notificación"/>
    <s v="Emitido"/>
    <m/>
    <m/>
    <m/>
    <x v="0"/>
    <s v="X"/>
    <m/>
    <m/>
  </r>
  <r>
    <s v="Factura electrónica"/>
    <s v="38c7d3ce48a6389e1972297723a1277877274653dd9a0875c17ab43d5c743005d0dcb037d40f0d331011b99a64458423"/>
    <x v="928"/>
    <n v="-1"/>
    <s v="FVE"/>
    <s v="11-03-2026"/>
    <s v="11-03-2026 11:09:37"/>
    <s v="900800595"/>
    <s v="Provexpress SAS"/>
    <s v="860522056"/>
    <x v="26"/>
    <n v="5703.8"/>
    <n v="0"/>
    <n v="35723.800000000003"/>
    <s v="Aprobado con notificación"/>
    <s v="Emitido"/>
    <m/>
    <m/>
    <m/>
    <x v="0"/>
    <s v="X"/>
    <m/>
    <m/>
  </r>
  <r>
    <s v="Factura electrónica"/>
    <s v="9f5eb02b96e6de1d9e7dfe32076e0495e3f4cdce2b909743e9b420f2244b2b948856052110e75de4da76807ce4cd38cc"/>
    <x v="929"/>
    <n v="-1"/>
    <s v="FVE"/>
    <s v="11-03-2026"/>
    <s v="11-03-2026 11:09:42"/>
    <s v="900800595"/>
    <s v="Provexpress SAS"/>
    <s v="860522056"/>
    <x v="26"/>
    <n v="26197.200000000001"/>
    <n v="0"/>
    <n v="164077.20000000001"/>
    <s v="Aprobado con notificación"/>
    <s v="Emitido"/>
    <m/>
    <m/>
    <m/>
    <x v="0"/>
    <s v="X"/>
    <m/>
    <m/>
  </r>
  <r>
    <s v="Factura electrónica"/>
    <s v="6c3c19baefad9331209c28ce75fc9a2444eb16a199905226d9f30abeedd6f86788878eea7cf183afc5d27b2528608a03"/>
    <x v="930"/>
    <n v="-1"/>
    <s v="FVE"/>
    <s v="11-03-2026"/>
    <s v="11-03-2026 11:25:53"/>
    <s v="900800595"/>
    <s v="Provexpress SAS"/>
    <s v="901117560"/>
    <x v="476"/>
    <n v="177031"/>
    <n v="0"/>
    <n v="1612331"/>
    <s v="Aprobado con notificación"/>
    <s v="Emitido"/>
    <m/>
    <m/>
    <m/>
    <x v="0"/>
    <s v="X"/>
    <m/>
    <m/>
  </r>
  <r>
    <s v="Factura electrónica"/>
    <s v="954678d7b21f2389fa28ac372d75da00bc0cb8321c079c44ffad3e563aa673599f05d234900fd6db47aa44f285bda98e"/>
    <x v="931"/>
    <n v="-1"/>
    <s v="FVE"/>
    <s v="11-03-2026"/>
    <s v="11-03-2026 11:26:00"/>
    <s v="900800595"/>
    <s v="Provexpress SAS"/>
    <s v="860522056"/>
    <x v="26"/>
    <n v="143769.20000000001"/>
    <n v="0"/>
    <n v="900449.2"/>
    <s v="Aprobado con notificación"/>
    <s v="Emitido"/>
    <m/>
    <m/>
    <m/>
    <x v="0"/>
    <s v="X"/>
    <m/>
    <m/>
  </r>
  <r>
    <s v="Factura electrónica"/>
    <s v="437a25d31c5eef656b59af879a14ebcca2ef92c3eb789e54e17e0e92764d9dc6a5c4b08f909b58b42965326987a6a1e9"/>
    <x v="932"/>
    <n v="-1"/>
    <s v="FVE"/>
    <s v="11-03-2026"/>
    <s v="11-03-2026 11:40:07"/>
    <s v="900800595"/>
    <s v="Provexpress SAS"/>
    <s v="901695387"/>
    <x v="477"/>
    <n v="137750"/>
    <n v="0"/>
    <n v="862750"/>
    <s v="Aprobado con notificación"/>
    <s v="Emitido"/>
    <m/>
    <m/>
    <m/>
    <x v="0"/>
    <s v="X"/>
    <m/>
    <m/>
  </r>
  <r>
    <s v="Factura electrónica"/>
    <s v="c415b3bc81bedab7b05838ff25a6c858eddb0130d295ff778cb3fa91e2aae7acd504b8f4c20a70dc142ae9716843f224"/>
    <x v="933"/>
    <n v="-1"/>
    <s v="FVE"/>
    <s v="11-03-2026"/>
    <s v="11-03-2026 11:40:12"/>
    <s v="900800595"/>
    <s v="Provexpress SAS"/>
    <s v="901904304"/>
    <x v="478"/>
    <n v="1059440"/>
    <n v="0"/>
    <n v="6635440"/>
    <s v="Aprobado con notificación"/>
    <s v="Emitido"/>
    <m/>
    <m/>
    <m/>
    <x v="0"/>
    <s v="X"/>
    <m/>
    <m/>
  </r>
  <r>
    <s v="Factura electrónica"/>
    <s v="c9ed0e90c69a63d90043a4227cd7bbcb2c6f86ae23bd10789b0bd0d82a8144a0ba03bf950c562ca076c5d708b214769a"/>
    <x v="934"/>
    <n v="-1"/>
    <s v="FVE"/>
    <s v="11-03-2026"/>
    <s v="11-03-2026 11:40:16"/>
    <s v="900800595"/>
    <s v="Provexpress SAS"/>
    <s v="815004859"/>
    <x v="237"/>
    <n v="217930"/>
    <n v="0"/>
    <n v="1364930"/>
    <s v="Aprobado con notificación"/>
    <s v="Emitido"/>
    <m/>
    <m/>
    <m/>
    <x v="0"/>
    <s v="X"/>
    <m/>
    <m/>
  </r>
  <r>
    <s v="Factura electrónica"/>
    <s v="6cdfca0c7c119dff27cfd326e66fddb4c5f52e35a935b865f187265cfdc9d37533f467d9712693fbd5798fb4a0012b1d"/>
    <x v="935"/>
    <n v="-1"/>
    <s v="FVE"/>
    <s v="11-03-2026"/>
    <s v="11-03-2026 11:40:21"/>
    <s v="900800595"/>
    <s v="Provexpress SAS"/>
    <s v="860522056"/>
    <x v="26"/>
    <n v="9975"/>
    <n v="0"/>
    <n v="62475"/>
    <s v="Aprobado con notificación"/>
    <s v="Emitido"/>
    <m/>
    <m/>
    <m/>
    <x v="0"/>
    <s v="X"/>
    <m/>
    <m/>
  </r>
  <r>
    <s v="Factura electrónica"/>
    <s v="abc007b8d67dc341045ed2c539456ad6e7ca37682e43ee6d32389e76ea210309e458cc60649b0fda8ef5368aa2ec14ce"/>
    <x v="936"/>
    <n v="-1"/>
    <s v="FVE"/>
    <s v="11-03-2026"/>
    <s v="11-03-2026 11:40:25"/>
    <s v="900800595"/>
    <s v="Provexpress SAS"/>
    <s v="860522056"/>
    <x v="26"/>
    <n v="17879"/>
    <n v="0"/>
    <n v="111979"/>
    <s v="Aprobado con notificación"/>
    <s v="Emitido"/>
    <m/>
    <m/>
    <m/>
    <x v="0"/>
    <s v="X"/>
    <m/>
    <m/>
  </r>
  <r>
    <s v="Factura electrónica"/>
    <s v="6474ce0ebc40500731d853d96f6ed796f4ed735453e621a23e89c59150cf09119e0bb76bb2217375dd64213e0374366c"/>
    <x v="937"/>
    <n v="-1"/>
    <s v="FVE"/>
    <s v="11-03-2026"/>
    <s v="11-03-2026 11:55:31"/>
    <s v="900800595"/>
    <s v="Provexpress SAS"/>
    <s v="830014825"/>
    <x v="479"/>
    <n v="226100"/>
    <n v="0"/>
    <n v="1416100"/>
    <s v="Aprobado con notificación"/>
    <s v="Emitido"/>
    <m/>
    <m/>
    <m/>
    <x v="0"/>
    <s v="X"/>
    <m/>
    <m/>
  </r>
  <r>
    <s v="Factura electrónica"/>
    <s v="cad764643981db5158a59ea2a630142878b044c1127997c338c053d8efda7325e91c05804a7d1d4b7aa647f820788f16"/>
    <x v="938"/>
    <n v="-1"/>
    <s v="FVE"/>
    <s v="11-03-2026"/>
    <s v="11-03-2026 12:10:39"/>
    <s v="900800595"/>
    <s v="Provexpress SAS"/>
    <s v="900373104"/>
    <x v="147"/>
    <n v="1541824.16"/>
    <n v="0"/>
    <n v="9656688.1600000001"/>
    <s v="Aprobado con notificación"/>
    <s v="Emitido"/>
    <m/>
    <m/>
    <m/>
    <x v="0"/>
    <s v="X"/>
    <m/>
    <m/>
  </r>
  <r>
    <s v="Factura electrónica"/>
    <s v="89364cfe9aa5dfbf811792cbf1e8c713a9429bbae05695f177ba212b7221506b5c47857adb9704ed7e3cc14123b091b3"/>
    <x v="939"/>
    <n v="-1"/>
    <s v="FVE"/>
    <s v="11-03-2026"/>
    <s v="11-03-2026 12:10:44"/>
    <s v="900800595"/>
    <s v="Provexpress SAS"/>
    <s v="890311875"/>
    <x v="357"/>
    <n v="42321.74"/>
    <n v="0"/>
    <n v="274187.74"/>
    <s v="Aprobado con notificación"/>
    <s v="Emitido"/>
    <m/>
    <m/>
    <m/>
    <x v="0"/>
    <s v="X"/>
    <m/>
    <m/>
  </r>
  <r>
    <s v="Factura electrónica"/>
    <s v="57d65a7ba3065e47ab38205049b66358fcc87e82fe9e1872ee44c13b964ba0e146859b7c4b708e1beac57c5869e68496"/>
    <x v="940"/>
    <n v="-1"/>
    <s v="FVE"/>
    <s v="11-03-2026"/>
    <s v="11-03-2026 12:25:49"/>
    <s v="900800595"/>
    <s v="Provexpress SAS"/>
    <s v="830016145"/>
    <x v="480"/>
    <n v="32077.7"/>
    <n v="0"/>
    <n v="200907.7"/>
    <s v="Aprobado con notificación"/>
    <s v="Emitido"/>
    <m/>
    <m/>
    <m/>
    <x v="0"/>
    <s v="X"/>
    <m/>
    <m/>
  </r>
  <r>
    <s v="Factura electrónica"/>
    <s v="905f332e76315c7eb74f6795f0e38f561ddd8b6a93a0b132af36bb01ded44811f1f46a0b69fc95e6f75acd3fa6b10468"/>
    <x v="941"/>
    <n v="-1"/>
    <s v="FVE"/>
    <s v="11-03-2026"/>
    <s v="11-03-2026 12:25:53"/>
    <s v="900800595"/>
    <s v="Provexpress SAS"/>
    <s v="901248246"/>
    <x v="481"/>
    <n v="21369.3"/>
    <n v="0"/>
    <n v="153579.29999999999"/>
    <s v="Aprobado con notificación"/>
    <s v="Emitido"/>
    <m/>
    <m/>
    <m/>
    <x v="0"/>
    <s v="X"/>
    <m/>
    <m/>
  </r>
  <r>
    <s v="Factura electrónica"/>
    <s v="5eb309e25895c6737e7938d862494e03e79c2818a1541dac621e6e8be3d5e2246f79cb4b8d15fc4a76eb63e5137dfb49"/>
    <x v="942"/>
    <n v="-1"/>
    <s v="FVE"/>
    <s v="11-03-2026"/>
    <s v="11-03-2026 12:25:59"/>
    <s v="900800595"/>
    <s v="Provexpress SAS"/>
    <s v="830510078"/>
    <x v="482"/>
    <n v="92511.95"/>
    <n v="0"/>
    <n v="579416.94999999995"/>
    <s v="Aprobado con notificación"/>
    <s v="Emitido"/>
    <m/>
    <m/>
    <m/>
    <x v="0"/>
    <s v="X"/>
    <m/>
    <m/>
  </r>
  <r>
    <s v="Factura electrónica"/>
    <s v="cb3196689fc5fd5b143d4d9a84ad4fd0447719e98abe4cd0b0bb62726848040986901d4fbf968716d11d661a98d274b4"/>
    <x v="943"/>
    <n v="-1"/>
    <s v="FVE"/>
    <s v="11-03-2026"/>
    <s v="11-03-2026 12:26:04"/>
    <s v="900800595"/>
    <s v="Provexpress SAS"/>
    <s v="860517356"/>
    <x v="483"/>
    <n v="105994.92"/>
    <n v="0"/>
    <n v="663862.92000000004"/>
    <s v="Aprobado con notificación"/>
    <s v="Emitido"/>
    <m/>
    <m/>
    <m/>
    <x v="0"/>
    <s v="X"/>
    <m/>
    <m/>
  </r>
  <r>
    <s v="Factura electrónica"/>
    <s v="b7d81c6563a0076b8d6f5afec1c346174c5144b6962fd0732dc6581da86f90c4281f01936cb8b42004b64b225ee83f91"/>
    <x v="944"/>
    <n v="-1"/>
    <s v="FVE"/>
    <s v="11-03-2026"/>
    <s v="11-03-2026 12:26:09"/>
    <s v="900800595"/>
    <s v="Provexpress SAS"/>
    <s v="800106962"/>
    <x v="484"/>
    <n v="37848"/>
    <n v="0"/>
    <n v="237048"/>
    <s v="Aprobado con notificación"/>
    <s v="Emitido"/>
    <m/>
    <m/>
    <m/>
    <x v="0"/>
    <s v="X"/>
    <m/>
    <m/>
  </r>
  <r>
    <s v="Factura electrónica"/>
    <s v="7091dd2a6294ab999d7ca91d3a0c702e4813f6a9b2913986e74521b4fcbd82c555774414294e479cfb08f830dd9f89e1"/>
    <x v="945"/>
    <n v="-1"/>
    <s v="FVE"/>
    <s v="11-03-2026"/>
    <s v="11-03-2026 12:26:14"/>
    <s v="900800595"/>
    <s v="Provexpress SAS"/>
    <s v="830004748"/>
    <x v="444"/>
    <n v="7033.8"/>
    <n v="0"/>
    <n v="44053.8"/>
    <s v="Aprobado con notificación"/>
    <s v="Emitido"/>
    <m/>
    <m/>
    <m/>
    <x v="0"/>
    <s v="X"/>
    <m/>
    <m/>
  </r>
  <r>
    <s v="Factura electrónica"/>
    <s v="2c08e3606dc93f390f93012f95e7bd7424ba03e29b50e40c76b70898c0e1178cfb0c7cf9a52e0d2d9f7bc6da3ec5b939"/>
    <x v="946"/>
    <n v="-1"/>
    <s v="FVE"/>
    <s v="11-03-2026"/>
    <s v="11-03-2026 12:41:21"/>
    <s v="900800595"/>
    <s v="Provexpress SAS"/>
    <s v="830020109"/>
    <x v="485"/>
    <n v="322674.71999999997"/>
    <n v="0"/>
    <n v="2020962.72"/>
    <s v="Aprobado con notificación"/>
    <s v="Emitido"/>
    <m/>
    <m/>
    <m/>
    <x v="0"/>
    <s v="X"/>
    <m/>
    <m/>
  </r>
  <r>
    <s v="Factura electrónica"/>
    <s v="49025ed93880760c3c36adbcc2aac8c6f6f539ed1da3b22199c406616d452104072764f93d7beac3ec700b668f9e7af1"/>
    <x v="947"/>
    <n v="-1"/>
    <s v="FVE"/>
    <s v="11-03-2026"/>
    <s v="11-03-2026 12:41:26"/>
    <s v="900800595"/>
    <s v="Provexpress SAS"/>
    <s v="901907841"/>
    <x v="486"/>
    <n v="134045"/>
    <n v="0"/>
    <n v="839545"/>
    <s v="Aprobado con notificación"/>
    <s v="Emitido"/>
    <m/>
    <m/>
    <m/>
    <x v="0"/>
    <s v="X"/>
    <m/>
    <m/>
  </r>
  <r>
    <s v="Factura electrónica"/>
    <s v="d3c1beee04c5251916af47481ddca5d8339ebe60eb41b5f1e96256714f57b77513f63b631a0a083b925c6e51235154ed"/>
    <x v="948"/>
    <n v="-1"/>
    <s v="FVE"/>
    <s v="11-03-2026"/>
    <s v="11-03-2026 12:41:32"/>
    <s v="900800595"/>
    <s v="Provexpress SAS"/>
    <s v="901567122"/>
    <x v="487"/>
    <n v="75050"/>
    <n v="0"/>
    <n v="470050"/>
    <s v="Aprobado con notificación"/>
    <s v="Emitido"/>
    <m/>
    <m/>
    <m/>
    <x v="0"/>
    <s v="X"/>
    <m/>
    <m/>
  </r>
  <r>
    <s v="Factura electrónica"/>
    <s v="c0f2e57fec2fba5c47aafc72262cdc4a71045e7f8298d5ddf505a2979f159b94fa3613b0e634a2517c88e93e6484fb70"/>
    <x v="949"/>
    <n v="-1"/>
    <s v="FVE"/>
    <s v="11-03-2026"/>
    <s v="11-03-2026 12:41:38"/>
    <s v="900800595"/>
    <s v="Provexpress SAS"/>
    <s v="830054539"/>
    <x v="394"/>
    <n v="0"/>
    <n v="0"/>
    <n v="1068600"/>
    <s v="Aprobado con notificación"/>
    <s v="Emitido"/>
    <m/>
    <m/>
    <m/>
    <x v="0"/>
    <s v="X"/>
    <m/>
    <m/>
  </r>
  <r>
    <s v="Factura electrónica"/>
    <s v="018dce66a1450114f4bee873f1089fea4498799b14f63989f6b5031a1c92246a35e942e01918aa15191404001173ebf6"/>
    <x v="950"/>
    <n v="-1"/>
    <s v="FVE"/>
    <s v="11-03-2026"/>
    <s v="11-03-2026 12:56:44"/>
    <s v="900800595"/>
    <s v="Provexpress SAS"/>
    <s v="830515294"/>
    <x v="406"/>
    <n v="50730"/>
    <n v="0"/>
    <n v="317730"/>
    <s v="Aprobado con notificación"/>
    <s v="Emitido"/>
    <m/>
    <m/>
    <m/>
    <x v="0"/>
    <s v="X"/>
    <m/>
    <m/>
  </r>
  <r>
    <s v="Factura electrónica"/>
    <s v="9f2099cd434a06c3ca6debbb5c59bb54ad631c79119de99ce48afad536419110f0a62e64363cf842b0dacd762a99039f"/>
    <x v="951"/>
    <n v="-1"/>
    <s v="FVE"/>
    <s v="11-03-2026"/>
    <s v="11-03-2026 13:11:51"/>
    <s v="900800595"/>
    <s v="Provexpress SAS"/>
    <s v="804003084"/>
    <x v="44"/>
    <n v="53411.09"/>
    <n v="0"/>
    <n v="334522.09000000003"/>
    <s v="Aprobado con notificación"/>
    <s v="Emitido"/>
    <m/>
    <m/>
    <m/>
    <x v="0"/>
    <s v="X"/>
    <m/>
    <m/>
  </r>
  <r>
    <s v="Factura electrónica"/>
    <s v="589e37292b3388f66e5c7ae5efe9266c99d1eab7b4ec028b34eee10039b45e24ad09e22d1c0343b8004ae62ec7534bbe"/>
    <x v="952"/>
    <n v="-1"/>
    <s v="FVE"/>
    <s v="11-03-2026"/>
    <s v="11-03-2026 13:11:56"/>
    <s v="900800595"/>
    <s v="Provexpress SAS"/>
    <s v="900703363"/>
    <x v="488"/>
    <n v="4957665.25"/>
    <n v="0"/>
    <n v="31050640.25"/>
    <s v="Aprobado con notificación"/>
    <s v="Emitido"/>
    <m/>
    <m/>
    <m/>
    <x v="0"/>
    <s v="X"/>
    <m/>
    <m/>
  </r>
  <r>
    <s v="Factura electrónica"/>
    <s v="21ebf6ba94d7095a6f82a66759d343e77d32398ac904af01f64239f4fc966bb2a3300966c2fee301240c31fe92b7a7b0"/>
    <x v="953"/>
    <n v="-1"/>
    <s v="FVE"/>
    <s v="11-03-2026"/>
    <s v="11-03-2026 13:12:01"/>
    <s v="900800595"/>
    <s v="Provexpress SAS"/>
    <s v="800154155"/>
    <x v="489"/>
    <n v="317332.11"/>
    <n v="0"/>
    <n v="1987501.11"/>
    <s v="Aprobado con notificación"/>
    <s v="Emitido"/>
    <m/>
    <m/>
    <m/>
    <x v="0"/>
    <s v="X"/>
    <m/>
    <m/>
  </r>
  <r>
    <s v="Factura electrónica"/>
    <s v="c62e1e6e6cacd2b5ff0568e9fa01325883d582192790bc6f83bebed1b0a5c115e654b7219f00ab789f389e817a58ba5f"/>
    <x v="954"/>
    <n v="-1"/>
    <s v="FVE"/>
    <s v="11-03-2026"/>
    <s v="11-03-2026 14:12:11"/>
    <s v="900800595"/>
    <s v="Provexpress SAS"/>
    <s v="830074564"/>
    <x v="490"/>
    <n v="0"/>
    <n v="0"/>
    <n v="2964000"/>
    <s v="Aprobado con notificación"/>
    <s v="Emitido"/>
    <m/>
    <m/>
    <m/>
    <x v="0"/>
    <s v="X"/>
    <m/>
    <m/>
  </r>
  <r>
    <s v="Factura electrónica"/>
    <s v="318e9f7aa7d74608bcce9ff877e515ad87eedab845d7cb0fb58e7ce3f21e8fcae88f4449b0a4330983b681429ea1af78"/>
    <x v="955"/>
    <n v="-1"/>
    <s v="FVE"/>
    <s v="11-03-2026"/>
    <s v="11-03-2026 14:27:23"/>
    <s v="900800595"/>
    <s v="Provexpress SAS"/>
    <s v="900297153"/>
    <x v="491"/>
    <n v="0"/>
    <n v="0"/>
    <n v="46141326"/>
    <s v="Aprobado con notificación"/>
    <s v="Emitido"/>
    <m/>
    <m/>
    <m/>
    <x v="0"/>
    <s v="X"/>
    <m/>
    <m/>
  </r>
  <r>
    <s v="Factura electrónica"/>
    <s v="c888bd1b0c47b015d2ffa2dc1d6650d82d8076aab6a0685a26cf220a6b9b100c266d87785b9f110ddea8703fd946f62d"/>
    <x v="956"/>
    <n v="-1"/>
    <s v="FVE"/>
    <s v="11-03-2026"/>
    <s v="11-03-2026 14:27:28"/>
    <s v="900800595"/>
    <s v="Provexpress SAS"/>
    <s v="860072279"/>
    <x v="214"/>
    <n v="79495"/>
    <n v="0"/>
    <n v="638995"/>
    <s v="Aprobado con notificación"/>
    <s v="Emitido"/>
    <m/>
    <m/>
    <m/>
    <x v="0"/>
    <s v="X"/>
    <m/>
    <m/>
  </r>
  <r>
    <s v="Factura electrónica"/>
    <s v="34a6f473fe3060ac09b3a1387cfdfc106561d15c94dbec417618e575358c95f795ba6460ac50290a2ced316fa79f6d9f"/>
    <x v="957"/>
    <n v="-1"/>
    <s v="FVE"/>
    <s v="11-03-2026"/>
    <s v="11-03-2026 14:27:33"/>
    <s v="900800595"/>
    <s v="Provexpress SAS"/>
    <s v="900703363"/>
    <x v="488"/>
    <n v="1315750"/>
    <n v="0"/>
    <n v="8240750"/>
    <s v="Aprobado con notificación"/>
    <s v="Emitido"/>
    <m/>
    <m/>
    <m/>
    <x v="0"/>
    <s v="X"/>
    <m/>
    <m/>
  </r>
  <r>
    <s v="Factura electrónica"/>
    <s v="04f4ed1162fb7bfc02779963cfcc91cb4a1be9cc276811359b97f9819415d5af270258da064c97f5c19d1b104961a4d8"/>
    <x v="958"/>
    <n v="-1"/>
    <s v="FVE"/>
    <s v="11-03-2026"/>
    <s v="11-03-2026 14:27:39"/>
    <s v="900800595"/>
    <s v="Provexpress SAS"/>
    <s v="860005813"/>
    <x v="492"/>
    <n v="343672"/>
    <n v="0"/>
    <n v="2152472"/>
    <s v="Aprobado con notificación"/>
    <s v="Emitido"/>
    <m/>
    <m/>
    <m/>
    <x v="0"/>
    <s v="X"/>
    <m/>
    <m/>
  </r>
  <r>
    <s v="Factura electrónica"/>
    <s v="c106d3d0f99ff0c7648fc96f351ffed088741f2beb589162eb2b2ba8ae316b89cd0725e781abde62e506db248aadb013"/>
    <x v="959"/>
    <n v="-1"/>
    <s v="FVE"/>
    <s v="11-03-2026"/>
    <s v="11-03-2026 14:42:44"/>
    <s v="900800595"/>
    <s v="Provexpress SAS"/>
    <s v="830014825"/>
    <x v="479"/>
    <n v="9500"/>
    <n v="0"/>
    <n v="59500"/>
    <s v="Aprobado con notificación"/>
    <s v="Emitido"/>
    <m/>
    <m/>
    <m/>
    <x v="0"/>
    <s v="X"/>
    <m/>
    <m/>
  </r>
  <r>
    <s v="Factura electrónica"/>
    <s v="2a3fa5957fe9902ebd72a3ab981ee57b23c8a02ee5a503aea5b17a5e4df5e6dc42e74e9d78eae1cd58701eec91d42d86"/>
    <x v="960"/>
    <n v="-1"/>
    <s v="FVE"/>
    <s v="11-03-2026"/>
    <s v="11-03-2026 14:57:53"/>
    <s v="900800595"/>
    <s v="Provexpress SAS"/>
    <s v="860525156"/>
    <x v="451"/>
    <n v="679094.01"/>
    <n v="0"/>
    <n v="4253273.01"/>
    <s v="Aprobado con notificación"/>
    <s v="Emitido"/>
    <m/>
    <m/>
    <m/>
    <x v="0"/>
    <s v="X"/>
    <m/>
    <m/>
  </r>
  <r>
    <s v="Factura electrónica"/>
    <s v="06129b1d4bfc5bf128e2e001d16994b9244d6104cecc84145dc489173061ed85cb05ee450243597b378bc0ed602aa2a1"/>
    <x v="961"/>
    <n v="-1"/>
    <s v="FVE"/>
    <s v="11-03-2026"/>
    <s v="11-03-2026 14:57:57"/>
    <s v="900800595"/>
    <s v="Provexpress SAS"/>
    <s v="800019102"/>
    <x v="493"/>
    <n v="143816.70000000001"/>
    <n v="0"/>
    <n v="900746.7"/>
    <s v="Aprobado con notificación"/>
    <s v="Emitido"/>
    <m/>
    <m/>
    <m/>
    <x v="0"/>
    <s v="X"/>
    <m/>
    <m/>
  </r>
  <r>
    <s v="Factura electrónica"/>
    <s v="b49e1371e516ddec010219f105de2d26d22b0ba5992d8fe8ee8801f04915be31c5b92cf708377d1dbe2b4e7e2b5e7974"/>
    <x v="962"/>
    <n v="-1"/>
    <s v="FVE"/>
    <s v="11-03-2026"/>
    <s v="11-03-2026 14:58:03"/>
    <s v="900800595"/>
    <s v="Provexpress SAS"/>
    <s v="901204179"/>
    <x v="494"/>
    <n v="181782.5"/>
    <n v="0"/>
    <n v="1876812.5"/>
    <s v="Aprobado con notificación"/>
    <s v="Emitido"/>
    <m/>
    <m/>
    <m/>
    <x v="0"/>
    <s v="X"/>
    <m/>
    <m/>
  </r>
  <r>
    <s v="Factura electrónica"/>
    <s v="5d9875bf5740567e2c2b5e54a6ec671e38d427cd70d0205208af654dd40068051c9bf65dea4fa046984a900cfa7a70b7"/>
    <x v="963"/>
    <n v="-1"/>
    <s v="FVE"/>
    <s v="11-03-2026"/>
    <s v="11-03-2026 14:58:08"/>
    <s v="900800595"/>
    <s v="Provexpress SAS"/>
    <s v="800019102"/>
    <x v="493"/>
    <n v="156552.4"/>
    <n v="0"/>
    <n v="980512.4"/>
    <s v="Aprobado con notificación"/>
    <s v="Emitido"/>
    <m/>
    <m/>
    <m/>
    <x v="0"/>
    <s v="X"/>
    <m/>
    <m/>
  </r>
  <r>
    <s v="Factura electrónica"/>
    <s v="96edb025c0ab9d9d16e813ce223b4019bb73570a6542df52d5a4d182b7fe81a08d49bc268d7b75517e16096c3852f896"/>
    <x v="964"/>
    <n v="-1"/>
    <s v="FVE"/>
    <s v="11-03-2026"/>
    <s v="11-03-2026 14:58:12"/>
    <s v="900800595"/>
    <s v="Provexpress SAS"/>
    <s v="901726845"/>
    <x v="82"/>
    <n v="0"/>
    <n v="0"/>
    <n v="1950000"/>
    <s v="Aprobado con notificación"/>
    <s v="Emitido"/>
    <m/>
    <m/>
    <m/>
    <x v="0"/>
    <s v="X"/>
    <m/>
    <m/>
  </r>
  <r>
    <s v="Factura electrónica"/>
    <s v="62e7816ad18f338605bb66ac552b315468a278c8d7d1d6c51f05b38a652b6bc481958b2e7d573bc01a19396c190c0d6c"/>
    <x v="965"/>
    <n v="-1"/>
    <s v="FVE"/>
    <s v="11-03-2026"/>
    <s v="11-03-2026 14:58:18"/>
    <s v="900800595"/>
    <s v="Provexpress SAS"/>
    <s v="830055467"/>
    <x v="123"/>
    <n v="417430"/>
    <n v="0"/>
    <n v="2614430"/>
    <s v="Aprobado con notificación"/>
    <s v="Emitido"/>
    <m/>
    <m/>
    <m/>
    <x v="0"/>
    <s v="X"/>
    <m/>
    <m/>
  </r>
  <r>
    <s v="Factura electrónica"/>
    <s v="060cfaa8529727c8f0197bb4ae0b44322b80c37a677a81ff530964396de43697eed2ea2b1ac7ade8d655afa7fb8d88c6"/>
    <x v="966"/>
    <n v="-1"/>
    <s v="FVE"/>
    <s v="11-03-2026"/>
    <s v="11-03-2026 15:13:24"/>
    <s v="900800595"/>
    <s v="Provexpress SAS"/>
    <s v="860028462"/>
    <x v="322"/>
    <n v="43035"/>
    <n v="0"/>
    <n v="269535"/>
    <s v="Aprobado con notificación"/>
    <s v="Emitido"/>
    <m/>
    <m/>
    <m/>
    <x v="0"/>
    <s v="X"/>
    <m/>
    <m/>
  </r>
  <r>
    <s v="Factura electrónica"/>
    <s v="8c743e4aeead3b92a74d1dd535c3a0974c1de0e7ef402a7deb6ddab46d683b33ae7f77d98b7e03bd601a7723279c5863"/>
    <x v="967"/>
    <n v="-1"/>
    <s v="FVE"/>
    <s v="11-03-2026"/>
    <s v="11-03-2026 15:13:29"/>
    <s v="900800595"/>
    <s v="Provexpress SAS"/>
    <s v="900840044"/>
    <x v="495"/>
    <n v="122873"/>
    <n v="0"/>
    <n v="769573"/>
    <s v="Aprobado con notificación"/>
    <s v="Emitido"/>
    <m/>
    <m/>
    <m/>
    <x v="0"/>
    <s v="X"/>
    <m/>
    <m/>
  </r>
  <r>
    <s v="Factura electrónica"/>
    <s v="d87ff114dc9208375b334d0a750935eb7f3e1f2ef5b466ff04a3e056852e787d25c5ac9d5d81f2c0222e317daefd3f30"/>
    <x v="968"/>
    <n v="-1"/>
    <s v="FVE"/>
    <s v="11-03-2026"/>
    <s v="11-03-2026 15:13:33"/>
    <s v="900800595"/>
    <s v="Provexpress SAS"/>
    <s v="900154405"/>
    <x v="496"/>
    <n v="513000"/>
    <n v="0"/>
    <n v="3213000"/>
    <s v="Aprobado con notificación"/>
    <s v="Emitido"/>
    <m/>
    <m/>
    <m/>
    <x v="0"/>
    <s v="X"/>
    <m/>
    <m/>
  </r>
  <r>
    <s v="Factura electrónica"/>
    <s v="a2c80862ef84ad97c49ff80c0f9c2961305a8da2042f6d1df677bad769b0d3ae8b120839a60f100837e41df38f4b35c1"/>
    <x v="969"/>
    <n v="-1"/>
    <s v="FVE"/>
    <s v="11-03-2026"/>
    <s v="11-03-2026 15:13:38"/>
    <s v="900800595"/>
    <s v="Provexpress SAS"/>
    <s v="900154405"/>
    <x v="496"/>
    <n v="34200"/>
    <n v="0"/>
    <n v="214200"/>
    <s v="Aprobado con notificación"/>
    <s v="Emitido"/>
    <m/>
    <m/>
    <m/>
    <x v="0"/>
    <s v="X"/>
    <m/>
    <m/>
  </r>
  <r>
    <s v="Factura electrónica"/>
    <s v="ea2987f495c7fd911117ea78133f8ea21f09f2f1afdcecf68fa04b400615c599ff67f26a9361adfb67ec77847d39a9b1"/>
    <x v="970"/>
    <n v="-1"/>
    <s v="FVE"/>
    <s v="11-03-2026"/>
    <s v="11-03-2026 15:13:44"/>
    <s v="900800595"/>
    <s v="Provexpress SAS"/>
    <s v="860508392"/>
    <x v="45"/>
    <n v="18050"/>
    <n v="0"/>
    <n v="113050"/>
    <s v="Aprobado con notificación"/>
    <s v="Emitido"/>
    <m/>
    <m/>
    <m/>
    <x v="0"/>
    <s v="X"/>
    <m/>
    <m/>
  </r>
  <r>
    <s v="Factura electrónica"/>
    <s v="732cc24897891d85ffa106daf4e56be3fa6a39b04688ee20af5111cb0f66c35bf26e0e6b6e944c7f2230077543480743"/>
    <x v="971"/>
    <n v="-1"/>
    <s v="FVE"/>
    <s v="11-03-2026"/>
    <s v="11-03-2026 15:13:58"/>
    <s v="900800595"/>
    <s v="Provexpress SAS"/>
    <s v="860009107"/>
    <x v="385"/>
    <n v="19000"/>
    <n v="0"/>
    <n v="119000"/>
    <s v="Aprobado con notificación"/>
    <s v="Emitido"/>
    <m/>
    <m/>
    <m/>
    <x v="0"/>
    <s v="X"/>
    <m/>
    <m/>
  </r>
  <r>
    <s v="Factura electrónica"/>
    <s v="15ebc31ba4cd46ae44302034b30c98f0facde076c46d71fa1802796451e03a1c781885f17fd9633f490e9ca22431d4c9"/>
    <x v="972"/>
    <n v="-1"/>
    <s v="FVE"/>
    <s v="11-03-2026"/>
    <s v="11-03-2026 15:29:07"/>
    <s v="900800595"/>
    <s v="Provexpress SAS"/>
    <s v="900294794"/>
    <x v="334"/>
    <n v="0"/>
    <n v="0"/>
    <n v="7222220"/>
    <s v="Aprobado con notificación"/>
    <s v="Emitido"/>
    <m/>
    <m/>
    <m/>
    <x v="0"/>
    <s v="X"/>
    <m/>
    <m/>
  </r>
  <r>
    <s v="Factura electrónica"/>
    <s v="ad47cfdb3b8e8955fe179784e5d682871f876373459dd8e9000027843d039853f7380b60f5875e3c44e253340b3eea4b"/>
    <x v="973"/>
    <n v="-1"/>
    <s v="FVE"/>
    <s v="11-03-2026"/>
    <s v="11-03-2026 15:29:11"/>
    <s v="900800595"/>
    <s v="Provexpress SAS"/>
    <s v="830013774"/>
    <x v="86"/>
    <n v="273220"/>
    <n v="0"/>
    <n v="1711220"/>
    <s v="Aprobado con notificación"/>
    <s v="Emitido"/>
    <m/>
    <m/>
    <m/>
    <x v="0"/>
    <s v="X"/>
    <m/>
    <m/>
  </r>
  <r>
    <s v="Factura electrónica"/>
    <s v="f05fa884f094befa84b56f7707c7f8eca87625d279320356b72186fc3df9bbb0927cb540396047b42436f6e24a960608"/>
    <x v="974"/>
    <n v="-1"/>
    <s v="FVE"/>
    <s v="11-03-2026"/>
    <s v="11-03-2026 15:29:16"/>
    <s v="900800595"/>
    <s v="Provexpress SAS"/>
    <s v="860051853"/>
    <x v="497"/>
    <n v="768502.5"/>
    <n v="0"/>
    <n v="4813252.5"/>
    <s v="Aprobado con notificación"/>
    <s v="Emitido"/>
    <m/>
    <m/>
    <m/>
    <x v="0"/>
    <s v="X"/>
    <m/>
    <m/>
  </r>
  <r>
    <s v="Factura electrónica"/>
    <s v="d3af88af97e65c980d9d842eba8fa627a21edcdf54f4a6424cdc0910a75fd90f6af18df7a2192a37db3913d8d0fdfd2d"/>
    <x v="975"/>
    <n v="-1"/>
    <s v="FVE"/>
    <s v="11-03-2026"/>
    <s v="11-03-2026 15:44:22"/>
    <s v="900800595"/>
    <s v="Provexpress SAS"/>
    <s v="900360482"/>
    <x v="498"/>
    <n v="291935"/>
    <n v="0"/>
    <n v="1828435"/>
    <s v="Aprobado con notificación"/>
    <s v="Emitido"/>
    <m/>
    <m/>
    <m/>
    <x v="0"/>
    <s v="X"/>
    <m/>
    <m/>
  </r>
  <r>
    <s v="Factura electrónica"/>
    <s v="30ad51dcfc8fc6de117cac489a82ed9bb95d98e04d43a59cdb6495cddb841042fb72b17be32fd75ac6aab3504f0605cb"/>
    <x v="976"/>
    <n v="-1"/>
    <s v="FVE"/>
    <s v="11-03-2026"/>
    <s v="11-03-2026 15:44:27"/>
    <s v="900800595"/>
    <s v="Provexpress SAS"/>
    <s v="900297153"/>
    <x v="491"/>
    <n v="2337826.5"/>
    <n v="0"/>
    <n v="14642176.5"/>
    <s v="Aprobado con notificación"/>
    <s v="Emitido"/>
    <m/>
    <m/>
    <m/>
    <x v="0"/>
    <s v="X"/>
    <m/>
    <m/>
  </r>
  <r>
    <s v="Factura electrónica"/>
    <s v="dfdd41c497fbdda6313fe7735f575e77b8b8b4b42b2f2a92421df80c2e2e5815793ad61c83aee87ebd97bc2d89aa2464"/>
    <x v="977"/>
    <n v="-1"/>
    <s v="FVE"/>
    <s v="11-03-2026"/>
    <s v="11-03-2026 15:44:31"/>
    <s v="900800595"/>
    <s v="Provexpress SAS"/>
    <s v="901152286"/>
    <x v="499"/>
    <n v="20358.5"/>
    <n v="0"/>
    <n v="127508.5"/>
    <s v="Aprobado con notificación"/>
    <s v="Emitido"/>
    <m/>
    <m/>
    <m/>
    <x v="0"/>
    <s v="X"/>
    <m/>
    <m/>
  </r>
  <r>
    <s v="Factura electrónica"/>
    <s v="c220fbaf36f583d605ad2f536252ce7f83e0fe64b2d8fc41976200ac167573adc88b4df0729dfb62e5a31e39e7e1eb77"/>
    <x v="978"/>
    <n v="-1"/>
    <s v="FVE"/>
    <s v="11-03-2026"/>
    <s v="11-03-2026 15:44:37"/>
    <s v="900800595"/>
    <s v="Provexpress SAS"/>
    <s v="901152286"/>
    <x v="499"/>
    <n v="137465"/>
    <n v="0"/>
    <n v="860965"/>
    <s v="Aprobado con notificación"/>
    <s v="Emitido"/>
    <m/>
    <m/>
    <m/>
    <x v="0"/>
    <s v="X"/>
    <m/>
    <m/>
  </r>
  <r>
    <s v="Factura electrónica"/>
    <s v="c27bf0f4ccc4b9b325882eba7c025522d3d9715e1623e1ef5025e1f705e8b37a3a92b35f91c76978b10fe64de4f8fef3"/>
    <x v="979"/>
    <n v="-1"/>
    <s v="FVE"/>
    <s v="11-03-2026"/>
    <s v="11-03-2026 15:59:47"/>
    <s v="900800595"/>
    <s v="Provexpress SAS"/>
    <s v="901443323"/>
    <x v="500"/>
    <n v="18097.5"/>
    <n v="0"/>
    <n v="113347.5"/>
    <s v="Aprobado con notificación"/>
    <s v="Emitido"/>
    <m/>
    <m/>
    <m/>
    <x v="0"/>
    <s v="X"/>
    <m/>
    <m/>
  </r>
  <r>
    <s v="Factura electrónica"/>
    <s v="a85ff24d65f28b4a98eac9cff7baad185c9f1ff938b7dc7e026d56cc91eaa999bd97b332aaac86eb5fe21bc1a9e8e8ad"/>
    <x v="980"/>
    <n v="-1"/>
    <s v="FVE"/>
    <s v="11-03-2026"/>
    <s v="11-03-2026 15:59:52"/>
    <s v="900800595"/>
    <s v="Provexpress SAS"/>
    <s v="901443323"/>
    <x v="500"/>
    <n v="23664.5"/>
    <n v="0"/>
    <n v="148214.5"/>
    <s v="Aprobado con notificación"/>
    <s v="Emitido"/>
    <m/>
    <m/>
    <m/>
    <x v="0"/>
    <s v="X"/>
    <m/>
    <m/>
  </r>
  <r>
    <s v="Factura electrónica"/>
    <s v="520cac91110ee1b4a722917e0afb454678e9ae7e845ea50d82753b4d4012dae1d0bd75655c8f7a780069c21e1c061d59"/>
    <x v="981"/>
    <n v="-1"/>
    <s v="FVE"/>
    <s v="11-03-2026"/>
    <s v="11-03-2026 15:59:56"/>
    <s v="900800595"/>
    <s v="Provexpress SAS"/>
    <s v="900138425"/>
    <x v="75"/>
    <n v="27676.54"/>
    <n v="0"/>
    <n v="173342.54"/>
    <s v="Aprobado con notificación"/>
    <s v="Emitido"/>
    <m/>
    <m/>
    <m/>
    <x v="0"/>
    <s v="X"/>
    <m/>
    <m/>
  </r>
  <r>
    <s v="Factura electrónica"/>
    <s v="54208f7c4b1b92e89d8e769e5cc6c6bea56fa32f7b34cb4cfd4176fe14b11fe3a445b15732d9161662a97a5a100f6436"/>
    <x v="982"/>
    <n v="-1"/>
    <s v="FVE"/>
    <s v="11-03-2026"/>
    <s v="11-03-2026 16:15:03"/>
    <s v="900800595"/>
    <s v="Provexpress SAS"/>
    <s v="900665411"/>
    <x v="501"/>
    <n v="392657.04"/>
    <n v="0"/>
    <n v="2459273.04"/>
    <s v="Aprobado con notificación"/>
    <s v="Emitido"/>
    <m/>
    <m/>
    <m/>
    <x v="0"/>
    <s v="X"/>
    <m/>
    <m/>
  </r>
  <r>
    <s v="Factura electrónica"/>
    <s v="af1ce1a654893d22b1903ce791e6f213fa0b88cd37f31a549054e95c1b86c60530f069b9133fa71035f04ecdfa7c1cd6"/>
    <x v="983"/>
    <n v="-1"/>
    <s v="FVE"/>
    <s v="11-03-2026"/>
    <s v="11-03-2026 16:15:07"/>
    <s v="900800595"/>
    <s v="Provexpress SAS"/>
    <s v="901804480"/>
    <x v="183"/>
    <n v="701662.97"/>
    <n v="0"/>
    <n v="4394625.97"/>
    <s v="Aprobado con notificación"/>
    <s v="Emitido"/>
    <m/>
    <m/>
    <m/>
    <x v="0"/>
    <s v="X"/>
    <m/>
    <m/>
  </r>
  <r>
    <s v="Factura electrónica"/>
    <s v="6d8a7ac8453cb5ce5c30bd26d605df4eac3496b05dd4d8bb7a04799c8a1fdc286dacbb4b2faaa40d92347db0c9a1f635"/>
    <x v="984"/>
    <n v="-1"/>
    <s v="FVE"/>
    <s v="11-03-2026"/>
    <s v="11-03-2026 16:15:12"/>
    <s v="900800595"/>
    <s v="Provexpress SAS"/>
    <s v="1048847378"/>
    <x v="502"/>
    <n v="32019.18"/>
    <n v="0"/>
    <n v="200541.18"/>
    <s v="Aprobado con notificación"/>
    <s v="Emitido"/>
    <m/>
    <m/>
    <m/>
    <x v="0"/>
    <s v="X"/>
    <m/>
    <m/>
  </r>
  <r>
    <s v="Factura electrónica"/>
    <s v="94a221ccbd4b640fca028dac9cec4541f81af5900667505a8e0b26d9704e6593ce0bff8863db6e80ad3426e858ccbbe8"/>
    <x v="985"/>
    <n v="-1"/>
    <s v="FVE"/>
    <s v="11-03-2026"/>
    <s v="11-03-2026 16:30:18"/>
    <s v="900800595"/>
    <s v="Provexpress SAS"/>
    <s v="830050256"/>
    <x v="503"/>
    <n v="112799.2"/>
    <n v="0"/>
    <n v="706479.2"/>
    <s v="Aprobado con notificación"/>
    <s v="Emitido"/>
    <m/>
    <m/>
    <m/>
    <x v="0"/>
    <s v="X"/>
    <m/>
    <m/>
  </r>
  <r>
    <s v="Factura electrónica"/>
    <s v="02516e9036f6e33470c6aebab636b0bc0894f70aa06bdc09419ea2177583724d07786701c98486dc90bd0a7a020b459e"/>
    <x v="986"/>
    <n v="-1"/>
    <s v="FVE"/>
    <s v="11-03-2026"/>
    <s v="11-03-2026 16:30:23"/>
    <s v="900800595"/>
    <s v="Provexpress SAS"/>
    <s v="800244309"/>
    <x v="504"/>
    <n v="668133.1"/>
    <n v="0"/>
    <n v="4184623.1"/>
    <s v="Aprobado con notificación"/>
    <s v="Emitido"/>
    <m/>
    <m/>
    <m/>
    <x v="0"/>
    <s v="X"/>
    <m/>
    <m/>
  </r>
  <r>
    <s v="Factura electrónica"/>
    <s v="60ca3645a2505a55984c13cdee994dceeee81f99b4664224c121a18c3b1615d36a60973aa22fe3228e3b5e730d4a0908"/>
    <x v="987"/>
    <n v="-1"/>
    <s v="FVE"/>
    <s v="11-03-2026"/>
    <s v="11-03-2026 16:30:28"/>
    <s v="900800595"/>
    <s v="Provexpress SAS"/>
    <s v="830055791"/>
    <x v="505"/>
    <n v="570000"/>
    <n v="0"/>
    <n v="3570000"/>
    <s v="Aprobado con notificación"/>
    <s v="Emitido"/>
    <m/>
    <m/>
    <m/>
    <x v="0"/>
    <s v="X"/>
    <m/>
    <m/>
  </r>
  <r>
    <s v="Factura electrónica"/>
    <s v="294900b8056160dad0e6894851e7699e00a7bb20af4a8a82ea0f32b2e04e61e550f021934321a9ebca2adbeb507f0391"/>
    <x v="988"/>
    <n v="-1"/>
    <s v="FVE"/>
    <s v="11-03-2026"/>
    <s v="11-03-2026 16:30:33"/>
    <s v="900800595"/>
    <s v="Provexpress SAS"/>
    <s v="830021100"/>
    <x v="506"/>
    <n v="699960"/>
    <n v="0"/>
    <n v="4383960"/>
    <s v="Aprobado con notificación"/>
    <s v="Emitido"/>
    <m/>
    <m/>
    <m/>
    <x v="0"/>
    <s v="X"/>
    <m/>
    <m/>
  </r>
  <r>
    <s v="Factura electrónica"/>
    <s v="ae1a972b5ae95914464f2abc003e5ceca3f6bb098661fdcd72b0097a45ca194fae2a19323cafa96f71bba2be9dcfcfa7"/>
    <x v="989"/>
    <n v="-1"/>
    <s v="FVE"/>
    <s v="12-03-2026"/>
    <s v="12-03-2026 07:01:56"/>
    <s v="900800595"/>
    <s v="Provexpress SAS"/>
    <s v="900030829"/>
    <x v="417"/>
    <n v="14265.01"/>
    <n v="0"/>
    <n v="97744.01"/>
    <s v="Aprobado con notificación"/>
    <s v="Emitido"/>
    <m/>
    <m/>
    <m/>
    <x v="0"/>
    <s v="X"/>
    <m/>
    <m/>
  </r>
  <r>
    <s v="Factura electrónica"/>
    <s v="53dfc5485ddb7ef10eab919ec15b9134f78f51e95d020859346b474db6ccbdcd0c30ab3b4cdb45d73671f03a3fb00e02"/>
    <x v="990"/>
    <n v="-1"/>
    <s v="FVE"/>
    <s v="12-03-2026"/>
    <s v="12-03-2026 07:02:00"/>
    <s v="900800595"/>
    <s v="Provexpress SAS"/>
    <s v="860007336"/>
    <x v="12"/>
    <n v="45389.86"/>
    <n v="0"/>
    <n v="284283.86"/>
    <s v="Aprobado con notificación"/>
    <s v="Emitido"/>
    <m/>
    <m/>
    <m/>
    <x v="0"/>
    <s v="X"/>
    <m/>
    <m/>
  </r>
  <r>
    <s v="Factura electrónica"/>
    <s v="9c9e1e4dbf9b7a9e951332c1e503a3a3563df6765803acb8d7abac81a7f8043091e40dab6fece9be10a1bdb50b45e352"/>
    <x v="991"/>
    <n v="-1"/>
    <s v="FVE"/>
    <s v="12-03-2026"/>
    <s v="12-03-2026 07:02:05"/>
    <s v="900800595"/>
    <s v="Provexpress SAS"/>
    <s v="900478755"/>
    <x v="507"/>
    <n v="60671.94"/>
    <n v="0"/>
    <n v="379997.94"/>
    <s v="Aprobado con notificación"/>
    <s v="Emitido"/>
    <m/>
    <m/>
    <m/>
    <x v="0"/>
    <s v="X"/>
    <m/>
    <m/>
  </r>
  <r>
    <s v="Factura electrónica"/>
    <s v="640f7a67320325b29d1fa2fe20e871522a15a1ac83daa0f78ed0424843817f00773329ecbddc836fff325b7434d14bd7"/>
    <x v="992"/>
    <n v="-1"/>
    <s v="FVE"/>
    <s v="12-03-2026"/>
    <s v="12-03-2026 07:02:10"/>
    <s v="900800595"/>
    <s v="Provexpress SAS"/>
    <s v="830050256"/>
    <x v="503"/>
    <n v="384370"/>
    <n v="0"/>
    <n v="2407370"/>
    <s v="Aprobado con notificación"/>
    <s v="Emitido"/>
    <m/>
    <m/>
    <m/>
    <x v="0"/>
    <s v="X"/>
    <m/>
    <m/>
  </r>
  <r>
    <s v="Factura electrónica"/>
    <s v="ddc726befdff8a2e3a1fad03ef91c34ae8dd9bf97ba915e8286cc87c95d8f3cde9adaaeeffa154dda210b45fa7240d1d"/>
    <x v="993"/>
    <n v="-1"/>
    <s v="FVE"/>
    <s v="12-03-2026"/>
    <s v="12-03-2026 07:02:14"/>
    <s v="900800595"/>
    <s v="Provexpress SAS"/>
    <s v="860000656"/>
    <x v="196"/>
    <n v="210900"/>
    <n v="0"/>
    <n v="1320900"/>
    <s v="Aprobado con notificación"/>
    <s v="Emitido"/>
    <m/>
    <m/>
    <m/>
    <x v="0"/>
    <s v="X"/>
    <m/>
    <m/>
  </r>
  <r>
    <s v="Factura electrónica"/>
    <s v="ab471e92974a6b2da9373918a019a41764a8b16be4995ed5c54b641bcb6e3733b066ccbe6b8165b73f519a9d8d1eab5b"/>
    <x v="994"/>
    <n v="-1"/>
    <s v="FVE"/>
    <s v="12-03-2026"/>
    <s v="12-03-2026 07:02:19"/>
    <s v="900800595"/>
    <s v="Provexpress SAS"/>
    <s v="860400204"/>
    <x v="40"/>
    <n v="221179"/>
    <n v="0"/>
    <n v="1432879"/>
    <s v="Aprobado con notificación"/>
    <s v="Emitido"/>
    <m/>
    <m/>
    <m/>
    <x v="0"/>
    <s v="X"/>
    <m/>
    <m/>
  </r>
  <r>
    <s v="Factura electrónica"/>
    <s v="30d25a3d0bd538d5ec56d6c8130cd5aa1638b26e2e32d5be38e6a2ae7919238e72b2e99ea487627aaac69823dba00dd4"/>
    <x v="995"/>
    <n v="-1"/>
    <s v="FVE"/>
    <s v="12-03-2026"/>
    <s v="12-03-2026 07:02:24"/>
    <s v="900800595"/>
    <s v="Provexpress SAS"/>
    <s v="860400204"/>
    <x v="40"/>
    <n v="85254.9"/>
    <n v="0"/>
    <n v="797164.9"/>
    <s v="Aprobado con notificación"/>
    <s v="Emitido"/>
    <m/>
    <m/>
    <m/>
    <x v="0"/>
    <s v="X"/>
    <m/>
    <m/>
  </r>
  <r>
    <s v="Factura electrónica"/>
    <s v="fc15c0fde7969e589bc4bb17de7f0b2aa3a2a95683804445c87c61ef65780cc6253e4eaf4b9c5a3561807280061db588"/>
    <x v="996"/>
    <n v="-1"/>
    <s v="FVE"/>
    <s v="12-03-2026"/>
    <s v="12-03-2026 07:17:30"/>
    <s v="900800595"/>
    <s v="Provexpress SAS"/>
    <s v="800092198"/>
    <x v="210"/>
    <n v="258400"/>
    <n v="0"/>
    <n v="1618400"/>
    <s v="Aprobado con notificación"/>
    <s v="Emitido"/>
    <m/>
    <m/>
    <m/>
    <x v="0"/>
    <s v="X"/>
    <m/>
    <m/>
  </r>
  <r>
    <s v="Factura electrónica"/>
    <s v="1dfe608b02649e6d1cd38696e38e5cf248c7e8506b813711fcd188367d5fbb3011563d31130a40a58df068af07843a64"/>
    <x v="997"/>
    <n v="-1"/>
    <s v="FVE"/>
    <s v="12-03-2026"/>
    <s v="12-03-2026 07:32:37"/>
    <s v="900800595"/>
    <s v="Provexpress SAS"/>
    <s v="830000687"/>
    <x v="508"/>
    <n v="31198"/>
    <n v="0"/>
    <n v="195398"/>
    <s v="Aprobado con notificación"/>
    <s v="Emitido"/>
    <m/>
    <m/>
    <m/>
    <x v="0"/>
    <s v="X"/>
    <m/>
    <m/>
  </r>
  <r>
    <s v="Factura electrónica"/>
    <s v="8054e5799eb4ddffe4419c60f21f50a3f0e82056c7d482063504dadf8f9976d9e595a774fe3b93e7c925e9280b7d7a0f"/>
    <x v="998"/>
    <n v="-1"/>
    <s v="FVE"/>
    <s v="12-03-2026"/>
    <s v="12-03-2026 08:02:44"/>
    <s v="900800595"/>
    <s v="Provexpress SAS"/>
    <s v="830000687"/>
    <x v="508"/>
    <n v="303481.3"/>
    <n v="0"/>
    <n v="1900751.3"/>
    <s v="Aprobado con notificación"/>
    <s v="Emitido"/>
    <m/>
    <m/>
    <m/>
    <x v="0"/>
    <s v="X"/>
    <m/>
    <m/>
  </r>
  <r>
    <s v="Factura electrónica"/>
    <s v="1e097fae8b04f46d83a84afc712e9a7436d864412d3f41630bc6dc724bc31d0038829f7e5a6305276341d297f6db0363"/>
    <x v="999"/>
    <n v="-1"/>
    <s v="FVE"/>
    <s v="12-03-2026"/>
    <s v="12-03-2026 08:32:56"/>
    <s v="900800595"/>
    <s v="Provexpress SAS"/>
    <s v="900611019"/>
    <x v="463"/>
    <n v="0"/>
    <n v="0"/>
    <n v="7720000"/>
    <s v="Aprobado con notificación"/>
    <s v="Emitido"/>
    <m/>
    <m/>
    <m/>
    <x v="0"/>
    <s v="X"/>
    <m/>
    <m/>
  </r>
  <r>
    <s v="Factura electrónica"/>
    <s v="820f8451431b6a1c7fec638775d21b7e44d0c8b347b2580a07e37c256413f93d4afce6c249cb51ffaf344026aff3ffeb"/>
    <x v="1000"/>
    <n v="-1"/>
    <s v="FVE"/>
    <s v="12-03-2026"/>
    <s v="12-03-2026 08:33:00"/>
    <s v="900800595"/>
    <s v="Provexpress SAS"/>
    <s v="800022558"/>
    <x v="509"/>
    <n v="126236"/>
    <n v="0"/>
    <n v="790636"/>
    <s v="Aprobado con notificación"/>
    <s v="Emitido"/>
    <m/>
    <m/>
    <m/>
    <x v="0"/>
    <s v="X"/>
    <m/>
    <m/>
  </r>
  <r>
    <s v="Factura electrónica"/>
    <s v="051148bb7329f5496c26364dfe6a3ea7d5796f26ba3cffa0bfc4b22c00e5518189ae8f9dc70f3445e8d2d2029e4a679c"/>
    <x v="1001"/>
    <n v="-1"/>
    <s v="FVE"/>
    <s v="12-03-2026"/>
    <s v="12-03-2026 08:48:03"/>
    <s v="900800595"/>
    <s v="Provexpress SAS"/>
    <s v="860020342"/>
    <x v="510"/>
    <n v="2268630.4"/>
    <n v="0"/>
    <n v="18042494.399999999"/>
    <s v="Aprobado con notificación"/>
    <s v="Emitido"/>
    <m/>
    <m/>
    <m/>
    <x v="0"/>
    <s v="X"/>
    <m/>
    <m/>
  </r>
  <r>
    <s v="Factura electrónica"/>
    <s v="877d8afd3f8edd3f2e026953f3efe9479f7ca0aee933396363a01db96c060aea6b4724cf474e1e0522715c07c90be967"/>
    <x v="1002"/>
    <n v="-1"/>
    <s v="FVE"/>
    <s v="12-03-2026"/>
    <s v="12-03-2026 08:48:07"/>
    <s v="900800595"/>
    <s v="Provexpress SAS"/>
    <s v="860020342"/>
    <x v="510"/>
    <n v="1706973.49"/>
    <n v="0"/>
    <n v="10832087.49"/>
    <s v="Aprobado con notificación"/>
    <s v="Emitido"/>
    <m/>
    <m/>
    <m/>
    <x v="0"/>
    <s v="X"/>
    <m/>
    <m/>
  </r>
  <r>
    <s v="Factura electrónica"/>
    <s v="ad38d2ec126fe38ae0993339a8875628debb632bad3c3856a2347e152ea6a29b3d9cefba60d44f2322315d470c5188fa"/>
    <x v="1003"/>
    <n v="-1"/>
    <s v="FVE"/>
    <s v="12-03-2026"/>
    <s v="12-03-2026 09:03:13"/>
    <s v="900800595"/>
    <s v="Provexpress SAS"/>
    <s v="860020342"/>
    <x v="510"/>
    <n v="3261920.38"/>
    <n v="0"/>
    <n v="20570965.379999999"/>
    <s v="Aprobado con notificación"/>
    <s v="Emitido"/>
    <m/>
    <m/>
    <m/>
    <x v="0"/>
    <s v="X"/>
    <m/>
    <m/>
  </r>
  <r>
    <s v="Factura electrónica"/>
    <s v="46c54fec61a6fae08eff0ffa0b30edc6373cd97cf6e49c6b87d3a786548ae8947f9cb9ca18267363e67ebddfbcfc1077"/>
    <x v="1004"/>
    <n v="-1"/>
    <s v="FVE"/>
    <s v="12-03-2026"/>
    <s v="12-03-2026 09:03:18"/>
    <s v="900800595"/>
    <s v="Provexpress SAS"/>
    <s v="860020342"/>
    <x v="510"/>
    <n v="1078559.51"/>
    <n v="0"/>
    <n v="6896231.5099999998"/>
    <s v="Aprobado con notificación"/>
    <s v="Emitido"/>
    <m/>
    <m/>
    <m/>
    <x v="0"/>
    <s v="X"/>
    <m/>
    <m/>
  </r>
  <r>
    <s v="Factura electrónica"/>
    <s v="195dae3f0131c4ea4a7ae15c700e5bacb94804184d36cdd3eff8e18ceb805e8f477bc73da3a060b00c86935649a26629"/>
    <x v="1005"/>
    <n v="-1"/>
    <s v="FVE"/>
    <s v="12-03-2026"/>
    <s v="12-03-2026 09:03:23"/>
    <s v="900800595"/>
    <s v="Provexpress SAS"/>
    <s v="860020342"/>
    <x v="510"/>
    <n v="1115778.04"/>
    <n v="0"/>
    <n v="7129337.04"/>
    <s v="Aprobado con notificación"/>
    <s v="Emitido"/>
    <m/>
    <m/>
    <m/>
    <x v="0"/>
    <s v="X"/>
    <m/>
    <m/>
  </r>
  <r>
    <s v="Factura electrónica"/>
    <s v="ca3ead54e1c3afbff423b61ce1eee57687eb12d5d1f6b80f02ae9472ba3e74e03c8c0eeb4c51de37c9c9a23ac2887090"/>
    <x v="1006"/>
    <n v="-1"/>
    <s v="FVE"/>
    <s v="12-03-2026"/>
    <s v="12-03-2026 09:03:28"/>
    <s v="900800595"/>
    <s v="Provexpress SAS"/>
    <s v="860020342"/>
    <x v="510"/>
    <n v="2308791.84"/>
    <n v="0"/>
    <n v="14742413.84"/>
    <s v="Aprobado con notificación"/>
    <s v="Emitido"/>
    <m/>
    <m/>
    <m/>
    <x v="0"/>
    <s v="X"/>
    <m/>
    <m/>
  </r>
  <r>
    <s v="Factura electrónica"/>
    <s v="30913bf3ea606ed44ef888a2f1824d0625a1b65c463835067a2b3f066d11b6ef5c86f1c2032c4ef752d9fa80f39dc528"/>
    <x v="1007"/>
    <n v="-1"/>
    <s v="FVE"/>
    <s v="12-03-2026"/>
    <s v="12-03-2026 09:03:32"/>
    <s v="900800595"/>
    <s v="Provexpress SAS"/>
    <s v="860020342"/>
    <x v="510"/>
    <n v="1187763.72"/>
    <n v="0"/>
    <n v="7439151.7199999997"/>
    <s v="Aprobado con notificación"/>
    <s v="Emitido"/>
    <m/>
    <m/>
    <m/>
    <x v="0"/>
    <s v="X"/>
    <m/>
    <m/>
  </r>
  <r>
    <s v="Factura electrónica"/>
    <s v="bd0c2ec4eba9a52d861cb9bb0cac2ed24a69f3d6856b585ebb1159d3996a999dad55d1a3eacdffc974dd9cbe0ff83b15"/>
    <x v="1008"/>
    <n v="-1"/>
    <s v="FVE"/>
    <s v="12-03-2026"/>
    <s v="12-03-2026 09:03:37"/>
    <s v="900800595"/>
    <s v="Provexpress SAS"/>
    <s v="860020342"/>
    <x v="510"/>
    <n v="2339534.6"/>
    <n v="0"/>
    <n v="14960503.6"/>
    <s v="Aprobado con notificación"/>
    <s v="Emitido"/>
    <m/>
    <m/>
    <m/>
    <x v="0"/>
    <s v="X"/>
    <m/>
    <m/>
  </r>
  <r>
    <s v="Factura electrónica"/>
    <s v="e108b276e462342d4a1adcbd08908329c594963388212029e80391bac59c57f84655c1cf18253a8598843ef1826fbbe2"/>
    <x v="1009"/>
    <n v="-1"/>
    <s v="FVE"/>
    <s v="12-03-2026"/>
    <s v="12-03-2026 09:03:41"/>
    <s v="900800595"/>
    <s v="Provexpress SAS"/>
    <s v="860020342"/>
    <x v="510"/>
    <n v="2996542.44"/>
    <n v="0"/>
    <n v="19190947.440000001"/>
    <s v="Aprobado con notificación"/>
    <s v="Emitido"/>
    <m/>
    <m/>
    <m/>
    <x v="0"/>
    <s v="X"/>
    <m/>
    <m/>
  </r>
  <r>
    <s v="Factura electrónica"/>
    <s v="1249785288008e13d336405b4743ce3c149fdcf9bf4d4a165fc43adc65a1060045aec4674398f66e0d1760fb88f9e34b"/>
    <x v="1010"/>
    <n v="-1"/>
    <s v="FVE"/>
    <s v="12-03-2026"/>
    <s v="12-03-2026 09:03:46"/>
    <s v="900800595"/>
    <s v="Provexpress SAS"/>
    <s v="860020342"/>
    <x v="510"/>
    <n v="2432080.37"/>
    <n v="0"/>
    <n v="15514589.369999999"/>
    <s v="Aprobado con notificación"/>
    <s v="Emitido"/>
    <m/>
    <m/>
    <m/>
    <x v="0"/>
    <s v="X"/>
    <m/>
    <m/>
  </r>
  <r>
    <s v="Factura electrónica"/>
    <s v="b41da5b996d7c462fd07f74955b6d015968455f9ed3ace54b4ab9391cc81078611a2a397c10d61e979163488934f8086"/>
    <x v="1011"/>
    <n v="-1"/>
    <s v="FVE"/>
    <s v="12-03-2026"/>
    <s v="12-03-2026 09:18:52"/>
    <s v="900800595"/>
    <s v="Provexpress SAS"/>
    <s v="860020342"/>
    <x v="510"/>
    <n v="1336985.1599999999"/>
    <n v="0"/>
    <n v="8796878.1600000001"/>
    <s v="Aprobado con notificación"/>
    <s v="Emitido"/>
    <m/>
    <m/>
    <m/>
    <x v="0"/>
    <s v="X"/>
    <m/>
    <m/>
  </r>
  <r>
    <s v="Factura electrónica"/>
    <s v="f971dd6414adc6e83c625e560cfb8db0569eaf79d9b86862e56f69669ac85a4e3d8daebc7143a4b438a587728e6a7f8a"/>
    <x v="1012"/>
    <n v="-1"/>
    <s v="FVE"/>
    <s v="12-03-2026"/>
    <s v="12-03-2026 09:18:56"/>
    <s v="900800595"/>
    <s v="Provexpress SAS"/>
    <s v="860020342"/>
    <x v="510"/>
    <n v="1842889.61"/>
    <n v="0"/>
    <n v="11965437.609999999"/>
    <s v="Aprobado con notificación"/>
    <s v="Emitido"/>
    <m/>
    <m/>
    <m/>
    <x v="0"/>
    <s v="X"/>
    <m/>
    <m/>
  </r>
  <r>
    <s v="Factura electrónica"/>
    <s v="49c30b9576826f0b9781ef66fa81086aef0c45bd6fd498b810aea1364cd43386b9d31e86f76f4b1eda01522460cd90f9"/>
    <x v="1013"/>
    <n v="-1"/>
    <s v="FVE"/>
    <s v="12-03-2026"/>
    <s v="12-03-2026 09:34:03"/>
    <s v="900800595"/>
    <s v="Provexpress SAS"/>
    <s v="860007972"/>
    <x v="454"/>
    <n v="142500"/>
    <n v="0"/>
    <n v="892500"/>
    <s v="Aprobado con notificación"/>
    <s v="Emitido"/>
    <m/>
    <m/>
    <m/>
    <x v="0"/>
    <s v="X"/>
    <m/>
    <m/>
  </r>
  <r>
    <s v="Factura electrónica"/>
    <s v="2a646d2f68b872825d4f2f506bed4ad79224e217d832780bdfb7094ab5492938c3d6805635ba150dbea7c5f27e1d7ec6"/>
    <x v="1014"/>
    <n v="-1"/>
    <s v="FVE"/>
    <s v="12-03-2026"/>
    <s v="12-03-2026 10:04:12"/>
    <s v="900800595"/>
    <s v="Provexpress SAS"/>
    <s v="860503184"/>
    <x v="21"/>
    <n v="64715.9"/>
    <n v="0"/>
    <n v="405325.9"/>
    <s v="Aprobado con notificación"/>
    <s v="Emitido"/>
    <m/>
    <m/>
    <m/>
    <x v="0"/>
    <s v="X"/>
    <m/>
    <m/>
  </r>
  <r>
    <s v="Factura electrónica"/>
    <s v="1d7ef9311395c7015b2246a03c2383c0146fc379991e41cfeb20bfebe9b66f06af23ca5f2d74d67478994e855501a66d"/>
    <x v="1015"/>
    <n v="-1"/>
    <s v="FVE"/>
    <s v="12-03-2026"/>
    <s v="12-03-2026 10:04:16"/>
    <s v="900800595"/>
    <s v="Provexpress SAS"/>
    <s v="830130106"/>
    <x v="135"/>
    <n v="522500"/>
    <n v="0"/>
    <n v="3272500"/>
    <s v="Aprobado con notificación"/>
    <s v="Emitido"/>
    <m/>
    <m/>
    <m/>
    <x v="0"/>
    <s v="X"/>
    <m/>
    <m/>
  </r>
  <r>
    <s v="Factura electrónica"/>
    <s v="63e9701be0389e7bef8e95e564ccd4a2899c632a3bc4e9e0b93d7c2f2ef381292d0edad2240571667fce9b652f8d3664"/>
    <x v="1016"/>
    <n v="-1"/>
    <s v="FVE"/>
    <s v="12-03-2026"/>
    <s v="12-03-2026 10:04:20"/>
    <s v="900800595"/>
    <s v="Provexpress SAS"/>
    <s v="860048112"/>
    <x v="511"/>
    <n v="52684.7"/>
    <n v="0"/>
    <n v="436814.7"/>
    <s v="Aprobado con notificación"/>
    <s v="Emitido"/>
    <m/>
    <m/>
    <m/>
    <x v="0"/>
    <s v="X"/>
    <m/>
    <m/>
  </r>
  <r>
    <s v="Factura electrónica"/>
    <s v="72477396936d68d62f27b13e7ad290b448e0faa7eb5a93c5e187980aa8c49c0c6db32601eba4403a9a360b2b800d0209"/>
    <x v="1017"/>
    <n v="-1"/>
    <s v="FVE"/>
    <s v="12-03-2026"/>
    <s v="12-03-2026 10:19:26"/>
    <s v="900800595"/>
    <s v="Provexpress SAS"/>
    <s v="900252395"/>
    <x v="512"/>
    <n v="216790"/>
    <n v="0"/>
    <n v="1357790"/>
    <s v="Aprobado con notificación"/>
    <s v="Emitido"/>
    <m/>
    <m/>
    <m/>
    <x v="0"/>
    <s v="X"/>
    <m/>
    <m/>
  </r>
  <r>
    <s v="Factura electrónica"/>
    <s v="e0e97374d14b54db4e514c23a8637db7efce74bc4a08b0c0383a75bbc2efd4d9600fd76c4dfd42e053b0c1fc5f771b9d"/>
    <x v="1018"/>
    <n v="-1"/>
    <s v="FVE"/>
    <s v="12-03-2026"/>
    <s v="12-03-2026 11:04:43"/>
    <s v="900800595"/>
    <s v="Provexpress SAS"/>
    <s v="838000257"/>
    <x v="224"/>
    <n v="848075.64"/>
    <n v="0"/>
    <n v="5311631.6399999997"/>
    <s v="Aprobado con notificación"/>
    <s v="Emitido"/>
    <m/>
    <m/>
    <m/>
    <x v="0"/>
    <s v="X"/>
    <m/>
    <m/>
  </r>
  <r>
    <s v="Factura electrónica"/>
    <s v="305fc079164f830a96d8de064d2d40774b638caabd2bb424f90461899f4c2cd0a1398b0dfacd4f84aab62f6d5d9b6e1d"/>
    <x v="1019"/>
    <n v="-1"/>
    <s v="FVE"/>
    <s v="12-03-2026"/>
    <s v="12-03-2026 11:04:48"/>
    <s v="900800595"/>
    <s v="Provexpress SAS"/>
    <s v="860033227"/>
    <x v="513"/>
    <n v="223373.5"/>
    <n v="0"/>
    <n v="1399023.5"/>
    <s v="Aprobado con notificación"/>
    <s v="Emitido"/>
    <m/>
    <m/>
    <m/>
    <x v="0"/>
    <s v="X"/>
    <m/>
    <m/>
  </r>
  <r>
    <s v="Factura electrónica"/>
    <s v="da976ddd5a0160f5644bb3507e45a3039dc820533b8ca1d475116cb9a78bd1608ef59cec7878b6f80b7e7e08557027c6"/>
    <x v="1020"/>
    <n v="-1"/>
    <s v="FVE"/>
    <s v="12-03-2026"/>
    <s v="12-03-2026 11:20:23"/>
    <s v="900800595"/>
    <s v="Provexpress SAS"/>
    <s v="860504772"/>
    <x v="269"/>
    <n v="451250"/>
    <n v="0"/>
    <n v="2826250"/>
    <s v="Aprobado con notificación"/>
    <s v="Emitido"/>
    <m/>
    <m/>
    <m/>
    <x v="0"/>
    <s v="X"/>
    <m/>
    <m/>
  </r>
  <r>
    <s v="Factura electrónica"/>
    <s v="0d97bfb79cc3ec40c1f372a2b1202b45d07fd6f560061548bb18d50e65b2f738b7b37f1dfa30d677a147e9bb90f587f5"/>
    <x v="1021"/>
    <n v="-1"/>
    <s v="FVE"/>
    <s v="12-03-2026"/>
    <s v="12-03-2026 11:20:30"/>
    <s v="900800595"/>
    <s v="Provexpress SAS"/>
    <s v="830046757"/>
    <x v="235"/>
    <n v="623200"/>
    <n v="0"/>
    <n v="3903200"/>
    <s v="Aprobado con notificación"/>
    <s v="Emitido"/>
    <m/>
    <m/>
    <m/>
    <x v="0"/>
    <s v="X"/>
    <m/>
    <m/>
  </r>
  <r>
    <s v="Factura electrónica"/>
    <s v="b0987610a634586bf33595911c5fe99e2c7325e996f8174bf09272d272c735d990991ab2d2a3d29e2a50130fb4b5433d"/>
    <x v="1022"/>
    <n v="-1"/>
    <s v="FVE"/>
    <s v="12-03-2026"/>
    <s v="12-03-2026 11:21:22"/>
    <s v="900800595"/>
    <s v="Provexpress SAS"/>
    <s v="860522056"/>
    <x v="26"/>
    <n v="10581.1"/>
    <n v="0"/>
    <n v="77951.100000000006"/>
    <s v="Aprobado con notificación"/>
    <s v="Emitido"/>
    <m/>
    <m/>
    <m/>
    <x v="0"/>
    <s v="X"/>
    <m/>
    <m/>
  </r>
  <r>
    <s v="Factura electrónica"/>
    <s v="e965b68a09545df0b751be07e0d4c94b63073d75373f08e57e2e2d3c16c599e43c6fdefbc9c6f68b586c67ef3c2ee9f2"/>
    <x v="1023"/>
    <n v="-1"/>
    <s v="FVE"/>
    <s v="12-03-2026"/>
    <s v="12-03-2026 11:20:32"/>
    <s v="900800595"/>
    <s v="Provexpress SAS"/>
    <s v="860522056"/>
    <x v="26"/>
    <n v="4830.75"/>
    <n v="0"/>
    <n v="30255.75"/>
    <s v="Aprobado con notificación"/>
    <s v="Emitido"/>
    <m/>
    <m/>
    <m/>
    <x v="0"/>
    <s v="X"/>
    <m/>
    <m/>
  </r>
  <r>
    <s v="Factura electrónica"/>
    <s v="5924140d2d2e78e7463a6ad38d46c49148a41d24274d2341c20ec21dfa7badaffa08bcfdfb97255aad53e8ac00a41541"/>
    <x v="1024"/>
    <n v="-1"/>
    <s v="FVE"/>
    <s v="12-03-2026"/>
    <s v="12-03-2026 11:35:13"/>
    <s v="900800595"/>
    <s v="Provexpress SAS"/>
    <s v="830037893"/>
    <x v="514"/>
    <n v="28500"/>
    <n v="0"/>
    <n v="178500"/>
    <s v="Aprobado con notificación"/>
    <s v="Emitido"/>
    <m/>
    <m/>
    <m/>
    <x v="0"/>
    <s v="X"/>
    <m/>
    <m/>
  </r>
  <r>
    <s v="Factura electrónica"/>
    <s v="aa8fb4bf5dc928dcdfd8ac4040bc01ed5c34f1f86b8271206b4baea9bbac1670c30f10c07fd9611777f27c24c605a33d"/>
    <x v="1025"/>
    <n v="-1"/>
    <s v="FVE"/>
    <s v="12-03-2026"/>
    <s v="12-03-2026 11:35:18"/>
    <s v="900800595"/>
    <s v="Provexpress SAS"/>
    <s v="860039884"/>
    <x v="515"/>
    <n v="87172"/>
    <n v="0"/>
    <n v="545972"/>
    <s v="Aprobado con notificación"/>
    <s v="Emitido"/>
    <m/>
    <m/>
    <m/>
    <x v="0"/>
    <s v="X"/>
    <m/>
    <m/>
  </r>
  <r>
    <s v="Factura electrónica"/>
    <s v="d0ce30119b9e3d8596ed9a93e7a3ab8b0749b6735435f7b6ed0d8f91547e4f0adcbdb8f2c1920abd2e22e250ef23b7f1"/>
    <x v="1026"/>
    <n v="-1"/>
    <s v="FVE"/>
    <s v="12-03-2026"/>
    <s v="12-03-2026 11:35:22"/>
    <s v="900800595"/>
    <s v="Provexpress SAS"/>
    <s v="901438401"/>
    <x v="308"/>
    <n v="30400"/>
    <n v="0"/>
    <n v="190400"/>
    <s v="Aprobado con notificación"/>
    <s v="Emitido"/>
    <m/>
    <m/>
    <m/>
    <x v="0"/>
    <s v="X"/>
    <m/>
    <m/>
  </r>
  <r>
    <s v="Factura electrónica"/>
    <s v="a5d5d5b396b82c5b084f1aefb71fd9f59bf974d548348f25fcde17fa7ac5b11767f8b705422ad3317436467091441a86"/>
    <x v="1027"/>
    <n v="-1"/>
    <s v="FVE"/>
    <s v="12-03-2026"/>
    <s v="12-03-2026 11:35:28"/>
    <s v="900800595"/>
    <s v="Provexpress SAS"/>
    <s v="830050619"/>
    <x v="106"/>
    <n v="1080389.3999999999"/>
    <n v="0"/>
    <n v="6766649.4000000004"/>
    <s v="Aprobado con notificación"/>
    <s v="Emitido"/>
    <m/>
    <m/>
    <m/>
    <x v="0"/>
    <s v="X"/>
    <m/>
    <m/>
  </r>
  <r>
    <s v="Factura electrónica"/>
    <s v="d4902d1a2915a8f6a6faa5f1a9d66933f11a36519ca22a6671d5ec9ad8f9e0ff04cfb1035e9476798541b8f0569b6723"/>
    <x v="1028"/>
    <n v="-1"/>
    <s v="FVE"/>
    <s v="12-03-2026"/>
    <s v="12-03-2026 11:50:33"/>
    <s v="900800595"/>
    <s v="Provexpress SAS"/>
    <s v="900894892"/>
    <x v="124"/>
    <n v="114380"/>
    <n v="0"/>
    <n v="716380"/>
    <s v="Aprobado con notificación"/>
    <s v="Emitido"/>
    <m/>
    <m/>
    <m/>
    <x v="0"/>
    <s v="X"/>
    <m/>
    <m/>
  </r>
  <r>
    <s v="Factura electrónica"/>
    <s v="92bd4e3e866cdc2d4d63259f0cfec9179a9a2de1724b4ff1796d161a3c439792d0d4fb8f40fa002aaac94b4293dc68b2"/>
    <x v="1029"/>
    <n v="-1"/>
    <s v="FVE"/>
    <s v="12-03-2026"/>
    <s v="12-03-2026 11:50:38"/>
    <s v="900800595"/>
    <s v="Provexpress SAS"/>
    <s v="900943048"/>
    <x v="446"/>
    <n v="169656.7"/>
    <n v="0"/>
    <n v="1062586.7"/>
    <s v="Aprobado con notificación"/>
    <s v="Emitido"/>
    <m/>
    <m/>
    <m/>
    <x v="0"/>
    <s v="X"/>
    <m/>
    <m/>
  </r>
  <r>
    <s v="Factura electrónica"/>
    <s v="26484c7a1f35782c848bced62ccc07d1e3cbcfbbe48c00fcd62f67c3c1e4804322b20f99d75f4e012c0b2bf1429063ce"/>
    <x v="1030"/>
    <n v="-1"/>
    <s v="FVE"/>
    <s v="12-03-2026"/>
    <s v="12-03-2026 11:50:44"/>
    <s v="900800595"/>
    <s v="Provexpress SAS"/>
    <s v="860046645"/>
    <x v="445"/>
    <n v="89186"/>
    <n v="0"/>
    <n v="558586"/>
    <s v="Aprobado con notificación"/>
    <s v="Emitido"/>
    <m/>
    <m/>
    <m/>
    <x v="0"/>
    <s v="X"/>
    <m/>
    <m/>
  </r>
  <r>
    <s v="Factura electrónica"/>
    <s v="44139d0e8f98c4adae19d5b05c590965d421d21b277692ff074eed8b56b0cf52b77539b0ba9439f532b9634a521a8f03"/>
    <x v="1031"/>
    <n v="-1"/>
    <s v="FVE"/>
    <s v="12-03-2026"/>
    <s v="12-03-2026 11:50:48"/>
    <s v="900800595"/>
    <s v="Provexpress SAS"/>
    <s v="800122811"/>
    <x v="516"/>
    <n v="72390"/>
    <n v="0"/>
    <n v="453390"/>
    <s v="Aprobado con notificación"/>
    <s v="Emitido"/>
    <m/>
    <m/>
    <m/>
    <x v="0"/>
    <s v="X"/>
    <m/>
    <m/>
  </r>
  <r>
    <s v="Factura electrónica"/>
    <s v="f0c0a1fde34b02531b8f966727fbda10e8a4eab02d785ee18bd062896c48d4ff7f489c6109c67ac3f9db12a2eeb31119"/>
    <x v="1032"/>
    <n v="-1"/>
    <s v="FVE"/>
    <s v="12-03-2026"/>
    <s v="12-03-2026 11:50:52"/>
    <s v="900800595"/>
    <s v="Provexpress SAS"/>
    <s v="900824185"/>
    <x v="517"/>
    <n v="11087354.619999999"/>
    <n v="0"/>
    <n v="69441852.620000005"/>
    <s v="Aprobado con notificación"/>
    <s v="Emitido"/>
    <m/>
    <m/>
    <m/>
    <x v="0"/>
    <s v="X"/>
    <m/>
    <m/>
  </r>
  <r>
    <s v="Factura electrónica"/>
    <s v="3d676ab31e67797171f4a687b1cbae15c55f2f41fe12a619ac05aa0b22e31375f24875be438155d7fcbb431473ca1519"/>
    <x v="1033"/>
    <n v="-1"/>
    <s v="FVE"/>
    <s v="12-03-2026"/>
    <s v="12-03-2026 12:05:58"/>
    <s v="900800595"/>
    <s v="Provexpress SAS"/>
    <s v="900037743"/>
    <x v="90"/>
    <n v="223465.08"/>
    <n v="0"/>
    <n v="1399597.08"/>
    <s v="Aprobado con notificación"/>
    <s v="Emitido"/>
    <m/>
    <m/>
    <m/>
    <x v="0"/>
    <s v="X"/>
    <m/>
    <m/>
  </r>
  <r>
    <s v="Factura electrónica"/>
    <s v="d86c59aaa5ede83170e5645a94cdf0efc2438b8081aa34d15fec193e061b26e1004d46f805bf537e175a2fd63be6f60f"/>
    <x v="1034"/>
    <n v="-1"/>
    <s v="FVE"/>
    <s v="12-03-2026"/>
    <s v="12-03-2026 12:06:02"/>
    <s v="900800595"/>
    <s v="Provexpress SAS"/>
    <s v="900037743"/>
    <x v="90"/>
    <n v="53485"/>
    <n v="0"/>
    <n v="334985"/>
    <s v="Aprobado con notificación"/>
    <s v="Emitido"/>
    <m/>
    <m/>
    <m/>
    <x v="0"/>
    <s v="X"/>
    <m/>
    <m/>
  </r>
  <r>
    <s v="Factura electrónica"/>
    <s v="9ad4b4564a640f1dd2d31059b68423e5e37d95d2eb5836b5117dfd08f9e2e37cb071635604823dddb16b85a9bca5f9be"/>
    <x v="1035"/>
    <n v="-1"/>
    <s v="FVE"/>
    <s v="12-03-2026"/>
    <s v="12-03-2026 12:06:07"/>
    <s v="900800595"/>
    <s v="Provexpress SAS"/>
    <s v="900184924"/>
    <x v="328"/>
    <n v="886634.81"/>
    <n v="0"/>
    <n v="5553133.8099999996"/>
    <s v="Aprobado con notificación"/>
    <s v="Emitido"/>
    <m/>
    <m/>
    <m/>
    <x v="0"/>
    <s v="X"/>
    <m/>
    <m/>
  </r>
  <r>
    <s v="Factura electrónica"/>
    <s v="7298f27e8be09e34bec824f5ba3184cb822a3c189fdaa993bef1559bec312df7b10ac3b076ac781f66b7e72a447b76c4"/>
    <x v="1036"/>
    <n v="-1"/>
    <s v="FVE"/>
    <s v="12-03-2026"/>
    <s v="12-03-2026 12:21:13"/>
    <s v="900800595"/>
    <s v="Provexpress SAS"/>
    <s v="813000008"/>
    <x v="405"/>
    <n v="0"/>
    <n v="0"/>
    <n v="2025000"/>
    <s v="Aprobado con notificación"/>
    <s v="Emitido"/>
    <m/>
    <m/>
    <m/>
    <x v="0"/>
    <s v="X"/>
    <m/>
    <m/>
  </r>
  <r>
    <s v="Factura electrónica"/>
    <s v="4ab1ed8f3cf8c9f47e69c81dbcb36ac9703f7aea86f9e6bc1c84debed17f7400bf381bde6b340ca834d99f450235d13c"/>
    <x v="1037"/>
    <n v="-1"/>
    <s v="FVE"/>
    <s v="12-03-2026"/>
    <s v="12-03-2026 12:21:17"/>
    <s v="900800595"/>
    <s v="Provexpress SAS"/>
    <s v="830034723"/>
    <x v="398"/>
    <n v="124074.5"/>
    <n v="0"/>
    <n v="1044024.5"/>
    <s v="Aprobado con notificación"/>
    <s v="Emitido"/>
    <m/>
    <m/>
    <m/>
    <x v="0"/>
    <s v="X"/>
    <m/>
    <m/>
  </r>
  <r>
    <s v="Factura electrónica"/>
    <s v="1d55cd5dac98993a6249d59bbb44b3c6aabd7fd157831c27a19401f49b6881c0b48ab730998fb907e338ee5efaaa9bec"/>
    <x v="1038"/>
    <n v="-1"/>
    <s v="FVE"/>
    <s v="12-03-2026"/>
    <s v="12-03-2026 12:21:23"/>
    <s v="900800595"/>
    <s v="Provexpress SAS"/>
    <s v="830034723"/>
    <x v="398"/>
    <n v="151670.16"/>
    <n v="0"/>
    <n v="949934.16"/>
    <s v="Aprobado con notificación"/>
    <s v="Emitido"/>
    <m/>
    <m/>
    <m/>
    <x v="0"/>
    <s v="X"/>
    <m/>
    <m/>
  </r>
  <r>
    <s v="Factura electrónica"/>
    <s v="6ab3a4fc5a00f1133467f41507d8e0e2752aceb165742024e700605faa6a86d9ec268185c9c73c5f8c24d4aade7526f5"/>
    <x v="1039"/>
    <n v="-1"/>
    <s v="FVE"/>
    <s v="12-03-2026"/>
    <s v="12-03-2026 12:36:29"/>
    <s v="900800595"/>
    <s v="Provexpress SAS"/>
    <s v="830034723"/>
    <x v="398"/>
    <n v="56563"/>
    <n v="0"/>
    <n v="354913"/>
    <s v="Aprobado con notificación"/>
    <s v="Emitido"/>
    <m/>
    <m/>
    <m/>
    <x v="0"/>
    <s v="X"/>
    <m/>
    <m/>
  </r>
  <r>
    <s v="Factura electrónica"/>
    <s v="ae0355f975e44d15ad43873138c2d94deecf72c2210ce4cd1b4632a03d8f9276db930a812ffe1b17026b00986c05636e"/>
    <x v="1040"/>
    <n v="-1"/>
    <s v="FVE"/>
    <s v="12-03-2026"/>
    <s v="12-03-2026 12:36:33"/>
    <s v="900800595"/>
    <s v="Provexpress SAS"/>
    <s v="830034723"/>
    <x v="398"/>
    <n v="146289.17000000001"/>
    <n v="0"/>
    <n v="916232.17"/>
    <s v="Aprobado con notificación"/>
    <s v="Emitido"/>
    <m/>
    <m/>
    <m/>
    <x v="0"/>
    <s v="X"/>
    <m/>
    <m/>
  </r>
  <r>
    <s v="Factura electrónica"/>
    <s v="4505259c6ea6dcf28627ecf53ecfa3c8b0c0be26f50fb0fc38f54b5359b663f2ef8756a9a536bd0b825ffde1a85ecd15"/>
    <x v="1041"/>
    <n v="-1"/>
    <s v="FVE"/>
    <s v="12-03-2026"/>
    <s v="12-03-2026 12:36:38"/>
    <s v="900800595"/>
    <s v="Provexpress SAS"/>
    <s v="860090721"/>
    <x v="397"/>
    <n v="70870"/>
    <n v="0"/>
    <n v="443870"/>
    <s v="Aprobado con notificación"/>
    <s v="Emitido"/>
    <m/>
    <m/>
    <m/>
    <x v="0"/>
    <s v="X"/>
    <m/>
    <m/>
  </r>
  <r>
    <s v="Factura electrónica"/>
    <s v="002158e2b15c1740595af867b4dbb1437b51fcc97048c015d8ea184d2d0e47997fad0e00c541359b2babea86c34137ad"/>
    <x v="1042"/>
    <n v="-1"/>
    <s v="FVE"/>
    <s v="12-03-2026"/>
    <s v="12-03-2026 12:51:44"/>
    <s v="900800595"/>
    <s v="Provexpress SAS"/>
    <s v="830021150"/>
    <x v="518"/>
    <n v="31568.5"/>
    <n v="0"/>
    <n v="302718.5"/>
    <s v="Aprobado con notificación"/>
    <s v="Emitido"/>
    <m/>
    <m/>
    <m/>
    <x v="0"/>
    <s v="X"/>
    <m/>
    <m/>
  </r>
  <r>
    <s v="Factura electrónica"/>
    <s v="a332e51c79bc0539ae081fd6d2e4d38a4ad009b37352fb1370f6547b74e84902cdfa4864f608a410e0cffbf491612b4d"/>
    <x v="1043"/>
    <n v="-1"/>
    <s v="FVE"/>
    <s v="12-03-2026"/>
    <s v="12-03-2026 12:51:49"/>
    <s v="900800595"/>
    <s v="Provexpress SAS"/>
    <s v="900916608"/>
    <x v="519"/>
    <n v="110185.94"/>
    <n v="0"/>
    <n v="690111.94"/>
    <s v="Aprobado con notificación"/>
    <s v="Emitido"/>
    <m/>
    <m/>
    <m/>
    <x v="0"/>
    <s v="X"/>
    <m/>
    <m/>
  </r>
  <r>
    <s v="Factura electrónica"/>
    <s v="6ede894d54da752412e61b2dc8009a54a92da986367fa70f7426752bf87eae894926f6cb6505314840871675a8e87dc0"/>
    <x v="1044"/>
    <n v="-1"/>
    <s v="FVE"/>
    <s v="12-03-2026"/>
    <s v="12-03-2026 12:51:53"/>
    <s v="900800595"/>
    <s v="Provexpress SAS"/>
    <s v="901900502"/>
    <x v="520"/>
    <n v="173204"/>
    <n v="0"/>
    <n v="1084804"/>
    <s v="Aprobado con notificación"/>
    <s v="Emitido"/>
    <m/>
    <m/>
    <m/>
    <x v="0"/>
    <s v="X"/>
    <m/>
    <m/>
  </r>
  <r>
    <s v="Factura electrónica"/>
    <s v="4c780d5909b197486569f36d06d9da9b9ed4e8d886fbe9c87950e8b53ed3e48ce9abf013f32b26e1e0eb0b60263e71e5"/>
    <x v="1045"/>
    <n v="-1"/>
    <s v="FVE"/>
    <s v="12-03-2026"/>
    <s v="12-03-2026 13:07:01"/>
    <s v="900800595"/>
    <s v="Provexpress SAS"/>
    <s v="860045210"/>
    <x v="521"/>
    <n v="297767"/>
    <n v="0"/>
    <n v="2393467"/>
    <s v="Aprobado con notificación"/>
    <s v="Emitido"/>
    <m/>
    <m/>
    <m/>
    <x v="0"/>
    <s v="X"/>
    <m/>
    <m/>
  </r>
  <r>
    <s v="Factura electrónica"/>
    <s v="1fac6921a2b3aebd3bd0c9ae54d8fc310dfab99ac0130ca048e922f2e77c9395c31b0e04c6e7e730ec0e7b403e2fc4ac"/>
    <x v="1046"/>
    <n v="-1"/>
    <s v="FVE"/>
    <s v="12-03-2026"/>
    <s v="12-03-2026 13:22:07"/>
    <s v="900800595"/>
    <s v="Provexpress SAS"/>
    <s v="830031886"/>
    <x v="522"/>
    <n v="247237.5"/>
    <n v="0"/>
    <n v="1548487.5"/>
    <s v="Aprobado con notificación"/>
    <s v="Emitido"/>
    <m/>
    <m/>
    <m/>
    <x v="0"/>
    <s v="X"/>
    <m/>
    <m/>
  </r>
  <r>
    <s v="Factura electrónica"/>
    <s v="ee6ec0198cabe333623f16b8aa8faa345c1c27b407fce96649b09547c7613d102d8874ff7c0e8ff00c6098adff8866b1"/>
    <x v="1047"/>
    <n v="-1"/>
    <s v="FVE"/>
    <s v="12-03-2026"/>
    <s v="12-03-2026 14:22:17"/>
    <s v="900800595"/>
    <s v="Provexpress SAS"/>
    <s v="900298025"/>
    <x v="523"/>
    <n v="61750"/>
    <n v="0"/>
    <n v="386750"/>
    <s v="Aprobado con notificación"/>
    <s v="Emitido"/>
    <m/>
    <m/>
    <m/>
    <x v="0"/>
    <s v="X"/>
    <m/>
    <m/>
  </r>
  <r>
    <s v="Factura electrónica"/>
    <s v="1b1f6a8b6f46b44b0c6e232a963d79710d27df0f5ae80c39cae10193ff9bd13e548b830f3f987d776229ae759cdc7539"/>
    <x v="1048"/>
    <n v="-1"/>
    <s v="FVE"/>
    <s v="12-03-2026"/>
    <s v="12-03-2026 14:22:22"/>
    <s v="900800595"/>
    <s v="Provexpress SAS"/>
    <s v="901415307"/>
    <x v="524"/>
    <n v="10510.8"/>
    <n v="0"/>
    <n v="65830.8"/>
    <s v="Aprobado con notificación"/>
    <s v="Emitido"/>
    <m/>
    <m/>
    <m/>
    <x v="0"/>
    <s v="X"/>
    <m/>
    <m/>
  </r>
  <r>
    <s v="Factura electrónica"/>
    <s v="804bce07d25c1f7190a70e539fe507e4dceeab89594e321f9aba6e0a3e6f3ba91e95aaa15337ebedddaed1bf4822d7dd"/>
    <x v="1049"/>
    <n v="-1"/>
    <s v="FVE"/>
    <s v="12-03-2026"/>
    <s v="12-03-2026 14:22:26"/>
    <s v="900800595"/>
    <s v="Provexpress SAS"/>
    <s v="830105984"/>
    <x v="525"/>
    <n v="1245613.3999999999"/>
    <n v="0"/>
    <n v="7801473.4000000004"/>
    <s v="Aprobado con notificación"/>
    <s v="Emitido"/>
    <m/>
    <m/>
    <m/>
    <x v="0"/>
    <s v="X"/>
    <m/>
    <m/>
  </r>
  <r>
    <s v="Factura electrónica"/>
    <s v="5de2615ea13c70d9146613a732d8efa0f1ef85e63dc7fc1dae41d7373e6d78f9bc933e49c42eaffd33e48c825bfc4a27"/>
    <x v="1050"/>
    <n v="-1"/>
    <s v="FVE"/>
    <s v="12-03-2026"/>
    <s v="12-03-2026 14:22:31"/>
    <s v="900800595"/>
    <s v="Provexpress SAS"/>
    <s v="800019102"/>
    <x v="493"/>
    <n v="210835.4"/>
    <n v="0"/>
    <n v="1320495.3999999999"/>
    <s v="Aprobado con notificación"/>
    <s v="Emitido"/>
    <m/>
    <m/>
    <m/>
    <x v="0"/>
    <s v="X"/>
    <m/>
    <m/>
  </r>
  <r>
    <s v="Factura electrónica"/>
    <s v="f285bcf9209d483a903e7013319217a2aad462ec23b9c75d13aca3682682cdb505ba619b184aa159bbad50c2667bdaef"/>
    <x v="1051"/>
    <n v="-1"/>
    <s v="FVE"/>
    <s v="12-03-2026"/>
    <s v="12-03-2026 14:22:36"/>
    <s v="900800595"/>
    <s v="Provexpress SAS"/>
    <s v="800193444"/>
    <x v="18"/>
    <n v="673752.73"/>
    <n v="0"/>
    <n v="4219819.7300000004"/>
    <s v="Aprobado con notificación"/>
    <s v="Emitido"/>
    <m/>
    <m/>
    <m/>
    <x v="0"/>
    <s v="X"/>
    <m/>
    <m/>
  </r>
  <r>
    <s v="Factura electrónica"/>
    <s v="de7486088f19d807cf4ad3a25db99c66e67141b0c2e37965963fc8108be277c33c2dc9601aac08cb2c8f221d973af211"/>
    <x v="1052"/>
    <n v="-1"/>
    <s v="FVE"/>
    <s v="12-03-2026"/>
    <s v="12-03-2026 14:37:42"/>
    <s v="900800595"/>
    <s v="Provexpress SAS"/>
    <s v="901033503"/>
    <x v="526"/>
    <n v="9262.5"/>
    <n v="0"/>
    <n v="58012.5"/>
    <s v="Aprobado con notificación"/>
    <s v="Emitido"/>
    <m/>
    <m/>
    <m/>
    <x v="0"/>
    <s v="X"/>
    <m/>
    <m/>
  </r>
  <r>
    <s v="Factura electrónica"/>
    <s v="1e56eb6a8ef1ef71ecc241dbbc38338bc9b71b7ca628e212bea491f8ad05e404d525e52452fecd23bc2672b4238a3e8c"/>
    <x v="1053"/>
    <n v="-1"/>
    <s v="FVE"/>
    <s v="12-03-2026"/>
    <s v="12-03-2026 14:37:46"/>
    <s v="900800595"/>
    <s v="Provexpress SAS"/>
    <s v="900162414"/>
    <x v="527"/>
    <n v="789640"/>
    <n v="0"/>
    <n v="4945640"/>
    <s v="Aprobado con notificación"/>
    <s v="Emitido"/>
    <m/>
    <m/>
    <m/>
    <x v="0"/>
    <s v="X"/>
    <m/>
    <m/>
  </r>
  <r>
    <s v="Factura electrónica"/>
    <s v="f7c1b58e27a881f02da3fe6e35fdb54d7e9bbd5c78ce7e77a1d563325c9661afa4eedce27c9b99f96210604d1711ccf9"/>
    <x v="1054"/>
    <n v="-1"/>
    <s v="FVE"/>
    <s v="12-03-2026"/>
    <s v="12-03-2026 14:52:53"/>
    <s v="900800595"/>
    <s v="Provexpress SAS"/>
    <s v="860000332"/>
    <x v="528"/>
    <n v="9918"/>
    <n v="0"/>
    <n v="62118"/>
    <s v="Aprobado con notificación"/>
    <s v="Emitido"/>
    <m/>
    <m/>
    <m/>
    <x v="0"/>
    <s v="X"/>
    <m/>
    <m/>
  </r>
  <r>
    <s v="Factura electrónica"/>
    <s v="1fab60261aded2fa4a29a8e924edfb1966aec7fcf9eaf4d2db8e761a44288171f0cc133b757c7859c7bafadb989a4331"/>
    <x v="1055"/>
    <n v="-1"/>
    <s v="FVE"/>
    <s v="12-03-2026"/>
    <s v="12-03-2026 14:52:57"/>
    <s v="900800595"/>
    <s v="Provexpress SAS"/>
    <s v="890802586"/>
    <x v="529"/>
    <n v="43135.89"/>
    <n v="0"/>
    <n v="270166.89"/>
    <s v="Aprobado con notificación"/>
    <s v="Emitido"/>
    <m/>
    <m/>
    <m/>
    <x v="0"/>
    <s v="X"/>
    <m/>
    <m/>
  </r>
  <r>
    <s v="Factura electrónica"/>
    <s v="5e10d0a5a34460bb55cda0addb999b6d58ca1eeb869d6e7f35c5485f9dfaf202aa2486ceefce1c30b57bb7acd44cd1cf"/>
    <x v="1056"/>
    <n v="-1"/>
    <s v="FVE"/>
    <s v="12-03-2026"/>
    <s v="12-03-2026 15:08:03"/>
    <s v="900800595"/>
    <s v="Provexpress SAS"/>
    <s v="901054874"/>
    <x v="110"/>
    <n v="3663827"/>
    <n v="0"/>
    <n v="22947127"/>
    <s v="Aprobado con notificación"/>
    <s v="Emitido"/>
    <m/>
    <m/>
    <m/>
    <x v="0"/>
    <s v="X"/>
    <m/>
    <m/>
  </r>
  <r>
    <s v="Factura electrónica"/>
    <s v="06ba76a88f701e2c520bd94ba8bc209b576006766879c81b20c0867d00eb8211269b7687b6285648a0059266463aa9a1"/>
    <x v="1057"/>
    <n v="-1"/>
    <s v="FVE"/>
    <s v="12-03-2026"/>
    <s v="12-03-2026 15:23:09"/>
    <s v="900800595"/>
    <s v="Provexpress SAS"/>
    <s v="900494141"/>
    <x v="530"/>
    <n v="14966537.5"/>
    <n v="0"/>
    <n v="93737787.5"/>
    <s v="Aprobado con notificación"/>
    <s v="Emitido"/>
    <m/>
    <m/>
    <m/>
    <x v="0"/>
    <s v="X"/>
    <m/>
    <m/>
  </r>
  <r>
    <s v="Factura electrónica"/>
    <s v="d433ced0979ef5c1a99aa4ca6bb11e117e2fb95e5b6654bdbc86b27f407489263622863ba72f4988c6726f0d17ea4be7"/>
    <x v="1058"/>
    <n v="-1"/>
    <s v="FVE"/>
    <s v="12-03-2026"/>
    <s v="12-03-2026 15:38:42"/>
    <s v="900800595"/>
    <s v="Provexpress SAS"/>
    <s v="830092963"/>
    <x v="181"/>
    <n v="22743"/>
    <n v="0"/>
    <n v="142443"/>
    <s v="Aprobado con notificación"/>
    <s v="Emitido"/>
    <m/>
    <m/>
    <m/>
    <x v="0"/>
    <s v="X"/>
    <m/>
    <m/>
  </r>
  <r>
    <s v="Factura electrónica"/>
    <s v="f81aa8d4467c1cac59aff337917f33d1bb9bbcbce770c0a9937452e30cb8e72999f92ae1d76caf222ccb10ea1794e268"/>
    <x v="1059"/>
    <n v="-1"/>
    <s v="FVE"/>
    <s v="12-03-2026"/>
    <s v="12-03-2026 15:38:21"/>
    <s v="900800595"/>
    <s v="Provexpress SAS"/>
    <s v="860533413"/>
    <x v="217"/>
    <n v="1433740"/>
    <n v="0"/>
    <n v="8979740"/>
    <s v="Aprobado con notificación"/>
    <s v="Emitido"/>
    <m/>
    <m/>
    <m/>
    <x v="0"/>
    <s v="X"/>
    <m/>
    <m/>
  </r>
  <r>
    <s v="Factura electrónica"/>
    <s v="efa7af3a1d067d1b3eb5b0e3a45e12cf2321551f0574f01412947e80e85cff9c98c50ee71a224d8cf7d6d72c87c54743"/>
    <x v="1060"/>
    <n v="-1"/>
    <s v="FVE"/>
    <s v="12-03-2026"/>
    <s v="12-03-2026 15:38:25"/>
    <s v="900800595"/>
    <s v="Provexpress SAS"/>
    <s v="901494846"/>
    <x v="531"/>
    <n v="1727100"/>
    <n v="0"/>
    <n v="10817100"/>
    <s v="Aprobado con notificación"/>
    <s v="Emitido"/>
    <m/>
    <m/>
    <m/>
    <x v="0"/>
    <s v="X"/>
    <m/>
    <m/>
  </r>
  <r>
    <s v="Factura electrónica"/>
    <s v="1b64f4bc9e67477792655caab4a262c51cd3c1e07435737b3637ffaf980f7ccfe313ceae6f47b9b5e2f01689c9e8783e"/>
    <x v="1061"/>
    <n v="-1"/>
    <s v="FVE"/>
    <s v="12-03-2026"/>
    <s v="12-03-2026 15:38:42"/>
    <s v="900800595"/>
    <s v="Provexpress SAS"/>
    <s v="901386993"/>
    <x v="532"/>
    <n v="820040"/>
    <n v="0"/>
    <n v="5136040"/>
    <s v="Aprobado con notificación"/>
    <s v="Emitido"/>
    <m/>
    <m/>
    <m/>
    <x v="0"/>
    <s v="X"/>
    <m/>
    <m/>
  </r>
  <r>
    <s v="Factura electrónica"/>
    <s v="7718fc2cbf3439c29024e79b5ad23e7ed03219095d58c5d59a27e9322b96c5d34f0ad2ee46f3b5d07512a1d0ffd3b98a"/>
    <x v="1062"/>
    <n v="-1"/>
    <s v="FVE"/>
    <s v="12-03-2026"/>
    <s v="12-03-2026 15:38:35"/>
    <s v="900800595"/>
    <s v="Provexpress SAS"/>
    <s v="901494846"/>
    <x v="531"/>
    <n v="8170"/>
    <n v="0"/>
    <n v="51170"/>
    <s v="Aprobado con notificación"/>
    <s v="Emitido"/>
    <m/>
    <m/>
    <m/>
    <x v="0"/>
    <s v="X"/>
    <m/>
    <m/>
  </r>
  <r>
    <s v="Factura electrónica"/>
    <s v="6692baa32809213e711164f54efc83f5c23c501d6c913daf7b636a4a02e831ca53141911b106150c89c613b4f4be3402"/>
    <x v="1063"/>
    <n v="-1"/>
    <s v="FVE"/>
    <s v="12-03-2026"/>
    <s v="12-03-2026 15:53:40"/>
    <s v="900800595"/>
    <s v="Provexpress SAS"/>
    <s v="900195994"/>
    <x v="533"/>
    <n v="76266"/>
    <n v="0"/>
    <n v="477666"/>
    <s v="Aprobado con notificación"/>
    <s v="Emitido"/>
    <m/>
    <m/>
    <m/>
    <x v="0"/>
    <s v="X"/>
    <m/>
    <m/>
  </r>
  <r>
    <s v="Factura electrónica"/>
    <s v="7c72c69344e4fa69e4f2926bba63497581425b0fbc8b09db81b5fdf1f3830c79ebc58932ee60889cb18a8b638a3a07f4"/>
    <x v="1064"/>
    <n v="-1"/>
    <s v="FVE"/>
    <s v="12-03-2026"/>
    <s v="12-03-2026 15:53:45"/>
    <s v="900800595"/>
    <s v="Provexpress SAS"/>
    <s v="830033825"/>
    <x v="534"/>
    <n v="87400"/>
    <n v="0"/>
    <n v="547400"/>
    <s v="Aprobado con notificación"/>
    <s v="Emitido"/>
    <m/>
    <m/>
    <m/>
    <x v="0"/>
    <s v="X"/>
    <m/>
    <m/>
  </r>
  <r>
    <s v="Factura electrónica"/>
    <s v="8a7a8dc2f82890e44b81599528c1042c99342526ed12fb9f048f50f663b2f2e38f2514ffbe614adf701939dfca95005a"/>
    <x v="1065"/>
    <n v="-1"/>
    <s v="FVE"/>
    <s v="12-03-2026"/>
    <s v="12-03-2026 15:53:49"/>
    <s v="900800595"/>
    <s v="Provexpress SAS"/>
    <s v="800103826"/>
    <x v="535"/>
    <n v="90630"/>
    <n v="0"/>
    <n v="567630"/>
    <s v="Aprobado con notificación"/>
    <s v="Emitido"/>
    <m/>
    <m/>
    <m/>
    <x v="0"/>
    <s v="X"/>
    <m/>
    <m/>
  </r>
  <r>
    <s v="Factura electrónica"/>
    <s v="b513e13f456ed90d29a528f3d7ed08df0bd3c641351d00c7c1e058fd61ed984dcd3a95383fe6958d29790bf58180262c"/>
    <x v="1066"/>
    <n v="-1"/>
    <s v="FVE"/>
    <s v="12-03-2026"/>
    <s v="12-03-2026 15:53:54"/>
    <s v="900800595"/>
    <s v="Provexpress SAS"/>
    <s v="890401802"/>
    <x v="266"/>
    <n v="0"/>
    <n v="0"/>
    <n v="4340000"/>
    <s v="Aprobado con notificación"/>
    <s v="Emitido"/>
    <m/>
    <m/>
    <m/>
    <x v="0"/>
    <s v="X"/>
    <m/>
    <m/>
  </r>
  <r>
    <s v="Factura electrónica"/>
    <s v="75d5f791e018065060e30db09e8e1fa50ec70025bd332e53d1aa784e6b1ae8e7c05d5b7d54b381e56b9c90da63ca5a80"/>
    <x v="1067"/>
    <n v="-1"/>
    <s v="FVE"/>
    <s v="12-03-2026"/>
    <s v="12-03-2026 16:09:00"/>
    <s v="900800595"/>
    <s v="Provexpress SAS"/>
    <s v="830136065"/>
    <x v="17"/>
    <n v="121148.56"/>
    <n v="0"/>
    <n v="758772.56"/>
    <s v="Aprobado con notificación"/>
    <s v="Emitido"/>
    <m/>
    <m/>
    <m/>
    <x v="0"/>
    <s v="X"/>
    <m/>
    <m/>
  </r>
  <r>
    <s v="Factura electrónica"/>
    <s v="9fae04473868dd3bbf5cc6ab8481882285edda025fd005f9736c5f544909edb8390872c6356b4f94f5ea0fe1594bb0c9"/>
    <x v="1068"/>
    <n v="-1"/>
    <s v="FVE"/>
    <s v="12-03-2026"/>
    <s v="12-03-2026 16:09:05"/>
    <s v="900800595"/>
    <s v="Provexpress SAS"/>
    <s v="800120681"/>
    <x v="201"/>
    <n v="1018020"/>
    <n v="0"/>
    <n v="6376020"/>
    <s v="Aprobado con notificación"/>
    <s v="Emitido"/>
    <m/>
    <m/>
    <m/>
    <x v="0"/>
    <s v="X"/>
    <m/>
    <m/>
  </r>
  <r>
    <s v="Factura electrónica"/>
    <s v="54341b8fc25aa4c212acb91d952b4054ca2effa358e1d46e5f447aa6c456b97b6be1f1ec3674c296e180c38251e7cbfd"/>
    <x v="1069"/>
    <n v="-1"/>
    <s v="FVE"/>
    <s v="12-03-2026"/>
    <s v="12-03-2026 16:24:10"/>
    <s v="900800595"/>
    <s v="Provexpress SAS"/>
    <s v="860508392"/>
    <x v="45"/>
    <n v="18050"/>
    <n v="0"/>
    <n v="113050"/>
    <s v="Aprobado con notificación"/>
    <s v="Emitido"/>
    <m/>
    <m/>
    <m/>
    <x v="0"/>
    <s v="X"/>
    <m/>
    <m/>
  </r>
  <r>
    <s v="Factura electrónica"/>
    <s v="0c6c4bc9bfcb8087db5500d7cfcf3ce8229cee9b9cc314f0dba394d62cd40a7eaeb38c9e5bed55fa94fda1628abf1924"/>
    <x v="1070"/>
    <n v="-1"/>
    <s v="FVE"/>
    <s v="13-03-2026"/>
    <s v="13-03-2026 08:16:28"/>
    <s v="900800595"/>
    <s v="Provexpress SAS"/>
    <s v="800066001"/>
    <x v="337"/>
    <n v="221435.5"/>
    <n v="0"/>
    <n v="1386885.5"/>
    <s v="Aprobado con notificación"/>
    <s v="Emitido"/>
    <m/>
    <m/>
    <m/>
    <x v="0"/>
    <s v="X"/>
    <m/>
    <m/>
  </r>
  <r>
    <s v="Factura electrónica"/>
    <s v="c4acaa7f2ad70e77032d90931fd3a7758ead82a4741744193d6a8bf9f18cac846cc248bdd59c6137de9714c6121a6690"/>
    <x v="1071"/>
    <n v="-1"/>
    <s v="FVE"/>
    <s v="13-03-2026"/>
    <s v="13-03-2026 08:17:32"/>
    <s v="900800595"/>
    <s v="Provexpress SAS"/>
    <s v="860023264"/>
    <x v="4"/>
    <n v="58710"/>
    <n v="0"/>
    <n v="2362710"/>
    <s v="Aprobado con notificación"/>
    <s v="Emitido"/>
    <m/>
    <m/>
    <m/>
    <x v="0"/>
    <s v="X"/>
    <m/>
    <m/>
  </r>
  <r>
    <s v="Factura electrónica"/>
    <s v="91245ed0d07d4eb5515ab9dc8f2c010d9425d599c6d6a8718bdb01ec2f959e8497264840cb809b688d12a44f0472b586"/>
    <x v="1072"/>
    <n v="-1"/>
    <s v="FVE"/>
    <s v="13-03-2026"/>
    <s v="13-03-2026 08:26:01"/>
    <s v="900800595"/>
    <s v="Provexpress SAS"/>
    <s v="830077655"/>
    <x v="5"/>
    <n v="30647"/>
    <n v="0"/>
    <n v="191947"/>
    <s v="Aprobado con notificación"/>
    <s v="Emitido"/>
    <m/>
    <m/>
    <m/>
    <x v="0"/>
    <s v="X"/>
    <m/>
    <m/>
  </r>
  <r>
    <s v="Factura electrónica"/>
    <s v="4de9309162c63012209cbe766691c4c887b52bbffc115c0df8d058c22329180d1f3467d4a33c11f0c475f515a6dbf14e"/>
    <x v="1073"/>
    <n v="-1"/>
    <s v="FVE"/>
    <s v="13-03-2026"/>
    <s v="13-03-2026 08:26:06"/>
    <s v="900800595"/>
    <s v="Provexpress SAS"/>
    <s v="860511458"/>
    <x v="536"/>
    <n v="2292540"/>
    <n v="0"/>
    <n v="14358540"/>
    <s v="Aprobado con notificación"/>
    <s v="Emitido"/>
    <m/>
    <m/>
    <m/>
    <x v="0"/>
    <s v="X"/>
    <m/>
    <m/>
  </r>
  <r>
    <s v="Factura electrónica"/>
    <s v="86a364f5e8b7328d8103c65731b363d21645b8b3118e6cba00a01f9362949c8bc1a6a65e1bc0b9618eb60cde4811f00d"/>
    <x v="1074"/>
    <n v="-1"/>
    <s v="FVE"/>
    <s v="13-03-2026"/>
    <s v="13-03-2026 08:26:12"/>
    <s v="900800595"/>
    <s v="Provexpress SAS"/>
    <s v="805020771"/>
    <x v="537"/>
    <n v="2292540"/>
    <n v="0"/>
    <n v="14358540"/>
    <s v="Aprobado con notificación"/>
    <s v="Emitido"/>
    <m/>
    <m/>
    <m/>
    <x v="0"/>
    <s v="X"/>
    <m/>
    <m/>
  </r>
  <r>
    <s v="Factura electrónica"/>
    <s v="d3c53eaa312bdc04d89c0f8b644c76692d0f22b2eee49a33d5173a5042bd4e47ba76013445ac06ff8fadc659fc612934"/>
    <x v="1075"/>
    <n v="-1"/>
    <s v="FVE"/>
    <s v="13-03-2026"/>
    <s v="13-03-2026 08:26:16"/>
    <s v="900800595"/>
    <s v="Provexpress SAS"/>
    <s v="901811099"/>
    <x v="285"/>
    <n v="399000"/>
    <n v="0"/>
    <n v="2499000"/>
    <s v="Aprobado con notificación"/>
    <s v="Emitido"/>
    <m/>
    <m/>
    <m/>
    <x v="0"/>
    <s v="X"/>
    <m/>
    <m/>
  </r>
  <r>
    <s v="Factura electrónica"/>
    <s v="2414b57c1a75ba80f353d156f918e321115f4b0268b22c77af9a06058bf182bb5d3c104c6ea454963f99a0a679a92379"/>
    <x v="1076"/>
    <n v="-1"/>
    <s v="FVE"/>
    <s v="13-03-2026"/>
    <s v="13-03-2026 08:26:21"/>
    <s v="900800595"/>
    <s v="Provexpress SAS"/>
    <s v="900665411"/>
    <x v="501"/>
    <n v="580123.57999999996"/>
    <n v="0"/>
    <n v="3633405.58"/>
    <s v="Aprobado con notificación"/>
    <s v="Emitido"/>
    <m/>
    <m/>
    <m/>
    <x v="0"/>
    <s v="X"/>
    <m/>
    <m/>
  </r>
  <r>
    <s v="Factura electrónica"/>
    <s v="e597c8e472167a69ade14a2c9f3060917abb5bb9b4cc5a5be072f2686e0e924ca146284474a42088c80180b430aff25a"/>
    <x v="1077"/>
    <n v="-1"/>
    <s v="FVE"/>
    <s v="13-03-2026"/>
    <s v="13-03-2026 08:26:32"/>
    <s v="900800595"/>
    <s v="Provexpress SAS"/>
    <s v="900111343"/>
    <x v="538"/>
    <n v="207100"/>
    <n v="0"/>
    <n v="1297100"/>
    <s v="Aprobado con notificación"/>
    <s v="Emitido"/>
    <m/>
    <m/>
    <m/>
    <x v="0"/>
    <s v="X"/>
    <m/>
    <m/>
  </r>
  <r>
    <s v="Factura electrónica"/>
    <s v="07e2593f07090c5605ca77feea87a3f7960c5442491de2902f3ee52cf7b57d7bb19b3d489f4d24b6a23002a496764823"/>
    <x v="1078"/>
    <n v="-1"/>
    <s v="FVE"/>
    <s v="13-03-2026"/>
    <s v="13-03-2026 08:26:37"/>
    <s v="900800595"/>
    <s v="Provexpress SAS"/>
    <s v="900375325"/>
    <x v="539"/>
    <n v="44638.6"/>
    <n v="0"/>
    <n v="279578.59999999998"/>
    <s v="Aprobado con notificación"/>
    <s v="Emitido"/>
    <m/>
    <m/>
    <m/>
    <x v="0"/>
    <s v="X"/>
    <m/>
    <m/>
  </r>
  <r>
    <s v="Factura electrónica"/>
    <s v="9b3f551078f29521366c3ae8c450387002eb68eee77affd974321dafbaf2968312ab448b1d5f4962b50983a7a42aae84"/>
    <x v="1079"/>
    <n v="-1"/>
    <s v="FVE"/>
    <s v="13-03-2026"/>
    <s v="13-03-2026 08:26:41"/>
    <s v="900800595"/>
    <s v="Provexpress SAS"/>
    <s v="860005114"/>
    <x v="540"/>
    <n v="233387.22"/>
    <n v="0"/>
    <n v="1833905.22"/>
    <s v="Aprobado con notificación"/>
    <s v="Emitido"/>
    <m/>
    <m/>
    <m/>
    <x v="0"/>
    <s v="X"/>
    <m/>
    <m/>
  </r>
  <r>
    <s v="Factura electrónica"/>
    <s v="b64383e7eb8fa9d860870ee4b8e48aa732889b9528bccb2fc5eb1c10ab235c2ef9e26e5e3d402667b88ae2d80febdd74"/>
    <x v="1080"/>
    <n v="-1"/>
    <s v="FVE"/>
    <s v="13-03-2026"/>
    <s v="13-03-2026 08:26:46"/>
    <s v="900800595"/>
    <s v="Provexpress SAS"/>
    <s v="890333023"/>
    <x v="0"/>
    <n v="41883.980000000003"/>
    <n v="0"/>
    <n v="262325.98"/>
    <s v="Aprobado con notificación"/>
    <s v="Emitido"/>
    <m/>
    <m/>
    <m/>
    <x v="0"/>
    <s v="X"/>
    <m/>
    <m/>
  </r>
  <r>
    <s v="Factura electrónica"/>
    <s v="9373ee80a85848396a0dba83c06c50e3d2bc9af087a6f5a2ed654c952d01259ab8b882eb695a7038a1abf837d2062938"/>
    <x v="1081"/>
    <n v="-1"/>
    <s v="FVE"/>
    <s v="13-03-2026"/>
    <s v="13-03-2026 08:41:53"/>
    <s v="900800595"/>
    <s v="Provexpress SAS"/>
    <s v="900916121"/>
    <x v="88"/>
    <n v="79534.95"/>
    <n v="0"/>
    <n v="498139.95"/>
    <s v="Aprobado con notificación"/>
    <s v="Emitido"/>
    <m/>
    <m/>
    <m/>
    <x v="0"/>
    <s v="X"/>
    <m/>
    <m/>
  </r>
  <r>
    <s v="Factura electrónica"/>
    <s v="e700dd3a7b7b5eb7916540f4b7ec91cd02b31cb102fbcf0dfaaaea650d91397959d815f50303e4e0cc5aef4187f77075"/>
    <x v="1082"/>
    <n v="-1"/>
    <s v="FVE"/>
    <s v="13-03-2026"/>
    <s v="13-03-2026 08:41:57"/>
    <s v="900800595"/>
    <s v="Provexpress SAS"/>
    <s v="860007336"/>
    <x v="12"/>
    <n v="31472.36"/>
    <n v="0"/>
    <n v="197116.36"/>
    <s v="Aprobado con notificación"/>
    <s v="Emitido"/>
    <m/>
    <m/>
    <s v="x"/>
    <x v="0"/>
    <m/>
    <m/>
    <m/>
  </r>
  <r>
    <s v="Factura electrónica"/>
    <s v="631152af64fc1155be02dc4b0fede00f7c14b400cb3d026c624ab4ca68c8d78c4a1822491437d80fd2fa83ceec52afe4"/>
    <x v="1083"/>
    <n v="-1"/>
    <s v="FVE"/>
    <s v="13-03-2026"/>
    <s v="13-03-2026 08:42:01"/>
    <s v="900800595"/>
    <s v="Provexpress SAS"/>
    <s v="860007336"/>
    <x v="12"/>
    <n v="31470.46"/>
    <n v="0"/>
    <n v="197104.46"/>
    <s v="Aprobado con notificación"/>
    <s v="Emitido"/>
    <m/>
    <m/>
    <s v="x"/>
    <x v="0"/>
    <m/>
    <m/>
    <m/>
  </r>
  <r>
    <s v="Factura electrónica"/>
    <s v="f9433b8871cbd6f9326aacbb250fe29f1e4c4dcdd8548f3faee46ca28e3a4b801676165b3a6555f1ef5425e9c3e8458c"/>
    <x v="1084"/>
    <n v="-1"/>
    <s v="FVE"/>
    <s v="13-03-2026"/>
    <s v="13-03-2026 08:42:06"/>
    <s v="900800595"/>
    <s v="Provexpress SAS"/>
    <s v="860007336"/>
    <x v="12"/>
    <n v="13411.72"/>
    <n v="0"/>
    <n v="83999.72"/>
    <s v="Aprobado con notificación"/>
    <s v="Emitido"/>
    <m/>
    <m/>
    <s v="x"/>
    <x v="0"/>
    <m/>
    <m/>
    <m/>
  </r>
  <r>
    <s v="Factura electrónica"/>
    <s v="c65e4f26a8eeca594a1da66e4ab5991bd27586b0cc5bcfdfdf627c66950adf0c89db11d8e482f07d39ec381397bfdcc0"/>
    <x v="1085"/>
    <n v="-1"/>
    <s v="FVE"/>
    <s v="13-03-2026"/>
    <s v="13-03-2026 08:42:13"/>
    <s v="900800595"/>
    <s v="Provexpress SAS"/>
    <s v="860007336"/>
    <x v="12"/>
    <n v="56666.36"/>
    <n v="0"/>
    <n v="354910.36"/>
    <s v="Aprobado con notificación"/>
    <s v="Emitido"/>
    <m/>
    <m/>
    <s v="x"/>
    <x v="0"/>
    <m/>
    <m/>
    <m/>
  </r>
  <r>
    <s v="Factura electrónica"/>
    <s v="8ff364dabe59c7d8fd18a6367d0e2d4b79f72d8f2d1d667204596a4af5f4be2f18d65ee21f1360292d471d5e59452d0d"/>
    <x v="1086"/>
    <n v="-1"/>
    <s v="FVE"/>
    <s v="13-03-2026"/>
    <s v="13-03-2026 08:57:20"/>
    <s v="900800595"/>
    <s v="Provexpress SAS"/>
    <s v="860504589"/>
    <x v="541"/>
    <n v="495330.8"/>
    <n v="0"/>
    <n v="3712870.8"/>
    <s v="Aprobado con notificación"/>
    <s v="Emitido"/>
    <m/>
    <m/>
    <m/>
    <x v="0"/>
    <s v="X"/>
    <m/>
    <m/>
  </r>
  <r>
    <s v="Factura electrónica"/>
    <s v="c6efd8bf350e136aa90609b095ae791de266551a18ed5c21f7be4e9c305d56c9137100a07aa3ab102d6f151e8c8ed895"/>
    <x v="1087"/>
    <n v="-1"/>
    <s v="FVE"/>
    <s v="13-03-2026"/>
    <s v="13-03-2026 08:57:24"/>
    <s v="900800595"/>
    <s v="Provexpress SAS"/>
    <s v="900396965"/>
    <x v="3"/>
    <n v="199500"/>
    <n v="0"/>
    <n v="1249500"/>
    <s v="Aprobado con notificación"/>
    <s v="Emitido"/>
    <m/>
    <m/>
    <m/>
    <x v="0"/>
    <s v="X"/>
    <m/>
    <m/>
  </r>
  <r>
    <s v="Factura electrónica"/>
    <s v="41ff304348643e670b59c4a3d13f6149bf107c9a6395c12c0e9f8b50434f6963476528cff8046e11f58acd3941eb7c7a"/>
    <x v="1088"/>
    <n v="-1"/>
    <s v="FVE"/>
    <s v="13-03-2026"/>
    <s v="13-03-2026 08:57:30"/>
    <s v="900800595"/>
    <s v="Provexpress SAS"/>
    <s v="900396967"/>
    <x v="542"/>
    <n v="79268"/>
    <n v="0"/>
    <n v="496468"/>
    <s v="Aprobado con notificación"/>
    <s v="Emitido"/>
    <m/>
    <m/>
    <m/>
    <x v="0"/>
    <s v="X"/>
    <m/>
    <m/>
  </r>
  <r>
    <s v="Factura electrónica"/>
    <s v="f5c2ce0de6af07227ffc7e61f67cec6c084ef88db20382ca2c36aab11242f768fc11dafc1b97c9136b25bffe070e7d55"/>
    <x v="1089"/>
    <n v="-1"/>
    <s v="FVE"/>
    <s v="13-03-2026"/>
    <s v="13-03-2026 09:12:37"/>
    <s v="900800595"/>
    <s v="Provexpress SAS"/>
    <s v="811022981"/>
    <x v="543"/>
    <n v="77213.899999999994"/>
    <n v="0"/>
    <n v="533573.9"/>
    <s v="Aprobado con notificación"/>
    <s v="Emitido"/>
    <m/>
    <m/>
    <m/>
    <x v="0"/>
    <s v="X"/>
    <m/>
    <m/>
  </r>
  <r>
    <s v="Factura electrónica"/>
    <s v="f2015c128d360a0017f8777b61920f24a35f762a7721b9c94083edec120ffb9628091eb684fa0728dfe9bc59f09749f6"/>
    <x v="1090"/>
    <n v="-1"/>
    <s v="FVE"/>
    <s v="13-03-2026"/>
    <s v="13-03-2026 09:27:42"/>
    <s v="900800595"/>
    <s v="Provexpress SAS"/>
    <s v="900373104"/>
    <x v="147"/>
    <n v="1727485.7"/>
    <n v="0"/>
    <n v="10819515.699999999"/>
    <s v="Aprobado con notificación"/>
    <s v="Emitido"/>
    <m/>
    <m/>
    <m/>
    <x v="0"/>
    <s v="X"/>
    <m/>
    <m/>
  </r>
  <r>
    <s v="Factura electrónica"/>
    <s v="b1f5a5ebff19dfc8c0af84a097cf08bc5749bad27649a4ee2a4639be266a52ff88a1a2d33bd89a53ff297c772d3cab1b"/>
    <x v="1091"/>
    <n v="-1"/>
    <s v="FVE"/>
    <s v="13-03-2026"/>
    <s v="13-03-2026 09:42:49"/>
    <s v="900800595"/>
    <s v="Provexpress SAS"/>
    <s v="800201648"/>
    <x v="14"/>
    <n v="286563.51"/>
    <n v="0"/>
    <n v="1794792.51"/>
    <s v="Aprobado con notificación"/>
    <s v="Emitido"/>
    <m/>
    <m/>
    <m/>
    <x v="0"/>
    <s v="X"/>
    <m/>
    <m/>
  </r>
  <r>
    <s v="Factura electrónica"/>
    <s v="c0e1f473cb1c9f19176a1c36bb15fb3e967e30afbe3de5d5f6865d7ef54bde1a9165d4d04402bbfb05991473cb2c2765"/>
    <x v="1092"/>
    <n v="-1"/>
    <s v="FVE"/>
    <s v="13-03-2026"/>
    <s v="13-03-2026 09:42:55"/>
    <s v="900800595"/>
    <s v="Provexpress SAS"/>
    <s v="900502435"/>
    <x v="544"/>
    <n v="55128.5"/>
    <n v="0"/>
    <n v="484795.5"/>
    <s v="Aprobado con notificación"/>
    <s v="Emitido"/>
    <m/>
    <m/>
    <s v="x"/>
    <x v="0"/>
    <m/>
    <m/>
    <m/>
  </r>
  <r>
    <s v="Factura electrónica"/>
    <s v="38c36f2265ce9a0a813c881a39a056e8a22294971fc8c33ddc62d67a42d4ef550d15cc6a1b7b71063384e20c44bda20d"/>
    <x v="1093"/>
    <n v="-1"/>
    <s v="FVE"/>
    <s v="13-03-2026"/>
    <s v="13-03-2026 09:42:59"/>
    <s v="900800595"/>
    <s v="Provexpress SAS"/>
    <s v="900502435"/>
    <x v="544"/>
    <n v="159592.4"/>
    <n v="0"/>
    <n v="999552.4"/>
    <s v="Aprobado con notificación"/>
    <s v="Emitido"/>
    <m/>
    <m/>
    <s v="x"/>
    <x v="0"/>
    <m/>
    <m/>
    <m/>
  </r>
  <r>
    <s v="Factura electrónica"/>
    <s v="c94f0e7e45e657ee03163e98fbfa798c1ab58db996af94bf5c003e0f0144ee8fcc9ce91be23bb42a2f5387c74e9d803a"/>
    <x v="1094"/>
    <n v="-1"/>
    <s v="FVE"/>
    <s v="13-03-2026"/>
    <s v="13-03-2026 09:43:02"/>
    <s v="900800595"/>
    <s v="Provexpress SAS"/>
    <s v="900502435"/>
    <x v="544"/>
    <n v="133500.22"/>
    <n v="0"/>
    <n v="891558.22"/>
    <s v="Aprobado con notificación"/>
    <s v="Emitido"/>
    <m/>
    <m/>
    <s v="x"/>
    <x v="0"/>
    <m/>
    <m/>
    <m/>
  </r>
  <r>
    <s v="Factura electrónica"/>
    <s v="6f3f2e9157782da1142add3ef487d8f5e0f4c1dcc694cbfb8cf05709a3841c644d4ebbb0ba1a9e9709dd4044ee2c2413"/>
    <x v="1095"/>
    <n v="-1"/>
    <s v="FVE"/>
    <s v="13-03-2026"/>
    <s v="13-03-2026 09:43:07"/>
    <s v="900800595"/>
    <s v="Provexpress SAS"/>
    <s v="900502435"/>
    <x v="544"/>
    <n v="273129.37"/>
    <n v="0"/>
    <n v="1710652.37"/>
    <s v="Aprobado con notificación"/>
    <s v="Emitido"/>
    <m/>
    <m/>
    <s v="x"/>
    <x v="0"/>
    <m/>
    <m/>
    <m/>
  </r>
  <r>
    <s v="Factura electrónica"/>
    <s v="3f096c47f1a1e59cf78ab31aba892a15f41ad42fe8e81534c44abe66c3adcc149ebb6df7c1bd9a726b977cce16f3910e"/>
    <x v="1096"/>
    <n v="-1"/>
    <s v="FVE"/>
    <s v="13-03-2026"/>
    <s v="13-03-2026 09:43:49"/>
    <s v="900800595"/>
    <s v="Provexpress SAS"/>
    <s v="860005289"/>
    <x v="545"/>
    <n v="188607.3"/>
    <n v="0"/>
    <n v="1181277.3"/>
    <s v="Aprobado con notificación"/>
    <s v="Emitido"/>
    <m/>
    <m/>
    <m/>
    <x v="0"/>
    <s v="X"/>
    <m/>
    <m/>
  </r>
  <r>
    <s v="Factura electrónica"/>
    <s v="449bab7f0007a0b1a7245ff21287f482316e845338aa30799e77cf6cf4a9eb4e7c7a003cbe7b39dde762368898b85a42"/>
    <x v="1097"/>
    <n v="-1"/>
    <s v="FVE"/>
    <s v="13-03-2026"/>
    <s v="13-03-2026 09:43:17"/>
    <s v="900800595"/>
    <s v="Provexpress SAS"/>
    <s v="830092675"/>
    <x v="546"/>
    <n v="367642.4"/>
    <n v="0"/>
    <n v="2302602.4"/>
    <s v="Aprobado con notificación"/>
    <s v="Emitido"/>
    <m/>
    <m/>
    <m/>
    <x v="0"/>
    <s v="X"/>
    <m/>
    <m/>
  </r>
  <r>
    <s v="Factura electrónica"/>
    <s v="a7b274cae488aeaec3f0799d37d7265b6e8950f56c2625682a8b87537d2d4ba08fc8e08fab842b11ee04c49d8f90764d"/>
    <x v="1098"/>
    <n v="-1"/>
    <s v="FVE"/>
    <s v="13-03-2026"/>
    <s v="13-03-2026 09:58:23"/>
    <s v="900800595"/>
    <s v="Provexpress SAS"/>
    <s v="830015970"/>
    <x v="547"/>
    <n v="270750"/>
    <n v="0"/>
    <n v="1695750"/>
    <s v="Aprobado con notificación"/>
    <s v="Emitido"/>
    <m/>
    <m/>
    <m/>
    <x v="0"/>
    <s v="X"/>
    <m/>
    <m/>
  </r>
  <r>
    <s v="Factura electrónica"/>
    <s v="6765695fac6a93eb6727c10774ee9a7bd81c4f4b23ad3404de8bbb7f5f1ba4d679ea1b041a3a9110fe8de887d1beb630"/>
    <x v="1099"/>
    <n v="-1"/>
    <s v="FVE"/>
    <s v="13-03-2026"/>
    <s v="13-03-2026 09:58:27"/>
    <s v="900800595"/>
    <s v="Provexpress SAS"/>
    <s v="860070530"/>
    <x v="548"/>
    <n v="399000"/>
    <n v="0"/>
    <n v="2499000"/>
    <s v="Aprobado con notificación"/>
    <s v="Emitido"/>
    <m/>
    <m/>
    <m/>
    <x v="0"/>
    <s v="X"/>
    <m/>
    <m/>
  </r>
  <r>
    <s v="Factura electrónica"/>
    <s v="0f295646935ae08c00628ee34138048d8bbbb40b49bebecbb0015dddc2aefbb55e6a85a905df87fa40477482757f1d9a"/>
    <x v="1100"/>
    <n v="-1"/>
    <s v="FVE"/>
    <s v="13-03-2026"/>
    <s v="13-03-2026 09:58:51"/>
    <s v="900800595"/>
    <s v="Provexpress SAS"/>
    <s v="860010371"/>
    <x v="549"/>
    <n v="21622"/>
    <n v="0"/>
    <n v="135422"/>
    <s v="Aprobado con notificación"/>
    <s v="Emitido"/>
    <m/>
    <m/>
    <m/>
    <x v="0"/>
    <s v="X"/>
    <m/>
    <m/>
  </r>
  <r>
    <s v="Factura electrónica"/>
    <s v="4dfce88cb440bd8adf27fbc9c6a002b90e2f8c5f7007039e6d3bc5b563f451667dd2d776756c4eeeed4dd7a1201efb05"/>
    <x v="1101"/>
    <n v="-1"/>
    <s v="FVE"/>
    <s v="13-03-2026"/>
    <s v="13-03-2026 09:59:23"/>
    <s v="900800595"/>
    <s v="Provexpress SAS"/>
    <s v="860501145"/>
    <x v="550"/>
    <n v="63650"/>
    <n v="0"/>
    <n v="398650"/>
    <s v="Aprobado con notificación"/>
    <s v="Emitido"/>
    <m/>
    <m/>
    <m/>
    <x v="0"/>
    <s v="X"/>
    <m/>
    <m/>
  </r>
  <r>
    <s v="Factura electrónica"/>
    <s v="155ce1b15a8bb0a9905a02550e892f1e3a92c992dbe76e2fa95e52e3003e9b727b4986cf56d3b292a744f27a6a55511f"/>
    <x v="1102"/>
    <n v="-1"/>
    <s v="FVE"/>
    <s v="13-03-2026"/>
    <s v="13-03-2026 09:58:40"/>
    <s v="900800595"/>
    <s v="Provexpress SAS"/>
    <s v="900110590"/>
    <x v="551"/>
    <n v="79800"/>
    <n v="0"/>
    <n v="499800"/>
    <s v="Aprobado con notificación"/>
    <s v="Emitido"/>
    <m/>
    <m/>
    <m/>
    <x v="0"/>
    <s v="X"/>
    <m/>
    <m/>
  </r>
  <r>
    <s v="Factura electrónica"/>
    <s v="25f60e006dfe3bb14dfa869edde856c571690ead62c45ec9568a4559efbd9bc7013544441010ee6325964e393c4376e9"/>
    <x v="1103"/>
    <n v="-1"/>
    <s v="FVE"/>
    <s v="13-03-2026"/>
    <s v="13-03-2026 09:58:45"/>
    <s v="900800595"/>
    <s v="Provexpress SAS"/>
    <s v="901122559"/>
    <x v="552"/>
    <n v="80370"/>
    <n v="0"/>
    <n v="503370"/>
    <s v="Aprobado con notificación"/>
    <s v="Emitido"/>
    <m/>
    <m/>
    <s v="x"/>
    <x v="0"/>
    <m/>
    <m/>
    <m/>
  </r>
  <r>
    <s v="Factura electrónica"/>
    <s v="2e230c75d77e7e3309a3fd8a07605fab31365eb7fcddf9ebacded16eaacd649c736c2e2edf89134335f98d385cb0e6cd"/>
    <x v="1104"/>
    <n v="-1"/>
    <s v="FVE"/>
    <s v="13-03-2026"/>
    <s v="13-03-2026 09:58:51"/>
    <s v="900800595"/>
    <s v="Provexpress SAS"/>
    <s v="901122559"/>
    <x v="552"/>
    <n v="161500"/>
    <n v="0"/>
    <n v="1011500"/>
    <s v="Aprobado con notificación"/>
    <s v="Emitido"/>
    <m/>
    <m/>
    <s v="x"/>
    <x v="0"/>
    <m/>
    <m/>
    <m/>
  </r>
  <r>
    <s v="Factura electrónica"/>
    <s v="acaba36cf49b0ffcfa4aedc409e23e81eaa337a40e3b4e9246fce5f7d60563fc3cfb7c824a5305c3ec70a491dc33cdd2"/>
    <x v="1105"/>
    <n v="-1"/>
    <s v="FVE"/>
    <s v="13-03-2026"/>
    <s v="13-03-2026 09:59:23"/>
    <s v="900800595"/>
    <s v="Provexpress SAS"/>
    <s v="901122559"/>
    <x v="552"/>
    <n v="323000"/>
    <n v="0"/>
    <n v="2023000"/>
    <s v="Aprobado con notificación"/>
    <s v="Emitido"/>
    <m/>
    <m/>
    <s v="x"/>
    <x v="0"/>
    <m/>
    <m/>
    <m/>
  </r>
  <r>
    <s v="Factura electrónica"/>
    <s v="c6667cd7426af7844786a8d4ee255ff0846f9f64f51be2f6be01562c77e7098855922d57da1f79fafc05c6c38fee2aa0"/>
    <x v="1106"/>
    <n v="-1"/>
    <s v="FVE"/>
    <s v="13-03-2026"/>
    <s v="13-03-2026 10:14:00"/>
    <s v="900800595"/>
    <s v="Provexpress SAS"/>
    <s v="800200139"/>
    <x v="553"/>
    <n v="108983.43"/>
    <n v="0"/>
    <n v="738320.43"/>
    <s v="Aprobado con notificación"/>
    <s v="Emitido"/>
    <m/>
    <m/>
    <m/>
    <x v="0"/>
    <s v="X"/>
    <m/>
    <m/>
  </r>
  <r>
    <s v="Factura electrónica"/>
    <s v="8d462674c9b25c7f8d4245c89f51554cb1d61f9ef30266fb8fa4463d587064b4bc7624c2b9117165ac008b90478d839f"/>
    <x v="1107"/>
    <n v="-1"/>
    <s v="FVE"/>
    <s v="13-03-2026"/>
    <s v="13-03-2026 10:59:36"/>
    <s v="900800595"/>
    <s v="Provexpress SAS"/>
    <s v="900899110"/>
    <x v="554"/>
    <n v="141687"/>
    <n v="0"/>
    <n v="1533987"/>
    <s v="Aprobado con notificación"/>
    <s v="Emitido"/>
    <m/>
    <m/>
    <m/>
    <x v="0"/>
    <s v="X"/>
    <m/>
    <m/>
  </r>
  <r>
    <s v="Factura electrónica"/>
    <s v="1529a7244edacaef7275ca3d73039ab00324040a5298d223112dcb0f37e40eba604d64aba381dfcd662b582aadb16d5d"/>
    <x v="1108"/>
    <n v="-1"/>
    <s v="FVE"/>
    <s v="13-03-2026"/>
    <s v="13-03-2026 11:14:16"/>
    <s v="900800595"/>
    <s v="Provexpress SAS"/>
    <s v="900033883"/>
    <x v="415"/>
    <n v="100396"/>
    <n v="0"/>
    <n v="628796"/>
    <s v="Aprobado con notificación"/>
    <s v="Emitido"/>
    <m/>
    <m/>
    <m/>
    <x v="0"/>
    <s v="X"/>
    <m/>
    <m/>
  </r>
  <r>
    <s v="Factura electrónica"/>
    <s v="0bcb701a5a80915ac346e9276518b258ee74112540b5ed635e44d13142a904992cf752c08fac1a1d10c6bcac3020526c"/>
    <x v="1109"/>
    <n v="-1"/>
    <s v="FVE"/>
    <s v="13-03-2026"/>
    <s v="13-03-2026 11:14:21"/>
    <s v="900800595"/>
    <s v="Provexpress SAS"/>
    <s v="900477127"/>
    <x v="555"/>
    <n v="139396.29999999999"/>
    <n v="0"/>
    <n v="1193366.3"/>
    <s v="Aprobado con notificación"/>
    <s v="Emitido"/>
    <m/>
    <m/>
    <m/>
    <x v="0"/>
    <s v="X"/>
    <m/>
    <m/>
  </r>
  <r>
    <s v="Factura electrónica"/>
    <s v="9bdea796336348b57536d4907fdd64af96c7cccb7e3954777858df42ee09448b4798fc89da36451873f4c55f9766a61d"/>
    <x v="1110"/>
    <n v="-1"/>
    <s v="FVE"/>
    <s v="13-03-2026"/>
    <s v="13-03-2026 11:29:27"/>
    <s v="900800595"/>
    <s v="Provexpress SAS"/>
    <s v="800210556"/>
    <x v="382"/>
    <n v="2227037.5"/>
    <n v="0"/>
    <n v="13948287.5"/>
    <s v="Aprobado con notificación"/>
    <s v="Emitido"/>
    <m/>
    <m/>
    <m/>
    <x v="0"/>
    <s v="X"/>
    <m/>
    <m/>
  </r>
  <r>
    <s v="Factura electrónica"/>
    <s v="f67cb8182205672c367041491d711ce49e03b1b4da210c8ba24c1a00f1706c742f499ade0817e5ab6bfc9783f7eb3bab"/>
    <x v="1111"/>
    <n v="-1"/>
    <s v="FVE"/>
    <s v="13-03-2026"/>
    <s v="13-03-2026 11:29:32"/>
    <s v="900800595"/>
    <s v="Provexpress SAS"/>
    <s v="800210556"/>
    <x v="382"/>
    <n v="99934.3"/>
    <n v="0"/>
    <n v="625904.30000000005"/>
    <s v="Aprobado con notificación"/>
    <s v="Emitido"/>
    <m/>
    <m/>
    <m/>
    <x v="0"/>
    <s v="X"/>
    <m/>
    <m/>
  </r>
  <r>
    <s v="Factura electrónica"/>
    <s v="f3f66475bf58e07099db5aecbf26a4e461833c6d9c180c59b0a70a58f743d4ff78b9445780861fc5c6c547d255fbd8ad"/>
    <x v="1112"/>
    <n v="-1"/>
    <s v="FVE"/>
    <s v="13-03-2026"/>
    <s v="13-03-2026 11:29:36"/>
    <s v="900800595"/>
    <s v="Provexpress SAS"/>
    <s v="830022818"/>
    <x v="280"/>
    <n v="201115"/>
    <n v="0"/>
    <n v="1259615"/>
    <s v="Aprobado con notificación"/>
    <s v="Emitido"/>
    <m/>
    <m/>
    <m/>
    <x v="0"/>
    <s v="X"/>
    <m/>
    <m/>
  </r>
  <r>
    <s v="Factura electrónica"/>
    <s v="0d21ea398eb0d316e66825d6831af129a9e9059589460ff536558724a807024bf1cbf5f52c8922ac54b2aa8540b92175"/>
    <x v="1113"/>
    <n v="-1"/>
    <s v="FVE"/>
    <s v="13-03-2026"/>
    <s v="13-03-2026 11:44:45"/>
    <s v="900800595"/>
    <s v="Provexpress SAS"/>
    <s v="860006848"/>
    <x v="556"/>
    <n v="47926.36"/>
    <n v="0"/>
    <n v="300170.36"/>
    <s v="Aprobado con notificación"/>
    <s v="Emitido"/>
    <m/>
    <m/>
    <m/>
    <x v="0"/>
    <s v="X"/>
    <m/>
    <m/>
  </r>
  <r>
    <s v="Factura electrónica"/>
    <s v="4c7c8ead87de92b55abfce3092e7c7dc34cc9317158a88269a9f0418b94f4aae342646da3742fc685c8898d6451344b9"/>
    <x v="1114"/>
    <n v="-1"/>
    <s v="FVE"/>
    <s v="13-03-2026"/>
    <s v="13-03-2026 11:44:49"/>
    <s v="900800595"/>
    <s v="Provexpress SAS"/>
    <s v="830128434"/>
    <x v="557"/>
    <n v="38000"/>
    <n v="0"/>
    <n v="238000"/>
    <s v="Aprobado con notificación"/>
    <s v="Emitido"/>
    <m/>
    <m/>
    <m/>
    <x v="0"/>
    <s v="X"/>
    <m/>
    <m/>
  </r>
  <r>
    <s v="Factura electrónica"/>
    <s v="02318f3a02160b319bbf9f985fd2efaf7fa72c2f56ca9bda78c11c34d372cc5d8979ea4ec52e7f6deb4bcabd36f2c078"/>
    <x v="1115"/>
    <n v="-1"/>
    <s v="FVE"/>
    <s v="13-03-2026"/>
    <s v="13-03-2026 11:44:54"/>
    <s v="900800595"/>
    <s v="Provexpress SAS"/>
    <s v="830128434"/>
    <x v="557"/>
    <n v="152570"/>
    <n v="0"/>
    <n v="955570"/>
    <s v="Aprobado con notificación"/>
    <s v="Emitido"/>
    <m/>
    <m/>
    <m/>
    <x v="0"/>
    <s v="X"/>
    <m/>
    <m/>
  </r>
  <r>
    <s v="Factura electrónica"/>
    <s v="abde05da864b3e7fdc07e768a5d97a6f4b37d24e21945de9a85711b2d20379f81632da6b0c52eb276cb8679adf3c7908"/>
    <x v="1116"/>
    <n v="-1"/>
    <s v="FVE"/>
    <s v="13-03-2026"/>
    <s v="13-03-2026 11:44:59"/>
    <s v="900800595"/>
    <s v="Provexpress SAS"/>
    <s v="830004575"/>
    <x v="558"/>
    <n v="65927.63"/>
    <n v="0"/>
    <n v="650020.63"/>
    <s v="Aprobado con notificación"/>
    <s v="Emitido"/>
    <m/>
    <m/>
    <m/>
    <x v="0"/>
    <s v="X"/>
    <m/>
    <m/>
  </r>
  <r>
    <s v="Factura electrónica"/>
    <s v="46db886ff23dc341e1d15974728d323fe3dd184072bcb69f55595c8d28028be82f73048330897e5648326b5823d62555"/>
    <x v="1117"/>
    <n v="-1"/>
    <s v="FVE"/>
    <s v="13-03-2026"/>
    <s v="13-03-2026 12:00:06"/>
    <s v="900800595"/>
    <s v="Provexpress SAS"/>
    <s v="900725066"/>
    <x v="348"/>
    <n v="428113.32"/>
    <n v="0"/>
    <n v="2681341.3199999998"/>
    <s v="Aprobado con notificación"/>
    <s v="Emitido"/>
    <m/>
    <m/>
    <m/>
    <x v="0"/>
    <s v="X"/>
    <m/>
    <m/>
  </r>
  <r>
    <s v="Factura electrónica"/>
    <s v="0e953106a04051981d46075b442583a71c8067dba21cab703abbcbdb6826e1e793a0aa2022ab13540ce36932a1a89a9d"/>
    <x v="1118"/>
    <n v="-1"/>
    <s v="FVE"/>
    <s v="13-03-2026"/>
    <s v="13-03-2026 12:00:11"/>
    <s v="900800595"/>
    <s v="Provexpress SAS"/>
    <s v="900725066"/>
    <x v="348"/>
    <n v="131537"/>
    <n v="0"/>
    <n v="823837"/>
    <s v="Aprobado con notificación"/>
    <s v="Emitido"/>
    <m/>
    <m/>
    <m/>
    <x v="0"/>
    <s v="X"/>
    <m/>
    <m/>
  </r>
  <r>
    <s v="Factura electrónica"/>
    <s v="2af3ae9dd6412adc8ef4c7876d8f1a80557d97df7d26b8ead19a9f81b8e7ba84dd033fc9bc460b03cc2497c8fac0443d"/>
    <x v="1119"/>
    <n v="-1"/>
    <s v="FVE"/>
    <s v="13-03-2026"/>
    <s v="13-03-2026 12:00:15"/>
    <s v="900800595"/>
    <s v="Provexpress SAS"/>
    <s v="900725066"/>
    <x v="348"/>
    <n v="0"/>
    <n v="0"/>
    <n v="489853"/>
    <s v="Aprobado con notificación"/>
    <s v="Emitido"/>
    <m/>
    <m/>
    <m/>
    <x v="0"/>
    <s v="X"/>
    <m/>
    <m/>
  </r>
  <r>
    <s v="Factura electrónica"/>
    <s v="2f0e6d6377613cd9af888519421f3bf4ef1965c37449c64ccf25d499e6c8c84a7ee8f3f144d92c4397e8fe93991ab84e"/>
    <x v="1120"/>
    <n v="-1"/>
    <s v="FVE"/>
    <s v="13-03-2026"/>
    <s v="13-03-2026 12:15:22"/>
    <s v="900800595"/>
    <s v="Provexpress SAS"/>
    <s v="830030945"/>
    <x v="559"/>
    <n v="138700"/>
    <n v="0"/>
    <n v="868700"/>
    <s v="Aprobado con notificación"/>
    <s v="Emitido"/>
    <m/>
    <m/>
    <m/>
    <x v="0"/>
    <s v="X"/>
    <m/>
    <m/>
  </r>
  <r>
    <s v="Factura electrónica"/>
    <s v="726240844a322e7e4b066e3bf171761d310abbed12a9ee78a7861054c32f539075e272a7a1c22ad217c7b417a5aee708"/>
    <x v="1121"/>
    <n v="-1"/>
    <s v="FVE"/>
    <s v="13-03-2026"/>
    <s v="13-03-2026 12:15:27"/>
    <s v="900800595"/>
    <s v="Provexpress SAS"/>
    <s v="900320056"/>
    <x v="391"/>
    <n v="1798217"/>
    <n v="0"/>
    <n v="11685017"/>
    <s v="Aprobado con notificación"/>
    <s v="Emitido"/>
    <m/>
    <m/>
    <m/>
    <x v="0"/>
    <s v="X"/>
    <m/>
    <m/>
  </r>
  <r>
    <s v="Factura electrónica"/>
    <s v="d3cf0483d8f700a845f99ad9372c7473882cc117b804fa054df10ed0321ed030f1e7a56ea4b76b944d5ffae0463219a0"/>
    <x v="1122"/>
    <n v="-1"/>
    <s v="FVE"/>
    <s v="13-03-2026"/>
    <s v="13-03-2026 12:15:32"/>
    <s v="900800595"/>
    <s v="Provexpress SAS"/>
    <s v="860509527"/>
    <x v="23"/>
    <n v="347700"/>
    <n v="0"/>
    <n v="2177700"/>
    <s v="Aprobado con notificación"/>
    <s v="Emitido"/>
    <m/>
    <m/>
    <m/>
    <x v="0"/>
    <s v="X"/>
    <m/>
    <m/>
  </r>
  <r>
    <s v="Factura electrónica"/>
    <s v="0cb8de79b962bb5a45ee4794ecb86ee72b4969c21bcf1b051ee8fe066bd9d1dc59771f0af322410db3da9ee06709db7f"/>
    <x v="1123"/>
    <n v="-1"/>
    <s v="FVE"/>
    <s v="13-03-2026"/>
    <s v="13-03-2026 12:30:55"/>
    <s v="900800595"/>
    <s v="Provexpress SAS"/>
    <s v="800194600"/>
    <x v="364"/>
    <n v="180880"/>
    <n v="0"/>
    <n v="1132880"/>
    <s v="Aprobado con notificación"/>
    <s v="Emitido"/>
    <m/>
    <m/>
    <m/>
    <x v="0"/>
    <s v="X"/>
    <m/>
    <m/>
  </r>
  <r>
    <s v="Factura electrónica"/>
    <s v="5417edc17613c751a06f47192083f72a89e8e2474d00b384d45331914378e42d8559ca4999a05df709307591b957dcca"/>
    <x v="1124"/>
    <n v="-1"/>
    <s v="FVE"/>
    <s v="13-03-2026"/>
    <s v="13-03-2026 12:30:43"/>
    <s v="900800595"/>
    <s v="Provexpress SAS"/>
    <s v="900022253"/>
    <x v="560"/>
    <n v="358576.74"/>
    <n v="0"/>
    <n v="2245822.7400000002"/>
    <s v="Aprobado con notificación"/>
    <s v="Emitido"/>
    <m/>
    <m/>
    <m/>
    <x v="0"/>
    <s v="X"/>
    <m/>
    <m/>
  </r>
  <r>
    <s v="Factura electrónica"/>
    <s v="5dd50e24b73a3bda01a14edc38478023076d53a5f4dda685c1ee9b7602b1b6bf15c9f80b63ea4699b29e3204e78898ea"/>
    <x v="1125"/>
    <n v="-1"/>
    <s v="FVE"/>
    <s v="13-03-2026"/>
    <s v="13-03-2026 12:30:48"/>
    <s v="900800595"/>
    <s v="Provexpress SAS"/>
    <s v="800149384"/>
    <x v="52"/>
    <n v="118222.18"/>
    <n v="0"/>
    <n v="740444.18"/>
    <s v="Aprobado con notificación"/>
    <s v="Emitido"/>
    <m/>
    <m/>
    <m/>
    <x v="0"/>
    <s v="X"/>
    <m/>
    <m/>
  </r>
  <r>
    <s v="Factura electrónica"/>
    <s v="b0e53e060b2e2ad793a963cbda1ffe9e37bb3d9abbe6e21233dd1f9433910da0baaa43b868328a3db94f1e7b93cd7b5c"/>
    <x v="1126"/>
    <n v="-1"/>
    <s v="FVE"/>
    <s v="13-03-2026"/>
    <s v="13-03-2026 12:30:59"/>
    <s v="900800595"/>
    <s v="Provexpress SAS"/>
    <s v="800251440"/>
    <x v="561"/>
    <n v="7936.3"/>
    <n v="0"/>
    <n v="49706.3"/>
    <s v="Aprobado con notificación"/>
    <s v="Emitido"/>
    <m/>
    <m/>
    <m/>
    <x v="0"/>
    <s v="X"/>
    <m/>
    <m/>
  </r>
  <r>
    <s v="Factura electrónica"/>
    <s v="3160c6e7fcb56405cc4db45ec278ffa35baa5b7470c061f7c068ce16de2f881d7485e015a826889f76989fe6acb7485b"/>
    <x v="1127"/>
    <n v="-1"/>
    <s v="FVE"/>
    <s v="13-03-2026"/>
    <s v="13-03-2026 12:30:58"/>
    <s v="900800595"/>
    <s v="Provexpress SAS"/>
    <s v="800125872"/>
    <x v="49"/>
    <n v="7936.3"/>
    <n v="0"/>
    <n v="49706.3"/>
    <s v="Aprobado con notificación"/>
    <s v="Emitido"/>
    <m/>
    <m/>
    <m/>
    <x v="0"/>
    <s v="X"/>
    <m/>
    <m/>
  </r>
  <r>
    <s v="Factura electrónica"/>
    <s v="36a8ec569b838f9e855ab6b10bc3f82d50abfa60c71fb6b09ba9695d27302cedf56f4e43fde67f6a7dd84a0fa190dffc"/>
    <x v="1128"/>
    <n v="-1"/>
    <s v="FVE"/>
    <s v="13-03-2026"/>
    <s v="13-03-2026 12:31:04"/>
    <s v="900800595"/>
    <s v="Provexpress SAS"/>
    <s v="901041691"/>
    <x v="51"/>
    <n v="59111.09"/>
    <n v="0"/>
    <n v="370222.09"/>
    <s v="Aprobado con notificación"/>
    <s v="Emitido"/>
    <m/>
    <m/>
    <m/>
    <x v="0"/>
    <s v="X"/>
    <m/>
    <m/>
  </r>
  <r>
    <s v="Factura electrónica"/>
    <s v="220e1f69a029cad1fbd687ebfb4acde06d6fea983474f466769382d192e3761b3a0e03f45fd673a31ce33f5ff8afc9ab"/>
    <x v="1129"/>
    <n v="-1"/>
    <s v="FVE"/>
    <s v="13-03-2026"/>
    <s v="13-03-2026 12:31:07"/>
    <s v="900800595"/>
    <s v="Provexpress SAS"/>
    <s v="901041691"/>
    <x v="51"/>
    <n v="59111.09"/>
    <n v="0"/>
    <n v="370222.09"/>
    <s v="Aprobado con notificación"/>
    <s v="Emitido"/>
    <m/>
    <m/>
    <m/>
    <x v="0"/>
    <s v="X"/>
    <m/>
    <m/>
  </r>
  <r>
    <s v="Factura electrónica"/>
    <s v="b2816b2b9ea72ad0aeb44c71a87a1cc58ee09d2bed68f1205feabb2a2e0bd221e8399b0bb9e55b8b63285acea22ab57b"/>
    <x v="1130"/>
    <n v="-1"/>
    <s v="FVE"/>
    <s v="13-03-2026"/>
    <s v="13-03-2026 12:46:13"/>
    <s v="900800595"/>
    <s v="Provexpress SAS"/>
    <s v="860024746"/>
    <x v="138"/>
    <n v="65550"/>
    <n v="0"/>
    <n v="410550"/>
    <s v="Aprobado con notificación"/>
    <s v="Emitido"/>
    <m/>
    <m/>
    <m/>
    <x v="0"/>
    <s v="X"/>
    <m/>
    <m/>
  </r>
  <r>
    <s v="Factura electrónica"/>
    <s v="e7199708f1e93c00dc686fba2acdc46df9ca408cf7a0ec62b4e4273685030e55080354410ecb1b53e15523850c28851f"/>
    <x v="1131"/>
    <n v="-1"/>
    <s v="FVE"/>
    <s v="13-03-2026"/>
    <s v="13-03-2026 12:46:17"/>
    <s v="900800595"/>
    <s v="Provexpress SAS"/>
    <s v="901045437"/>
    <x v="562"/>
    <n v="0"/>
    <n v="0"/>
    <n v="797800"/>
    <s v="Aprobado con notificación"/>
    <s v="Emitido"/>
    <m/>
    <m/>
    <m/>
    <x v="0"/>
    <s v="X"/>
    <m/>
    <m/>
  </r>
  <r>
    <s v="Factura electrónica"/>
    <s v="dbeb2e732154b9383ecab6dafac8bce7828361390b20a6521c5159c8728f88f133c840efcbaefb96fece6f78ebb84c6d"/>
    <x v="1132"/>
    <n v="-1"/>
    <s v="FVE"/>
    <s v="13-03-2026"/>
    <s v="13-03-2026 13:01:24"/>
    <s v="900800595"/>
    <s v="Provexpress SAS"/>
    <s v="901045437"/>
    <x v="562"/>
    <n v="0"/>
    <n v="0"/>
    <n v="1595600"/>
    <s v="Aprobado con notificación"/>
    <s v="Emitido"/>
    <m/>
    <m/>
    <m/>
    <x v="0"/>
    <s v="X"/>
    <m/>
    <m/>
  </r>
  <r>
    <s v="Factura electrónica"/>
    <s v="cc33fecffc79b260eb0685bb830378905a8d6b7cd62b33b4a1a13896ee27b5875bf3b2d881208b268c7f3d65aa7852e6"/>
    <x v="1133"/>
    <n v="-1"/>
    <s v="FVE"/>
    <s v="13-03-2026"/>
    <s v="13-03-2026 13:01:29"/>
    <s v="900800595"/>
    <s v="Provexpress SAS"/>
    <s v="817001672"/>
    <x v="152"/>
    <n v="148912.5"/>
    <n v="0"/>
    <n v="932662.5"/>
    <s v="Aprobado con notificación"/>
    <s v="Emitido"/>
    <m/>
    <m/>
    <m/>
    <x v="0"/>
    <s v="X"/>
    <m/>
    <m/>
  </r>
  <r>
    <s v="Factura electrónica"/>
    <s v="5b4db919a60b878be926d3261e8923a605983903dc3425136fc8b01dc0b2fd9c216a767c59f5cf076fe6e0d9e69fbeb3"/>
    <x v="1134"/>
    <n v="-1"/>
    <s v="FVE"/>
    <s v="13-03-2026"/>
    <s v="13-03-2026 13:01:34"/>
    <s v="900800595"/>
    <s v="Provexpress SAS"/>
    <s v="900091709"/>
    <x v="563"/>
    <n v="2901925.48"/>
    <n v="0"/>
    <n v="18175217.48"/>
    <s v="Aprobado con notificación"/>
    <s v="Emitido"/>
    <m/>
    <m/>
    <m/>
    <x v="0"/>
    <s v="X"/>
    <m/>
    <m/>
  </r>
  <r>
    <s v="Factura electrónica"/>
    <s v="6b7b4e7dea9dc5049bb3605f5810db45c4188d809a68bc5a80b89f0b5c0cb91abe574750d10765e628415db2efcd2f13"/>
    <x v="1135"/>
    <n v="-1"/>
    <s v="FVE"/>
    <s v="13-03-2026"/>
    <s v="13-03-2026 13:01:39"/>
    <s v="900800595"/>
    <s v="Provexpress SAS"/>
    <s v="860000452"/>
    <x v="564"/>
    <n v="6252102"/>
    <n v="0"/>
    <n v="39157902"/>
    <s v="Aprobado con notificación"/>
    <s v="Emitido"/>
    <m/>
    <m/>
    <m/>
    <x v="0"/>
    <s v="X"/>
    <m/>
    <m/>
  </r>
  <r>
    <s v="Factura electrónica"/>
    <s v="5dbebb1f7b5c74a2febae9d7be74ed6e7bb88e544fb39bac66885c1f21de5443d3e2e7dd45aa691f7d54167efd82eac7"/>
    <x v="1136"/>
    <n v="-1"/>
    <s v="FVE"/>
    <s v="13-03-2026"/>
    <s v="13-03-2026 13:01:43"/>
    <s v="900800595"/>
    <s v="Provexpress SAS"/>
    <s v="860071562"/>
    <x v="565"/>
    <n v="20140"/>
    <n v="0"/>
    <n v="126140"/>
    <s v="Aprobado con notificación"/>
    <s v="Emitido"/>
    <m/>
    <m/>
    <m/>
    <x v="0"/>
    <s v="X"/>
    <m/>
    <m/>
  </r>
  <r>
    <s v="Factura electrónica"/>
    <s v="330b12210c12acccd847836ad42949451af71e3714c20c605adce38dedf538f531369b21ce4eb7382a4db1604fb63fd1"/>
    <x v="1137"/>
    <n v="-1"/>
    <s v="FVE"/>
    <s v="13-03-2026"/>
    <s v="13-03-2026 13:01:49"/>
    <s v="900800595"/>
    <s v="Provexpress SAS"/>
    <s v="860071562"/>
    <x v="565"/>
    <n v="20140"/>
    <n v="0"/>
    <n v="126140"/>
    <s v="Aprobado con notificación"/>
    <s v="Emitido"/>
    <m/>
    <m/>
    <m/>
    <x v="0"/>
    <s v="X"/>
    <m/>
    <m/>
  </r>
  <r>
    <s v="Factura electrónica"/>
    <s v="e2f5058de0cb21c938a97bae1a988643b563a41deb8e7722fb23df8440485c3d58dafe4f1ccff05f35e66850320dfdcb"/>
    <x v="1138"/>
    <n v="-1"/>
    <s v="FVE"/>
    <s v="13-03-2026"/>
    <s v="13-03-2026 13:01:53"/>
    <s v="900800595"/>
    <s v="Provexpress SAS"/>
    <s v="860071562"/>
    <x v="565"/>
    <n v="17100"/>
    <n v="0"/>
    <n v="107100"/>
    <s v="Aprobado con notificación"/>
    <s v="Emitido"/>
    <m/>
    <m/>
    <m/>
    <x v="0"/>
    <s v="X"/>
    <m/>
    <m/>
  </r>
  <r>
    <s v="Factura electrónica"/>
    <s v="5ff2d8e67fdfeeba970dfd8d034cfd2cc9e7754d85bf147b9ebe681d98b4e6df8b07bb1f9177f64226f15b667d99de7b"/>
    <x v="1139"/>
    <n v="-1"/>
    <s v="FVE"/>
    <s v="13-03-2026"/>
    <s v="13-03-2026 13:16:59"/>
    <s v="900800595"/>
    <s v="Provexpress SAS"/>
    <s v="830033494"/>
    <x v="31"/>
    <n v="85756.5"/>
    <n v="0"/>
    <n v="537106.5"/>
    <s v="Aprobado con notificación"/>
    <s v="Emitido"/>
    <m/>
    <m/>
    <m/>
    <x v="0"/>
    <s v="X"/>
    <m/>
    <m/>
  </r>
  <r>
    <s v="Factura electrónica"/>
    <s v="96c22154a109e69e4a25668604c25f95264263908715bc00f720af755ebfb5c088b29fa4b0621611c1d943b33f05b508"/>
    <x v="1140"/>
    <n v="-1"/>
    <s v="FVE"/>
    <s v="13-03-2026"/>
    <s v="13-03-2026 13:17:05"/>
    <s v="900800595"/>
    <s v="Provexpress SAS"/>
    <s v="900936456"/>
    <x v="453"/>
    <n v="726180"/>
    <n v="0"/>
    <n v="4548180"/>
    <s v="Aprobado con notificación"/>
    <s v="Emitido"/>
    <m/>
    <m/>
    <m/>
    <x v="0"/>
    <s v="X"/>
    <m/>
    <m/>
  </r>
  <r>
    <s v="Factura electrónica"/>
    <s v="e4a8f12ea0d43f82886c3e73ad5492bca3c03b9e7cff7c885ad251c8a2dd9038a6f6c9be59f4ddea414767df8c5cfe9c"/>
    <x v="1141"/>
    <n v="-1"/>
    <s v="FVE"/>
    <s v="13-03-2026"/>
    <s v="13-03-2026 13:17:09"/>
    <s v="900800595"/>
    <s v="Provexpress SAS"/>
    <s v="830018214"/>
    <x v="566"/>
    <n v="247000"/>
    <n v="0"/>
    <n v="1547000"/>
    <s v="Aprobado con notificación"/>
    <s v="Emitido"/>
    <m/>
    <m/>
    <m/>
    <x v="0"/>
    <s v="X"/>
    <m/>
    <m/>
  </r>
  <r>
    <s v="Factura electrónica"/>
    <s v="92451942c4a6e502411ef3da2d4fdad6b25f71c8de25097bfc1e1c0c1f777dbc78aa8afdfbfeb7e9b32e5e0ad0afa638"/>
    <x v="1142"/>
    <n v="-1"/>
    <s v="FVE"/>
    <s v="13-03-2026"/>
    <s v="13-03-2026 13:17:13"/>
    <s v="900800595"/>
    <s v="Provexpress SAS"/>
    <s v="800202909"/>
    <x v="567"/>
    <n v="20995"/>
    <n v="0"/>
    <n v="131495"/>
    <s v="Aprobado con notificación"/>
    <s v="Emitido"/>
    <m/>
    <m/>
    <m/>
    <x v="0"/>
    <s v="X"/>
    <m/>
    <m/>
  </r>
  <r>
    <s v="Factura electrónica"/>
    <s v="b1904d0a7c52869a61e914e3c5617982df4f3d1460a18b7287ee5569725f65afff461a524cf1035c458d3917c5dcb824"/>
    <x v="1143"/>
    <n v="-1"/>
    <s v="FVE"/>
    <s v="13-03-2026"/>
    <s v="13-03-2026 14:17:28"/>
    <s v="900800595"/>
    <s v="Provexpress SAS"/>
    <s v="901630405"/>
    <x v="568"/>
    <n v="162068.29999999999"/>
    <n v="0"/>
    <n v="1147838.3"/>
    <s v="Aprobado con notificación"/>
    <s v="Emitido"/>
    <m/>
    <m/>
    <m/>
    <x v="0"/>
    <s v="X"/>
    <m/>
    <m/>
  </r>
  <r>
    <s v="Factura electrónica"/>
    <s v="33e729c60dc5ac298f59dcf07e90a962690b6676ff1a1d7033e007c4d9519a75b5d7a389e2a59fb1e82249979524d7dc"/>
    <x v="1144"/>
    <n v="-1"/>
    <s v="FVE"/>
    <s v="13-03-2026"/>
    <s v="13-03-2026 14:17:33"/>
    <s v="900800595"/>
    <s v="Provexpress SAS"/>
    <s v="800149453"/>
    <x v="569"/>
    <n v="278540"/>
    <n v="0"/>
    <n v="1744540"/>
    <s v="Aprobado con notificación"/>
    <s v="Emitido"/>
    <m/>
    <m/>
    <m/>
    <x v="0"/>
    <s v="X"/>
    <m/>
    <m/>
  </r>
  <r>
    <s v="Factura electrónica"/>
    <s v="0b0e029901f7e66d7dae8252df3853adaccdc66d24b0a672c54b4f0fe5bc985f85197308331ff6065de0902dfcd6fa64"/>
    <x v="1145"/>
    <n v="-1"/>
    <s v="FVE"/>
    <s v="13-03-2026"/>
    <s v="13-03-2026 14:17:38"/>
    <s v="900800595"/>
    <s v="Provexpress SAS"/>
    <s v="900201138"/>
    <x v="570"/>
    <n v="35408.35"/>
    <n v="0"/>
    <n v="409283.35"/>
    <s v="Aprobado con notificación"/>
    <s v="Emitido"/>
    <m/>
    <m/>
    <m/>
    <x v="0"/>
    <s v="X"/>
    <m/>
    <m/>
  </r>
  <r>
    <s v="Factura electrónica"/>
    <s v="b09fe373c7abeac4b006211623afb61e462a4fdec9d8490c20ba56a5372a809c7d6b7504cb4f8b43aba1f7c1bdf57437"/>
    <x v="1146"/>
    <n v="-1"/>
    <s v="FVE"/>
    <s v="13-03-2026"/>
    <s v="13-03-2026 14:17:46"/>
    <s v="900800595"/>
    <s v="Provexpress SAS"/>
    <s v="901312960"/>
    <x v="571"/>
    <n v="148001"/>
    <n v="0"/>
    <n v="1186401"/>
    <s v="Aprobado con notificación"/>
    <s v="Emitido"/>
    <m/>
    <m/>
    <m/>
    <x v="0"/>
    <s v="X"/>
    <m/>
    <m/>
  </r>
  <r>
    <s v="Factura electrónica"/>
    <s v="876b5f073ea4ad77ed08bc0965d8ead4a4415d302fd682f571eab4d77da1fa6ef1cb75a1ae02b606c95d89518e5be346"/>
    <x v="1147"/>
    <n v="-1"/>
    <s v="FVE"/>
    <s v="13-03-2026"/>
    <s v="13-03-2026 14:17:52"/>
    <s v="900800595"/>
    <s v="Provexpress SAS"/>
    <s v="800156889"/>
    <x v="572"/>
    <n v="478861.94"/>
    <n v="0"/>
    <n v="2999187.94"/>
    <s v="Aprobado con notificación"/>
    <s v="Emitido"/>
    <m/>
    <m/>
    <m/>
    <x v="0"/>
    <s v="X"/>
    <m/>
    <m/>
  </r>
  <r>
    <s v="Factura electrónica"/>
    <s v="6547a776443ff27f14c3e37d1d7f65ddf52a44b9124e4e1d67f5cb61fd3e2938b168966226e8e4415e27711f49c9256e"/>
    <x v="1148"/>
    <n v="-1"/>
    <s v="FVE"/>
    <s v="13-03-2026"/>
    <s v="13-03-2026 14:33:00"/>
    <s v="900800595"/>
    <s v="Provexpress SAS"/>
    <s v="830054076"/>
    <x v="573"/>
    <n v="42750"/>
    <n v="0"/>
    <n v="267750"/>
    <s v="Aprobado con notificación"/>
    <s v="Emitido"/>
    <m/>
    <m/>
    <m/>
    <x v="0"/>
    <s v="X"/>
    <m/>
    <m/>
  </r>
  <r>
    <s v="Factura electrónica"/>
    <s v="d37682e7130357aa552f58221b560e86697e76cceec7e1071bc0a4b3c91ddd85449cc57cd022f8d73c5ceaf7c2c0d7f5"/>
    <x v="1149"/>
    <n v="-1"/>
    <s v="FVE"/>
    <s v="13-03-2026"/>
    <s v="13-03-2026 14:33:13"/>
    <s v="900800595"/>
    <s v="Provexpress SAS"/>
    <s v="830054076"/>
    <x v="573"/>
    <n v="59850"/>
    <n v="0"/>
    <n v="374850"/>
    <s v="Aprobado con notificación"/>
    <s v="Emitido"/>
    <m/>
    <m/>
    <m/>
    <x v="0"/>
    <s v="X"/>
    <m/>
    <m/>
  </r>
  <r>
    <s v="Factura electrónica"/>
    <s v="0580aa6352513cd22661eb52b80c210e7b100d5be6b78f852f5daaff0af425705eac62945d16125ee0f46b0f0bdf35c7"/>
    <x v="1150"/>
    <n v="-1"/>
    <s v="FVE"/>
    <s v="13-03-2026"/>
    <s v="13-03-2026 14:48:20"/>
    <s v="900800595"/>
    <s v="Provexpress SAS"/>
    <s v="860067786"/>
    <x v="574"/>
    <n v="56933.5"/>
    <n v="0"/>
    <n v="2911083.5"/>
    <s v="Aprobado con notificación"/>
    <s v="Emitido"/>
    <m/>
    <m/>
    <m/>
    <x v="0"/>
    <s v="X"/>
    <m/>
    <m/>
  </r>
  <r>
    <s v="Factura electrónica"/>
    <s v="565af469dda2d3166e36d776d81fdfad250f8c67a341d4ca2463be62bfc505b4ee35c944b34c5830cd3301cd2fc53101"/>
    <x v="1151"/>
    <n v="-1"/>
    <s v="FVE"/>
    <s v="13-03-2026"/>
    <s v="13-03-2026 14:48:26"/>
    <s v="900800595"/>
    <s v="Provexpress SAS"/>
    <s v="830051928"/>
    <x v="389"/>
    <n v="318221.31"/>
    <n v="0"/>
    <n v="1993070.31"/>
    <s v="Aprobado con notificación"/>
    <s v="Emitido"/>
    <m/>
    <m/>
    <m/>
    <x v="0"/>
    <s v="X"/>
    <m/>
    <m/>
  </r>
  <r>
    <s v="Factura electrónica"/>
    <s v="d23debdf4524cde255f9487f8ec331b57c458643296ccf0189dfbb453f2fc4551cca0f68d6ceed641aa1c50df56dcb41"/>
    <x v="1152"/>
    <n v="-1"/>
    <s v="FVE"/>
    <s v="13-03-2026"/>
    <s v="13-03-2026 14:48:33"/>
    <s v="900800595"/>
    <s v="Provexpress SAS"/>
    <s v="900423222"/>
    <x v="575"/>
    <n v="94240"/>
    <n v="0"/>
    <n v="590240"/>
    <s v="Aprobado con notificación"/>
    <s v="Emitido"/>
    <m/>
    <m/>
    <m/>
    <x v="0"/>
    <s v="X"/>
    <m/>
    <m/>
  </r>
  <r>
    <s v="Factura electrónica"/>
    <s v="470bb8258d4012b36ce34200c2a85f29555484dbd8e1c2e870dbc2db279ed576b28f12b9afcda7d6b55609a9658c02a4"/>
    <x v="1153"/>
    <n v="-1"/>
    <s v="FVE"/>
    <s v="13-03-2026"/>
    <s v="13-03-2026 14:48:40"/>
    <s v="900800595"/>
    <s v="Provexpress SAS"/>
    <s v="860037707"/>
    <x v="77"/>
    <n v="25080"/>
    <n v="0"/>
    <n v="157080"/>
    <s v="Aprobado con notificación"/>
    <s v="Emitido"/>
    <m/>
    <m/>
    <m/>
    <x v="0"/>
    <s v="X"/>
    <m/>
    <m/>
  </r>
  <r>
    <s v="Factura electrónica"/>
    <s v="2af692dfc8f42272bcd8622d0c1b18ff647e8fc1f87b4533fba7547cfabbf89d14bd4eb6d0def5021781514415480fc2"/>
    <x v="1154"/>
    <n v="-1"/>
    <s v="FVE"/>
    <s v="13-03-2026"/>
    <s v="13-03-2026 15:03:46"/>
    <s v="900800595"/>
    <s v="Provexpress SAS"/>
    <s v="815000863"/>
    <x v="297"/>
    <n v="12654"/>
    <n v="0"/>
    <n v="79254"/>
    <s v="Aprobado con notificación"/>
    <s v="Emitido"/>
    <m/>
    <m/>
    <m/>
    <x v="0"/>
    <s v="X"/>
    <m/>
    <m/>
  </r>
  <r>
    <s v="Factura electrónica"/>
    <s v="dc5fde8bb1f27cf4896046d440782866e200643317ec797b67a84873aedbe2ce41ff7252d3a9655117c52925089d49d4"/>
    <x v="1155"/>
    <n v="-1"/>
    <s v="FVE"/>
    <s v="13-03-2026"/>
    <s v="13-03-2026 15:03:51"/>
    <s v="900800595"/>
    <s v="Provexpress SAS"/>
    <s v="830012863"/>
    <x v="302"/>
    <n v="1316168"/>
    <n v="0"/>
    <n v="8243368"/>
    <s v="Aprobado con notificación"/>
    <s v="Emitido"/>
    <m/>
    <m/>
    <m/>
    <x v="0"/>
    <s v="X"/>
    <m/>
    <m/>
  </r>
  <r>
    <s v="Factura electrónica"/>
    <s v="3adad334657c744fe2550811f145c6ae3d4ebc3d9b8bc8e04f45a0f8ced50279bf40d19ee360d3bc6b41f0f820322fca"/>
    <x v="1156"/>
    <n v="-1"/>
    <s v="FVE"/>
    <s v="13-03-2026"/>
    <s v="13-03-2026 15:23:12"/>
    <s v="900800595"/>
    <s v="Provexpress SAS"/>
    <s v="900294794"/>
    <x v="334"/>
    <n v="1498214.6"/>
    <n v="0"/>
    <n v="9383554.5999999996"/>
    <s v="Aprobado con notificación"/>
    <s v="Emitido"/>
    <m/>
    <m/>
    <m/>
    <x v="0"/>
    <s v="X"/>
    <m/>
    <m/>
  </r>
  <r>
    <s v="Factura electrónica"/>
    <s v="760dbe70595e9a71c71361aa5edbc23b4da262983117a3246530d287675be334950a4bdee9567936fdcf11ab70a6763b"/>
    <x v="1157"/>
    <n v="-1"/>
    <s v="FVE"/>
    <s v="13-03-2026"/>
    <s v="13-03-2026 15:24:05"/>
    <s v="900800595"/>
    <s v="Provexpress SAS"/>
    <s v="860025639"/>
    <x v="576"/>
    <n v="246468"/>
    <n v="0"/>
    <n v="1543668"/>
    <s v="Aprobado con notificación"/>
    <s v="Emitido"/>
    <m/>
    <m/>
    <m/>
    <x v="0"/>
    <s v="X"/>
    <m/>
    <m/>
  </r>
  <r>
    <s v="Factura electrónica"/>
    <s v="63383e9bc0413df9345c5bc2407c226438b0b0a74edb9e4d00f07773654f649ad46284979a4080f1e12db7a17a23287d"/>
    <x v="1158"/>
    <n v="-1"/>
    <s v="FVE"/>
    <s v="13-03-2026"/>
    <s v="13-03-2026 15:38:23"/>
    <s v="900800595"/>
    <s v="Provexpress SAS"/>
    <s v="800066001"/>
    <x v="337"/>
    <n v="78477.789999999994"/>
    <n v="0"/>
    <n v="491518.79"/>
    <s v="Aprobado con notificación"/>
    <s v="Emitido"/>
    <m/>
    <m/>
    <m/>
    <x v="0"/>
    <s v="X"/>
    <m/>
    <m/>
  </r>
  <r>
    <s v="Factura electrónica"/>
    <s v="3c9a7418ffab4819cab52bc5218f39f00dc1872899a76228b6f1c78f257a4d337191fde24c3aab4601a332ce066d0e4b"/>
    <x v="1159"/>
    <n v="-1"/>
    <s v="FVE"/>
    <s v="13-03-2026"/>
    <s v="13-03-2026 15:38:25"/>
    <s v="900800595"/>
    <s v="Provexpress SAS"/>
    <s v="830061776"/>
    <x v="577"/>
    <n v="3705"/>
    <n v="0"/>
    <n v="23205"/>
    <s v="Aprobado con notificación"/>
    <s v="Emitido"/>
    <m/>
    <m/>
    <m/>
    <x v="0"/>
    <s v="X"/>
    <m/>
    <m/>
  </r>
  <r>
    <s v="Factura electrónica"/>
    <s v="090bdbfdc5549dfeec7c22c62c0dec3349b6c100ffbb7cfea689ea958cfce3f6a52797884631c6c32c9610e32b291667"/>
    <x v="1160"/>
    <n v="-1"/>
    <s v="FVE"/>
    <s v="13-03-2026"/>
    <s v="13-03-2026 15:38:27"/>
    <s v="900800595"/>
    <s v="Provexpress SAS"/>
    <s v="800022558"/>
    <x v="509"/>
    <n v="38950"/>
    <n v="0"/>
    <n v="243950"/>
    <s v="Aprobado con notificación"/>
    <s v="Emitido"/>
    <m/>
    <m/>
    <m/>
    <x v="0"/>
    <s v="X"/>
    <m/>
    <m/>
  </r>
  <r>
    <s v="Factura electrónica"/>
    <s v="6ef65026407ca76079b96aec2f719bff6a088bf0363766add353afcb9efd3dea7a9396346417c5c3cc116c08d2dce03a"/>
    <x v="1161"/>
    <n v="-1"/>
    <s v="FVE"/>
    <s v="13-03-2026"/>
    <s v="13-03-2026 15:38:30"/>
    <s v="900800595"/>
    <s v="Provexpress SAS"/>
    <s v="901575014"/>
    <x v="578"/>
    <n v="878750"/>
    <n v="0"/>
    <n v="5503750"/>
    <s v="Aprobado con notificación"/>
    <s v="Emitido"/>
    <m/>
    <m/>
    <m/>
    <x v="0"/>
    <s v="X"/>
    <m/>
    <m/>
  </r>
  <r>
    <s v="Factura electrónica"/>
    <s v="8938073bc20d247bde58ecf9b444dee1df034b90cc887482107426dc532c5fcd0db1a0b0e42d14bf09a034a346eb6fe6"/>
    <x v="1162"/>
    <n v="-1"/>
    <s v="FVE"/>
    <s v="13-03-2026"/>
    <s v="13-03-2026 15:38:33"/>
    <s v="900800595"/>
    <s v="Provexpress SAS"/>
    <s v="52529131"/>
    <x v="579"/>
    <n v="9120"/>
    <n v="0"/>
    <n v="57120"/>
    <s v="Aprobado con notificación"/>
    <s v="Emitido"/>
    <m/>
    <m/>
    <m/>
    <x v="0"/>
    <s v="X"/>
    <m/>
    <m/>
  </r>
  <r>
    <s v="Factura electrónica"/>
    <s v="a557765e3a94e86e49e94a8e1aa498312ad76862c69271e57250ac2a2808c5cccc35997f7d52a2c03571d28532b1049a"/>
    <x v="1163"/>
    <n v="-1"/>
    <s v="FVE"/>
    <s v="13-03-2026"/>
    <s v="13-03-2026 15:49:41"/>
    <s v="900800595"/>
    <s v="Provexpress SAS"/>
    <s v="830050228"/>
    <x v="229"/>
    <n v="680580"/>
    <n v="0"/>
    <n v="6090580"/>
    <s v="Aprobado con notificación"/>
    <s v="Emitido"/>
    <m/>
    <m/>
    <m/>
    <x v="0"/>
    <s v="X"/>
    <m/>
    <m/>
  </r>
  <r>
    <s v="Factura electrónica"/>
    <s v="d23157acf681cc012e09d908bd30bf2a4f4c8f728eba22c16409c9cf80ce981def284186fd02b564591ec74ec5416f4a"/>
    <x v="1164"/>
    <n v="-1"/>
    <s v="FVE"/>
    <s v="13-03-2026"/>
    <s v="13-03-2026 15:49:45"/>
    <s v="900800595"/>
    <s v="Provexpress SAS"/>
    <s v="900592369"/>
    <x v="286"/>
    <n v="872100"/>
    <n v="0"/>
    <n v="5462100"/>
    <s v="Aprobado con notificación"/>
    <s v="Emitido"/>
    <m/>
    <m/>
    <m/>
    <x v="0"/>
    <s v="X"/>
    <m/>
    <m/>
  </r>
  <r>
    <s v="Factura electrónica"/>
    <s v="c526f7657a6bcd33f3be43454b5ffa27c17b030e48120c345da9f6e6e19e2e8dd2ce66304f9605c3a46b995ac874415b"/>
    <x v="1165"/>
    <n v="-1"/>
    <s v="FVE"/>
    <s v="13-03-2026"/>
    <s v="13-03-2026 15:49:50"/>
    <s v="900800595"/>
    <s v="Provexpress SAS"/>
    <s v="900682841"/>
    <x v="99"/>
    <n v="318269"/>
    <n v="0"/>
    <n v="29080324"/>
    <s v="Aprobado con notificación"/>
    <s v="Emitido"/>
    <m/>
    <m/>
    <m/>
    <x v="0"/>
    <s v="X"/>
    <m/>
    <m/>
  </r>
  <r>
    <s v="Factura electrónica"/>
    <s v="f1d7a48ea4a6817ca23d6b339449e6d1d71a28fc1eb6f429a7ee276d7986847f338472dbee89a6070126eb47f0439f55"/>
    <x v="1166"/>
    <n v="-1"/>
    <s v="FVE"/>
    <s v="13-03-2026"/>
    <s v="13-03-2026 16:05:01"/>
    <s v="900800595"/>
    <s v="Provexpress SAS"/>
    <s v="860516806"/>
    <x v="580"/>
    <n v="365560"/>
    <n v="0"/>
    <n v="2289560"/>
    <s v="Aprobado con notificación"/>
    <s v="Emitido"/>
    <m/>
    <m/>
    <m/>
    <x v="0"/>
    <s v="X"/>
    <m/>
    <m/>
  </r>
  <r>
    <s v="Factura electrónica"/>
    <s v="ed79986466feb679b385759110cd79234b1846b84869b2910c7f15c338944d2bb40c0e707fda2370d73d9133ee73a80f"/>
    <x v="1167"/>
    <n v="-1"/>
    <s v="FVE"/>
    <s v="13-03-2026"/>
    <s v="13-03-2026 16:05:06"/>
    <s v="900800595"/>
    <s v="Provexpress SAS"/>
    <s v="800232356"/>
    <x v="581"/>
    <n v="246810"/>
    <n v="0"/>
    <n v="1545810"/>
    <s v="Aprobado con notificación"/>
    <s v="Emitido"/>
    <s v="x"/>
    <m/>
    <m/>
    <x v="0"/>
    <m/>
    <m/>
    <m/>
  </r>
  <r>
    <s v="Factura electrónica"/>
    <s v="ff1537e5ff0ae57a9f92c9b210f77b146a26f56330f246197ca0c3e742e353e9c511fc5019305d2787a42963931b836b"/>
    <x v="1168"/>
    <n v="-1"/>
    <s v="FVE"/>
    <s v="13-03-2026"/>
    <s v="13-03-2026 16:20:13"/>
    <s v="900800595"/>
    <s v="Provexpress SAS"/>
    <s v="860049275"/>
    <x v="103"/>
    <n v="154850"/>
    <n v="0"/>
    <n v="969850"/>
    <s v="Aprobado con notificación"/>
    <s v="Emitido"/>
    <m/>
    <m/>
    <m/>
    <x v="0"/>
    <s v="X"/>
    <m/>
    <m/>
  </r>
  <r>
    <s v="Factura electrónica"/>
    <s v="4eec643cf50ad1240332c3637c595d001b3cf8fe637726a5179e73a556d7d5dd6775fb54560a49a977b6bef5e92ead88"/>
    <x v="1169"/>
    <n v="-1"/>
    <s v="FVE"/>
    <s v="13-03-2026"/>
    <s v="13-03-2026 16:20:17"/>
    <s v="900800595"/>
    <s v="Provexpress SAS"/>
    <s v="900342297"/>
    <x v="126"/>
    <n v="174838"/>
    <n v="0"/>
    <n v="1095038"/>
    <s v="Aprobado con notificación"/>
    <s v="Emitido"/>
    <s v="x"/>
    <m/>
    <m/>
    <x v="0"/>
    <m/>
    <m/>
    <m/>
  </r>
  <r>
    <s v="Factura electrónica"/>
    <s v="a0cee3028cc9513b239f9ea15ef156630182c85faf74272498a750f2142254d0e16be8947eb974d23ce9afa2133a0e90"/>
    <x v="1170"/>
    <n v="-1"/>
    <s v="FVE"/>
    <s v="13-03-2026"/>
    <s v="13-03-2026 16:35:24"/>
    <s v="900800595"/>
    <s v="Provexpress SAS"/>
    <s v="901029016"/>
    <x v="582"/>
    <n v="150100"/>
    <n v="0"/>
    <n v="940100"/>
    <s v="Aprobado con notificación"/>
    <s v="Emitido"/>
    <m/>
    <m/>
    <s v="x"/>
    <x v="0"/>
    <m/>
    <m/>
    <m/>
  </r>
  <r>
    <s v="Factura electrónica"/>
    <s v="d39dd602d90a8ccf7d5e1c37988dff7c51c420dbed8f5e58d476ff80ce822fed08d8445d1789591682fa6e5e6a7e9cbd"/>
    <x v="1171"/>
    <n v="-1"/>
    <s v="FVE"/>
    <s v="13-03-2026"/>
    <s v="13-03-2026 16:35:28"/>
    <s v="900800595"/>
    <s v="Provexpress SAS"/>
    <s v="860511458"/>
    <x v="536"/>
    <n v="76000"/>
    <n v="0"/>
    <n v="476000"/>
    <s v="Aprobado con notificación"/>
    <s v="Emitido"/>
    <m/>
    <m/>
    <m/>
    <x v="0"/>
    <s v="X"/>
    <m/>
    <m/>
  </r>
  <r>
    <s v="Factura electrónica"/>
    <s v="dc121c671b9a0549881a8a04d8f51a14bc4128c4b6075ada3ec862b51e87e55f017569d5c9872d54c91b350a46f2132d"/>
    <x v="1172"/>
    <n v="-1"/>
    <s v="FVE"/>
    <s v="13-03-2026"/>
    <s v="13-03-2026 16:35:32"/>
    <s v="900800595"/>
    <s v="Provexpress SAS"/>
    <s v="900564135"/>
    <x v="583"/>
    <n v="20900"/>
    <n v="0"/>
    <n v="130900"/>
    <s v="Aprobado con notificación"/>
    <s v="Emitido"/>
    <m/>
    <m/>
    <m/>
    <x v="0"/>
    <s v="X"/>
    <m/>
    <m/>
  </r>
  <r>
    <s v="Factura electrónica"/>
    <s v="b4da23a46504bd6955773c411291e61f3c8a2e2e972c6478aea85b916c1e49650eeb0ff5d6cbb906e27da75c32062aba"/>
    <x v="1173"/>
    <n v="-1"/>
    <s v="FVE"/>
    <s v="13-03-2026"/>
    <s v="13-03-2026 16:35:38"/>
    <s v="900800595"/>
    <s v="Provexpress SAS"/>
    <s v="901101222"/>
    <x v="584"/>
    <n v="1248300"/>
    <n v="0"/>
    <n v="11168300"/>
    <s v="Aprobado con notificación"/>
    <s v="Emitido"/>
    <m/>
    <m/>
    <m/>
    <x v="0"/>
    <s v="X"/>
    <m/>
    <m/>
  </r>
  <r>
    <s v="Factura electrónica"/>
    <s v="14331f95ec77f202296dc0797659fc407fa4bd9929073a9dcdda315991c2a4092394aa733f0080608af54226978e155d"/>
    <x v="1174"/>
    <n v="-1"/>
    <s v="FVE"/>
    <d v="2026-03-13T00:00:00"/>
    <d v="2026-03-13T16:35:42"/>
    <n v="900800595"/>
    <s v="Provexpress SAS"/>
    <n v="800114672"/>
    <x v="125"/>
    <n v="5700"/>
    <n v="0"/>
    <n v="35700"/>
    <s v="Aprobado con notificación"/>
    <s v="Emitido"/>
    <m/>
    <m/>
    <m/>
    <x v="0"/>
    <s v="X"/>
    <m/>
    <m/>
  </r>
  <r>
    <s v="Factura electrónica"/>
    <s v="f46773ffd2890f12c0197c08d06e783085e6431675b3f73c36bf7e63969ed09e5c8a3078778b4280121259b3ee99f486"/>
    <x v="1175"/>
    <n v="-1"/>
    <s v="FVE"/>
    <d v="2026-03-13T00:00:00"/>
    <d v="2026-03-13T16:35:47"/>
    <n v="900800595"/>
    <s v="Provexpress SAS"/>
    <n v="830031886"/>
    <x v="522"/>
    <n v="82460"/>
    <n v="0"/>
    <n v="516460"/>
    <s v="Aprobado con notificación"/>
    <s v="Emitido"/>
    <s v="x"/>
    <m/>
    <m/>
    <x v="0"/>
    <m/>
    <m/>
    <m/>
  </r>
  <r>
    <s v="Factura electrónica"/>
    <s v="dee94742a4bf007de36337778462a1dd0a7133a4ff0e5ae5b41ea936c7a216b8ed26064c73d20877b22c41a88fc37ab2"/>
    <x v="1176"/>
    <n v="-1"/>
    <s v="FVE"/>
    <d v="2026-03-13T00:00:00"/>
    <d v="2026-03-13T16:35:51"/>
    <n v="900800595"/>
    <s v="Provexpress SAS"/>
    <n v="800114672"/>
    <x v="125"/>
    <n v="610597.30000000005"/>
    <n v="0"/>
    <n v="3824267.3"/>
    <s v="Aprobado con notificación"/>
    <s v="Emitido"/>
    <m/>
    <m/>
    <m/>
    <x v="0"/>
    <s v="X"/>
    <m/>
    <m/>
  </r>
  <r>
    <s v="Factura electrónica"/>
    <s v="54a8522d504bc3794be769a4b28c8d5b2aeadbfec72a033985418834c67f2b15914372ad46e21a29b8f77745812b0037"/>
    <x v="1177"/>
    <n v="-1"/>
    <s v="FVE"/>
    <d v="2026-03-13T00:00:00"/>
    <d v="2026-03-13T16:35:56"/>
    <n v="900800595"/>
    <s v="Provexpress SAS"/>
    <n v="860005289"/>
    <x v="545"/>
    <n v="134719.5"/>
    <n v="0"/>
    <n v="843769.5"/>
    <s v="Aprobado con notificación"/>
    <s v="Emitido"/>
    <m/>
    <m/>
    <m/>
    <x v="0"/>
    <s v="X"/>
    <m/>
    <m/>
  </r>
  <r>
    <s v="Factura electrónica"/>
    <s v="4d74f28a8ecd0ec79dba5f9aa4be4f1986c4623cf9804bd13bd94c0de29f91357dcdb5a018555856e5d5c95ea8702d5f"/>
    <x v="1178"/>
    <n v="-1"/>
    <s v="FVE"/>
    <d v="2026-03-13T00:00:00"/>
    <d v="2026-03-13T16:36:01"/>
    <n v="900800595"/>
    <s v="Provexpress SAS"/>
    <n v="830513773"/>
    <x v="85"/>
    <n v="75277.62"/>
    <n v="0"/>
    <n v="482431.62"/>
    <s v="Aprobado con notificación"/>
    <s v="Emitido"/>
    <m/>
    <m/>
    <s v="x"/>
    <x v="0"/>
    <m/>
    <m/>
    <m/>
  </r>
  <r>
    <s v="Factura electrónica"/>
    <s v="67075ec4c2e82a3dd6339194ae8abc7c1aa041dfccdba18d7f6cfece674077e68783a7c411c0515c4885f0748d9b5f98"/>
    <x v="1179"/>
    <n v="-1"/>
    <s v="FVE"/>
    <d v="2026-03-13T00:00:00"/>
    <d v="2026-03-13T16:36:05"/>
    <n v="900800595"/>
    <s v="Provexpress SAS"/>
    <n v="860006815"/>
    <x v="585"/>
    <n v="354905.18"/>
    <n v="0"/>
    <n v="2222827.1800000002"/>
    <s v="Aprobado con notificación"/>
    <s v="Emitido"/>
    <s v="x"/>
    <m/>
    <m/>
    <x v="0"/>
    <m/>
    <m/>
    <m/>
  </r>
  <r>
    <s v="Factura electrónica"/>
    <s v="3589f7af8da89c0832a2b41fd506a12709bb5b3846deffabe2daaf61c6631c2d01e795b8e8f541235117cc48fe248d60"/>
    <x v="1180"/>
    <n v="-1"/>
    <s v="FVE"/>
    <d v="2026-03-16T00:00:00"/>
    <d v="2026-03-16T07:41:54"/>
    <n v="900800595"/>
    <s v="Provexpress SAS"/>
    <n v="860023264"/>
    <x v="4"/>
    <n v="78280"/>
    <n v="0"/>
    <n v="3150280"/>
    <s v="Aprobado con notificación"/>
    <s v="Emitido"/>
    <s v="x"/>
    <m/>
    <m/>
    <x v="0"/>
    <m/>
    <m/>
    <m/>
  </r>
  <r>
    <s v="Factura electrónica"/>
    <s v="569675b427c1e01f7382161f698557010f94342c231db4706007991ac8c908c4698782cf752588e47296251e6b6b87fd"/>
    <x v="1181"/>
    <n v="-1"/>
    <s v="FVE"/>
    <d v="2026-03-16T00:00:00"/>
    <d v="2026-03-16T07:57:00"/>
    <n v="900800595"/>
    <s v="Provexpress SAS"/>
    <n v="860023264"/>
    <x v="4"/>
    <n v="58710"/>
    <n v="0"/>
    <n v="2362710"/>
    <s v="Aprobado con notificación"/>
    <s v="Emitido"/>
    <s v="x"/>
    <m/>
    <m/>
    <x v="0"/>
    <m/>
    <m/>
    <m/>
  </r>
  <r>
    <s v="Factura electrónica"/>
    <s v="3db1ea414de1739160262e1a0a958ea5f47ec4d3c8d6303c70040f3415a61b2cadb0bad61920b7c3164d790565e8879c"/>
    <x v="1182"/>
    <n v="-1"/>
    <s v="FVE"/>
    <d v="2026-03-16T00:00:00"/>
    <d v="2026-03-16T07:57:05"/>
    <n v="900800595"/>
    <s v="Provexpress SAS"/>
    <n v="860400204"/>
    <x v="40"/>
    <n v="236436"/>
    <n v="0"/>
    <n v="1502436"/>
    <s v="Aprobado con notificación"/>
    <s v="Emitido"/>
    <m/>
    <m/>
    <s v="x"/>
    <x v="0"/>
    <m/>
    <m/>
    <m/>
  </r>
  <r>
    <s v="Factura electrónica"/>
    <s v="ab9ee571b9fa5422ae353f86cbf1c52894f69a7b4d6f90f685f3851ecbd206f00b270e6eb1df60f964049918044a8edb"/>
    <x v="1183"/>
    <n v="-1"/>
    <s v="FVE"/>
    <d v="2026-03-16T00:00:00"/>
    <d v="2026-03-16T07:57:11"/>
    <n v="900800595"/>
    <s v="Provexpress SAS"/>
    <n v="800198693"/>
    <x v="586"/>
    <n v="143070"/>
    <n v="0"/>
    <n v="896070"/>
    <s v="Aprobado con notificación"/>
    <s v="Emitido"/>
    <m/>
    <m/>
    <m/>
    <x v="0"/>
    <s v="X"/>
    <m/>
    <m/>
  </r>
  <r>
    <s v="Factura electrónica"/>
    <s v="95c30024a548e6f168d76f76ea4e77e14f9f926100bffc5481425be8cfd18f256c3030c01d32ee275b16fa597a8575b0"/>
    <x v="1184"/>
    <n v="-1"/>
    <s v="FVE"/>
    <d v="2026-03-16T00:00:00"/>
    <d v="2026-03-16T08:28:33"/>
    <n v="900800595"/>
    <s v="Provexpress SAS"/>
    <n v="860400204"/>
    <x v="40"/>
    <n v="331913"/>
    <n v="0"/>
    <n v="2370613"/>
    <s v="Aprobado con notificación"/>
    <s v="Emitido"/>
    <m/>
    <m/>
    <s v="x"/>
    <x v="0"/>
    <m/>
    <m/>
    <m/>
  </r>
  <r>
    <s v="Factura electrónica"/>
    <s v="d9749ed75c67def647b2573ddd3711e27ff0ceb933a23693c2955c0e2ca4d9bd73ef52e852c7e5f7e34db7a9ae12daab"/>
    <x v="1185"/>
    <n v="-1"/>
    <s v="FVE"/>
    <d v="2026-03-16T00:00:00"/>
    <d v="2026-03-16T08:28:33"/>
    <n v="900800595"/>
    <s v="Provexpress SAS"/>
    <n v="860400204"/>
    <x v="40"/>
    <n v="32157.5"/>
    <n v="0"/>
    <n v="201407.5"/>
    <s v="Aprobado con notificación"/>
    <s v="Emitido"/>
    <m/>
    <m/>
    <s v="x"/>
    <x v="0"/>
    <m/>
    <m/>
    <m/>
  </r>
  <r>
    <s v="Factura electrónica"/>
    <s v="5f5aab2f1948901caf411b193ec9a8307707730501f7991534ec230bd0e320e536f2b1bd77eed73ffe1e34b615d490b8"/>
    <x v="1186"/>
    <n v="-1"/>
    <s v="FVE"/>
    <d v="2026-03-16T00:00:00"/>
    <d v="2026-03-16T08:28:22"/>
    <n v="900800595"/>
    <s v="Provexpress SAS"/>
    <n v="860400204"/>
    <x v="40"/>
    <n v="213716"/>
    <n v="0"/>
    <n v="1422316"/>
    <s v="Aprobado con notificación"/>
    <s v="Emitido"/>
    <m/>
    <m/>
    <s v="x"/>
    <x v="0"/>
    <m/>
    <m/>
    <m/>
  </r>
  <r>
    <s v="Factura electrónica"/>
    <s v="7a2b1fbd5a9da5ddea8431b94ea04c5f9692fddc0c538faf6366fef8d882ba5b1789222f562a492342566144f9ab26b8"/>
    <x v="1187"/>
    <n v="-1"/>
    <s v="FVE"/>
    <d v="2026-03-16T00:00:00"/>
    <d v="2026-03-16T08:28:33"/>
    <n v="900800595"/>
    <s v="Provexpress SAS"/>
    <n v="860000656"/>
    <x v="196"/>
    <n v="85500"/>
    <n v="0"/>
    <n v="535500"/>
    <s v="Aprobado con notificación"/>
    <s v="Emitido"/>
    <m/>
    <m/>
    <m/>
    <x v="0"/>
    <s v="X"/>
    <m/>
    <m/>
  </r>
  <r>
    <s v="Factura electrónica"/>
    <s v="5ebff644d0e1c2865b3751553c7569a574d0cfb09aa6b35e43a2f234ed514e6fdabc6fb2a3d5293d8a3e2ca47952bafe"/>
    <x v="1188"/>
    <n v="-1"/>
    <s v="FVE"/>
    <d v="2026-03-16T00:00:00"/>
    <d v="2026-03-16T08:28:34"/>
    <n v="900800595"/>
    <s v="Provexpress SAS"/>
    <n v="860009985"/>
    <x v="89"/>
    <n v="349633.63"/>
    <n v="0"/>
    <n v="2189810.63"/>
    <s v="Aprobado con notificación"/>
    <s v="Emitido"/>
    <m/>
    <m/>
    <m/>
    <x v="0"/>
    <s v="X"/>
    <m/>
    <m/>
  </r>
  <r>
    <s v="Factura electrónica"/>
    <s v="91af5a8cce57c90e6b9c20b5ae4db15f108e4b47a8db85f6cb5a238f236b4dd463fdd39f189f7ab1286cbca04d6baa99"/>
    <x v="1189"/>
    <n v="-1"/>
    <s v="FVE"/>
    <d v="2026-03-16T00:00:00"/>
    <d v="2026-03-16T08:28:35"/>
    <n v="900800595"/>
    <s v="Provexpress SAS"/>
    <n v="900095054"/>
    <x v="587"/>
    <n v="629280"/>
    <n v="0"/>
    <n v="3941280"/>
    <s v="Aprobado con notificación"/>
    <s v="Emitido"/>
    <m/>
    <m/>
    <m/>
    <x v="0"/>
    <s v="X"/>
    <m/>
    <m/>
  </r>
  <r>
    <s v="Factura electrónica"/>
    <s v="61b3667f5b86847c9c3bac314b5710e6efbfc5c86944dd01f0314e763ced1a18f3ebe0b3ac4e7bd8d82d976c403086d2"/>
    <x v="1190"/>
    <n v="-1"/>
    <s v="FVE"/>
    <d v="2026-03-16T00:00:00"/>
    <d v="2026-03-16T16:06:26"/>
    <n v="900800595"/>
    <s v="Provexpress SAS"/>
    <n v="900386417"/>
    <x v="588"/>
    <n v="324710"/>
    <n v="0"/>
    <n v="2033710"/>
    <s v="Aprobado con notificación"/>
    <s v="Emitido"/>
    <m/>
    <m/>
    <m/>
    <x v="0"/>
    <s v="X"/>
    <m/>
    <m/>
  </r>
  <r>
    <s v="Factura electrónica"/>
    <s v="e5e88f67cda861c5ef8807afc92a6f206ef022d14db0012a5aa8d5d37687dee937e324a4880832b55fb4987412e48bcb"/>
    <x v="1191"/>
    <n v="-1"/>
    <s v="FVE"/>
    <d v="2026-03-16T00:00:00"/>
    <d v="2026-03-16T08:58:01"/>
    <n v="900800595"/>
    <s v="Provexpress SAS"/>
    <n v="830051928"/>
    <x v="389"/>
    <n v="167618.18"/>
    <n v="0"/>
    <n v="1049819.8700000001"/>
    <s v="Aprobado con notificación"/>
    <s v="Emitido"/>
    <m/>
    <s v="x"/>
    <m/>
    <x v="0"/>
    <m/>
    <m/>
    <m/>
  </r>
  <r>
    <s v="Factura electrónica"/>
    <s v="29e484071d1d2cfba08d53f758e2b5f2814cf5253bdb6250352a6c3990b3ee68a94d86cee86d781bd5e5933889b1d20c"/>
    <x v="1192"/>
    <n v="-1"/>
    <s v="FVE"/>
    <d v="2026-03-16T00:00:00"/>
    <d v="2026-03-16T08:58:06"/>
    <n v="900800595"/>
    <s v="Provexpress SAS"/>
    <n v="800035776"/>
    <x v="589"/>
    <n v="491371.16"/>
    <n v="0"/>
    <n v="3080316.16"/>
    <s v="Aprobado con notificación"/>
    <s v="Emitido"/>
    <m/>
    <m/>
    <m/>
    <x v="0"/>
    <s v="X"/>
    <m/>
    <m/>
  </r>
  <r>
    <s v="Factura electrónica"/>
    <s v="bb6ad28ab44c9f906b918e0cf9334640c2eb44fb0278da73be2002cb4467f722e8fc12521b63abeb079fe4c1530ba01d"/>
    <x v="1193"/>
    <n v="-1"/>
    <s v="FVE"/>
    <d v="2026-03-16T00:00:00"/>
    <d v="2026-03-16T09:13:13"/>
    <n v="900800595"/>
    <s v="Provexpress SAS"/>
    <n v="860525156"/>
    <x v="451"/>
    <n v="76207.86"/>
    <n v="0"/>
    <n v="643965.86"/>
    <s v="Aprobado con notificación"/>
    <s v="Emitido"/>
    <m/>
    <m/>
    <s v="x"/>
    <x v="0"/>
    <m/>
    <m/>
    <m/>
  </r>
  <r>
    <s v="Factura electrónica"/>
    <s v="0d6a335a2e01adfc24be1225ac4f665d243dfacd2cccd0d105cbd0ea475368899135b1536b4e53d5692ec15dcb4357c5"/>
    <x v="1194"/>
    <n v="-1"/>
    <s v="FVE"/>
    <d v="2026-03-16T00:00:00"/>
    <d v="2026-03-16T09:13:17"/>
    <n v="900800595"/>
    <s v="Provexpress SAS"/>
    <n v="860007336"/>
    <x v="12"/>
    <n v="18169.32"/>
    <n v="0"/>
    <n v="113797.32"/>
    <s v="Aprobado con notificación"/>
    <s v="Emitido"/>
    <m/>
    <m/>
    <s v="x"/>
    <x v="0"/>
    <m/>
    <m/>
    <m/>
  </r>
  <r>
    <s v="Factura electrónica"/>
    <s v="e2eaa5ebd837f2980ca2937b34d7a4aa47a837d0d683a8a30a46b4ed582c3a407ceeae05ae050bce4cd76c4556ef82b3"/>
    <x v="1195"/>
    <n v="-1"/>
    <s v="FVE"/>
    <d v="2026-03-16T00:00:00"/>
    <d v="2026-03-16T09:13:22"/>
    <n v="900800595"/>
    <s v="Provexpress SAS"/>
    <n v="900422533"/>
    <x v="409"/>
    <n v="0"/>
    <n v="0"/>
    <n v="4483360"/>
    <s v="Aprobado con notificación"/>
    <s v="Emitido"/>
    <m/>
    <m/>
    <m/>
    <x v="0"/>
    <s v="X"/>
    <m/>
    <m/>
  </r>
  <r>
    <s v="Factura electrónica"/>
    <s v="fb2b8d126c10cdcaa0dd8046c77b71baf3cd92d238cb4370fd176146d953788977275ee6e6ae1d6cff17c7adacf13805"/>
    <x v="1196"/>
    <n v="-1"/>
    <s v="FVE"/>
    <d v="2026-03-16T00:00:00"/>
    <d v="2026-03-16T09:28:29"/>
    <n v="900800595"/>
    <s v="Provexpress SAS"/>
    <n v="830094312"/>
    <x v="368"/>
    <n v="39824"/>
    <n v="0"/>
    <n v="249424"/>
    <s v="Aprobado con notificación"/>
    <s v="Emitido"/>
    <m/>
    <m/>
    <m/>
    <x v="0"/>
    <s v="X"/>
    <m/>
    <m/>
  </r>
  <r>
    <s v="Factura electrónica"/>
    <s v="ffe8514f8ebbf4bb242d4f060494ab5963c5297d6e8331adfc069c39d212acb3a82b0a97e3ba8be488c36c6bc8cc6a14"/>
    <x v="1197"/>
    <n v="-1"/>
    <s v="FVE"/>
    <d v="2026-03-16T00:00:00"/>
    <d v="2026-03-16T09:28:34"/>
    <n v="900800595"/>
    <s v="Provexpress SAS"/>
    <n v="830094312"/>
    <x v="368"/>
    <n v="48374"/>
    <n v="0"/>
    <n v="302974"/>
    <s v="Aprobado con notificación"/>
    <s v="Emitido"/>
    <m/>
    <m/>
    <m/>
    <x v="0"/>
    <s v="X"/>
    <m/>
    <m/>
  </r>
  <r>
    <s v="Factura electrónica"/>
    <s v="85679f63a363bdf7e93df2ebaca58a5ef3f60a6be84eb58076bb60783db6fb5b6259bd9ee1c872ac0a6c808c3948a5f3"/>
    <x v="1198"/>
    <n v="-1"/>
    <s v="FVE"/>
    <d v="2026-03-16T00:00:00"/>
    <d v="2026-03-16T09:28:38"/>
    <n v="900800595"/>
    <s v="Provexpress SAS"/>
    <n v="830047411"/>
    <x v="314"/>
    <n v="57000"/>
    <n v="0"/>
    <n v="357000"/>
    <s v="Aprobado con notificación"/>
    <s v="Emitido"/>
    <m/>
    <s v="x"/>
    <m/>
    <x v="0"/>
    <m/>
    <m/>
    <m/>
  </r>
  <r>
    <s v="Factura electrónica"/>
    <s v="163d44b60dcff3f55f1975119a29bedcecc457251761ded455542e82551e9882943c3d42fe8bff72e610f7cd27c8b9e6"/>
    <x v="1199"/>
    <n v="-1"/>
    <s v="FVE"/>
    <d v="2026-03-16T00:00:00"/>
    <d v="2026-03-16T09:28:43"/>
    <n v="900800595"/>
    <s v="Provexpress SAS"/>
    <n v="860049363"/>
    <x v="590"/>
    <n v="232750"/>
    <n v="0"/>
    <n v="1457750"/>
    <s v="Aprobado con notificación"/>
    <s v="Emitido"/>
    <m/>
    <m/>
    <m/>
    <x v="0"/>
    <s v="X"/>
    <m/>
    <m/>
  </r>
  <r>
    <s v="Factura electrónica"/>
    <s v="29997c399990e42b59285a4b73dc07ad6367251e856f5c079a309698b03d1a6affeca62eea7aeb4494f8ff183251c4bb"/>
    <x v="1200"/>
    <n v="-1"/>
    <s v="FVE"/>
    <d v="2026-03-16T00:00:00"/>
    <d v="2026-03-16T09:28:49"/>
    <n v="900800595"/>
    <s v="Provexpress SAS"/>
    <n v="860521822"/>
    <x v="591"/>
    <n v="54834"/>
    <n v="0"/>
    <n v="343434"/>
    <s v="Aprobado con notificación"/>
    <s v="Emitido"/>
    <m/>
    <m/>
    <m/>
    <x v="0"/>
    <s v="X"/>
    <m/>
    <m/>
  </r>
  <r>
    <s v="Factura electrónica"/>
    <s v="d260d09fa7c21dc5475a07e64c186736154aedfb4a94b5d109961c2e3c31323a4e44280d9ba5fac239c9c234f96e19dc"/>
    <x v="1201"/>
    <n v="-1"/>
    <s v="FVE"/>
    <d v="2026-03-16T00:00:00"/>
    <d v="2026-03-16T09:28:54"/>
    <n v="900800595"/>
    <s v="Provexpress SAS"/>
    <n v="860450450"/>
    <x v="592"/>
    <n v="103740"/>
    <n v="0"/>
    <n v="649740"/>
    <s v="Aprobado con notificación"/>
    <s v="Emitido"/>
    <m/>
    <m/>
    <m/>
    <x v="0"/>
    <s v="X"/>
    <m/>
    <m/>
  </r>
  <r>
    <s v="Factura electrónica"/>
    <s v="88292e2a77034259fd70c664c6f759e3647fb07670e38f093006e4e810ec363951ba02eacb57ee43f54bf505c9e614fd"/>
    <x v="1202"/>
    <n v="-1"/>
    <s v="FVE"/>
    <d v="2026-03-16T00:00:00"/>
    <d v="2026-03-16T09:28:59"/>
    <n v="900800595"/>
    <s v="Provexpress SAS"/>
    <n v="860074389"/>
    <x v="421"/>
    <n v="24361.040000000001"/>
    <n v="0"/>
    <n v="152577.04"/>
    <s v="Aprobado con notificación"/>
    <s v="Emitido"/>
    <m/>
    <m/>
    <s v="x"/>
    <x v="0"/>
    <m/>
    <m/>
    <m/>
  </r>
  <r>
    <s v="Factura electrónica"/>
    <s v="2515c91014ca5599975a3dc6f54ae49c92ed4848dcd6c35b9055ca858ae6107ebf1bdce5967ce569a00dbe4472059b3f"/>
    <x v="1203"/>
    <n v="-1"/>
    <s v="FVE"/>
    <d v="2026-03-16T00:00:00"/>
    <d v="2026-03-16T09:59:06"/>
    <n v="900800595"/>
    <s v="Provexpress SAS"/>
    <n v="830121897"/>
    <x v="593"/>
    <n v="228000"/>
    <n v="0"/>
    <n v="1428000"/>
    <s v="Aprobado con notificación"/>
    <s v="Emitido"/>
    <m/>
    <m/>
    <m/>
    <x v="0"/>
    <s v="X"/>
    <m/>
    <m/>
  </r>
  <r>
    <s v="Factura electrónica"/>
    <s v="8ab572df49d03dec0013d44e0d728a5d3fb205291c301276de89126c68e6d464a6c294e5129c103cc8c3e6672d4d89ec"/>
    <x v="1204"/>
    <n v="-1"/>
    <s v="FVE"/>
    <d v="2026-03-16T00:00:00"/>
    <d v="2026-03-16T10:14:12"/>
    <n v="900800595"/>
    <s v="Provexpress SAS"/>
    <n v="830068110"/>
    <x v="594"/>
    <n v="171011.4"/>
    <n v="0"/>
    <n v="1071071.3999999999"/>
    <s v="Aprobado con notificación"/>
    <s v="Emitido"/>
    <m/>
    <m/>
    <m/>
    <x v="0"/>
    <s v="X"/>
    <m/>
    <m/>
  </r>
  <r>
    <s v="Factura electrónica"/>
    <s v="99f87b25fb683869b6c33bbf71befeeded275448d3d02fcc14c1be4f6ccdc29de96688d8be583854081f9ba15bda0068"/>
    <x v="1205"/>
    <n v="-1"/>
    <s v="FVE"/>
    <d v="2026-03-16T00:00:00"/>
    <d v="2026-03-16T10:14:17"/>
    <n v="900800595"/>
    <s v="Provexpress SAS"/>
    <n v="830081058"/>
    <x v="595"/>
    <n v="256500"/>
    <n v="0"/>
    <n v="1606500"/>
    <s v="Aprobado con notificación"/>
    <s v="Emitido"/>
    <m/>
    <m/>
    <m/>
    <x v="0"/>
    <s v="X"/>
    <m/>
    <m/>
  </r>
  <r>
    <s v="Factura electrónica"/>
    <s v="3e9c67fd58b2c4d01208a74032e89190749d141ccfa19994b29e17a191b1c9fe6d6bd45f24c4586a400b79d0b3c87673"/>
    <x v="1206"/>
    <n v="-1"/>
    <s v="FVE"/>
    <d v="2026-03-16T00:00:00"/>
    <d v="2026-03-16T10:14:22"/>
    <n v="900800595"/>
    <s v="Provexpress SAS"/>
    <n v="900822643"/>
    <x v="309"/>
    <n v="150882.42000000001"/>
    <n v="0"/>
    <n v="945000.42"/>
    <s v="Aprobado con notificación"/>
    <s v="Emitido"/>
    <m/>
    <m/>
    <m/>
    <x v="0"/>
    <s v="X"/>
    <m/>
    <m/>
  </r>
  <r>
    <s v="Factura electrónica"/>
    <s v="267cb1aac3b6b27c423e4bdc7b0c607d65dc6da34eda93a31a72fef76cc255f2c5835dfaa9a0276f4985400c057412b4"/>
    <x v="1207"/>
    <n v="-1"/>
    <s v="FVE"/>
    <d v="2026-03-16T00:00:00"/>
    <d v="2026-03-16T10:14:26"/>
    <n v="900800595"/>
    <s v="Provexpress SAS"/>
    <n v="11202747"/>
    <x v="596"/>
    <n v="85823.82"/>
    <n v="0"/>
    <n v="537528.12"/>
    <s v="Aprobado con notificación"/>
    <s v="Emitido"/>
    <m/>
    <m/>
    <m/>
    <x v="0"/>
    <s v="X"/>
    <m/>
    <m/>
  </r>
  <r>
    <s v="Factura electrónica"/>
    <s v="dc83c18cae7cf29088402c53186b87b49c62a660377e98ada4d64d28622336173a1d4c4d635bc74b595e34aed58f1f08"/>
    <x v="1208"/>
    <n v="-1"/>
    <s v="FVE"/>
    <d v="2026-03-16T00:00:00"/>
    <d v="2026-03-16T10:29:32"/>
    <n v="900800595"/>
    <s v="Provexpress SAS"/>
    <n v="860059851"/>
    <x v="597"/>
    <n v="26600"/>
    <n v="0"/>
    <n v="166600"/>
    <s v="Aprobado con notificación"/>
    <s v="Emitido"/>
    <m/>
    <m/>
    <m/>
    <x v="0"/>
    <s v="X"/>
    <m/>
    <m/>
  </r>
  <r>
    <s v="Factura electrónica"/>
    <s v="7a5187049301277fe5fb968039c1149c692fce50b5bd5672dc0cdce6b660ca8da41712ca9e39e9623fb9047e3aa9c267"/>
    <x v="1209"/>
    <n v="-1"/>
    <s v="FVE"/>
    <d v="2026-03-16T00:00:00"/>
    <d v="2026-03-16T10:59:39"/>
    <n v="900800595"/>
    <s v="Provexpress SAS"/>
    <n v="830023758"/>
    <x v="598"/>
    <n v="1791051.15"/>
    <n v="0"/>
    <n v="11217636.15"/>
    <s v="Aprobado con notificación"/>
    <s v="Emitido"/>
    <m/>
    <m/>
    <m/>
    <x v="0"/>
    <s v="X"/>
    <m/>
    <m/>
  </r>
  <r>
    <s v="Factura electrónica"/>
    <s v="c09cede1b863bc91402cea9f458f8a0b9a2ebe2131e5a10a2adb73f111a0fc9dffc45552bbc1c2ac59f8b7fae51dd30f"/>
    <x v="1210"/>
    <n v="-1"/>
    <s v="FVE"/>
    <d v="2026-03-16T00:00:00"/>
    <d v="2026-03-16T10:59:44"/>
    <n v="900800595"/>
    <s v="Provexpress SAS"/>
    <n v="860001576"/>
    <x v="156"/>
    <n v="13965"/>
    <n v="0"/>
    <n v="87465"/>
    <s v="Aprobado con notificación"/>
    <s v="Emitido"/>
    <m/>
    <m/>
    <m/>
    <x v="0"/>
    <s v="X"/>
    <m/>
    <m/>
  </r>
  <r>
    <s v="Factura electrónica"/>
    <s v="cbec3618c900baeec90e3b623e44413c3e0547fa4c0e6d39432d0df55d10613a6e0f71f530122bd1945a245c6a30ef4e"/>
    <x v="1211"/>
    <n v="-1"/>
    <s v="FVE"/>
    <d v="2026-03-16T00:00:00"/>
    <d v="2026-03-16T10:59:50"/>
    <n v="900800595"/>
    <s v="Provexpress SAS"/>
    <n v="860024041"/>
    <x v="188"/>
    <n v="803700"/>
    <n v="0"/>
    <n v="5033700"/>
    <s v="Aprobado con notificación"/>
    <s v="Emitido"/>
    <m/>
    <m/>
    <m/>
    <x v="0"/>
    <s v="X"/>
    <m/>
    <m/>
  </r>
  <r>
    <s v="Factura electrónica"/>
    <s v="939bb6f1e3b4021902308710c72781c58cb28beaf0a0bdd30fa786f5c2cb5faf954b294df256f7ce5422adea451d92b1"/>
    <x v="1212"/>
    <n v="-1"/>
    <s v="FVE"/>
    <d v="2026-03-16T00:00:00"/>
    <d v="2026-03-16T10:59:54"/>
    <n v="900800595"/>
    <s v="Provexpress SAS"/>
    <n v="900979802"/>
    <x v="153"/>
    <n v="32932"/>
    <n v="0"/>
    <n v="452732"/>
    <s v="Aprobado con notificación"/>
    <s v="Emitido"/>
    <s v="x"/>
    <m/>
    <m/>
    <x v="0"/>
    <m/>
    <m/>
    <m/>
  </r>
  <r>
    <s v="Factura electrónica"/>
    <s v="3e306fdfcfe24eecfcc9828c308a370f4a124378f7ba858148647652fa88ef382319a24edb87d09f40995de74158d50d"/>
    <x v="1213"/>
    <n v="-1"/>
    <s v="FVE"/>
    <d v="2026-03-16T00:00:00"/>
    <d v="2026-03-16T10:59:58"/>
    <n v="900800595"/>
    <s v="Provexpress SAS"/>
    <n v="901029016"/>
    <x v="582"/>
    <n v="3121890"/>
    <n v="0"/>
    <n v="19552890"/>
    <s v="Aprobado con notificación"/>
    <s v="Emitido"/>
    <m/>
    <m/>
    <m/>
    <x v="0"/>
    <s v="X"/>
    <m/>
    <m/>
  </r>
  <r>
    <s v="Factura electrónica"/>
    <s v="a64a22bc80cd345d5fba4b80baf7a1378e1a52864604f3c86f7d2a151d52f6d16bb65ff3131069966ba341e9f903b84b"/>
    <x v="1214"/>
    <n v="-1"/>
    <s v="FVE"/>
    <d v="2026-03-16T00:00:00"/>
    <d v="2026-03-16T11:15:04"/>
    <n v="900800595"/>
    <s v="Provexpress SAS"/>
    <n v="800024265"/>
    <x v="46"/>
    <n v="1108681.3500000001"/>
    <n v="0"/>
    <n v="6943846.3499999996"/>
    <s v="Aprobado con notificación"/>
    <s v="Emitido"/>
    <s v="x"/>
    <m/>
    <m/>
    <x v="0"/>
    <m/>
    <m/>
    <m/>
  </r>
  <r>
    <s v="Factura electrónica"/>
    <s v="40256861edc34f4cc0bdb8381687ccc79fd71da9cb75d9b3a2e5c6727ab9a801442edef5ed71d0a8db17f6a4156a6e50"/>
    <x v="1215"/>
    <n v="-1"/>
    <s v="FVE"/>
    <d v="2026-03-16T00:00:00"/>
    <d v="2026-03-16T11:15:09"/>
    <n v="900800595"/>
    <s v="Provexpress SAS"/>
    <n v="900406158"/>
    <x v="599"/>
    <n v="485198.63"/>
    <n v="0"/>
    <n v="3038875.63"/>
    <s v="Aprobado con notificación"/>
    <s v="Emitido"/>
    <s v="x"/>
    <m/>
    <m/>
    <x v="0"/>
    <m/>
    <m/>
    <m/>
  </r>
  <r>
    <s v="Factura electrónica"/>
    <s v="48e8926d67458713d600aac5a2a50a6b8d29430fe72d4de1584b10d19b6c92430a180c61415d86ef35402a4ca28f0929"/>
    <x v="1216"/>
    <n v="-1"/>
    <s v="FVE"/>
    <d v="2026-03-16T00:00:00"/>
    <d v="2026-03-16T11:15:14"/>
    <n v="900800595"/>
    <s v="Provexpress SAS"/>
    <n v="800240724"/>
    <x v="600"/>
    <n v="5971.32"/>
    <n v="0"/>
    <n v="37399.32"/>
    <s v="Aprobado con notificación"/>
    <s v="Emitido"/>
    <m/>
    <m/>
    <s v="x"/>
    <x v="0"/>
    <m/>
    <m/>
    <m/>
  </r>
  <r>
    <s v="Factura electrónica"/>
    <s v="75642786761d4997ed5fa6a7386d8efb58f3c7ea7b8f8878bc3e1560d7a7946619dd97e1c7ed2cfbc70aa9e3665e4406"/>
    <x v="1217"/>
    <n v="-1"/>
    <s v="FVE"/>
    <d v="2026-03-16T00:00:00"/>
    <d v="2026-03-16T11:15:19"/>
    <n v="900800595"/>
    <s v="Provexpress SAS"/>
    <n v="900979802"/>
    <x v="153"/>
    <n v="83130"/>
    <n v="0"/>
    <n v="960830"/>
    <s v="Aprobado con notificación"/>
    <s v="Emitido"/>
    <s v="x"/>
    <m/>
    <m/>
    <x v="0"/>
    <m/>
    <m/>
    <m/>
  </r>
  <r>
    <s v="Factura electrónica"/>
    <s v="f1acf86278ef27309c0e046b9216c590a4a0146ff1f1a1aa284feb45f7aaa2175b461595d00ad1b3addb2c3dd4ff96e2"/>
    <x v="1218"/>
    <n v="-1"/>
    <s v="FVE"/>
    <d v="2026-03-16T00:00:00"/>
    <d v="2026-03-16T11:30:25"/>
    <n v="900800595"/>
    <s v="Provexpress SAS"/>
    <n v="900979802"/>
    <x v="153"/>
    <n v="287081"/>
    <n v="0"/>
    <n v="1836881"/>
    <s v="Aprobado con notificación"/>
    <s v="Emitido"/>
    <s v="x"/>
    <m/>
    <m/>
    <x v="0"/>
    <m/>
    <m/>
    <m/>
  </r>
  <r>
    <s v="Factura electrónica"/>
    <s v="62ca51d8e93b42aee0f5c8994584aef0748595bbf4808c05e60763a0283a74f989add078d6a895aaa3d9c5bdbb3ced2f"/>
    <x v="1219"/>
    <n v="-1"/>
    <s v="FVE"/>
    <d v="2026-03-16T00:00:00"/>
    <d v="2026-03-16T11:30:30"/>
    <n v="900800595"/>
    <s v="Provexpress SAS"/>
    <n v="860533413"/>
    <x v="217"/>
    <n v="1227419"/>
    <n v="0"/>
    <n v="7687519"/>
    <s v="Aprobado con notificación"/>
    <s v="Emitido"/>
    <s v="x"/>
    <m/>
    <m/>
    <x v="0"/>
    <m/>
    <m/>
    <m/>
  </r>
  <r>
    <s v="Factura electrónica"/>
    <s v="ff8bc91b35c349e95173d3263e7c0e8cd5a038beaf828fbaf13f047c04e9935890f840d671c203783ca5d9af0fc0c54f"/>
    <x v="1220"/>
    <n v="-1"/>
    <s v="FVE"/>
    <d v="2026-03-16T00:00:00"/>
    <d v="2026-03-16T11:30:36"/>
    <n v="900800595"/>
    <s v="Provexpress SAS"/>
    <n v="900979802"/>
    <x v="153"/>
    <n v="115861.2"/>
    <n v="0"/>
    <n v="1002841.2"/>
    <s v="Aprobado con notificación"/>
    <s v="Emitido"/>
    <s v="x"/>
    <m/>
    <m/>
    <x v="0"/>
    <m/>
    <m/>
    <m/>
  </r>
  <r>
    <s v="Factura electrónica"/>
    <s v="4df7159c6e27b2b44104b67a5f5397e2978b74f9f5484faac18d0efcb68fd61fedf5114ef13cb0c0b58fbd3421325ad3"/>
    <x v="1221"/>
    <n v="-1"/>
    <s v="FVE"/>
    <d v="2026-03-16T00:00:00"/>
    <d v="2026-03-16T11:46:38"/>
    <n v="900800595"/>
    <s v="Provexpress SAS"/>
    <n v="860021302"/>
    <x v="601"/>
    <n v="677350"/>
    <n v="0"/>
    <n v="4242350"/>
    <s v="Aprobado con notificación"/>
    <s v="Emitido"/>
    <m/>
    <m/>
    <m/>
    <x v="0"/>
    <s v="X"/>
    <m/>
    <m/>
  </r>
  <r>
    <s v="Factura electrónica"/>
    <s v="7959927dcd570b2f33ce91b054ff84f76918eaacdbbf3f1199cfd88262c507f40bbd996361ab548ef191ae0ea8e01dc0"/>
    <x v="1222"/>
    <n v="-1"/>
    <s v="FVE"/>
    <d v="2026-03-16T00:00:00"/>
    <d v="2026-03-16T12:00:47"/>
    <n v="900800595"/>
    <s v="Provexpress SAS"/>
    <n v="860056869"/>
    <x v="7"/>
    <n v="4940"/>
    <n v="0"/>
    <n v="30940"/>
    <s v="Aprobado con notificación"/>
    <s v="Emitido"/>
    <m/>
    <m/>
    <m/>
    <x v="0"/>
    <s v="X"/>
    <m/>
    <m/>
  </r>
  <r>
    <s v="Factura electrónica"/>
    <s v="e89896a48a6bdebe2e0333ef0a0bced6aba414c4135e6dc9584b96b4d3a992e46714f20bab666254b0782854344027d6"/>
    <x v="1223"/>
    <n v="-1"/>
    <s v="FVE"/>
    <d v="2026-03-16T00:00:00"/>
    <d v="2026-03-16T12:00:51"/>
    <n v="900800595"/>
    <s v="Provexpress SAS"/>
    <n v="860510863"/>
    <x v="313"/>
    <n v="8463.36"/>
    <n v="0"/>
    <n v="75507.360000000001"/>
    <s v="Aprobado con notificación"/>
    <s v="Emitido"/>
    <m/>
    <s v="x"/>
    <m/>
    <x v="0"/>
    <m/>
    <m/>
    <m/>
  </r>
  <r>
    <s v="Factura electrónica"/>
    <s v="ad0b6dc62b409c9fb79c57e8bfc2666c6a51f14e91932618133ed742374e56ba167bc3a6bf0e8532c57dc4b1118c9ebc"/>
    <x v="1224"/>
    <n v="-1"/>
    <s v="FVE"/>
    <d v="2026-03-16T00:00:00"/>
    <d v="2026-03-16T12:16:02"/>
    <n v="900800595"/>
    <s v="Provexpress SAS"/>
    <n v="900422594"/>
    <x v="602"/>
    <n v="1288580"/>
    <n v="0"/>
    <n v="14344580"/>
    <s v="Aprobado con notificación"/>
    <s v="Emitido"/>
    <m/>
    <m/>
    <m/>
    <x v="0"/>
    <s v="X"/>
    <m/>
    <m/>
  </r>
  <r>
    <s v="Factura electrónica"/>
    <s v="30acf910a976ae08cd35cf674bb00c09d055e0006e89b5c02a4619c0edb16ef641a7ccdf77334933c679a12dbc613a04"/>
    <x v="1225"/>
    <n v="-1"/>
    <s v="FVE"/>
    <d v="2026-03-16T00:00:00"/>
    <d v="2026-03-16T12:16:08"/>
    <n v="900800595"/>
    <s v="Provexpress SAS"/>
    <n v="800183169"/>
    <x v="603"/>
    <n v="646000"/>
    <n v="0"/>
    <n v="4046000"/>
    <s v="Aprobado con notificación"/>
    <s v="Emitido"/>
    <m/>
    <m/>
    <m/>
    <x v="0"/>
    <s v="X"/>
    <m/>
    <m/>
  </r>
  <r>
    <s v="Factura electrónica"/>
    <s v="7ddcc9ac1b731bc398e196c847052efcf15ce655dd87f47b911dd594348c8b6de2274e2fa7b46be4c9e69fb7c8275b9d"/>
    <x v="1226"/>
    <n v="-1"/>
    <s v="FVE"/>
    <d v="2026-03-16T00:00:00"/>
    <d v="2026-03-16T12:16:11"/>
    <n v="900800595"/>
    <s v="Provexpress SAS"/>
    <n v="800148631"/>
    <x v="604"/>
    <n v="1241650"/>
    <n v="0"/>
    <n v="7776650"/>
    <s v="Aprobado con notificación"/>
    <s v="Emitido"/>
    <m/>
    <m/>
    <m/>
    <x v="0"/>
    <s v="X"/>
    <m/>
    <m/>
  </r>
  <r>
    <s v="Factura electrónica"/>
    <s v="1bc309d5674d4a76922ad6eb38064d8e75f20ead3a1c92436fc683bd7b33be872fe2b98dace25188f892435ceb36de89"/>
    <x v="1227"/>
    <n v="-1"/>
    <s v="FVE"/>
    <d v="2026-03-16T00:00:00"/>
    <d v="2026-03-16T12:16:16"/>
    <n v="900800595"/>
    <s v="Provexpress SAS"/>
    <n v="901494846"/>
    <x v="531"/>
    <n v="2250740"/>
    <n v="0"/>
    <n v="14096740"/>
    <s v="Aprobado con notificación"/>
    <s v="Emitido"/>
    <m/>
    <m/>
    <m/>
    <x v="0"/>
    <s v="X"/>
    <m/>
    <m/>
  </r>
  <r>
    <s v="Factura electrónica"/>
    <s v="81355e6c9819fc7bbd4c5379371e0b02f3fda59622dd7d1d647d265a91571b8f9b73a2b34299d3bae8e801b5e0cb0494"/>
    <x v="1228"/>
    <n v="-1"/>
    <s v="FVE"/>
    <d v="2026-03-16T00:00:00"/>
    <d v="2026-03-16T12:31:52"/>
    <n v="900800595"/>
    <s v="Provexpress SAS"/>
    <n v="901146434"/>
    <x v="400"/>
    <n v="109250"/>
    <n v="0"/>
    <n v="684250"/>
    <s v="Aprobado con notificación"/>
    <s v="Emitido"/>
    <m/>
    <m/>
    <m/>
    <x v="0"/>
    <s v="X"/>
    <m/>
    <m/>
  </r>
  <r>
    <s v="Factura electrónica"/>
    <s v="1a25ac392c599885d206bb5461f4efaa93965d8b37d42cdf0610b8530c9eb0e13160089c5ada3f4126fa617f4231de4b"/>
    <x v="1229"/>
    <n v="-1"/>
    <s v="FVE"/>
    <d v="2026-03-16T00:00:00"/>
    <d v="2026-03-16T12:31:52"/>
    <n v="900800595"/>
    <s v="Provexpress SAS"/>
    <n v="901146434"/>
    <x v="400"/>
    <n v="546250"/>
    <n v="0"/>
    <n v="3421250"/>
    <s v="Aprobado con notificación"/>
    <s v="Emitido"/>
    <m/>
    <m/>
    <m/>
    <x v="0"/>
    <s v="X"/>
    <m/>
    <m/>
  </r>
  <r>
    <s v="Factura electrónica"/>
    <s v="d3fbf90c19eb5ac40612e52bdd2f06bc0c6897c434ddb05a84063fb2d68f4e395c4a6e18cdaa9ad16ebd474aeb7ae809"/>
    <x v="1230"/>
    <n v="-1"/>
    <s v="FVE"/>
    <d v="2026-03-16T00:00:00"/>
    <d v="2026-03-16T12:31:57"/>
    <n v="900800595"/>
    <s v="Provexpress SAS"/>
    <n v="901696299"/>
    <x v="605"/>
    <n v="1109600"/>
    <n v="0"/>
    <n v="6949600"/>
    <s v="Aprobado con notificación"/>
    <s v="Emitido"/>
    <m/>
    <m/>
    <m/>
    <x v="0"/>
    <s v="X"/>
    <m/>
    <m/>
  </r>
  <r>
    <s v="Factura electrónica"/>
    <s v="2364cc43e6a5d46917a52cf0a8f4ca854fe0d77cdde374132c48474c06e0a59f3a52275aa0ff36715aab1e65d4fe5fb1"/>
    <x v="1231"/>
    <n v="-1"/>
    <s v="FVE"/>
    <d v="2026-03-16T00:00:00"/>
    <d v="2026-03-16T12:31:38"/>
    <n v="900800595"/>
    <s v="Provexpress SAS"/>
    <n v="901696299"/>
    <x v="605"/>
    <n v="24700"/>
    <n v="0"/>
    <n v="154700"/>
    <s v="Aprobado con notificación"/>
    <s v="Emitido"/>
    <m/>
    <m/>
    <m/>
    <x v="0"/>
    <s v="X"/>
    <m/>
    <m/>
  </r>
  <r>
    <s v="Factura electrónica"/>
    <s v="8a3b0146bd27f6592cb2a68c08f3f8e4339f323ab0edcbf2a92ef883ec72d63fc938bac2683f11ce5e56382b0b4c8d0b"/>
    <x v="1232"/>
    <n v="-1"/>
    <s v="FVE"/>
    <d v="2026-03-16T00:00:00"/>
    <d v="2026-03-16T12:31:42"/>
    <n v="900800595"/>
    <s v="Provexpress SAS"/>
    <n v="800165377"/>
    <x v="606"/>
    <n v="944110"/>
    <n v="0"/>
    <n v="5913110"/>
    <s v="Aprobado con notificación"/>
    <s v="Emitido"/>
    <m/>
    <m/>
    <s v="x"/>
    <x v="0"/>
    <m/>
    <m/>
    <m/>
  </r>
  <r>
    <s v="Factura electrónica"/>
    <s v="202bb8cf45e7cf926642ed969c3a6e7f1361acab597e2210b12dc0b3a871837f077d0dd6c9155cb25f41a50286c7c57a"/>
    <x v="1233"/>
    <n v="-1"/>
    <s v="FVE"/>
    <d v="2026-03-16T00:00:00"/>
    <d v="2026-03-16T12:32:08"/>
    <n v="900800595"/>
    <s v="Provexpress SAS"/>
    <n v="860513970"/>
    <x v="8"/>
    <n v="44650"/>
    <n v="0"/>
    <n v="279650"/>
    <s v="Aprobado con notificación"/>
    <s v="Emitido"/>
    <s v="x"/>
    <m/>
    <m/>
    <x v="0"/>
    <m/>
    <m/>
    <m/>
  </r>
  <r>
    <s v="Factura electrónica"/>
    <s v="7c3a3e76cd1c333667ab14b8178fd1385c42e23e40655395e6bf3a638279975de7e12dea097399042909940a930edeed"/>
    <x v="1234"/>
    <n v="-1"/>
    <s v="FVE"/>
    <d v="2026-03-16T00:00:00"/>
    <d v="2026-03-16T12:31:58"/>
    <n v="900800595"/>
    <s v="Provexpress SAS"/>
    <n v="900326523"/>
    <x v="607"/>
    <n v="14250"/>
    <n v="0"/>
    <n v="89250"/>
    <s v="Aprobado con notificación"/>
    <s v="Emitido"/>
    <m/>
    <m/>
    <m/>
    <x v="0"/>
    <s v="X"/>
    <m/>
    <m/>
  </r>
  <r>
    <s v="Factura electrónica"/>
    <s v="bca31b23cbf04c996b03b7e93872a469f2b6ede9c046344c815cba2624e36ace77f81a82bc39791e14617691743c00dd"/>
    <x v="1235"/>
    <n v="-1"/>
    <s v="FVE"/>
    <d v="2026-03-16T00:00:00"/>
    <d v="2026-03-16T13:01:58"/>
    <n v="900800595"/>
    <s v="Provexpress SAS"/>
    <n v="830513773"/>
    <x v="85"/>
    <n v="109060"/>
    <n v="0"/>
    <n v="683060"/>
    <s v="Aprobado con notificación"/>
    <s v="Emitido"/>
    <m/>
    <m/>
    <s v="x"/>
    <x v="0"/>
    <m/>
    <m/>
    <m/>
  </r>
  <r>
    <s v="Factura electrónica"/>
    <s v="60d7ea03c01ae11acb3392549cbed81f6384b1a1e26980261a9b1c8cecc8d11d7cb9bd2e1bb3e8b803f3e678abced2fe"/>
    <x v="1236"/>
    <n v="-1"/>
    <s v="FVE"/>
    <d v="2026-03-16T00:00:00"/>
    <d v="2026-03-16T13:02:03"/>
    <n v="900800595"/>
    <s v="Provexpress SAS"/>
    <n v="830013774"/>
    <x v="86"/>
    <n v="470250"/>
    <n v="0"/>
    <n v="2945250"/>
    <s v="Aprobado con notificación"/>
    <s v="Emitido"/>
    <m/>
    <m/>
    <m/>
    <x v="0"/>
    <s v="X"/>
    <m/>
    <m/>
  </r>
  <r>
    <s v="Factura electrónica"/>
    <s v="6e7c1268a54c6df85e95ddea6fc66c557d4b1e900baa666de8301b4b2452ef123c7ed0550e32348805d81a7c57cffb73"/>
    <x v="1237"/>
    <n v="-1"/>
    <s v="FVE"/>
    <d v="2026-03-16T00:00:00"/>
    <d v="2026-03-16T13:02:07"/>
    <n v="900800595"/>
    <s v="Provexpress SAS"/>
    <n v="900561761"/>
    <x v="608"/>
    <n v="637260"/>
    <n v="0"/>
    <n v="3991260"/>
    <s v="Aprobado con notificación"/>
    <s v="Emitido"/>
    <s v="x"/>
    <m/>
    <m/>
    <x v="0"/>
    <m/>
    <m/>
    <m/>
  </r>
  <r>
    <s v="Factura electrónica"/>
    <s v="191e8daaccbdb6e58c3ff62abd802e347e06daff1c897dee5a3b2c7c7a544ead477284b00880e1ea515ed6f99a7f69ea"/>
    <x v="1238"/>
    <n v="-1"/>
    <s v="FVE"/>
    <d v="2026-03-16T00:00:00"/>
    <d v="2026-03-16T13:02:12"/>
    <n v="900800595"/>
    <s v="Provexpress SAS"/>
    <n v="800202909"/>
    <x v="567"/>
    <n v="701480"/>
    <n v="0"/>
    <n v="4393480"/>
    <s v="Aprobado con notificación"/>
    <s v="Emitido"/>
    <m/>
    <m/>
    <m/>
    <x v="0"/>
    <s v="X"/>
    <m/>
    <m/>
  </r>
  <r>
    <s v="Factura electrónica"/>
    <s v="bc9e07af29cdd9ddd81febdeb82a4432069cc0c2584cce07d053b4c1f1814a23ffcbc201099a45155cd87f2a24624721"/>
    <x v="1239"/>
    <n v="-1"/>
    <s v="FVE"/>
    <d v="2026-03-16T00:00:00"/>
    <d v="2026-03-16T13:17:19"/>
    <n v="900800595"/>
    <s v="Provexpress SAS"/>
    <n v="901605639"/>
    <x v="231"/>
    <n v="107874.4"/>
    <n v="0"/>
    <n v="675634.4"/>
    <s v="Aprobado con notificación"/>
    <s v="Emitido"/>
    <m/>
    <m/>
    <m/>
    <x v="0"/>
    <s v="X"/>
    <m/>
    <m/>
  </r>
  <r>
    <s v="Factura electrónica"/>
    <s v="4b79c57ccefe0c67e89a7a996c5d814e4f8f02bddb541919293a9f423398cf465f1b77058dbb09d8ca3e3628864f8572"/>
    <x v="1240"/>
    <n v="-1"/>
    <s v="FVE"/>
    <d v="2026-03-16T00:00:00"/>
    <d v="2026-03-16T13:17:23"/>
    <n v="900800595"/>
    <s v="Provexpress SAS"/>
    <n v="901605639"/>
    <x v="231"/>
    <n v="0"/>
    <n v="0"/>
    <n v="1143680"/>
    <s v="Aprobado con notificación"/>
    <s v="Emitido"/>
    <m/>
    <m/>
    <m/>
    <x v="0"/>
    <s v="X"/>
    <m/>
    <m/>
  </r>
  <r>
    <s v="Factura electrónica"/>
    <s v="8c2fd0b3d46a315a0bc16ade6eb2ac4f980102e54c90e5d53bde8da4f677dcdff3dcd9e1faf92fafe52f3df60bfe6677"/>
    <x v="1241"/>
    <n v="-1"/>
    <s v="FVE"/>
    <d v="2026-03-16T00:00:00"/>
    <d v="2026-03-16T14:17:34"/>
    <n v="900800595"/>
    <s v="Provexpress SAS"/>
    <n v="901267811"/>
    <x v="609"/>
    <n v="0"/>
    <n v="0"/>
    <n v="1541490"/>
    <s v="Aprobado con notificación"/>
    <s v="Emitido"/>
    <s v="x"/>
    <m/>
    <m/>
    <x v="0"/>
    <m/>
    <m/>
    <m/>
  </r>
  <r>
    <s v="Factura electrónica"/>
    <s v="cabe4ccd8d600ef9156f0861b27a489a58c142e4d5f5639549a45c553fb69127cbbf03da7fc00510611e08c71b9a2ff5"/>
    <x v="1242"/>
    <n v="-1"/>
    <s v="FVE"/>
    <d v="2026-03-16T00:00:00"/>
    <d v="2026-03-16T14:17:38"/>
    <n v="900800595"/>
    <s v="Provexpress SAS"/>
    <n v="860035977"/>
    <x v="610"/>
    <n v="0"/>
    <n v="0"/>
    <n v="28260650"/>
    <s v="Aprobado con notificación"/>
    <s v="Emitido"/>
    <s v="x"/>
    <m/>
    <m/>
    <x v="0"/>
    <m/>
    <m/>
    <m/>
  </r>
  <r>
    <s v="Factura electrónica"/>
    <s v="091eab0506d90d4148057490bf46461b91c64ffebb0d30edb7f80ab82cf3031abef5b085c1dff6b804bca4cfacc23262"/>
    <x v="1243"/>
    <n v="-1"/>
    <s v="FVE"/>
    <d v="2026-03-16T00:00:00"/>
    <d v="2026-03-16T14:17:44"/>
    <n v="900800595"/>
    <s v="Provexpress SAS"/>
    <n v="900200435"/>
    <x v="427"/>
    <n v="635320.48"/>
    <n v="0"/>
    <n v="3979112.48"/>
    <s v="Aprobado con notificación"/>
    <s v="Emitido"/>
    <m/>
    <m/>
    <s v="x"/>
    <x v="0"/>
    <m/>
    <m/>
    <m/>
  </r>
  <r>
    <s v="Factura electrónica"/>
    <s v="4a4c271c768a1ee00332c9388151a9e7b9238023d9c1e61cd2b0a0a060cc8867faaf35f59d62908d7b1ef2160e5c1efc"/>
    <x v="1244"/>
    <n v="-1"/>
    <s v="FVE"/>
    <d v="2026-03-16T00:00:00"/>
    <d v="2026-03-16T16:06:31"/>
    <n v="900800595"/>
    <s v="Provexpress SAS"/>
    <n v="860049363"/>
    <x v="590"/>
    <n v="253809.98"/>
    <n v="0"/>
    <n v="1599131.98"/>
    <s v="Aprobado con notificación"/>
    <s v="Emitido"/>
    <m/>
    <m/>
    <m/>
    <x v="0"/>
    <s v="X"/>
    <m/>
    <m/>
  </r>
  <r>
    <s v="Factura electrónica"/>
    <s v="f96172f8b625c258c70f0981de9708d01f23971d2123daad11a149fed35bb0f07153c6b487534ac0f1ebf10949cbefd2"/>
    <x v="1245"/>
    <n v="-1"/>
    <s v="FVE"/>
    <d v="2026-03-16T00:00:00"/>
    <d v="2026-03-16T14:17:51"/>
    <n v="900800595"/>
    <s v="Provexpress SAS"/>
    <n v="860517606"/>
    <x v="611"/>
    <n v="31538.74"/>
    <n v="0"/>
    <n v="197532.12"/>
    <s v="Aprobado con notificación"/>
    <s v="Emitido"/>
    <m/>
    <m/>
    <m/>
    <x v="0"/>
    <s v="X"/>
    <m/>
    <m/>
  </r>
  <r>
    <s v="Factura electrónica"/>
    <s v="2f7182f68200d3a4fb65ba009d8d85f9f4fc7644b4a09157b5b38b80504d56bb2ba6173eb0c8aaa9e3b6047bd704dbe8"/>
    <x v="1246"/>
    <n v="-1"/>
    <s v="FVE"/>
    <d v="2026-03-16T00:00:00"/>
    <d v="2026-03-16T14:17:56"/>
    <n v="900800595"/>
    <s v="Provexpress SAS"/>
    <n v="860517606"/>
    <x v="611"/>
    <n v="83002.929999999993"/>
    <n v="0"/>
    <n v="669401.93000000005"/>
    <s v="Aprobado con notificación"/>
    <s v="Emitido"/>
    <m/>
    <m/>
    <m/>
    <x v="0"/>
    <s v="X"/>
    <m/>
    <m/>
  </r>
  <r>
    <s v="Factura electrónica"/>
    <s v="598f63952e421034cbf573bccc72a92c0b35b79995b9ca71e14d1e5a3636f7bb30744e935aa84bd65f80a23c45494d52"/>
    <x v="1247"/>
    <n v="-1"/>
    <s v="FVE"/>
    <d v="2026-03-16T00:00:00"/>
    <d v="2026-03-16T14:18:01"/>
    <n v="900800595"/>
    <s v="Provexpress SAS"/>
    <n v="860030839"/>
    <x v="428"/>
    <n v="115954.91"/>
    <n v="0"/>
    <n v="726243.91"/>
    <s v="Aprobado con notificación"/>
    <s v="Emitido"/>
    <m/>
    <m/>
    <m/>
    <x v="0"/>
    <s v="X"/>
    <m/>
    <m/>
  </r>
  <r>
    <s v="Factura electrónica"/>
    <s v="e85c9f2eeb71575f1e2185ecdc9b7625480b0e5d1383ff58ea42745fa4e022e65d95488918e7a781decbfb0baaa595f3"/>
    <x v="1248"/>
    <n v="-1"/>
    <s v="FVE"/>
    <d v="2026-03-16T00:00:00"/>
    <d v="2026-03-16T14:18:06"/>
    <n v="900800595"/>
    <s v="Provexpress SAS"/>
    <n v="900998722"/>
    <x v="612"/>
    <n v="71982.83"/>
    <n v="0"/>
    <n v="450839.83"/>
    <s v="Aprobado con notificación"/>
    <s v="Emitido"/>
    <m/>
    <m/>
    <m/>
    <x v="0"/>
    <s v="X"/>
    <m/>
    <m/>
  </r>
  <r>
    <s v="Factura electrónica"/>
    <s v="304dffafde4954f58da3aeb252daf4dc887f2c8a820899dcd149aad02d607caaccae962e15591c2c90aa0ee575759a65"/>
    <x v="1249"/>
    <n v="-1"/>
    <s v="FVE"/>
    <d v="2026-03-16T00:00:00"/>
    <d v="2026-03-16T16:06:36"/>
    <n v="900800595"/>
    <s v="Provexpress SAS"/>
    <n v="830103877"/>
    <x v="613"/>
    <n v="658470.38"/>
    <n v="0"/>
    <n v="4124103.98"/>
    <s v="Aprobado con notificación"/>
    <s v="Emitido"/>
    <m/>
    <m/>
    <s v="x"/>
    <x v="0"/>
    <m/>
    <m/>
    <m/>
  </r>
  <r>
    <s v="Factura electrónica"/>
    <s v="2b1610d02e5cc66cdb512ef84ae0d8ce189586d0b28209142c59c3cc97f3ad9c514408bf12510c39ee47b4c0f07d446a"/>
    <x v="1250"/>
    <n v="-1"/>
    <s v="FVE"/>
    <d v="2026-03-16T00:00:00"/>
    <d v="2026-03-16T14:33:18"/>
    <n v="900800595"/>
    <s v="Provexpress SAS"/>
    <n v="860511911"/>
    <x v="614"/>
    <n v="159743.1"/>
    <n v="0"/>
    <n v="1320892.76"/>
    <s v="Aprobado con notificación"/>
    <s v="Emitido"/>
    <m/>
    <m/>
    <m/>
    <x v="0"/>
    <s v="X"/>
    <m/>
    <m/>
  </r>
  <r>
    <s v="Factura electrónica"/>
    <s v="4c9576b4cfd9f3222ab960d8ce55e3b29f740ec69e952755e0847fd65b00c41ae23b2ae59a0ec9bb6d4b2640f73ebfa3"/>
    <x v="1251"/>
    <n v="-1"/>
    <s v="FVE"/>
    <d v="2026-03-16T00:00:00"/>
    <d v="2026-03-16T14:33:23"/>
    <n v="900800595"/>
    <s v="Provexpress SAS"/>
    <n v="900720758"/>
    <x v="615"/>
    <n v="91912.5"/>
    <n v="0"/>
    <n v="1930162.5"/>
    <s v="Aprobado con notificación"/>
    <s v="Emitido"/>
    <m/>
    <m/>
    <m/>
    <x v="0"/>
    <s v="X"/>
    <m/>
    <m/>
  </r>
  <r>
    <s v="Factura electrónica"/>
    <s v="77a890219fc5b6d923c5305d52678eca634076bd9800531d176231a70b1bb3638f3ac71bc431ebf4826761d6faf8a3cf"/>
    <x v="1252"/>
    <n v="-1"/>
    <s v="FVE"/>
    <d v="2026-03-16T00:00:00"/>
    <d v="2026-03-16T14:33:27"/>
    <n v="900800595"/>
    <s v="Provexpress SAS"/>
    <n v="860350127"/>
    <x v="616"/>
    <n v="90183.5"/>
    <n v="0"/>
    <n v="564833.5"/>
    <s v="Aprobado con notificación"/>
    <s v="Emitido"/>
    <s v="x"/>
    <m/>
    <m/>
    <x v="0"/>
    <m/>
    <m/>
    <m/>
  </r>
  <r>
    <s v="Factura electrónica"/>
    <s v="8a32cd28fa6c0beda0d7619309673dc38b130d7986b2c1a55932bbcb54b01af49392a7e8f31b2b16f455dca33bb6a54f"/>
    <x v="1253"/>
    <n v="-1"/>
    <s v="FVE"/>
    <d v="2026-03-16T00:00:00"/>
    <d v="2026-03-16T14:33:32"/>
    <n v="900800595"/>
    <s v="Provexpress SAS"/>
    <n v="800180908"/>
    <x v="617"/>
    <n v="299525.5"/>
    <n v="0"/>
    <n v="1892375.5"/>
    <s v="Aprobado con notificación"/>
    <s v="Emitido"/>
    <m/>
    <m/>
    <m/>
    <x v="0"/>
    <s v="X"/>
    <m/>
    <m/>
  </r>
  <r>
    <s v="Factura electrónica"/>
    <s v="53ddd2f0fb0ba15ad785ca01c1c89e4dd4326b22e821ad18ee4e3e51f8ed334839984c90c22d4f547918291f8f5c91f4"/>
    <x v="1254"/>
    <n v="-1"/>
    <s v="FVE"/>
    <d v="2026-03-16T00:00:00"/>
    <d v="2026-03-16T14:48:39"/>
    <n v="900800595"/>
    <s v="Provexpress SAS"/>
    <n v="830111257"/>
    <x v="15"/>
    <n v="95000"/>
    <n v="0"/>
    <n v="595000"/>
    <s v="Aprobado con notificación"/>
    <s v="Emitido"/>
    <m/>
    <m/>
    <s v="x"/>
    <x v="0"/>
    <m/>
    <m/>
    <m/>
  </r>
  <r>
    <s v="Factura electrónica"/>
    <s v="19ea3c3fd3d1686e8c1f2878ff3a5f62d2ff9599d6f94dda8862c12fc4102cc216c23f62a7225c5aebd7cdcc68e96f08"/>
    <x v="1255"/>
    <n v="-1"/>
    <s v="FVE"/>
    <d v="2026-03-16T00:00:00"/>
    <d v="2026-03-16T14:48:43"/>
    <n v="900800595"/>
    <s v="Provexpress SAS"/>
    <n v="900936456"/>
    <x v="453"/>
    <n v="133853.85999999999"/>
    <n v="0"/>
    <n v="838347.86"/>
    <s v="Aprobado con notificación"/>
    <s v="Emitido"/>
    <m/>
    <m/>
    <m/>
    <x v="0"/>
    <s v="X"/>
    <m/>
    <m/>
  </r>
  <r>
    <s v="Factura electrónica"/>
    <s v="a7500498842215e8a243b86e2990ff15ed22cac2b9034966b36b6309b00f2c793164ae78288ad8f5c03b080bce75b622"/>
    <x v="1256"/>
    <n v="-1"/>
    <s v="FVE"/>
    <d v="2026-03-16T00:00:00"/>
    <d v="2026-03-16T14:48:48"/>
    <n v="900800595"/>
    <s v="Provexpress SAS"/>
    <n v="901664742"/>
    <x v="618"/>
    <n v="134879.1"/>
    <n v="0"/>
    <n v="844769.1"/>
    <s v="Aprobado con notificación"/>
    <s v="Emitido"/>
    <m/>
    <m/>
    <m/>
    <x v="0"/>
    <s v="X"/>
    <m/>
    <m/>
  </r>
  <r>
    <s v="Factura electrónica"/>
    <s v="d19001e1d1008600dce06cc1a0ae64ada985e93f559927acf67c3888d86f5c52ed3686494cdd0d01b2460b2e4e158d52"/>
    <x v="1257"/>
    <n v="-1"/>
    <s v="FVE"/>
    <d v="2026-03-16T00:00:00"/>
    <d v="2026-03-16T14:48:53"/>
    <n v="900800595"/>
    <s v="Provexpress SAS"/>
    <n v="890926257"/>
    <x v="619"/>
    <n v="25080"/>
    <n v="0"/>
    <n v="157080"/>
    <s v="Aprobado con notificación"/>
    <s v="Emitido"/>
    <m/>
    <m/>
    <m/>
    <x v="0"/>
    <s v="X"/>
    <m/>
    <m/>
  </r>
  <r>
    <s v="Factura electrónica"/>
    <s v="caf997b8b0688078b64db552e82f888f92e0e59e2d8a382b5bf9fe3f1e30890c514124acb7de836ec54f8ade9efb27dc"/>
    <x v="1258"/>
    <n v="-1"/>
    <s v="FVE"/>
    <d v="2026-03-16T00:00:00"/>
    <d v="2026-03-16T14:48:57"/>
    <n v="900800595"/>
    <s v="Provexpress SAS"/>
    <n v="900629878"/>
    <x v="620"/>
    <n v="408154.2"/>
    <n v="0"/>
    <n v="6626584.2000000002"/>
    <s v="Aprobado con notificación"/>
    <s v="Emitido"/>
    <m/>
    <m/>
    <s v="x"/>
    <x v="0"/>
    <m/>
    <m/>
    <m/>
  </r>
  <r>
    <s v="Factura electrónica"/>
    <s v="3c257ddd85e674eaf4a99dd8d37e1fe1a6b32840d298ee83052f6af9648b66a1860dbe7cfd55363d60df24f6c513e7ea"/>
    <x v="1259"/>
    <n v="-1"/>
    <s v="FVE"/>
    <d v="2026-03-16T00:00:00"/>
    <d v="2026-03-16T14:49:02"/>
    <n v="900800595"/>
    <s v="Provexpress SAS"/>
    <n v="800014656"/>
    <x v="621"/>
    <n v="17667.150000000001"/>
    <n v="0"/>
    <n v="110652.15"/>
    <s v="Aprobado con notificación"/>
    <s v="Emitido"/>
    <s v="x"/>
    <m/>
    <m/>
    <x v="0"/>
    <s v="X"/>
    <m/>
    <m/>
  </r>
  <r>
    <s v="Factura electrónica"/>
    <s v="e8174264220339ba54907fc5a168132bbc19297637664cf38e370357eb7a907c617f33f0d880a090df2ff1a8b2bcfdcc"/>
    <x v="1260"/>
    <n v="-1"/>
    <s v="FVE"/>
    <d v="2026-03-16T00:00:00"/>
    <d v="2026-03-16T15:04:13"/>
    <n v="900800595"/>
    <s v="Provexpress SAS"/>
    <n v="900128566"/>
    <x v="311"/>
    <n v="385320"/>
    <n v="0"/>
    <n v="2413320"/>
    <s v="Aprobado con notificación"/>
    <s v="Emitido"/>
    <s v="x"/>
    <m/>
    <m/>
    <x v="0"/>
    <m/>
    <m/>
    <m/>
  </r>
  <r>
    <s v="Factura electrónica"/>
    <s v="069ae45b376273620add53f241c9202d859d88d0b367bb1f2183f657f3e49f0d9e23ebbd8c80dcae7f4a01bd6e8a64f1"/>
    <x v="1261"/>
    <n v="-1"/>
    <s v="FVE"/>
    <d v="2026-03-16T00:00:00"/>
    <d v="2026-03-16T15:04:18"/>
    <n v="900800595"/>
    <s v="Provexpress SAS"/>
    <n v="900128566"/>
    <x v="311"/>
    <n v="163020"/>
    <n v="0"/>
    <n v="1021020"/>
    <s v="Aprobado con notificación"/>
    <s v="Emitido"/>
    <s v="x"/>
    <m/>
    <m/>
    <x v="0"/>
    <m/>
    <m/>
    <m/>
  </r>
  <r>
    <s v="Factura electrónica"/>
    <s v="344a8177cfb91f731794f2474c1d62423fe85507c6678c4c49949a56c4d8d0bcd26d1f54f6464aa91b87b58daa1686ae"/>
    <x v="1262"/>
    <n v="-1"/>
    <s v="FVE"/>
    <d v="2026-03-16T00:00:00"/>
    <d v="2026-03-16T15:04:22"/>
    <n v="900800595"/>
    <s v="Provexpress SAS"/>
    <n v="890400246"/>
    <x v="467"/>
    <n v="230660"/>
    <n v="0"/>
    <n v="1444660"/>
    <s v="Aprobado con notificación"/>
    <s v="Emitido"/>
    <s v="x"/>
    <m/>
    <m/>
    <x v="0"/>
    <s v="X"/>
    <m/>
    <m/>
  </r>
  <r>
    <s v="Factura electrónica"/>
    <s v="cdd21455b68aa5a7ca7bbcbeef33fb362423021826046f194032b214c7e1041669d374f102248c831366255c9bd7a824"/>
    <x v="1263"/>
    <n v="-1"/>
    <s v="FVE"/>
    <d v="2026-03-16T00:00:00"/>
    <d v="2026-03-16T15:04:27"/>
    <n v="900800595"/>
    <s v="Provexpress SAS"/>
    <n v="830106265"/>
    <x v="622"/>
    <n v="57000"/>
    <n v="0"/>
    <n v="357000"/>
    <s v="Aprobado con notificación"/>
    <s v="Emitido"/>
    <m/>
    <m/>
    <s v="x"/>
    <x v="0"/>
    <m/>
    <m/>
    <m/>
  </r>
  <r>
    <s v="Factura electrónica"/>
    <s v="11f78f87c6a4b2cfd16abd1d85160c872a45a1c5efbdc5367068b4f8d2f9d0d921813b67b0a292b368029f6416741092"/>
    <x v="1264"/>
    <n v="-1"/>
    <s v="FVE"/>
    <d v="2026-03-16T00:00:00"/>
    <d v="2026-03-16T15:19:33"/>
    <n v="900800595"/>
    <s v="Provexpress SAS"/>
    <n v="800251569"/>
    <x v="623"/>
    <n v="52240.69"/>
    <n v="0"/>
    <n v="327191.69"/>
    <s v="Aprobado con notificación"/>
    <s v="Emitido"/>
    <m/>
    <m/>
    <m/>
    <x v="0"/>
    <s v="X"/>
    <m/>
    <m/>
  </r>
  <r>
    <s v="Factura electrónica"/>
    <s v="be4bf18da0a338283c8f4f00c3d70db74735c8c31cfa66e85d9bdd401b4921a17d3b212a7ff4b62257905037927ddba9"/>
    <x v="1265"/>
    <n v="-1"/>
    <s v="FVE"/>
    <d v="2026-03-16T00:00:00"/>
    <d v="2026-03-16T15:19:37"/>
    <n v="900800595"/>
    <s v="Provexpress SAS"/>
    <n v="800251569"/>
    <x v="623"/>
    <n v="352928.61"/>
    <n v="0"/>
    <n v="2210447.61"/>
    <s v="Aprobado con notificación"/>
    <s v="Emitido"/>
    <m/>
    <m/>
    <m/>
    <x v="0"/>
    <s v="X"/>
    <m/>
    <m/>
  </r>
  <r>
    <s v="Factura electrónica"/>
    <s v="5391b1c63e26f081eb225ef21d594e85135c04c500376b7bd30c28a6b426413f1e03ace27bfa1975da9916b3c4e8c3bc"/>
    <x v="1266"/>
    <n v="-1"/>
    <s v="FVE"/>
    <d v="2026-03-16T00:00:00"/>
    <d v="2026-03-16T15:19:42"/>
    <n v="900800595"/>
    <s v="Provexpress SAS"/>
    <n v="804003084"/>
    <x v="44"/>
    <n v="288610"/>
    <n v="0"/>
    <n v="1807610"/>
    <s v="Aprobado con notificación"/>
    <s v="Emitido"/>
    <m/>
    <m/>
    <m/>
    <x v="0"/>
    <s v="X"/>
    <m/>
    <m/>
  </r>
  <r>
    <s v="Factura electrónica"/>
    <s v="b483568453275419ed589d1dfab9293b11d59a4f4e2fe357cbe9fe49fd04ef294f42d3fde1478c601476769b412da2a8"/>
    <x v="1267"/>
    <n v="-1"/>
    <s v="FVE"/>
    <d v="2026-03-16T00:00:00"/>
    <d v="2026-03-16T15:19:47"/>
    <n v="900800595"/>
    <s v="Provexpress SAS"/>
    <n v="804003084"/>
    <x v="44"/>
    <n v="550628.36"/>
    <n v="0"/>
    <n v="3448672.36"/>
    <s v="Aprobado con notificación"/>
    <s v="Emitido"/>
    <m/>
    <m/>
    <m/>
    <x v="0"/>
    <s v="X"/>
    <m/>
    <m/>
  </r>
  <r>
    <s v="Factura electrónica"/>
    <s v="c1b30cd397c72bb572c79cdc2410401ecee84b79a7974352c7dc556e9d4ae3861191bb5990e5a8bfe828c1235829445b"/>
    <x v="1268"/>
    <n v="-1"/>
    <s v="FVE"/>
    <d v="2026-03-16T00:00:00"/>
    <d v="2026-03-16T15:19:51"/>
    <n v="900800595"/>
    <s v="Provexpress SAS"/>
    <n v="804003084"/>
    <x v="44"/>
    <n v="275314.18"/>
    <n v="0"/>
    <n v="1724336.18"/>
    <s v="Aprobado con notificación"/>
    <s v="Emitido"/>
    <m/>
    <m/>
    <m/>
    <x v="0"/>
    <s v="X"/>
    <m/>
    <m/>
  </r>
  <r>
    <s v="Factura electrónica"/>
    <s v="1207d6b885dfb78f2b669af3a3730c40c3d11335bafd87feb917961052f90f96c136d7ab48b23775270ac1dadb1dbb5e"/>
    <x v="1269"/>
    <n v="-1"/>
    <s v="FVE"/>
    <d v="2026-03-16T00:00:00"/>
    <d v="2026-03-16T15:19:56"/>
    <n v="900800595"/>
    <s v="Provexpress SAS"/>
    <n v="804003084"/>
    <x v="44"/>
    <n v="965172.26"/>
    <n v="0"/>
    <n v="6045026.2599999998"/>
    <s v="Aprobado con notificación"/>
    <s v="Emitido"/>
    <m/>
    <m/>
    <m/>
    <x v="0"/>
    <s v="X"/>
    <m/>
    <m/>
  </r>
  <r>
    <s v="Factura electrónica"/>
    <s v="796d119ac2b7e21629d1e28844f474508f880739a4ddac1d5da432417ef021de0553002ac26d51663ddcee6a4fd88a54"/>
    <x v="1270"/>
    <n v="-1"/>
    <s v="FVE"/>
    <d v="2026-03-16T00:00:00"/>
    <d v="2026-03-16T15:20:01"/>
    <n v="900800595"/>
    <s v="Provexpress SAS"/>
    <n v="901428698"/>
    <x v="624"/>
    <n v="849300"/>
    <n v="0"/>
    <n v="5319300"/>
    <s v="Aprobado con notificación"/>
    <s v="Emitido"/>
    <m/>
    <m/>
    <m/>
    <x v="0"/>
    <s v="X"/>
    <m/>
    <m/>
  </r>
  <r>
    <s v="Factura electrónica"/>
    <s v="cb782d6fffd0d8b8d6b0b296ccfeee9c935e27f522aab621c7e3b1e1c21eff210ea2b43ec95e15457eff74b069e559a8"/>
    <x v="1271"/>
    <n v="-1"/>
    <s v="FVE"/>
    <d v="2026-03-16T00:00:00"/>
    <d v="2026-03-16T15:35:07"/>
    <n v="900800595"/>
    <s v="Provexpress SAS"/>
    <n v="901010899"/>
    <x v="625"/>
    <n v="0"/>
    <n v="0"/>
    <n v="306815"/>
    <s v="Aprobado con notificación"/>
    <s v="Emitido"/>
    <m/>
    <m/>
    <m/>
    <x v="0"/>
    <s v="X"/>
    <m/>
    <m/>
  </r>
  <r>
    <s v="Factura electrónica"/>
    <s v="27a28f01eef54c661bac692d8b2368451a3de07f69d48a967bd37b28420d7d18adfb9cb3ec33e6d7c13505b0b80eebf2"/>
    <x v="1272"/>
    <n v="-1"/>
    <s v="FVE"/>
    <d v="2026-03-16T00:00:00"/>
    <d v="2026-03-16T15:35:12"/>
    <n v="900800595"/>
    <s v="Provexpress SAS"/>
    <n v="860010799"/>
    <x v="258"/>
    <n v="220020"/>
    <n v="0"/>
    <n v="1378020"/>
    <s v="Aprobado con notificación"/>
    <s v="Emitido"/>
    <m/>
    <m/>
    <s v="x"/>
    <x v="0"/>
    <m/>
    <m/>
    <m/>
  </r>
  <r>
    <s v="Factura electrónica"/>
    <s v="fc75a68cac9180384d5273dc78d9aebcafff399ba98fa63c9824619aea4ecf77c8c1f2fed0d0c236759d13e2b2b8492d"/>
    <x v="1273"/>
    <n v="-1"/>
    <s v="FVE"/>
    <d v="2026-03-16T00:00:00"/>
    <d v="2026-03-16T15:35:16"/>
    <n v="900800595"/>
    <s v="Provexpress SAS"/>
    <n v="891800111"/>
    <x v="626"/>
    <n v="3230"/>
    <n v="0"/>
    <n v="20230"/>
    <s v="Aprobado con notificación"/>
    <s v="Emitido"/>
    <s v="x"/>
    <m/>
    <m/>
    <x v="0"/>
    <m/>
    <m/>
    <m/>
  </r>
  <r>
    <s v="Factura electrónica"/>
    <s v="688e2bc007aed7d49559fa441be36bbe29e05a21a91a1cb00d9d8bac3eac943dada313071ea900b3e32c57549edc1320"/>
    <x v="1274"/>
    <n v="-1"/>
    <s v="FVE"/>
    <d v="2026-03-16T00:00:00"/>
    <d v="2026-03-16T15:35:21"/>
    <n v="900800595"/>
    <s v="Provexpress SAS"/>
    <n v="830117370"/>
    <x v="627"/>
    <n v="2235350"/>
    <n v="0"/>
    <n v="14000350"/>
    <s v="Aprobado con notificación"/>
    <s v="Emitido"/>
    <m/>
    <m/>
    <s v="x"/>
    <x v="0"/>
    <m/>
    <m/>
    <m/>
  </r>
  <r>
    <s v="Factura electrónica"/>
    <s v="feaa2f2ce60a9e265027637a95cbeafd1b1292572144e760f2e133e5b68e946910e657057413fc81d0a6ca6a893d8f6b"/>
    <x v="1275"/>
    <n v="-1"/>
    <s v="FVE"/>
    <d v="2026-03-16T00:00:00"/>
    <d v="2026-03-16T15:35:26"/>
    <n v="900800595"/>
    <s v="Provexpress SAS"/>
    <n v="860002566"/>
    <x v="112"/>
    <n v="417430"/>
    <n v="0"/>
    <n v="2614430"/>
    <s v="Aprobado con notificación"/>
    <s v="Emitido"/>
    <m/>
    <m/>
    <s v="x"/>
    <x v="0"/>
    <s v="X"/>
    <m/>
    <m/>
  </r>
  <r>
    <s v="Factura electrónica"/>
    <s v="a5e622a5fcabc156e0d63d04a545a4e241ecf89361065852e861f7f93de23af98a60f24b83ad053a7f45e0c380bf4ac0"/>
    <x v="1276"/>
    <n v="-1"/>
    <s v="FVE"/>
    <d v="2026-03-16T00:00:00"/>
    <d v="2026-03-16T15:35:31"/>
    <n v="900800595"/>
    <s v="Provexpress SAS"/>
    <n v="900422533"/>
    <x v="409"/>
    <n v="0"/>
    <n v="0"/>
    <n v="944287"/>
    <s v="Aprobado con notificación"/>
    <s v="Emitido"/>
    <m/>
    <m/>
    <m/>
    <x v="0"/>
    <s v="X"/>
    <m/>
    <m/>
  </r>
  <r>
    <s v="Factura electrónica"/>
    <s v="f7521a5cd08704e55310bcbcc3f02b79ca5d1c9c3dc7b0a83d6b590cd55187b7bb71035fd1dc93e0129f2a622089e3c6"/>
    <x v="1277"/>
    <n v="-1"/>
    <s v="FVE"/>
    <d v="2026-03-16T00:00:00"/>
    <d v="2026-03-16T15:50:39"/>
    <n v="900800595"/>
    <s v="Provexpress SAS"/>
    <n v="830126628"/>
    <x v="628"/>
    <n v="4434190.74"/>
    <n v="0"/>
    <n v="27772036.739999998"/>
    <s v="Aprobado con notificación"/>
    <s v="Emitido"/>
    <m/>
    <m/>
    <s v="x"/>
    <x v="0"/>
    <m/>
    <m/>
    <m/>
  </r>
  <r>
    <s v="Factura electrónica"/>
    <s v="193d39f9219e2ab2852e78a4c2d31849d6568c1f298ed3e8138e7230fdbc156e0ec5f5122af91d98caf361fddf371ab3"/>
    <x v="1278"/>
    <n v="-1"/>
    <s v="FVE"/>
    <d v="2026-03-16T00:00:00"/>
    <d v="2026-03-16T15:50:44"/>
    <n v="900800595"/>
    <s v="Provexpress SAS"/>
    <n v="830070284"/>
    <x v="629"/>
    <n v="57211.8"/>
    <n v="0"/>
    <n v="796231.8"/>
    <s v="Aprobado con notificación"/>
    <s v="Emitido"/>
    <s v="x"/>
    <m/>
    <m/>
    <x v="0"/>
    <m/>
    <m/>
    <m/>
  </r>
  <r>
    <s v="Factura electrónica"/>
    <s v="e645bf234263405eb015ef3c5289c63ebe7aebabcce9f1b687a74b94fc75ac25b984fd7cad736a0d12adf578f34066fe"/>
    <x v="1279"/>
    <n v="-1"/>
    <s v="FVE"/>
    <d v="2026-03-16T00:00:00"/>
    <d v="2026-03-16T15:50:48"/>
    <n v="900800595"/>
    <s v="Provexpress SAS"/>
    <n v="830115738"/>
    <x v="630"/>
    <n v="118841.82"/>
    <n v="0"/>
    <n v="1128933.82"/>
    <s v="Aprobado con notificación"/>
    <s v="Emitido"/>
    <m/>
    <m/>
    <m/>
    <x v="0"/>
    <s v="X"/>
    <m/>
    <m/>
  </r>
  <r>
    <s v="Factura electrónica"/>
    <s v="1d6d57abc57c13dd81cb33846d12be96b5ada946e43e1d1ac7d1f1b34db4246b0cfff9f32afa9274a216ff0e8c96ac5e"/>
    <x v="1280"/>
    <n v="-1"/>
    <s v="FVE"/>
    <d v="2026-03-16T00:00:00"/>
    <d v="2026-03-16T15:50:53"/>
    <n v="900800595"/>
    <s v="Provexpress SAS"/>
    <n v="860516954"/>
    <x v="631"/>
    <n v="180310"/>
    <n v="0"/>
    <n v="1129310"/>
    <s v="Aprobado con notificación"/>
    <s v="Emitido"/>
    <m/>
    <m/>
    <s v="x"/>
    <x v="0"/>
    <m/>
    <m/>
    <m/>
  </r>
  <r>
    <s v="Factura electrónica"/>
    <s v="b0abd1487f00775049d8528dfbe47d162b6a6161aa532c6177646c8d53c5b7ef7b95c82ab9fc62073f951b7fe4befe16"/>
    <x v="1281"/>
    <n v="-1"/>
    <s v="FVE"/>
    <d v="2026-03-16T00:00:00"/>
    <d v="2026-03-16T15:50:57"/>
    <n v="900800595"/>
    <s v="Provexpress SAS"/>
    <n v="900387076"/>
    <x v="379"/>
    <n v="148200"/>
    <n v="0"/>
    <n v="928200"/>
    <s v="Aprobado con notificación"/>
    <s v="Emitido"/>
    <m/>
    <m/>
    <s v="x"/>
    <x v="0"/>
    <m/>
    <m/>
    <m/>
  </r>
  <r>
    <s v="Factura electrónica"/>
    <s v="5beb61b250aaa66f5b535f4b9a1069b5e33969ee11af789bd905627ea096915649acb9f61b90f3d0b59f53936240ab20"/>
    <x v="1282"/>
    <n v="-1"/>
    <s v="FVE"/>
    <d v="2026-03-16T00:00:00"/>
    <d v="2026-03-16T15:51:02"/>
    <n v="900800595"/>
    <s v="Provexpress SAS"/>
    <n v="800201307"/>
    <x v="632"/>
    <n v="40615.550000000003"/>
    <n v="0"/>
    <n v="398206.55"/>
    <s v="Aprobado con notificación"/>
    <s v="Emitido"/>
    <m/>
    <m/>
    <m/>
    <x v="0"/>
    <s v="X"/>
    <m/>
    <m/>
  </r>
  <r>
    <s v="Factura electrónica"/>
    <s v="f640f5a82439c080e792c442a77f855969c40537f9e28e9d2bf99ee45565353f47a4e8f4d69a3b8aa502e628a232c195"/>
    <x v="1283"/>
    <n v="-1"/>
    <s v="FVE"/>
    <d v="2026-03-16T00:00:00"/>
    <d v="2026-03-16T15:51:07"/>
    <n v="900800595"/>
    <s v="Provexpress SAS"/>
    <n v="800193271"/>
    <x v="633"/>
    <n v="286176.75"/>
    <n v="0"/>
    <n v="2104785.75"/>
    <s v="Aprobado con notificación"/>
    <s v="Emitido"/>
    <m/>
    <m/>
    <m/>
    <x v="0"/>
    <s v="X"/>
    <m/>
    <m/>
  </r>
  <r>
    <s v="Factura electrónica"/>
    <s v="3b6094ad7de646b03abd2dc77af3cb82c22fdbbfb2ff30acd5b36bc47bfee567735480c9f6b8dcfa8b7c2bd1e2728e70"/>
    <x v="1284"/>
    <n v="-1"/>
    <s v="FVE"/>
    <d v="2026-03-16T00:00:00"/>
    <d v="2026-03-16T15:51:11"/>
    <n v="900800595"/>
    <s v="Provexpress SAS"/>
    <n v="830000844"/>
    <x v="380"/>
    <n v="20330"/>
    <n v="0"/>
    <n v="127330"/>
    <s v="Aprobado con notificación"/>
    <s v="Emitido"/>
    <m/>
    <m/>
    <m/>
    <x v="0"/>
    <s v="X"/>
    <m/>
    <m/>
  </r>
  <r>
    <s v="Factura electrónica"/>
    <s v="0907169389193b46a0c224e574b860b2f23623fdd21a63c75d4cbcbb4830086700fbd4f05878911036ecf37805feac9e"/>
    <x v="1285"/>
    <n v="-1"/>
    <s v="FVE"/>
    <d v="2026-03-16T00:00:00"/>
    <d v="2026-03-16T15:51:16"/>
    <n v="900800595"/>
    <s v="Provexpress SAS"/>
    <n v="830005028"/>
    <x v="208"/>
    <n v="45600"/>
    <n v="0"/>
    <n v="285600"/>
    <s v="Aprobado con notificación"/>
    <s v="Emitido"/>
    <s v="x"/>
    <m/>
    <m/>
    <x v="0"/>
    <m/>
    <m/>
    <m/>
  </r>
  <r>
    <s v="Factura electrónica"/>
    <s v="6ea8469cd0c302bd4357e65eef8515166b11f531226a2219563bb9d125554cac64141146dceac3b4a0d4005e13d4fca4"/>
    <x v="1286"/>
    <n v="-1"/>
    <s v="FVE"/>
    <d v="2026-03-16T00:00:00"/>
    <d v="2026-03-16T15:51:20"/>
    <n v="900800595"/>
    <s v="Provexpress SAS"/>
    <n v="860005813"/>
    <x v="492"/>
    <n v="161695.20000000001"/>
    <n v="0"/>
    <n v="1137175.2"/>
    <s v="Aprobado con notificación"/>
    <s v="Emitido"/>
    <m/>
    <m/>
    <s v="x"/>
    <x v="0"/>
    <m/>
    <m/>
    <m/>
  </r>
  <r>
    <s v="Factura electrónica"/>
    <s v="108d811d569b46106b60aa4423dbf175d2c43a7d001a78d77c08ea689ec695768831ec985823fe2bf5365cc1eb4a6d00"/>
    <x v="1287"/>
    <n v="-1"/>
    <s v="FVE"/>
    <d v="2026-03-16T00:00:00"/>
    <d v="2026-03-16T16:06:40"/>
    <n v="900800595"/>
    <s v="Provexpress SAS"/>
    <n v="900166056"/>
    <x v="634"/>
    <n v="78984.899999999994"/>
    <n v="0"/>
    <n v="494694.9"/>
    <s v="Aprobado con notificación"/>
    <s v="Emitido"/>
    <m/>
    <m/>
    <s v="x"/>
    <x v="0"/>
    <m/>
    <m/>
    <m/>
  </r>
  <r>
    <s v="Factura electrónica"/>
    <s v="de0fbc5447ba39141ddf7e9b94190e64d01a9c154187ba7ee46bb1860f7a08c468e6f53ede6e6244db4c06093dce7a66"/>
    <x v="1288"/>
    <n v="-1"/>
    <s v="FVE"/>
    <d v="2026-03-16T00:00:00"/>
    <d v="2026-03-16T16:06:45"/>
    <n v="900800595"/>
    <s v="Provexpress SAS"/>
    <n v="900391130"/>
    <x v="635"/>
    <n v="129748"/>
    <n v="0"/>
    <n v="1393543"/>
    <s v="Aprobado con notificación"/>
    <s v="Emitido"/>
    <m/>
    <m/>
    <m/>
    <x v="0"/>
    <s v="X"/>
    <m/>
    <m/>
  </r>
  <r>
    <s v="Factura electrónica"/>
    <s v="257c15ce73f49ab713e38e3180a84a15afc3304505f801612e9c7b8e1c1b0316046c7fb7eb24ac376a4506b8f432ba2f"/>
    <x v="1289"/>
    <n v="-1"/>
    <s v="FVE"/>
    <d v="2026-03-16T00:00:00"/>
    <d v="2026-03-16T16:06:50"/>
    <n v="900800595"/>
    <s v="Provexpress SAS"/>
    <n v="830067414"/>
    <x v="362"/>
    <n v="197121.4"/>
    <n v="0"/>
    <n v="2800141.4"/>
    <s v="Aprobado con notificación"/>
    <s v="Emitido"/>
    <s v="x"/>
    <m/>
    <m/>
    <x v="0"/>
    <m/>
    <m/>
    <m/>
  </r>
  <r>
    <s v="Factura electrónica"/>
    <s v="c18855b1caba8bf477316a4151338406a10c036c1b998ee1ceb3967f607b0f84dfa4029ff34c4fc2fe6417da2b39871c"/>
    <x v="1290"/>
    <n v="-1"/>
    <s v="FVE"/>
    <d v="2026-03-16T00:00:00"/>
    <d v="2026-03-16T16:06:54"/>
    <n v="900800595"/>
    <s v="Provexpress SAS"/>
    <n v="900566941"/>
    <x v="636"/>
    <n v="193800"/>
    <n v="0"/>
    <n v="1213800"/>
    <s v="Aprobado con notificación"/>
    <s v="Emitido"/>
    <m/>
    <m/>
    <s v="x"/>
    <x v="0"/>
    <m/>
    <m/>
    <m/>
  </r>
  <r>
    <s v="Factura electrónica"/>
    <s v="b27c12adef1b0c872153491bda800775f3e206bbd7d88ab9c30f5eaa7671dee4c8096da42087dc4cdaee85d6f679944d"/>
    <x v="1291"/>
    <n v="-1"/>
    <s v="FVE"/>
    <d v="2026-03-16T00:00:00"/>
    <d v="2026-03-16T16:06:59"/>
    <n v="900800595"/>
    <s v="Provexpress SAS"/>
    <n v="860001615"/>
    <x v="6"/>
    <n v="35720"/>
    <n v="0"/>
    <n v="223720"/>
    <s v="Aprobado con notificación"/>
    <s v="Emitido"/>
    <s v="x"/>
    <m/>
    <m/>
    <x v="0"/>
    <m/>
    <m/>
    <m/>
  </r>
  <r>
    <s v="Factura electrónica"/>
    <s v="a71a14219cc3b65c9a256712b6b4a45fd4b4b2e0351b518edc2c655336ff039a94fe59de710bfe78e0a7ce9c4f295c72"/>
    <x v="1292"/>
    <n v="-1"/>
    <s v="FVE"/>
    <d v="2026-03-16T00:00:00"/>
    <d v="2026-03-16T16:07:04"/>
    <n v="900800595"/>
    <s v="Provexpress SAS"/>
    <n v="860000996"/>
    <x v="637"/>
    <n v="124260"/>
    <n v="0"/>
    <n v="778260"/>
    <s v="Aprobado con notificación"/>
    <s v="Emitido"/>
    <s v="x"/>
    <m/>
    <m/>
    <x v="0"/>
    <m/>
    <m/>
    <m/>
  </r>
  <r>
    <s v="Factura electrónica"/>
    <s v="12fba603873a83a17225d4164ae3919c9a72de06eb8afd79c11d17ea7faabc6ec60cfe548ff74dc51f3678fbe240ae43"/>
    <x v="1293"/>
    <n v="-1"/>
    <s v="FVE"/>
    <d v="2026-03-16T00:00:00"/>
    <d v="2026-03-16T16:07:08"/>
    <n v="900800595"/>
    <s v="Provexpress SAS"/>
    <n v="805001632"/>
    <x v="146"/>
    <n v="163891.53"/>
    <n v="0"/>
    <n v="1026478.53"/>
    <s v="Aprobado con notificación"/>
    <s v="Emitido"/>
    <m/>
    <m/>
    <m/>
    <x v="0"/>
    <s v="X"/>
    <m/>
    <m/>
  </r>
  <r>
    <s v="Factura electrónica"/>
    <s v="da00820b719a1240df6fde7c987b7b7a6d7462b38a0f3fdc6b5ff1b99c4f8e4e78d373b5b91430952d23d7063468a7ca"/>
    <x v="1294"/>
    <n v="-1"/>
    <s v="FVE"/>
    <d v="2026-03-16T00:00:00"/>
    <d v="2026-03-16T16:07:13"/>
    <n v="900800595"/>
    <s v="Provexpress SAS"/>
    <n v="901267811"/>
    <x v="609"/>
    <n v="1771150.36"/>
    <n v="0"/>
    <n v="11092994.359999999"/>
    <s v="Aprobado con notificación"/>
    <s v="Emitido"/>
    <m/>
    <m/>
    <s v="x"/>
    <x v="0"/>
    <m/>
    <m/>
    <m/>
  </r>
  <r>
    <s v="Factura electrónica"/>
    <s v="c2d0eea07104f141c57370b819ce44874ed4b801fa2077a4652e1629c1298c6bb1b8d41aeefd779cb40bf6cf5ad722de"/>
    <x v="1295"/>
    <n v="-1"/>
    <s v="FVE"/>
    <d v="2026-03-16T00:00:00"/>
    <d v="2026-03-16T16:22:19"/>
    <n v="900800595"/>
    <s v="Provexpress SAS"/>
    <n v="901038007"/>
    <x v="638"/>
    <n v="123500"/>
    <n v="0"/>
    <n v="773500"/>
    <s v="Aprobado con notificación"/>
    <s v="Emitido"/>
    <m/>
    <m/>
    <m/>
    <x v="0"/>
    <s v="X"/>
    <m/>
    <m/>
  </r>
  <r>
    <s v="Factura electrónica"/>
    <s v="37a00d358b1dfcd4eb363a3b58734c1a9bc4eef292c81f6a4861c3f6fd8e6968423f02e9893a4a3d19ed55441f3a4177"/>
    <x v="1296"/>
    <n v="-1"/>
    <s v="FVE"/>
    <d v="2026-03-16T00:00:00"/>
    <d v="2026-03-16T16:22:24"/>
    <n v="900800595"/>
    <s v="Provexpress SAS"/>
    <n v="830129581"/>
    <x v="639"/>
    <n v="74100"/>
    <n v="0"/>
    <n v="464100"/>
    <s v="Aprobado con notificación"/>
    <s v="Emitido"/>
    <m/>
    <m/>
    <m/>
    <x v="0"/>
    <s v="X"/>
    <m/>
    <m/>
  </r>
  <r>
    <s v="Factura electrónica"/>
    <s v="e30aee7da75d0e5993b60b875446fe0574073da5015d570d5762ce8dfbfde6bea7d98d8b5f4791670185274d27719ccd"/>
    <x v="1297"/>
    <n v="-1"/>
    <s v="FVE"/>
    <d v="2026-03-16T00:00:00"/>
    <d v="2026-03-16T16:22:29"/>
    <n v="900800595"/>
    <s v="Provexpress SAS"/>
    <n v="800219876"/>
    <x v="640"/>
    <n v="67857.17"/>
    <n v="0"/>
    <n v="425000.17"/>
    <s v="Aprobado con notificación"/>
    <s v="Emitido"/>
    <m/>
    <m/>
    <s v="x"/>
    <x v="0"/>
    <m/>
    <m/>
    <m/>
  </r>
  <r>
    <s v="Factura electrónica"/>
    <s v="046e24cc622c39608669c8e871ac309a00d3c3da644edda64bd68a98efc99aa7439cbb2c49b03334bb59dfb4eb1fd272"/>
    <x v="1298"/>
    <n v="-1"/>
    <s v="FVE"/>
    <d v="2026-03-16T00:00:00"/>
    <d v="2026-03-16T16:22:34"/>
    <n v="900800595"/>
    <s v="Provexpress SAS"/>
    <n v="900842071"/>
    <x v="157"/>
    <n v="89119.5"/>
    <n v="0"/>
    <n v="558169.5"/>
    <s v="Aprobado con notificación"/>
    <s v="Emitido"/>
    <m/>
    <m/>
    <s v="x"/>
    <x v="0"/>
    <m/>
    <m/>
    <m/>
  </r>
  <r>
    <s v="Factura electrónica"/>
    <s v="a03790e551781f806eaf039d78af0e8c683c9bac9c48712be6f966bfed820b973cbd733ece9d35acdb58cc62e724fefe"/>
    <x v="1299"/>
    <n v="-1"/>
    <s v="FVE"/>
    <d v="2026-03-16T00:00:00"/>
    <d v="2026-03-16T16:22:39"/>
    <n v="900800595"/>
    <s v="Provexpress SAS"/>
    <n v="900701314"/>
    <x v="641"/>
    <n v="144001"/>
    <n v="0"/>
    <n v="901901"/>
    <s v="Aprobado con notificación"/>
    <s v="Emitido"/>
    <m/>
    <m/>
    <m/>
    <x v="0"/>
    <s v="X"/>
    <m/>
    <m/>
  </r>
  <r>
    <s v="Factura electrónica"/>
    <s v="4d0cbb1e1b17f7cebfd42fe08c08c2675567f60f17d0b7c79e39b17bb22abf841da77a57884f551cb5343195ecf8e99e"/>
    <x v="1300"/>
    <n v="-1"/>
    <s v="FVE"/>
    <d v="2026-03-16T00:00:00"/>
    <d v="2026-03-16T16:37:44"/>
    <n v="900800595"/>
    <s v="Provexpress SAS"/>
    <n v="860024041"/>
    <x v="188"/>
    <n v="2310400"/>
    <n v="0"/>
    <n v="14470400"/>
    <s v="Aprobado con notificación"/>
    <s v="Emitido"/>
    <m/>
    <m/>
    <m/>
    <x v="0"/>
    <s v="X"/>
    <m/>
    <m/>
  </r>
  <r>
    <s v="Factura electrónica"/>
    <s v="aa9af0025802a2e6399c71bba52e5e55ac8a4c149494b7f2e4399d36b968fef0858e2c98274dfdc1b28c4d00f48910d4"/>
    <x v="1301"/>
    <n v="-1"/>
    <s v="FVE"/>
    <d v="2026-03-17T00:00:00"/>
    <d v="2026-03-17T07:24:11"/>
    <n v="900800595"/>
    <s v="Provexpress SAS"/>
    <n v="830130106"/>
    <x v="135"/>
    <n v="1404235.09"/>
    <n v="0"/>
    <n v="8794946.0899999999"/>
    <s v="Aprobado con notificación"/>
    <s v="Emitido"/>
    <m/>
    <m/>
    <m/>
    <x v="0"/>
    <s v="X"/>
    <m/>
    <m/>
  </r>
  <r>
    <s v="Factura electrónica"/>
    <s v="1d146a7c4842ee2e6bde8c46d65c5b56d1ddf3796ffb2ae4aafc64b6fe124e9371a16acd76e075775f977b9851cb1bcd"/>
    <x v="1302"/>
    <n v="-1"/>
    <s v="FVE"/>
    <d v="2026-03-17T00:00:00"/>
    <d v="2026-03-17T07:39:16"/>
    <n v="900800595"/>
    <s v="Provexpress SAS"/>
    <n v="800241469"/>
    <x v="119"/>
    <n v="24700"/>
    <n v="0"/>
    <n v="154700"/>
    <s v="Aprobado con notificación"/>
    <s v="Emitido"/>
    <m/>
    <m/>
    <s v="x"/>
    <x v="0"/>
    <m/>
    <m/>
    <m/>
  </r>
  <r>
    <s v="Factura electrónica"/>
    <s v="e7bd1f1bdaa258ddd83bd12c0ffd72fd76bf530c577511dddda92a1a7f08ecf78168654e9058885c98cbdf40d7eae66f"/>
    <x v="1303"/>
    <n v="-1"/>
    <s v="FVE"/>
    <d v="2026-03-17T00:00:00"/>
    <d v="2026-03-17T07:39:20"/>
    <n v="900800595"/>
    <s v="Provexpress SAS"/>
    <n v="900906634"/>
    <x v="642"/>
    <n v="89725.27"/>
    <n v="0"/>
    <n v="640014.27"/>
    <s v="Aprobado con notificación"/>
    <s v="Emitido"/>
    <m/>
    <m/>
    <s v="x"/>
    <x v="0"/>
    <m/>
    <m/>
    <m/>
  </r>
  <r>
    <s v="Factura electrónica"/>
    <s v="f64657cfee27a249cf8728dabc95397ca3b00f004e0b35d27ec900582d066f5c9cda04cad5e5ce9aea937fe0b4cae62f"/>
    <x v="1304"/>
    <n v="-1"/>
    <s v="FVE"/>
    <d v="2026-03-17T00:00:00"/>
    <d v="2026-03-17T07:39:25"/>
    <n v="900800595"/>
    <s v="Provexpress SAS"/>
    <n v="900128566"/>
    <x v="311"/>
    <n v="234678.5"/>
    <n v="0"/>
    <n v="1469828.5"/>
    <s v="Aprobado con notificación"/>
    <s v="Emitido"/>
    <s v="x"/>
    <m/>
    <m/>
    <x v="0"/>
    <m/>
    <m/>
    <m/>
  </r>
  <r>
    <s v="Factura electrónica"/>
    <s v="6acdcd825a7d6b07fc12bbb70e8c4af2b1d265a4e9e7af39840cf5acd7438de28e5c4a9863bc2ce167e7a199fc47427c"/>
    <x v="1305"/>
    <n v="-1"/>
    <s v="FVE"/>
    <d v="2026-03-17T00:00:00"/>
    <d v="2026-03-17T08:54:37"/>
    <n v="900800595"/>
    <s v="Provexpress SAS"/>
    <n v="860522056"/>
    <x v="26"/>
    <n v="58711.9"/>
    <n v="0"/>
    <n v="367721.9"/>
    <s v="Aprobado con notificación"/>
    <s v="Emitido"/>
    <s v="x"/>
    <m/>
    <m/>
    <x v="0"/>
    <m/>
    <m/>
    <m/>
  </r>
  <r>
    <s v="Factura electrónica"/>
    <s v="26c5e00d05a6858e345051278bdd696bdc9cb9b43d6e5e3437082ab75c54938ae0d272affc6807777a1860f72c61d6d2"/>
    <x v="1306"/>
    <n v="-1"/>
    <s v="FVE"/>
    <d v="2026-03-17T00:00:00"/>
    <d v="2026-03-17T08:54:41"/>
    <n v="900800595"/>
    <s v="Provexpress SAS"/>
    <n v="900208445"/>
    <x v="172"/>
    <n v="23954.5"/>
    <n v="0"/>
    <n v="249504.5"/>
    <s v="Aprobado con notificación"/>
    <s v="Emitido"/>
    <s v="x"/>
    <m/>
    <m/>
    <x v="0"/>
    <m/>
    <m/>
    <m/>
  </r>
  <r>
    <s v="Factura electrónica"/>
    <s v="86e66d9489245fde002bf97c01c23a5af60d7db27bb10536c66558cce9d2e1f77cd657e89b3c747082183728db28eca1"/>
    <x v="1307"/>
    <n v="-1"/>
    <s v="FVE"/>
    <d v="2026-03-17T00:00:00"/>
    <d v="2026-03-17T09:09:52"/>
    <n v="900800595"/>
    <s v="Provexpress SAS"/>
    <n v="900208445"/>
    <x v="172"/>
    <n v="286178"/>
    <n v="0"/>
    <n v="1829278"/>
    <s v="Aprobado con notificación"/>
    <s v="Emitido"/>
    <s v="x"/>
    <m/>
    <m/>
    <x v="0"/>
    <m/>
    <m/>
    <m/>
  </r>
  <r>
    <s v="Factura electrónica"/>
    <s v="434e92b45140824f006a69ce733252447885314ce665768461af7d07bd8375cf0e9a970a9787132a7a5068d876262089"/>
    <x v="1308"/>
    <n v="-1"/>
    <s v="FVE"/>
    <d v="2026-03-17T00:00:00"/>
    <d v="2026-03-17T09:09:53"/>
    <n v="900800595"/>
    <s v="Provexpress SAS"/>
    <n v="900208445"/>
    <x v="172"/>
    <n v="215811.5"/>
    <n v="0"/>
    <n v="1351661.5"/>
    <s v="Aprobado con notificación"/>
    <s v="Emitido"/>
    <s v="x"/>
    <m/>
    <m/>
    <x v="0"/>
    <m/>
    <m/>
    <m/>
  </r>
  <r>
    <s v="Factura electrónica"/>
    <s v="8a9acff84ec64f31967b3e1d8bd7a147fd3a047a967b2f10103e9da9495913da69911554e3b7915aaa47f4368ff4611c"/>
    <x v="1309"/>
    <n v="-1"/>
    <s v="FVE"/>
    <d v="2026-03-17T00:00:00"/>
    <d v="2026-03-17T09:09:58"/>
    <n v="900800595"/>
    <s v="Provexpress SAS"/>
    <n v="860072279"/>
    <x v="214"/>
    <n v="218198.85"/>
    <n v="0"/>
    <n v="1366613.85"/>
    <s v="Aprobado con notificación"/>
    <s v="Emitido"/>
    <m/>
    <m/>
    <m/>
    <x v="0"/>
    <s v="X"/>
    <m/>
    <m/>
  </r>
  <r>
    <s v="Factura electrónica"/>
    <s v="6e51fdf110504fe750c37195f7bc73fbc788e7d2ca87e81873ce2962ffe14799112efb46fc81a05a898c28dea191864c"/>
    <x v="1310"/>
    <n v="-1"/>
    <s v="FVE"/>
    <d v="2026-03-17T00:00:00"/>
    <d v="2026-03-17T09:10:03"/>
    <n v="900800595"/>
    <s v="Provexpress SAS"/>
    <n v="830059052"/>
    <x v="643"/>
    <n v="121080.72"/>
    <n v="0"/>
    <n v="790908.72"/>
    <s v="Aprobado con notificación"/>
    <s v="Emitido"/>
    <m/>
    <m/>
    <m/>
    <x v="0"/>
    <s v="X"/>
    <m/>
    <m/>
  </r>
  <r>
    <s v="Factura electrónica"/>
    <s v="85a412eb965e514d50c2996026618f2269c5432edd74b980292be7ccdafc5476a20cf583bf4c45bf0880201e6942b8f9"/>
    <x v="1311"/>
    <n v="-1"/>
    <s v="FVE"/>
    <d v="2026-03-17T00:00:00"/>
    <d v="2026-03-17T09:10:07"/>
    <n v="900800595"/>
    <s v="Provexpress SAS"/>
    <n v="901847883"/>
    <x v="13"/>
    <n v="0"/>
    <n v="0"/>
    <n v="2528966"/>
    <s v="Aprobado con notificación"/>
    <s v="Emitido"/>
    <m/>
    <m/>
    <s v="x"/>
    <x v="0"/>
    <m/>
    <m/>
    <m/>
  </r>
  <r>
    <s v="Factura electrónica"/>
    <s v="4d77e0a10b0d828ad6e7da56e525db942256dcdae739e5c1e0cba4b07b988e1ab40cafa4bd8972d566748f765affbe77"/>
    <x v="1312"/>
    <n v="-1"/>
    <s v="FVE"/>
    <d v="2026-03-17T00:00:00"/>
    <d v="2026-03-17T09:25:19"/>
    <n v="900800595"/>
    <s v="Provexpress SAS"/>
    <n v="96885990"/>
    <x v="644"/>
    <n v="7972840.7999999998"/>
    <n v="0"/>
    <n v="49935160.799999997"/>
    <s v="Aprobado con notificación"/>
    <s v="Emitido"/>
    <m/>
    <m/>
    <m/>
    <x v="0"/>
    <s v="X"/>
    <m/>
    <m/>
  </r>
  <r>
    <s v="Factura electrónica"/>
    <s v="381ed1b343f99a67224d2923985576e6514a70cb6056b5c367d5d9cc3efd656ea37b83d62e46f78c010455f0f648df4b"/>
    <x v="1313"/>
    <n v="-1"/>
    <s v="FVE"/>
    <d v="2026-03-17T00:00:00"/>
    <d v="2026-03-17T09:25:23"/>
    <n v="900800595"/>
    <s v="Provexpress SAS"/>
    <n v="96885990"/>
    <x v="644"/>
    <n v="5315227.2"/>
    <n v="0"/>
    <n v="33290107.199999999"/>
    <s v="Aprobado con notificación"/>
    <s v="Emitido"/>
    <m/>
    <m/>
    <m/>
    <x v="0"/>
    <s v="X"/>
    <m/>
    <m/>
  </r>
  <r>
    <s v="Factura electrónica"/>
    <s v="42de5413bd46a84bcec6369c2b402c695bd5e4d7c553fc04e4644c8dc5d9109ab07d422a04c8c839e58d8b9ae5d8df65"/>
    <x v="1314"/>
    <n v="-1"/>
    <s v="FVE"/>
    <d v="2026-03-17T00:00:00"/>
    <d v="2026-03-17T09:40:28"/>
    <n v="900800595"/>
    <s v="Provexpress SAS"/>
    <n v="860503184"/>
    <x v="21"/>
    <n v="22800"/>
    <n v="0"/>
    <n v="142800"/>
    <s v="Aprobado con notificación"/>
    <s v="Emitido"/>
    <m/>
    <m/>
    <m/>
    <x v="0"/>
    <s v="X"/>
    <m/>
    <m/>
  </r>
  <r>
    <s v="Factura electrónica"/>
    <s v="895933ba59ab226c7bb05264affbaf7998d6e0abf8841cf95f90dfe886d0b1ebae9a9d1739926f7feda84c9049ae7a49"/>
    <x v="1315"/>
    <n v="-1"/>
    <s v="FVE"/>
    <d v="2026-03-17T00:00:00"/>
    <d v="2026-03-17T09:40:33"/>
    <n v="900800595"/>
    <s v="Provexpress SAS"/>
    <n v="860031699"/>
    <x v="2"/>
    <n v="6650"/>
    <n v="0"/>
    <n v="41650"/>
    <s v="Aprobado con notificación"/>
    <s v="Emitido"/>
    <m/>
    <m/>
    <s v="x"/>
    <x v="0"/>
    <m/>
    <m/>
    <m/>
  </r>
  <r>
    <s v="Factura electrónica"/>
    <s v="0b9adcd89bc22255a4cffac1e3e7bc7c254098cb699fa9af94b5499c67530a1a96fd4ddb0fb70d48ce1135d2b8527064"/>
    <x v="1316"/>
    <n v="-1"/>
    <s v="FVE"/>
    <d v="2026-03-17T00:00:00"/>
    <d v="2026-03-17T09:55:38"/>
    <n v="900800595"/>
    <s v="Provexpress SAS"/>
    <n v="860039333"/>
    <x v="645"/>
    <n v="836000"/>
    <n v="0"/>
    <n v="5236000"/>
    <s v="Aprobado con notificación"/>
    <s v="Emitido"/>
    <m/>
    <m/>
    <s v="x"/>
    <x v="0"/>
    <m/>
    <m/>
    <m/>
  </r>
  <r>
    <s v="Factura electrónica"/>
    <s v="838c67855fcda423fc00799de1053d697a965d3bdb0f46efb0d0b37b7e7fb52d539613916caf2b26a71dabacc3fc03f1"/>
    <x v="1317"/>
    <n v="-1"/>
    <s v="FVE"/>
    <d v="2026-03-17T00:00:00"/>
    <d v="2026-03-17T09:55:43"/>
    <n v="900800595"/>
    <s v="Provexpress SAS"/>
    <n v="860049609"/>
    <x v="646"/>
    <n v="189620"/>
    <n v="0"/>
    <n v="1187620"/>
    <s v="Aprobado con notificación"/>
    <s v="Emitido"/>
    <m/>
    <m/>
    <m/>
    <x v="0"/>
    <s v="X"/>
    <m/>
    <m/>
  </r>
  <r>
    <s v="Factura electrónica"/>
    <s v="13ead51f6a3c1c2c94c8b8840a92ddfe09926882feb4540db39d73064454dcfeabbc337c07c7a1154c9e75f154772153"/>
    <x v="1318"/>
    <n v="-1"/>
    <s v="FVE"/>
    <d v="2026-03-17T00:00:00"/>
    <d v="2026-03-17T10:10:49"/>
    <n v="900800595"/>
    <s v="Provexpress SAS"/>
    <n v="800210556"/>
    <x v="382"/>
    <n v="192077.08"/>
    <n v="0"/>
    <n v="1203009.08"/>
    <s v="Aprobado con notificación"/>
    <s v="Emitido"/>
    <m/>
    <m/>
    <m/>
    <x v="0"/>
    <s v="X"/>
    <m/>
    <m/>
  </r>
  <r>
    <s v="Factura electrónica"/>
    <s v="9b947991ba6e2904fef5ec4b6b8112513db85b2158457d2bf88543b1067444ab666d8766f1c33f451ca7f1692c716267"/>
    <x v="1319"/>
    <n v="-1"/>
    <s v="FVE"/>
    <d v="2026-03-17T00:00:00"/>
    <d v="2026-03-17T10:55:58"/>
    <n v="900800595"/>
    <s v="Provexpress SAS"/>
    <n v="830129327"/>
    <x v="133"/>
    <n v="14174000"/>
    <n v="0"/>
    <n v="88774000"/>
    <s v="Aprobado con notificación"/>
    <s v="Emitido"/>
    <m/>
    <m/>
    <s v="x"/>
    <x v="0"/>
    <m/>
    <m/>
    <m/>
  </r>
  <r>
    <s v="Factura electrónica"/>
    <s v="913b117980dbfc4c87b42a97a4781d2cbbbd3819bbfdb7c1e23225a846f705e18f051ec24c3609d8ce778e424bff1b96"/>
    <x v="1320"/>
    <n v="-1"/>
    <s v="FVE"/>
    <d v="2026-03-17T00:00:00"/>
    <d v="2026-03-17T10:56:02"/>
    <n v="900800595"/>
    <s v="Provexpress SAS"/>
    <n v="830129327"/>
    <x v="133"/>
    <n v="10108000"/>
    <n v="0"/>
    <n v="63308000"/>
    <s v="Aprobado con notificación"/>
    <s v="Emitido"/>
    <m/>
    <m/>
    <s v="x"/>
    <x v="0"/>
    <m/>
    <m/>
    <m/>
  </r>
  <r>
    <s v="Factura electrónica"/>
    <s v="3fad66ae140047c03cc5dff9e93678f6bd79710a1309b3bd693b73f8526fd9f71e3247efd61a0b128fbf00a33221061e"/>
    <x v="1321"/>
    <n v="-1"/>
    <s v="FVE"/>
    <d v="2026-03-17T00:00:00"/>
    <d v="2026-03-17T10:56:07"/>
    <n v="900800595"/>
    <s v="Provexpress SAS"/>
    <n v="800215775"/>
    <x v="647"/>
    <n v="57000"/>
    <n v="0"/>
    <n v="357000"/>
    <s v="Aprobado con notificación"/>
    <s v="Emitido"/>
    <m/>
    <m/>
    <s v="x"/>
    <x v="0"/>
    <m/>
    <m/>
    <m/>
  </r>
  <r>
    <s v="Factura electrónica"/>
    <s v="3a184665bf81fba41b98ce4886d67d563419f0cc66dd92f31ffef700fec0a72762f7006bfe10ef067558093eecff9ea0"/>
    <x v="1322"/>
    <n v="-1"/>
    <s v="FVE"/>
    <d v="2026-03-17T00:00:00"/>
    <d v="2026-03-17T11:11:15"/>
    <n v="900800595"/>
    <s v="Provexpress SAS"/>
    <n v="800229035"/>
    <x v="648"/>
    <n v="988540.74"/>
    <n v="0"/>
    <n v="6191386.7400000002"/>
    <s v="Aprobado con notificación"/>
    <s v="Emitido"/>
    <s v="x"/>
    <m/>
    <m/>
    <x v="0"/>
    <m/>
    <m/>
    <m/>
  </r>
  <r>
    <s v="Factura electrónica"/>
    <s v="62d5cbd7fcbdc0a87760abe310d052570ae2b5ef7990a2df72a2e66b2d2c3be3e4f30f70e7cf8c4670b3d2c73c158f01"/>
    <x v="1323"/>
    <n v="-1"/>
    <s v="FVE"/>
    <d v="2026-03-17T00:00:00"/>
    <d v="2026-03-17T11:11:19"/>
    <n v="900800595"/>
    <s v="Provexpress SAS"/>
    <n v="800229035"/>
    <x v="648"/>
    <n v="5250840"/>
    <n v="0"/>
    <n v="32886840"/>
    <s v="Aprobado con notificación"/>
    <s v="Emitido"/>
    <m/>
    <m/>
    <s v="x"/>
    <x v="0"/>
    <m/>
    <m/>
    <m/>
  </r>
  <r>
    <s v="Factura electrónica"/>
    <s v="ffe4d99fba15ab6a0327cfcac5f538d12d815fc5eeec405e3217b59ab0d124ec0193f355b905271feec4e3aad9f55440"/>
    <x v="1324"/>
    <n v="-1"/>
    <s v="FVE"/>
    <d v="2026-03-17T00:00:00"/>
    <d v="2026-03-17T11:11:24"/>
    <n v="900800595"/>
    <s v="Provexpress SAS"/>
    <n v="860015542"/>
    <x v="205"/>
    <n v="38561.449999999997"/>
    <n v="0"/>
    <n v="241516.45"/>
    <s v="Aprobado con notificación"/>
    <s v="Emitido"/>
    <m/>
    <m/>
    <s v="x"/>
    <x v="0"/>
    <m/>
    <m/>
    <m/>
  </r>
  <r>
    <s v="Factura electrónica"/>
    <s v="4e0b9d6e33076763f32c85cd4585db17c5366038db8c0417787ce2cff39fe799dfd9b21a7c38a8ee39e411e8d95ce211"/>
    <x v="1325"/>
    <n v="-1"/>
    <s v="FVE"/>
    <d v="2026-03-17T00:00:00"/>
    <d v="2026-03-17T11:11:29"/>
    <n v="900800595"/>
    <s v="Provexpress SAS"/>
    <n v="860015542"/>
    <x v="205"/>
    <n v="89010.25"/>
    <n v="0"/>
    <n v="557485.25"/>
    <s v="Aprobado con notificación"/>
    <s v="Emitido"/>
    <m/>
    <m/>
    <s v="x"/>
    <x v="0"/>
    <m/>
    <m/>
    <m/>
  </r>
  <r>
    <s v="Factura electrónica"/>
    <s v="1f1361df545fa0163f316bde9390d9a254dd5c98765207949a48fd611ca5ab29d5a65c7f090e6f520c69da0a55e7888f"/>
    <x v="1326"/>
    <n v="-1"/>
    <s v="FVE"/>
    <d v="2026-03-17T00:00:00"/>
    <d v="2026-03-17T11:11:34"/>
    <n v="900800595"/>
    <s v="Provexpress SAS"/>
    <n v="860015542"/>
    <x v="205"/>
    <n v="0"/>
    <n v="0"/>
    <n v="624000"/>
    <s v="Aprobado con notificación"/>
    <s v="Emitido"/>
    <m/>
    <m/>
    <s v="x"/>
    <x v="0"/>
    <m/>
    <m/>
    <m/>
  </r>
  <r>
    <s v="Factura electrónica"/>
    <s v="bf43dd6da00234080db9e6ddcb639434fafa3e841b9e0205584fd6c6a5b6411d4a4744eda070a8ac5a2ce18c2fee4730"/>
    <x v="1327"/>
    <n v="-1"/>
    <s v="FVE"/>
    <d v="2026-03-17T00:00:00"/>
    <d v="2026-03-17T11:26:45"/>
    <n v="900800595"/>
    <s v="Provexpress SAS"/>
    <n v="830077655"/>
    <x v="5"/>
    <n v="142612.29"/>
    <n v="0"/>
    <n v="893203.29"/>
    <s v="Aprobado con notificación"/>
    <s v="Emitido"/>
    <s v="x"/>
    <m/>
    <m/>
    <x v="0"/>
    <m/>
    <m/>
    <m/>
  </r>
  <r>
    <s v="Factura electrónica"/>
    <s v="99ea5cbe8f75130adcb42dcf101f1fff43025d038c0f0553c2f61c71d58bb139b6352923d0a2b1ee4c25ee2f4f8c414e"/>
    <x v="1328"/>
    <n v="-1"/>
    <s v="FVE"/>
    <d v="2026-03-17T00:00:00"/>
    <d v="2026-03-17T11:26:49"/>
    <n v="900800595"/>
    <s v="Provexpress SAS"/>
    <n v="900192835"/>
    <x v="649"/>
    <n v="57000"/>
    <n v="0"/>
    <n v="357000"/>
    <s v="Aprobado con notificación"/>
    <s v="Emitido"/>
    <m/>
    <m/>
    <m/>
    <x v="0"/>
    <s v="X"/>
    <m/>
    <m/>
  </r>
  <r>
    <s v="Factura electrónica"/>
    <s v="6e438d9f492c6849366a58152a3288c97b98adb26b6c6b3fe5f9c625ef17867b403ce7a11448f48c19eb8fa4aeb35cc8"/>
    <x v="1329"/>
    <n v="-1"/>
    <s v="FVE"/>
    <d v="2026-03-17T00:00:00"/>
    <d v="2026-03-17T11:41:56"/>
    <n v="900800595"/>
    <s v="Provexpress SAS"/>
    <n v="800024265"/>
    <x v="46"/>
    <n v="1108681.1399999999"/>
    <n v="0"/>
    <n v="13243845"/>
    <s v="Aprobado con notificación"/>
    <s v="Emitido"/>
    <s v="x"/>
    <m/>
    <m/>
    <x v="0"/>
    <m/>
    <m/>
    <m/>
  </r>
  <r>
    <s v="Factura electrónica"/>
    <s v="eaad88780b04643b4cc119e93f87edb1de898da970b9e44c5d26e712ea44c7e6ae3a0adf7f87ea2f7cd32b589d3dc330"/>
    <x v="1330"/>
    <n v="-1"/>
    <s v="FVE"/>
    <d v="2026-03-17T00:00:00"/>
    <d v="2026-03-17T11:42:00"/>
    <n v="900800595"/>
    <s v="Provexpress SAS"/>
    <n v="800024265"/>
    <x v="46"/>
    <n v="5543405.7000000002"/>
    <n v="0"/>
    <n v="64119225"/>
    <s v="Aprobado con notificación"/>
    <s v="Emitido"/>
    <s v="x"/>
    <m/>
    <m/>
    <x v="0"/>
    <m/>
    <m/>
    <m/>
  </r>
  <r>
    <s v="Factura electrónica"/>
    <s v="22a91bc80f78c30953b94fe31ff49aae384703d642bc176431c007f82998dc70a93e3b140893d628088f861bdcfbea8e"/>
    <x v="1331"/>
    <n v="-1"/>
    <s v="FVE"/>
    <d v="2026-03-17T00:00:00"/>
    <d v="2026-03-17T11:42:05"/>
    <n v="900800595"/>
    <s v="Provexpress SAS"/>
    <n v="800024265"/>
    <x v="46"/>
    <n v="0"/>
    <n v="0"/>
    <n v="8400000"/>
    <s v="Aprobado con notificación"/>
    <s v="Emitido"/>
    <s v="x"/>
    <m/>
    <m/>
    <x v="0"/>
    <m/>
    <m/>
    <m/>
  </r>
  <r>
    <s v="Factura electrónica"/>
    <s v="606e463406fd17ef700b5d10fe4c124c943c6429d899540be3f1ed12079f0c4878922e888fdc65fd8db8170fdb612a08"/>
    <x v="1332"/>
    <n v="-1"/>
    <s v="FVE"/>
    <d v="2026-03-17T00:00:00"/>
    <d v="2026-03-17T11:42:10"/>
    <n v="900800595"/>
    <s v="Provexpress SAS"/>
    <n v="800024265"/>
    <x v="46"/>
    <n v="739120.76"/>
    <n v="0"/>
    <n v="10929230"/>
    <s v="Aprobado con notificación"/>
    <s v="Emitido"/>
    <s v="x"/>
    <m/>
    <m/>
    <x v="0"/>
    <m/>
    <m/>
    <m/>
  </r>
  <r>
    <s v="Factura electrónica"/>
    <s v="c6d4b0fabdf63b4db3cf267e9f5eb8c8747965f577f43b93f77eb8418e600b12e4a894d6036bcfdb236cbb2112d5b8cd"/>
    <x v="1333"/>
    <n v="-1"/>
    <s v="FVE"/>
    <d v="2026-03-17T00:00:00"/>
    <d v="2026-03-17T11:57:18"/>
    <n v="900800595"/>
    <s v="Provexpress SAS"/>
    <n v="900771900"/>
    <x v="274"/>
    <n v="2700624.85"/>
    <n v="0"/>
    <n v="16914439.850000001"/>
    <s v="Aprobado con notificación"/>
    <s v="Emitido"/>
    <s v="x"/>
    <m/>
    <m/>
    <x v="0"/>
    <m/>
    <m/>
    <m/>
  </r>
  <r>
    <s v="Factura electrónica"/>
    <s v="1798b0bac9ae70ebeee8b8928d6ad042458942c3e812ffe9c6855348f6d5417c18d3515eb90661b2a60b7a2e43b6fa2f"/>
    <x v="1334"/>
    <n v="-1"/>
    <s v="FVE"/>
    <d v="2026-03-17T00:00:00"/>
    <d v="2026-03-17T11:57:21"/>
    <n v="900800595"/>
    <s v="Provexpress SAS"/>
    <n v="830513773"/>
    <x v="85"/>
    <n v="60990"/>
    <n v="0"/>
    <n v="381990"/>
    <s v="Aprobado con notificación"/>
    <s v="Emitido"/>
    <m/>
    <m/>
    <s v="x"/>
    <x v="0"/>
    <m/>
    <m/>
    <m/>
  </r>
  <r>
    <s v="Factura electrónica"/>
    <s v="f62c7e779971c977c665a4748c91a8ce4d419c16721910d27a431293f66fce6d695a0a550638398070463ca9b05e4368"/>
    <x v="1335"/>
    <n v="-1"/>
    <s v="FVE"/>
    <d v="2026-03-17T00:00:00"/>
    <d v="2026-03-17T12:12:48"/>
    <n v="900800595"/>
    <s v="Provexpress SAS"/>
    <n v="901685370"/>
    <x v="650"/>
    <n v="116783.5"/>
    <n v="0"/>
    <n v="731433.5"/>
    <s v="Aprobado con notificación"/>
    <s v="Emitido"/>
    <m/>
    <m/>
    <m/>
    <x v="0"/>
    <s v="X"/>
    <m/>
    <m/>
  </r>
  <r>
    <s v="Factura electrónica"/>
    <s v="28a62e680a10ad161573d4a244037990586f3787e0d8232e1d2087f98ef83adc4ee5f56d61cd8977397e6ce44fe11c05"/>
    <x v="1336"/>
    <n v="-1"/>
    <s v="FVE"/>
    <d v="2026-03-17T00:00:00"/>
    <d v="2026-03-17T12:27:38"/>
    <n v="900800595"/>
    <s v="Provexpress SAS"/>
    <n v="800207192"/>
    <x v="219"/>
    <n v="163020"/>
    <n v="0"/>
    <n v="1021020"/>
    <s v="Aprobado con notificación"/>
    <s v="Emitido"/>
    <m/>
    <m/>
    <s v="x"/>
    <x v="0"/>
    <m/>
    <m/>
    <m/>
  </r>
  <r>
    <s v="Factura electrónica"/>
    <s v="9bd32ee83e3e1cfb297780df4b79fe1daac50acbf81c57ff885669f608b920f4cab357f22b12d86c51fc47b9857efe07"/>
    <x v="1337"/>
    <n v="-1"/>
    <s v="FVE"/>
    <d v="2026-03-17T00:00:00"/>
    <d v="2026-03-17T12:27:48"/>
    <n v="900800595"/>
    <s v="Provexpress SAS"/>
    <n v="830051928"/>
    <x v="389"/>
    <n v="226912.05"/>
    <n v="0"/>
    <n v="2659315.0499999998"/>
    <s v="Aprobado con notificación"/>
    <s v="Emitido"/>
    <m/>
    <s v="x"/>
    <m/>
    <x v="0"/>
    <m/>
    <m/>
    <m/>
  </r>
  <r>
    <s v="Factura electrónica"/>
    <s v="633eb170c3179da84f68433b75519b6ce84f20e39031fa10fe003797b491e07fb08c2e99efb7cb75daa835c64511c4bd"/>
    <x v="1338"/>
    <n v="-1"/>
    <s v="FVE"/>
    <d v="2026-03-17T00:00:00"/>
    <d v="2026-03-17T12:28:12"/>
    <n v="900800595"/>
    <s v="Provexpress SAS"/>
    <n v="800077635"/>
    <x v="30"/>
    <n v="32300"/>
    <n v="0"/>
    <n v="202300"/>
    <s v="Aprobado con notificación"/>
    <s v="Emitido"/>
    <m/>
    <m/>
    <s v="x"/>
    <x v="0"/>
    <m/>
    <m/>
    <m/>
  </r>
  <r>
    <s v="Factura electrónica"/>
    <s v="2a0370d7bd6665283223a1f37ca264eeff934f2b2ec64c048f54e65530ec05d1b519945aeafb947841d5a2142613d23f"/>
    <x v="1339"/>
    <n v="-1"/>
    <s v="FVE"/>
    <d v="2026-03-17T00:00:00"/>
    <d v="2026-03-17T12:28:12"/>
    <n v="900800595"/>
    <s v="Provexpress SAS"/>
    <n v="900407432"/>
    <x v="330"/>
    <n v="294500"/>
    <n v="0"/>
    <n v="1844500"/>
    <s v="Aprobado con notificación"/>
    <s v="Emitido"/>
    <s v="x"/>
    <m/>
    <m/>
    <x v="0"/>
    <m/>
    <m/>
    <m/>
  </r>
  <r>
    <s v="Factura electrónica"/>
    <s v="0d4bf216cb1e9f6bb7996ee6f0b2098407aaaa3e14d882a4cf4983a2daca2a6440209e7c92f7d0061ac5b890671ca19e"/>
    <x v="1340"/>
    <n v="-1"/>
    <s v="FVE"/>
    <d v="2026-03-17T00:00:00"/>
    <d v="2026-03-17T12:28:19"/>
    <n v="900800595"/>
    <s v="Provexpress SAS"/>
    <n v="860533413"/>
    <x v="217"/>
    <n v="249660"/>
    <n v="0"/>
    <n v="1563660"/>
    <s v="Aprobado con notificación"/>
    <s v="Emitido"/>
    <s v="x"/>
    <m/>
    <m/>
    <x v="0"/>
    <m/>
    <m/>
    <m/>
  </r>
  <r>
    <s v="Factura electrónica"/>
    <s v="bd34a585b93f165749ae9a911b5ac932158723282bc8063cb1fe57d6fcdf9baf4925e0c1ca1950c11eb305dd86ca113b"/>
    <x v="1341"/>
    <n v="-1"/>
    <s v="FVE"/>
    <d v="2026-03-17T00:00:00"/>
    <d v="2026-03-17T12:42:57"/>
    <n v="900800595"/>
    <s v="Provexpress SAS"/>
    <n v="800239454"/>
    <x v="651"/>
    <n v="179143.02"/>
    <n v="0"/>
    <n v="1122001.02"/>
    <s v="Aprobado con notificación"/>
    <s v="Emitido"/>
    <m/>
    <m/>
    <s v="x"/>
    <x v="0"/>
    <m/>
    <m/>
    <m/>
  </r>
  <r>
    <s v="Factura electrónica"/>
    <s v="44bb047985e83e44f15a5f1d51d2dc630cad871c036318265906b0dccedc73c5b3659f7ba9c367c34f23ada9f8757b66"/>
    <x v="1342"/>
    <n v="-1"/>
    <s v="FVE"/>
    <d v="2026-03-17T00:00:00"/>
    <d v="2026-03-17T12:43:01"/>
    <n v="900800595"/>
    <s v="Provexpress SAS"/>
    <n v="900682841"/>
    <x v="99"/>
    <n v="0"/>
    <n v="0"/>
    <n v="8400000"/>
    <s v="Aprobado con notificación"/>
    <s v="Emitido"/>
    <m/>
    <m/>
    <m/>
    <x v="0"/>
    <s v="X"/>
    <m/>
    <m/>
  </r>
  <r>
    <s v="Factura electrónica"/>
    <s v="4182377a2a7b0184621fe1cc38ba962b7d04efc6c7e5bce86563630b1402ee3eafd206ef8aace07d5e3c4229cbc38766"/>
    <x v="1343"/>
    <n v="-1"/>
    <s v="FVE"/>
    <d v="2026-03-17T00:00:00"/>
    <d v="2026-03-17T12:43:06"/>
    <n v="900800595"/>
    <s v="Provexpress SAS"/>
    <n v="900860858"/>
    <x v="652"/>
    <n v="39917.29"/>
    <n v="0"/>
    <n v="250008.29"/>
    <s v="Aprobado con notificación"/>
    <s v="Emitido"/>
    <m/>
    <m/>
    <s v="x"/>
    <x v="0"/>
    <m/>
    <m/>
    <m/>
  </r>
  <r>
    <s v="Factura electrónica"/>
    <s v="c1d95461dd2fb6193614b5375d0e06e08d8d37bad45b7c665771724b8088e97cb6b6beeb9574351b815cb648da28e02e"/>
    <x v="1344"/>
    <n v="-1"/>
    <s v="FVE"/>
    <d v="2026-03-17T00:00:00"/>
    <d v="2026-03-17T12:43:11"/>
    <n v="900800595"/>
    <s v="Provexpress SAS"/>
    <n v="860072279"/>
    <x v="214"/>
    <n v="46263.1"/>
    <n v="0"/>
    <n v="289753.09999999998"/>
    <s v="Aprobado con notificación"/>
    <s v="Emitido"/>
    <m/>
    <m/>
    <m/>
    <x v="0"/>
    <s v="X"/>
    <m/>
    <m/>
  </r>
  <r>
    <s v="Factura electrónica"/>
    <s v="e8a5f51ec1a0e106b98531dceabfaa2415aff9d3fa0a1ea99dc42742284cce27f7e793dbb5486b3996fddd010d18ea36"/>
    <x v="1345"/>
    <n v="-1"/>
    <s v="FVE"/>
    <d v="2026-03-17T00:00:00"/>
    <d v="2026-03-17T13:13:18"/>
    <n v="900800595"/>
    <s v="Provexpress SAS"/>
    <n v="830027574"/>
    <x v="653"/>
    <n v="456000"/>
    <n v="0"/>
    <n v="2856000"/>
    <s v="Aprobado con notificación"/>
    <s v="Emitido"/>
    <m/>
    <m/>
    <s v="x"/>
    <x v="0"/>
    <m/>
    <m/>
    <m/>
  </r>
  <r>
    <s v="Factura electrónica"/>
    <s v="d20e0d2181540ea272cee369b22a610a9de372874f05d4f0870bd020a6bbe47aa18bcdc5d234c9172a38a478d41f0ff2"/>
    <x v="1346"/>
    <n v="-1"/>
    <s v="FVE"/>
    <d v="2026-03-17T00:00:00"/>
    <d v="2026-03-17T13:13:23"/>
    <n v="900800595"/>
    <s v="Provexpress SAS"/>
    <n v="900270083"/>
    <x v="654"/>
    <n v="1055577.8700000001"/>
    <n v="0"/>
    <n v="6611250.8700000001"/>
    <s v="Aprobado con notificación"/>
    <s v="Emitido"/>
    <m/>
    <m/>
    <m/>
    <x v="0"/>
    <s v="X"/>
    <m/>
    <m/>
  </r>
  <r>
    <s v="Factura electrónica"/>
    <s v="fd2b42424f24c13a2a1105e6e281a08e0676440b2fd770abd11e385f439b6850671fe4a5477970942b2698f954cb8070"/>
    <x v="1347"/>
    <n v="-1"/>
    <s v="FVE"/>
    <d v="2026-03-17T00:00:00"/>
    <d v="2026-03-17T13:13:27"/>
    <n v="900800595"/>
    <s v="Provexpress SAS"/>
    <n v="900270083"/>
    <x v="654"/>
    <n v="293400.65999999997"/>
    <n v="0"/>
    <n v="1837614.66"/>
    <s v="Aprobado con notificación"/>
    <s v="Emitido"/>
    <m/>
    <m/>
    <m/>
    <x v="0"/>
    <s v="X"/>
    <m/>
    <m/>
  </r>
  <r>
    <s v="Factura electrónica"/>
    <s v="9caa6183b04b322c347946903c9224542466e0a3c0a0ecac4350d18d4012fd48147dc1c72a48a98caaf66aa459feccc5"/>
    <x v="1348"/>
    <n v="-1"/>
    <s v="FVE"/>
    <d v="2026-03-17T00:00:00"/>
    <d v="2026-03-17T13:13:32"/>
    <n v="900800595"/>
    <s v="Provexpress SAS"/>
    <n v="900339803"/>
    <x v="655"/>
    <n v="1244680.69"/>
    <n v="0"/>
    <n v="7795631.6900000004"/>
    <s v="Aprobado con notificación"/>
    <s v="Emitido"/>
    <m/>
    <m/>
    <m/>
    <x v="0"/>
    <s v="X"/>
    <m/>
    <m/>
  </r>
  <r>
    <s v="Factura electrónica"/>
    <s v="fe8bba3a3c73f94ad307b45b8882c843f2de576aa950ee8b4feee799152783e13faf0e4b57fc09968ea4e7b440c51c8b"/>
    <x v="1349"/>
    <n v="-1"/>
    <s v="FVE"/>
    <d v="2026-03-17T00:00:00"/>
    <d v="2026-03-17T14:13:43"/>
    <n v="900800595"/>
    <s v="Provexpress SAS"/>
    <n v="830513773"/>
    <x v="85"/>
    <n v="463609.5"/>
    <n v="0"/>
    <n v="2903659.5"/>
    <s v="Aprobado con notificación"/>
    <s v="Emitido"/>
    <m/>
    <m/>
    <s v="x"/>
    <x v="0"/>
    <m/>
    <m/>
    <m/>
  </r>
  <r>
    <s v="Factura electrónica"/>
    <s v="848ff405c17d8bfdea052411fb29725e5b20e1f01a1028ff0c9397081187c281f8f18a5e531cfec18e28e3b0efc7d008"/>
    <x v="1350"/>
    <n v="-1"/>
    <s v="FVE"/>
    <d v="2026-03-17T00:00:00"/>
    <d v="2026-03-17T14:13:48"/>
    <n v="900800595"/>
    <s v="Provexpress SAS"/>
    <n v="900394791"/>
    <x v="656"/>
    <n v="354860.91"/>
    <n v="0"/>
    <n v="2222549.91"/>
    <s v="Aprobado con notificación"/>
    <s v="Emitido"/>
    <m/>
    <m/>
    <m/>
    <x v="0"/>
    <s v="X"/>
    <m/>
    <m/>
  </r>
  <r>
    <s v="Factura electrónica"/>
    <s v="60dcb250a57c6cc34ee18f3dee30e8cda42f1d42e3d0e3529e585603712698bee1fcb263cccc394c3534c04b3d697d9f"/>
    <x v="1351"/>
    <n v="-1"/>
    <s v="FVE"/>
    <d v="2026-03-17T00:00:00"/>
    <d v="2026-03-17T14:28:54"/>
    <n v="900800595"/>
    <s v="Provexpress SAS"/>
    <n v="860512249"/>
    <x v="228"/>
    <n v="49187.199999999997"/>
    <n v="0"/>
    <n v="308067.20000000001"/>
    <s v="Aprobado con notificación"/>
    <s v="Emitido"/>
    <m/>
    <m/>
    <s v="x"/>
    <x v="0"/>
    <m/>
    <m/>
    <m/>
  </r>
  <r>
    <s v="Factura electrónica"/>
    <s v="5411f3030621b8bf7c11b31c56e1ad1c7e38ae04c819517fb3ecb5fa52e157331c0f00cb5101f46b9305b9930f3a2610"/>
    <x v="1352"/>
    <n v="-1"/>
    <s v="FVE"/>
    <d v="2026-03-17T00:00:00"/>
    <d v="2026-03-17T14:28:59"/>
    <n v="900800595"/>
    <s v="Provexpress SAS"/>
    <n v="860007336"/>
    <x v="12"/>
    <n v="31280.46"/>
    <n v="0"/>
    <n v="195914.46"/>
    <s v="Aprobado con notificación"/>
    <s v="Emitido"/>
    <m/>
    <m/>
    <s v="x"/>
    <x v="0"/>
    <m/>
    <m/>
    <m/>
  </r>
  <r>
    <s v="Factura electrónica"/>
    <s v="f60fe8fc343528872c096aecafcb1a6b42a9357df61dda22318c61ea340f33212f4f3d93878426fce92e0d04b2727a31"/>
    <x v="1353"/>
    <n v="-1"/>
    <s v="FVE"/>
    <d v="2026-03-17T00:00:00"/>
    <d v="2026-03-17T14:29:03"/>
    <n v="900800595"/>
    <s v="Provexpress SAS"/>
    <n v="860007336"/>
    <x v="12"/>
    <n v="31472.36"/>
    <n v="0"/>
    <n v="197116.36"/>
    <s v="Aprobado con notificación"/>
    <s v="Emitido"/>
    <m/>
    <m/>
    <s v="x"/>
    <x v="0"/>
    <m/>
    <m/>
    <m/>
  </r>
  <r>
    <s v="Factura electrónica"/>
    <s v="91a2d7bf1f46b70b0b4c843150a6b3b3a459828e73675c1946ef1ae97265be6792983d514d80241f92c4384f6984c7a0"/>
    <x v="1354"/>
    <n v="-1"/>
    <s v="FVE"/>
    <d v="2026-03-17T00:00:00"/>
    <d v="2026-03-17T14:29:08"/>
    <n v="900800595"/>
    <s v="Provexpress SAS"/>
    <n v="900686378"/>
    <x v="657"/>
    <n v="876850"/>
    <n v="0"/>
    <n v="5491850"/>
    <s v="Aprobado con notificación"/>
    <s v="Emitido"/>
    <m/>
    <m/>
    <m/>
    <x v="0"/>
    <s v="X"/>
    <m/>
    <m/>
  </r>
  <r>
    <s v="Factura electrónica"/>
    <s v="12a330f4878bd9e793e9299019920781c00971c808b3b1b29dbef6cf2ee5650946c8bcff1a8467a8c20e8db462268a10"/>
    <x v="1355"/>
    <n v="-1"/>
    <s v="FVE"/>
    <d v="2026-03-17T00:00:00"/>
    <d v="2026-03-17T14:29:13"/>
    <n v="900800595"/>
    <s v="Provexpress SAS"/>
    <n v="860071562"/>
    <x v="565"/>
    <n v="478841.28"/>
    <n v="0"/>
    <n v="3487323.28"/>
    <s v="Aprobado con notificación"/>
    <s v="Emitido"/>
    <m/>
    <m/>
    <s v="x"/>
    <x v="0"/>
    <m/>
    <m/>
    <m/>
  </r>
  <r>
    <s v="Factura electrónica"/>
    <s v="1328ada78f858316bb7ae17c9f16e53a895fbd5e06d9f8a436729d75b8c5617272862b0de87e19942da83cd985cc2464"/>
    <x v="1356"/>
    <n v="-1"/>
    <s v="FVE"/>
    <d v="2026-03-17T00:00:00"/>
    <d v="2026-03-17T14:29:17"/>
    <n v="900800595"/>
    <s v="Provexpress SAS"/>
    <n v="860047379"/>
    <x v="658"/>
    <n v="323000"/>
    <n v="0"/>
    <n v="2023000"/>
    <s v="Aprobado con notificación"/>
    <s v="Emitido"/>
    <m/>
    <m/>
    <m/>
    <x v="0"/>
    <s v="X"/>
    <m/>
    <m/>
  </r>
  <r>
    <s v="Factura electrónica"/>
    <s v="a1ad0f8a2c10c72a45ccc8ca863fd1061b9b59a041598dbcafc2300129450ec704401a90923cac8d61daeea14b403fcb"/>
    <x v="1357"/>
    <n v="-1"/>
    <s v="FVE"/>
    <d v="2026-03-17T00:00:00"/>
    <d v="2026-03-17T14:46:11"/>
    <n v="900800595"/>
    <s v="Provexpress SAS"/>
    <n v="830136799"/>
    <x v="659"/>
    <n v="109440"/>
    <n v="0"/>
    <n v="685440"/>
    <s v="Aprobado con notificación"/>
    <s v="Emitido"/>
    <m/>
    <m/>
    <s v="x"/>
    <x v="0"/>
    <m/>
    <m/>
    <m/>
  </r>
  <r>
    <s v="Factura electrónica"/>
    <s v="a20235596fee09a134ab3026de86f8e45c1e96a18325807811ef8291ab1b770207c725ff88a5bae89713b880d340c913"/>
    <x v="1358"/>
    <n v="-1"/>
    <s v="FVE"/>
    <d v="2026-03-17T00:00:00"/>
    <d v="2026-03-17T14:46:13"/>
    <n v="900800595"/>
    <s v="Provexpress SAS"/>
    <n v="900725066"/>
    <x v="348"/>
    <n v="2666372.2200000002"/>
    <n v="0"/>
    <n v="16699910.220000001"/>
    <s v="Aprobado con notificación"/>
    <s v="Emitido"/>
    <m/>
    <m/>
    <m/>
    <x v="0"/>
    <s v="X"/>
    <m/>
    <m/>
  </r>
  <r>
    <s v="Factura electrónica"/>
    <s v="d6750e00972a6fb008b4c4d917795f24d37b5aeeb11b2852891687c99cfd8583565ef648e1ed974d927a6427cd294808"/>
    <x v="1359"/>
    <n v="-1"/>
    <s v="FVE"/>
    <d v="2026-03-17T00:00:00"/>
    <d v="2026-03-17T14:46:15"/>
    <n v="900800595"/>
    <s v="Provexpress SAS"/>
    <n v="800200139"/>
    <x v="553"/>
    <n v="88216.62"/>
    <n v="0"/>
    <n v="561634.62"/>
    <s v="Aprobado con notificación"/>
    <s v="Emitido"/>
    <m/>
    <m/>
    <m/>
    <x v="0"/>
    <s v="X"/>
    <m/>
    <m/>
  </r>
  <r>
    <s v="Factura electrónica"/>
    <s v="3805c8892b84a7d225b9df3fcceb098e9d9b827519ca2d8640764bca8cdafa553266b5069c1c8175a970f3bdd34b4e61"/>
    <x v="1360"/>
    <n v="-1"/>
    <s v="FVE"/>
    <d v="2026-03-17T00:00:00"/>
    <d v="2026-03-17T14:59:40"/>
    <n v="900800595"/>
    <s v="Provexpress SAS"/>
    <n v="900078730"/>
    <x v="660"/>
    <n v="126399.4"/>
    <n v="0"/>
    <n v="841659.4"/>
    <s v="Aprobado con notificación"/>
    <s v="Emitido"/>
    <m/>
    <m/>
    <m/>
    <x v="0"/>
    <s v="X"/>
    <m/>
    <m/>
  </r>
  <r>
    <s v="Factura electrónica"/>
    <s v="c5a1251c8721c015fd77ae16b5250c3b6b60f594ef9d49abfd6c1203213752d278d88ea1e36505b85d6c1b3d1b1182bd"/>
    <x v="1361"/>
    <n v="-1"/>
    <s v="FVE"/>
    <d v="2026-03-17T00:00:00"/>
    <d v="2026-03-17T14:59:44"/>
    <n v="900800595"/>
    <s v="Provexpress SAS"/>
    <n v="901494846"/>
    <x v="531"/>
    <n v="1681500"/>
    <n v="0"/>
    <n v="10531500"/>
    <s v="Aprobado con notificación"/>
    <s v="Emitido"/>
    <m/>
    <m/>
    <m/>
    <x v="0"/>
    <s v="X"/>
    <m/>
    <m/>
  </r>
  <r>
    <s v="Factura electrónica"/>
    <s v="915640f6bba75b6ec45f5b04150677bdd261e8bb37f90c5b12db5b5118671d941788f0ba85b09371b3f3b239326e4688"/>
    <x v="1362"/>
    <n v="-1"/>
    <s v="FVE"/>
    <d v="2026-03-17T00:00:00"/>
    <d v="2026-03-17T14:59:48"/>
    <n v="900800595"/>
    <s v="Provexpress SAS"/>
    <n v="860041367"/>
    <x v="376"/>
    <n v="202926.65"/>
    <n v="0"/>
    <n v="1270961.6499999999"/>
    <s v="Aprobado con notificación"/>
    <s v="Emitido"/>
    <m/>
    <m/>
    <s v="x"/>
    <x v="0"/>
    <m/>
    <m/>
    <m/>
  </r>
  <r>
    <s v="Factura electrónica"/>
    <s v="36cb5dcdfd5453c490c100fa2811b601f26fafb26bd040f9c0cc8512dbff1b3286fe9d038c4e7d2360aa851b413f11b4"/>
    <x v="1363"/>
    <n v="-1"/>
    <s v="FVE"/>
    <d v="2026-03-17T00:00:00"/>
    <d v="2026-03-17T14:59:52"/>
    <n v="900800595"/>
    <s v="Provexpress SAS"/>
    <n v="800251440"/>
    <x v="561"/>
    <n v="6602678.5999999996"/>
    <n v="0"/>
    <n v="41353618.600000001"/>
    <s v="Aprobado con notificación"/>
    <s v="Emitido"/>
    <m/>
    <m/>
    <s v="x"/>
    <x v="0"/>
    <m/>
    <m/>
    <m/>
  </r>
  <r>
    <s v="Factura electrónica"/>
    <s v="d80af7e77d1ef2569566a1c4f9a9be0ee571ddde08b689e7727e26fe0b4a94b533979d1131ae118aa1599109d622b1c4"/>
    <x v="1364"/>
    <n v="-1"/>
    <s v="FVE"/>
    <d v="2026-03-17T00:00:00"/>
    <d v="2026-03-17T14:59:57"/>
    <n v="900800595"/>
    <s v="Provexpress SAS"/>
    <n v="860031462"/>
    <x v="114"/>
    <n v="199880"/>
    <n v="0"/>
    <n v="1251880"/>
    <s v="Aprobado con notificación"/>
    <s v="Emitido"/>
    <m/>
    <m/>
    <s v="x"/>
    <x v="0"/>
    <m/>
    <m/>
    <m/>
  </r>
  <r>
    <s v="Factura electrónica"/>
    <s v="7a6420928b7023c3b9fc2b113fc6a6f43225f7c190a3d0dc238a53d37959cca4ef3e82f98a37ad4318ab3485cb6fdbac"/>
    <x v="1365"/>
    <n v="-1"/>
    <s v="FVE"/>
    <d v="2026-03-17T00:00:00"/>
    <d v="2026-03-17T15:15:08"/>
    <n v="900800595"/>
    <s v="Provexpress SAS"/>
    <n v="900824185"/>
    <x v="517"/>
    <n v="1613898"/>
    <n v="0"/>
    <n v="10108098"/>
    <s v="Aprobado con notificación"/>
    <s v="Emitido"/>
    <m/>
    <m/>
    <s v="x"/>
    <x v="0"/>
    <m/>
    <m/>
    <m/>
  </r>
  <r>
    <s v="Factura electrónica"/>
    <s v="bf619d84b9284c0b25a598a98034e3693de28f0d4a06eb0b534b75e20960414681e4500c5bdf13ffa09656e5831f3e1e"/>
    <x v="1366"/>
    <n v="-1"/>
    <s v="FVE"/>
    <d v="2026-03-17T00:00:00"/>
    <d v="2026-03-17T15:15:13"/>
    <n v="900800595"/>
    <s v="Provexpress SAS"/>
    <n v="900488297"/>
    <x v="276"/>
    <n v="91200"/>
    <n v="0"/>
    <n v="571200"/>
    <s v="Aprobado con notificación"/>
    <s v="Emitido"/>
    <m/>
    <m/>
    <s v="x"/>
    <x v="0"/>
    <m/>
    <m/>
    <m/>
  </r>
  <r>
    <s v="Factura electrónica"/>
    <s v="22056e525f057fdb6ce317a1e8e45e4f3f65c0607620c424fa29ac937ac7d95ac8103ce6242db12dae2c3498b55dcb7a"/>
    <x v="1367"/>
    <n v="-1"/>
    <s v="FVE"/>
    <d v="2026-03-17T00:00:00"/>
    <d v="2026-03-17T15:15:18"/>
    <n v="900800595"/>
    <s v="Provexpress SAS"/>
    <n v="830021423"/>
    <x v="74"/>
    <n v="59850"/>
    <n v="0"/>
    <n v="374850"/>
    <s v="Aprobado con notificación"/>
    <s v="Emitido"/>
    <m/>
    <m/>
    <s v="x"/>
    <x v="0"/>
    <m/>
    <m/>
    <m/>
  </r>
  <r>
    <s v="Factura electrónica"/>
    <s v="4ead10782a056058857fa8acc5285b9890a62abc9ce0fe645603ec3c25eb6ad4f54d80ec632620ceed03cbdcda37bc93"/>
    <x v="1368"/>
    <n v="-1"/>
    <s v="FVE"/>
    <d v="2026-03-17T00:00:00"/>
    <d v="2026-03-17T15:15:22"/>
    <n v="900800595"/>
    <s v="Provexpress SAS"/>
    <n v="800024265"/>
    <x v="46"/>
    <n v="4017444.55"/>
    <n v="0"/>
    <n v="25161889.550000001"/>
    <s v="Aprobado con notificación"/>
    <s v="Emitido"/>
    <m/>
    <m/>
    <s v="x"/>
    <x v="0"/>
    <m/>
    <m/>
    <m/>
  </r>
  <r>
    <s v="Factura electrónica"/>
    <s v="ee8389bd2b4d0f32732a3ef0b330441621c024ab5cfb83366de31f77fe2f9bd3d257e4e98ac2b211b8b4028b63fc433d"/>
    <x v="1369"/>
    <n v="-1"/>
    <s v="FVE"/>
    <d v="2026-03-17T00:00:00"/>
    <d v="2026-03-17T15:30:29"/>
    <n v="900800595"/>
    <s v="Provexpress SAS"/>
    <n v="901525747"/>
    <x v="661"/>
    <n v="0"/>
    <n v="0"/>
    <n v="1354927"/>
    <s v="Aprobado con notificación"/>
    <s v="Emitido"/>
    <m/>
    <m/>
    <s v="x"/>
    <x v="0"/>
    <m/>
    <m/>
    <m/>
  </r>
  <r>
    <s v="Factura electrónica"/>
    <s v="bad0b97dbfd2ab064be5d94c7c9ad3ac53c2827d89b3e0efc815421ea923efb19fca1f91ff4ff8c2be803b12c3f6a824"/>
    <x v="1370"/>
    <n v="-1"/>
    <s v="FVE"/>
    <d v="2026-03-17T00:00:00"/>
    <d v="2026-03-17T15:30:33"/>
    <n v="900800595"/>
    <s v="Provexpress SAS"/>
    <n v="830005028"/>
    <x v="208"/>
    <n v="1459411.99"/>
    <n v="0"/>
    <n v="10886332.99"/>
    <s v="Aprobado con notificación"/>
    <s v="Emitido"/>
    <m/>
    <m/>
    <s v="x"/>
    <x v="0"/>
    <m/>
    <m/>
    <m/>
  </r>
  <r>
    <s v="Factura electrónica"/>
    <s v="4ae28fd03b7ab9761a049b6c9d86c5776ed3ecd4409e38a480de053486832cece584bd273f171db306401a86f13b51ba"/>
    <x v="1371"/>
    <n v="-1"/>
    <s v="FVE"/>
    <d v="2026-03-17T00:00:00"/>
    <d v="2026-03-17T15:45:39"/>
    <n v="900800595"/>
    <s v="Provexpress SAS"/>
    <n v="800247814"/>
    <x v="662"/>
    <n v="17034.5"/>
    <n v="0"/>
    <n v="328184.5"/>
    <s v="Aprobado con notificación"/>
    <s v="Emitido"/>
    <m/>
    <m/>
    <m/>
    <x v="0"/>
    <s v="X"/>
    <m/>
    <m/>
  </r>
  <r>
    <s v="Factura electrónica"/>
    <s v="38d1ce3924a4a5439aae0abec29a977896f6d015a6bc1dd20eb06799c77dce07115d27b32beda8ffb7e63aa913c6ed75"/>
    <x v="1372"/>
    <n v="-1"/>
    <s v="FVE"/>
    <d v="2026-03-17T00:00:00"/>
    <d v="2026-03-17T15:45:45"/>
    <n v="900800595"/>
    <s v="Provexpress SAS"/>
    <n v="901043512"/>
    <x v="356"/>
    <n v="17760"/>
    <n v="0"/>
    <n v="284760"/>
    <s v="Aprobado con notificación"/>
    <s v="Emitido"/>
    <m/>
    <m/>
    <m/>
    <x v="0"/>
    <s v="X"/>
    <m/>
    <m/>
  </r>
  <r>
    <s v="Factura electrónica"/>
    <s v="c1a1d5ce6a87ed1219b844c9c9e9183df0b8c3515bfeb4c82b97f1b8cfc5866c49d3171b66630192cf2356657217ad26"/>
    <x v="1373"/>
    <n v="-1"/>
    <s v="FVE"/>
    <d v="2026-03-17T00:00:00"/>
    <d v="2026-03-17T15:45:49"/>
    <n v="900800595"/>
    <s v="Provexpress SAS"/>
    <n v="860002180"/>
    <x v="663"/>
    <n v="5447395"/>
    <n v="0"/>
    <n v="34117895"/>
    <s v="Aprobado con notificación"/>
    <s v="Emitido"/>
    <m/>
    <m/>
    <s v="x"/>
    <x v="0"/>
    <m/>
    <m/>
    <m/>
  </r>
  <r>
    <s v="Factura electrónica"/>
    <s v="8095b7ee933ca91847b0170defc8c2d4d7935b9f5fc3abb71cc459e699d7e183d056f10a5862404d87ac8523fe41272f"/>
    <x v="1374"/>
    <n v="-1"/>
    <s v="FVE"/>
    <d v="2026-03-17T00:00:00"/>
    <d v="2026-03-17T15:45:53"/>
    <n v="900800595"/>
    <s v="Provexpress SAS"/>
    <n v="901267811"/>
    <x v="609"/>
    <n v="100464.21"/>
    <n v="0"/>
    <n v="629223.21"/>
    <s v="Aprobado con notificación"/>
    <s v="Emitido"/>
    <m/>
    <m/>
    <s v="x"/>
    <x v="0"/>
    <m/>
    <m/>
    <m/>
  </r>
  <r>
    <s v="Factura electrónica"/>
    <s v="f05ee662ef7ba2457f705e35ae53a314f782f3a859e0a25276a730e73c0c43a13a5dfe1ade2deb10ec6ade90fcce0da2"/>
    <x v="1375"/>
    <n v="-1"/>
    <s v="FVE"/>
    <d v="2026-03-17T00:00:00"/>
    <d v="2026-03-17T15:45:59"/>
    <n v="900800595"/>
    <s v="Provexpress SAS"/>
    <n v="860035977"/>
    <x v="610"/>
    <n v="388645"/>
    <n v="0"/>
    <n v="2434145"/>
    <s v="Aprobado con notificación"/>
    <s v="Emitido"/>
    <m/>
    <m/>
    <s v="x"/>
    <x v="0"/>
    <m/>
    <m/>
    <m/>
  </r>
  <r>
    <s v="Factura electrónica"/>
    <s v="a3e95d4eb227d92d42f1075552be7a9f54e8f46c7c176b02b82f5cec4f374967559c5bff864a6f334f1df4908e6316ae"/>
    <x v="1376"/>
    <n v="-1"/>
    <s v="FVE"/>
    <d v="2026-03-17T00:00:00"/>
    <d v="2026-03-17T16:01:05"/>
    <n v="900800595"/>
    <s v="Provexpress SAS"/>
    <n v="890401802"/>
    <x v="266"/>
    <n v="679820"/>
    <n v="0"/>
    <n v="4257820"/>
    <s v="Aprobado con notificación"/>
    <s v="Emitido"/>
    <m/>
    <m/>
    <s v="x"/>
    <x v="0"/>
    <m/>
    <m/>
    <m/>
  </r>
  <r>
    <s v="Factura electrónica"/>
    <s v="a918079c89933fec55f7f397f921e9da1d83d0e40ecbbacc705b7d99459dd0bd53e37d30aacb2a5a15b16857fa905666"/>
    <x v="1377"/>
    <n v="-1"/>
    <s v="FVE"/>
    <d v="2026-03-17T00:00:00"/>
    <d v="2026-03-17T16:01:10"/>
    <n v="900800595"/>
    <s v="Provexpress SAS"/>
    <n v="800232356"/>
    <x v="581"/>
    <n v="334400"/>
    <n v="0"/>
    <n v="2094400"/>
    <s v="Aprobado con notificación"/>
    <s v="Emitido"/>
    <m/>
    <m/>
    <s v="x"/>
    <x v="0"/>
    <m/>
    <m/>
    <m/>
  </r>
  <r>
    <s v="Factura electrónica"/>
    <s v="22a08f210ead9d5a77dddbe2a4eeccb9bb8d1ce18948c2d1be39ee2e9efd9a3478ddde41c330aa0f358463eab9cd6260"/>
    <x v="1378"/>
    <n v="-1"/>
    <s v="FVE"/>
    <d v="2026-03-17T00:00:00"/>
    <d v="2026-03-17T16:01:19"/>
    <n v="900800595"/>
    <s v="Provexpress SAS"/>
    <n v="900283577"/>
    <x v="38"/>
    <n v="152000"/>
    <n v="0"/>
    <n v="952000"/>
    <s v="Aprobado con notificación"/>
    <s v="Emitido"/>
    <m/>
    <m/>
    <m/>
    <x v="0"/>
    <s v="X"/>
    <m/>
    <m/>
  </r>
  <r>
    <s v="Factura electrónica"/>
    <s v="803e9392373a26748559a4192d05e6ba2318b593b7d0741a3b3b1c3cf90a26d5958e4b1d28f26101851bc029b77e6255"/>
    <x v="1379"/>
    <n v="-1"/>
    <s v="FVE"/>
    <d v="2026-03-17T00:00:00"/>
    <d v="2026-03-17T16:16:20"/>
    <n v="900800595"/>
    <s v="Provexpress SAS"/>
    <n v="79873433"/>
    <x v="664"/>
    <n v="197089.09"/>
    <n v="0"/>
    <n v="1234400.0900000001"/>
    <s v="Aprobado con notificación"/>
    <s v="Emitido"/>
    <m/>
    <m/>
    <m/>
    <x v="0"/>
    <s v="X"/>
    <m/>
    <m/>
  </r>
  <r>
    <s v="Factura electrónica"/>
    <s v="2ed9e73a192db1047645bfc9bfb92e15caf42f4617b4a0bb62f5781f513b1a207f9a20d093575672e6e97e550038cd31"/>
    <x v="1380"/>
    <n v="-1"/>
    <s v="FVE"/>
    <d v="2026-03-17T00:00:00"/>
    <d v="2026-03-17T16:16:26"/>
    <n v="900800595"/>
    <s v="Provexpress SAS"/>
    <n v="860049275"/>
    <x v="103"/>
    <n v="1018400"/>
    <n v="0"/>
    <n v="6378400"/>
    <s v="Aprobado con notificación"/>
    <s v="Emitido"/>
    <m/>
    <m/>
    <m/>
    <x v="0"/>
    <s v="X"/>
    <m/>
    <m/>
  </r>
  <r>
    <s v="Factura electrónica"/>
    <s v="3a403149ec1fe198c9217b64a8bb40d7718db14f50918bfc983de24b75673d878649eb0595bd0550dc7da6c0c974b621"/>
    <x v="1381"/>
    <n v="-1"/>
    <s v="FVE"/>
    <d v="2026-03-17T00:00:00"/>
    <d v="2026-03-17T16:16:30"/>
    <n v="900800595"/>
    <s v="Provexpress SAS"/>
    <n v="900110590"/>
    <x v="551"/>
    <n v="435765"/>
    <n v="0"/>
    <n v="2741265"/>
    <s v="Aprobado con notificación"/>
    <s v="Emitido"/>
    <m/>
    <m/>
    <m/>
    <x v="0"/>
    <s v="X"/>
    <m/>
    <m/>
  </r>
  <r>
    <s v="Factura electrónica"/>
    <s v="317198643b2a2004a8f6de1bbe99b3c779b3cee534dcdcc12d3b61f6c936179a9aea7b6c39960658d2848794cb90a4f0"/>
    <x v="1382"/>
    <n v="-1"/>
    <s v="FVE"/>
    <d v="2026-03-17T00:00:00"/>
    <d v="2026-03-17T16:16:35"/>
    <n v="900800595"/>
    <s v="Provexpress SAS"/>
    <n v="900110590"/>
    <x v="551"/>
    <n v="41607"/>
    <n v="0"/>
    <n v="591507"/>
    <s v="Aprobado con notificación"/>
    <s v="Emitido"/>
    <m/>
    <m/>
    <m/>
    <x v="0"/>
    <s v="X"/>
    <m/>
    <m/>
  </r>
  <r>
    <s v="Factura electrónica"/>
    <s v="3c6ddddf450e394607dee6f9c7f0ae49a0396782cffadf714032951ec1570e911ed9367fb1ca4de6a3bf6ee009c7da9a"/>
    <x v="1383"/>
    <n v="-1"/>
    <s v="FVE"/>
    <d v="2026-03-17T00:00:00"/>
    <d v="2026-03-17T16:16:40"/>
    <n v="900800595"/>
    <s v="Provexpress SAS"/>
    <n v="900033883"/>
    <x v="415"/>
    <n v="98110"/>
    <n v="0"/>
    <n v="982810"/>
    <s v="Aprobado con notificación"/>
    <s v="Emitido"/>
    <m/>
    <m/>
    <s v="x"/>
    <x v="0"/>
    <s v="X"/>
    <m/>
    <m/>
  </r>
  <r>
    <s v="Factura electrónica"/>
    <s v="79338eb31c6b5b8803a5a4fd40c6509960fd99e172e51d7fd3930607e36d950b7617ba4f83e4676bd75f0cbdaa44c255"/>
    <x v="1384"/>
    <n v="-1"/>
    <s v="FVE"/>
    <d v="2026-03-17T00:00:00"/>
    <d v="2026-03-17T16:16:44"/>
    <n v="900800595"/>
    <s v="Provexpress SAS"/>
    <n v="74376380"/>
    <x v="665"/>
    <n v="61370"/>
    <n v="0"/>
    <n v="384370"/>
    <s v="Aprobado con notificación"/>
    <s v="Emitido"/>
    <m/>
    <m/>
    <m/>
    <x v="0"/>
    <s v="X"/>
    <m/>
    <m/>
  </r>
  <r>
    <s v="Factura electrónica"/>
    <s v="a395911b428b1a5285c480d6ccff02d9a503d105a505cf13662db5ca52d79963647ed1b53f4c83a8e8523c3a57bcbe52"/>
    <x v="1385"/>
    <n v="-1"/>
    <s v="FVE"/>
    <d v="2026-03-17T00:00:00"/>
    <d v="2026-03-17T16:16:49"/>
    <n v="900800595"/>
    <s v="Provexpress SAS"/>
    <n v="805020771"/>
    <x v="537"/>
    <n v="120460"/>
    <n v="0"/>
    <n v="754460"/>
    <s v="Aprobado con notificación"/>
    <s v="Emitido"/>
    <m/>
    <m/>
    <s v="x"/>
    <x v="0"/>
    <m/>
    <m/>
    <m/>
  </r>
  <r>
    <s v="Factura electrónica"/>
    <s v="6f0518cd3bc29f7e9bd7af8836fdd740ff4bf2d0089ea0c096a1770eb07849a322c4321f88ddcf6e7369180c9b20bffb"/>
    <x v="1386"/>
    <n v="-1"/>
    <s v="FVE"/>
    <d v="2026-03-17T00:00:00"/>
    <d v="2026-03-17T16:16:54"/>
    <n v="900800595"/>
    <s v="Provexpress SAS"/>
    <n v="860511458"/>
    <x v="536"/>
    <n v="134330"/>
    <n v="0"/>
    <n v="841330"/>
    <s v="Aprobado con notificación"/>
    <s v="Emitido"/>
    <m/>
    <m/>
    <m/>
    <x v="0"/>
    <s v="X"/>
    <m/>
    <m/>
  </r>
  <r>
    <s v="Factura electrónica"/>
    <s v="c0788d31ae6b79dc37b986bb2be1c703ab96c27fa06fe6eab850173f4794c8a4f387b60d572ff7f5d70392b8802a234d"/>
    <x v="1387"/>
    <n v="-1"/>
    <s v="FVE"/>
    <d v="2026-03-17T00:00:00"/>
    <d v="2026-03-17T16:32:00"/>
    <n v="900800595"/>
    <s v="Provexpress SAS"/>
    <n v="860510627"/>
    <x v="131"/>
    <n v="154323.70000000001"/>
    <n v="0"/>
    <n v="966553.7"/>
    <s v="Aprobado con notificación"/>
    <s v="Emitido"/>
    <m/>
    <m/>
    <m/>
    <x v="0"/>
    <s v="X"/>
    <m/>
    <m/>
  </r>
  <r>
    <s v="Factura electrónica"/>
    <s v="78a4869836398bb15ac798ef6a561d27c2da779745c5cdf73a6f32ee8b61e6990ed7d764381260eb4fa416454225905f"/>
    <x v="1388"/>
    <n v="-1"/>
    <s v="FVE"/>
    <d v="2026-03-17T00:00:00"/>
    <d v="2026-03-17T16:32:05"/>
    <n v="900800595"/>
    <s v="Provexpress SAS"/>
    <n v="900268896"/>
    <x v="136"/>
    <n v="402420"/>
    <n v="0"/>
    <n v="2520420"/>
    <s v="Aprobado con notificación"/>
    <s v="Emitido"/>
    <m/>
    <m/>
    <m/>
    <x v="0"/>
    <s v="X"/>
    <m/>
    <m/>
  </r>
  <r>
    <s v="Factura electrónica"/>
    <s v="7d09e27ec258bc1546bb499a339db11335e6dc33509b6fae44f543d5ff95f0bfc3aa09a10a0d5ef7acfcaa8a440c485c"/>
    <x v="1389"/>
    <n v="-1"/>
    <s v="FVE"/>
    <d v="2026-03-17T00:00:00"/>
    <d v="2026-03-17T16:32:09"/>
    <n v="900800595"/>
    <s v="Provexpress SAS"/>
    <n v="830080641"/>
    <x v="296"/>
    <n v="103360"/>
    <n v="0"/>
    <n v="647360"/>
    <s v="Aprobado con notificación"/>
    <s v="Emitido"/>
    <m/>
    <m/>
    <s v="x"/>
    <x v="0"/>
    <m/>
    <m/>
    <m/>
  </r>
  <r>
    <s v="Factura electrónica"/>
    <s v="88ede6457772d02394b9f484d6917e63f2af0bd06000e7c91d6448bf1ebb041959eb372610a7c9333497c8460688b873"/>
    <x v="1390"/>
    <n v="-1"/>
    <s v="FVE"/>
    <d v="2026-03-17T00:00:00"/>
    <d v="2026-03-17T16:32:14"/>
    <n v="900800595"/>
    <s v="Provexpress SAS"/>
    <n v="900041757"/>
    <x v="35"/>
    <n v="92340"/>
    <n v="0"/>
    <n v="578340"/>
    <s v="Aprobado con notificación"/>
    <s v="Emitido"/>
    <m/>
    <m/>
    <s v="x"/>
    <x v="0"/>
    <m/>
    <m/>
    <m/>
  </r>
  <r>
    <s v="Factura electrónica"/>
    <s v="f94abee7c930abe3793b4d6713fb809e0d7f5327245311263fe85cf4885a21e0c2d617fcee671fc88aff92338f3447ee"/>
    <x v="1391"/>
    <n v="-1"/>
    <s v="FVE"/>
    <d v="2026-03-17T00:00:00"/>
    <d v="2026-03-17T16:47:21"/>
    <n v="900800595"/>
    <s v="Provexpress SAS"/>
    <n v="901371316"/>
    <x v="195"/>
    <n v="0"/>
    <n v="0"/>
    <n v="990000"/>
    <s v="Aprobado con notificación"/>
    <s v="Emitido"/>
    <m/>
    <m/>
    <s v="x"/>
    <x v="0"/>
    <m/>
    <m/>
    <m/>
  </r>
  <r>
    <s v="Factura electrónica"/>
    <s v="99c544156b719401e5325817eee36cff9e5cbe068b40b13fae1db1bfb874387a4a51ef9e52fd45d573a13f054968c6d7"/>
    <x v="1392"/>
    <n v="-1"/>
    <s v="FVE"/>
    <d v="2026-03-17T00:00:00"/>
    <d v="2026-03-17T16:47:26"/>
    <n v="900800595"/>
    <s v="Provexpress SAS"/>
    <n v="860000794"/>
    <x v="666"/>
    <n v="67260"/>
    <n v="0"/>
    <n v="421260"/>
    <s v="Aprobado con notificación"/>
    <s v="Emitido"/>
    <m/>
    <m/>
    <m/>
    <x v="0"/>
    <s v="X"/>
    <m/>
    <m/>
  </r>
  <r>
    <s v="Factura electrónica"/>
    <s v="d4846a2136abcf1d028f61120e7fc7e03f4da3ecd54cfbecb9d3f710d5770f0cf96ca9b887ab6694f97eb0ce8df17d22"/>
    <x v="1393"/>
    <n v="-1"/>
    <s v="FVE"/>
    <d v="2026-03-17T00:00:00"/>
    <d v="2026-03-17T16:47:30"/>
    <n v="900800595"/>
    <s v="Provexpress SAS"/>
    <n v="891856718"/>
    <x v="365"/>
    <n v="61370"/>
    <n v="0"/>
    <n v="384370"/>
    <s v="Aprobado con notificación"/>
    <s v="Emitido"/>
    <m/>
    <m/>
    <m/>
    <x v="0"/>
    <s v="X"/>
    <m/>
    <m/>
  </r>
  <r>
    <s v="Factura electrónica"/>
    <s v="cc24bc1ba0c47b78d5010e91df4d800d1752b74c5547666582a34d07495214b85076c7a79bcf6f16b65f396401665c86"/>
    <x v="1394"/>
    <n v="-1"/>
    <s v="FVE"/>
    <d v="2026-03-17T00:00:00"/>
    <d v="2026-03-17T16:47:35"/>
    <n v="900800595"/>
    <s v="Provexpress SAS"/>
    <n v="860010799"/>
    <x v="258"/>
    <n v="73188"/>
    <n v="0"/>
    <n v="458388"/>
    <s v="Aprobado con notificación"/>
    <s v="Emitido"/>
    <m/>
    <m/>
    <s v="x"/>
    <x v="0"/>
    <m/>
    <m/>
    <m/>
  </r>
  <r>
    <s v="Factura electrónica"/>
    <s v="1e9d8c72bb1cb96c99580cd02d75b12bce4fbfa9c1a4120f7551662c5646964bc7aca51e8a1215b14060a3160a4b791a"/>
    <x v="1395"/>
    <n v="-1"/>
    <s v="FVE"/>
    <d v="2026-03-17T00:00:00"/>
    <d v="2026-03-17T16:47:40"/>
    <n v="900800595"/>
    <s v="Provexpress SAS"/>
    <n v="900496641"/>
    <x v="111"/>
    <n v="362083"/>
    <n v="0"/>
    <n v="2267783"/>
    <s v="Aprobado con notificación"/>
    <s v="Emitido"/>
    <m/>
    <m/>
    <s v="x"/>
    <x v="0"/>
    <m/>
    <m/>
    <m/>
  </r>
  <r>
    <s v="Factura electrónica"/>
    <s v="6cc7039d8319709603475764d9b324613e44360466972b972f5045777fca50e4c70eb2e89b6c5bbd774fac87ce2b5988"/>
    <x v="1396"/>
    <n v="-1"/>
    <s v="FVE"/>
    <d v="2026-03-18T00:00:00"/>
    <d v="2026-03-18T07:49:13"/>
    <n v="900800595"/>
    <s v="Provexpress SAS"/>
    <n v="900158685"/>
    <x v="667"/>
    <n v="98131.199999999997"/>
    <n v="0"/>
    <n v="614611.19999999995"/>
    <s v="Aprobado con notificación"/>
    <s v="Emitido"/>
    <m/>
    <m/>
    <s v="x"/>
    <x v="0"/>
    <m/>
    <m/>
    <m/>
  </r>
  <r>
    <s v="Factura electrónica"/>
    <s v="de6557f880e0a1cbf365ca311aa395a3df5b15a346f7ae75f34c8003bd8116820f8db9b2df99352c14f3b1cb4450fe02"/>
    <x v="1397"/>
    <n v="-1"/>
    <s v="FVE"/>
    <d v="2026-03-18T00:00:00"/>
    <d v="2026-03-18T08:04:19"/>
    <n v="900800595"/>
    <s v="Provexpress SAS"/>
    <n v="860013720"/>
    <x v="668"/>
    <n v="290814"/>
    <n v="0"/>
    <n v="1821414"/>
    <s v="Aprobado con notificación"/>
    <s v="Emitido"/>
    <m/>
    <m/>
    <s v="x"/>
    <x v="0"/>
    <m/>
    <m/>
    <m/>
  </r>
  <r>
    <s v="Factura electrónica"/>
    <s v="c828484c26a5d681703b7356b0f951ed8ea34a800641362248cb3282783431436f69683768922122203969078e7904b5"/>
    <x v="1398"/>
    <n v="-1"/>
    <s v="FVE"/>
    <d v="2026-03-18T00:00:00"/>
    <d v="2026-03-18T08:04:24"/>
    <n v="900800595"/>
    <s v="Provexpress SAS"/>
    <n v="860033227"/>
    <x v="513"/>
    <n v="434132.9"/>
    <n v="0"/>
    <n v="2719042.9"/>
    <s v="Aprobado con notificación"/>
    <s v="Emitido"/>
    <m/>
    <m/>
    <m/>
    <x v="0"/>
    <s v="X"/>
    <m/>
    <m/>
  </r>
  <r>
    <s v="Factura electrónica"/>
    <s v="e42d1b8f24404c39c9d457d8d24addcb58bb2580e58d8ec1e3841305b65f5f4b2105f46db6cd69c9308186114196ae06"/>
    <x v="1399"/>
    <n v="-1"/>
    <s v="FVE"/>
    <d v="2026-03-18T00:00:00"/>
    <d v="2026-03-18T08:35:00"/>
    <n v="900800595"/>
    <s v="Provexpress SAS"/>
    <n v="900899110"/>
    <x v="554"/>
    <n v="2455955.96"/>
    <n v="0"/>
    <n v="19115374.960000001"/>
    <s v="Aprobado con notificación"/>
    <s v="Emitido"/>
    <m/>
    <m/>
    <s v="x"/>
    <x v="0"/>
    <m/>
    <m/>
    <m/>
  </r>
  <r>
    <s v="Factura electrónica"/>
    <s v="192d36ffb9691ea6604d909f8081889a52a0760b0ad86846911ef4c566b43b94a7b441e6ea019072d04dc9ae7be9d2f8"/>
    <x v="1400"/>
    <n v="-1"/>
    <s v="FVE"/>
    <d v="2026-03-18T00:00:00"/>
    <d v="2026-03-18T09:20:09"/>
    <n v="900800595"/>
    <s v="Provexpress SAS"/>
    <n v="900670175"/>
    <x v="332"/>
    <n v="412571.32"/>
    <n v="0"/>
    <n v="2583999.3199999998"/>
    <s v="Aprobado con notificación"/>
    <s v="Emitido"/>
    <m/>
    <m/>
    <s v="x"/>
    <x v="0"/>
    <m/>
    <m/>
    <m/>
  </r>
  <r>
    <s v="Factura electrónica"/>
    <s v="02b84aeaeeb157dab73c05766e9973eb5e7dc55ab53d8b054b69de2a3f71ff45b25e6bc11877aec5db38fccc0fd59ca0"/>
    <x v="1401"/>
    <n v="-1"/>
    <s v="FVE"/>
    <d v="2026-03-18T00:00:00"/>
    <d v="2026-03-18T09:20:15"/>
    <n v="900800595"/>
    <s v="Provexpress SAS"/>
    <n v="860516806"/>
    <x v="580"/>
    <n v="406497.4"/>
    <n v="0"/>
    <n v="2545957.4"/>
    <s v="Aprobado con notificación"/>
    <s v="Emitido"/>
    <m/>
    <m/>
    <s v="x"/>
    <x v="0"/>
    <m/>
    <m/>
    <m/>
  </r>
  <r>
    <s v="Factura electrónica"/>
    <s v="ac2ce70775f4de498ee3486964cd08c786ed389238c11a82abe287a9cf93899f5dc93b2a6ae871fa98788b015d5f52fb"/>
    <x v="1402"/>
    <n v="-1"/>
    <s v="FVE"/>
    <d v="2026-03-18T00:00:00"/>
    <d v="2026-03-18T09:20:19"/>
    <n v="900800595"/>
    <s v="Provexpress SAS"/>
    <n v="900358218"/>
    <x v="60"/>
    <n v="107065"/>
    <n v="0"/>
    <n v="670565"/>
    <s v="Aprobado con notificación"/>
    <s v="Emitido"/>
    <m/>
    <m/>
    <s v="x"/>
    <x v="0"/>
    <m/>
    <m/>
    <m/>
  </r>
  <r>
    <s v="Factura electrónica"/>
    <s v="e127f1f1b53dc6e8d8b205a5e4dfaf7567654296b486c9f738ef66c85a265f1c84d916b357ae2b2bd9cf0979bf95a877"/>
    <x v="1403"/>
    <n v="-1"/>
    <s v="FVE"/>
    <d v="2026-03-18T00:00:00"/>
    <d v="2026-03-18T09:20:24"/>
    <n v="900800595"/>
    <s v="Provexpress SAS"/>
    <n v="800149384"/>
    <x v="52"/>
    <n v="304000"/>
    <n v="0"/>
    <n v="1904000"/>
    <s v="Aprobado con notificación"/>
    <s v="Emitido"/>
    <m/>
    <m/>
    <s v="x"/>
    <x v="0"/>
    <m/>
    <m/>
    <m/>
  </r>
  <r>
    <s v="Factura electrónica"/>
    <s v="00458aaeb1df78e56cb75c06c07fd9ad87d7964a94b81dfc513505ca7b1928fd93da48b69b1070f515073ad7dcbd44ba"/>
    <x v="1404"/>
    <n v="-1"/>
    <s v="FVE"/>
    <d v="2026-03-18T00:00:00"/>
    <d v="2026-03-18T09:35:31"/>
    <n v="900800595"/>
    <s v="Provexpress SAS"/>
    <n v="900132714"/>
    <x v="301"/>
    <n v="62700"/>
    <n v="0"/>
    <n v="392700"/>
    <s v="Aprobado con notificación"/>
    <s v="Emitido"/>
    <m/>
    <m/>
    <s v="x"/>
    <x v="0"/>
    <m/>
    <m/>
    <m/>
  </r>
  <r>
    <s v="Factura electrónica"/>
    <s v="a1c0b4c7594b3248a453bf8badc5e26238c7d1cfb8be2e7bc4c63d0f9703314d2b459429aabc49d2486df7d6cf003ab9"/>
    <x v="1405"/>
    <n v="-1"/>
    <s v="FVE"/>
    <d v="2026-03-18T00:00:00"/>
    <d v="2026-03-18T09:35:34"/>
    <n v="900800595"/>
    <s v="Provexpress SAS"/>
    <n v="900326523"/>
    <x v="607"/>
    <n v="294177"/>
    <n v="0"/>
    <n v="1842477"/>
    <s v="Aprobado con notificación"/>
    <s v="Emitido"/>
    <m/>
    <m/>
    <m/>
    <x v="0"/>
    <s v="X"/>
    <m/>
    <m/>
  </r>
  <r>
    <s v="Factura electrónica"/>
    <s v="c4854def60ca2c03e7eceeee075365e595f47ed0c4cfb72d009f5444dc3952c51c4d951effe33e28ae9ca7a02eb958d5"/>
    <x v="1406"/>
    <n v="-1"/>
    <s v="FVE"/>
    <d v="2026-03-18T00:00:00"/>
    <d v="2026-03-18T10:05:43"/>
    <n v="900800595"/>
    <s v="Provexpress SAS"/>
    <n v="860071562"/>
    <x v="565"/>
    <n v="6650"/>
    <n v="0"/>
    <n v="41650"/>
    <s v="Aprobado con notificación"/>
    <s v="Emitido"/>
    <m/>
    <m/>
    <s v="x"/>
    <x v="0"/>
    <m/>
    <m/>
    <m/>
  </r>
  <r>
    <s v="Factura electrónica"/>
    <s v="add36c985cba427f4bf8e1e3170b3b40def613119e041655d0506845a49eca395fcacf4d2bed59fa5541e227e4570e5b"/>
    <x v="1407"/>
    <n v="-1"/>
    <s v="FVE"/>
    <d v="2026-03-18T00:00:00"/>
    <d v="2026-03-18T10:05:48"/>
    <n v="900800595"/>
    <s v="Provexpress SAS"/>
    <n v="860059851"/>
    <x v="597"/>
    <n v="21703320"/>
    <n v="0"/>
    <n v="135931320"/>
    <s v="Aprobado con notificación"/>
    <s v="Emitido"/>
    <m/>
    <m/>
    <m/>
    <x v="0"/>
    <m/>
    <m/>
    <m/>
  </r>
  <r>
    <s v="Factura electrónica"/>
    <s v="a2e9286296eefae8ed56c9dd5af59070755ed20baf86d4bb650a3e709e40e99cdc963aca9b72125ad772240ea2f991e6"/>
    <x v="1408"/>
    <n v="-1"/>
    <s v="FVE"/>
    <d v="2026-03-18T00:00:00"/>
    <d v="2026-03-18T10:05:53"/>
    <n v="900800595"/>
    <s v="Provexpress SAS"/>
    <n v="900148177"/>
    <x v="118"/>
    <n v="1100100"/>
    <n v="0"/>
    <n v="6890100"/>
    <s v="Aprobado con notificación"/>
    <s v="Emitido"/>
    <m/>
    <m/>
    <m/>
    <x v="0"/>
    <m/>
    <m/>
    <m/>
  </r>
  <r>
    <s v="Factura electrónica"/>
    <s v="4242b6964c74608eeac2a84d0425e62e639937fe8d818e5a0ff4ea9480d118fa17abafae1c166be8e6852ec73846006e"/>
    <x v="1409"/>
    <n v="-1"/>
    <s v="FVE"/>
    <d v="2026-03-18T00:00:00"/>
    <d v="2026-03-18T10:20:59"/>
    <n v="900800595"/>
    <s v="Provexpress SAS"/>
    <n v="900860858"/>
    <x v="652"/>
    <n v="9025"/>
    <n v="0"/>
    <n v="56525"/>
    <s v="Aprobado con notificación"/>
    <s v="Emitido"/>
    <m/>
    <m/>
    <s v="x"/>
    <x v="0"/>
    <m/>
    <m/>
    <m/>
  </r>
  <r>
    <s v="Factura electrónica"/>
    <s v="854b049697b247a8bd996126577ef3933874d9ccebd4c6f8b7f46b5c7f2c0593b56e51458946cbefc723e668364b7012"/>
    <x v="1410"/>
    <n v="-1"/>
    <s v="FVE"/>
    <d v="2026-03-18T00:00:00"/>
    <d v="2026-03-18T10:21:04"/>
    <n v="900800595"/>
    <s v="Provexpress SAS"/>
    <n v="860072279"/>
    <x v="214"/>
    <n v="27360"/>
    <n v="0"/>
    <n v="171360"/>
    <s v="Aprobado con notificación"/>
    <s v="Emitido"/>
    <m/>
    <m/>
    <m/>
    <x v="0"/>
    <s v="X"/>
    <m/>
    <m/>
  </r>
  <r>
    <s v="Factura electrónica"/>
    <s v="84feded8c07fad558928cd5f8ab986b82f5722bd501833635986d999682a8d7aad78151c48ecf8beed776d85f896ce66"/>
    <x v="1411"/>
    <n v="-1"/>
    <s v="FVE"/>
    <d v="2026-03-18T00:00:00"/>
    <d v="2026-03-18T10:21:09"/>
    <n v="900800595"/>
    <s v="Provexpress SAS"/>
    <n v="860527960"/>
    <x v="669"/>
    <n v="50540"/>
    <n v="0"/>
    <n v="316540"/>
    <s v="Aprobado con notificación"/>
    <s v="Emitido"/>
    <m/>
    <m/>
    <m/>
    <x v="0"/>
    <s v="X"/>
    <m/>
    <m/>
  </r>
  <r>
    <s v="Factura electrónica"/>
    <s v="011d7a371eebca2b2498e107165e785ab11a5ad9cc1bbf4a09d5520b236421fa6cc6b5f818ab6be87443096e104e2c85"/>
    <x v="1412"/>
    <n v="-1"/>
    <s v="FVE"/>
    <d v="2026-03-18T00:00:00"/>
    <d v="2026-03-18T10:36:15"/>
    <n v="900800595"/>
    <s v="Provexpress SAS"/>
    <n v="901893737"/>
    <x v="670"/>
    <n v="1468700"/>
    <n v="0"/>
    <n v="9198700"/>
    <s v="Aprobado con notificación"/>
    <s v="Emitido"/>
    <m/>
    <m/>
    <m/>
    <x v="0"/>
    <s v="X"/>
    <m/>
    <m/>
  </r>
  <r>
    <s v="Factura electrónica"/>
    <s v="b2482bfdd5ef8f91df07396327ebe1a334d45b6ebd4086c464a4f8513f4f3c7752f952512658bede2be5398a8e33465d"/>
    <x v="1413"/>
    <n v="-1"/>
    <s v="FVE"/>
    <d v="2026-03-18T00:00:00"/>
    <d v="2026-03-18T10:36:19"/>
    <n v="900800595"/>
    <s v="Provexpress SAS"/>
    <n v="830095970"/>
    <x v="98"/>
    <n v="0"/>
    <n v="0"/>
    <n v="8400000"/>
    <s v="Aprobado con notificación"/>
    <s v="Emitido"/>
    <m/>
    <m/>
    <s v="x"/>
    <x v="0"/>
    <m/>
    <m/>
    <m/>
  </r>
  <r>
    <s v="Factura electrónica"/>
    <s v="0f1e5bb9bedcd0878e7081eea193524169f8e52b4775cba47c995a1242cb8a099b0efcb932dc54f051a9d8d167edf9d9"/>
    <x v="1414"/>
    <n v="-1"/>
    <s v="FVE"/>
    <d v="2026-03-18T00:00:00"/>
    <d v="2026-03-18T10:36:24"/>
    <n v="900800595"/>
    <s v="Provexpress SAS"/>
    <n v="830095970"/>
    <x v="98"/>
    <n v="0"/>
    <n v="0"/>
    <n v="10500000"/>
    <s v="Aprobado con notificación"/>
    <s v="Emitido"/>
    <m/>
    <m/>
    <s v="x"/>
    <x v="0"/>
    <m/>
    <m/>
    <m/>
  </r>
  <r>
    <s v="Factura electrónica"/>
    <s v="23bfecaa1baf7ca9315f503e8b49eb2e078e8a39c37cd8938ec688541b662263da5fdd82bf99454c17bdf4b8f51e7efd"/>
    <x v="1415"/>
    <n v="-1"/>
    <s v="FVE"/>
    <d v="2026-03-18T00:00:00"/>
    <d v="2026-03-18T10:36:29"/>
    <n v="900800595"/>
    <s v="Provexpress SAS"/>
    <n v="800091005"/>
    <x v="671"/>
    <n v="427500"/>
    <n v="0"/>
    <n v="2677500"/>
    <s v="Aprobado con notificación"/>
    <s v="Emitido"/>
    <s v="x"/>
    <m/>
    <m/>
    <x v="0"/>
    <m/>
    <m/>
    <m/>
  </r>
  <r>
    <s v="Factura electrónica"/>
    <s v="9e7a61a69770d1a871bd823abd833d8f781f002d6a2d3e383cf7912db68f262ab68f90e70dcc1f8a6bb5facbb97fa9aa"/>
    <x v="1416"/>
    <n v="-1"/>
    <s v="FVE"/>
    <d v="2026-03-18T00:00:00"/>
    <d v="2026-03-18T10:51:39"/>
    <n v="900800595"/>
    <s v="Provexpress SAS"/>
    <n v="800161633"/>
    <x v="130"/>
    <n v="27075"/>
    <n v="0"/>
    <n v="169575"/>
    <s v="Aprobado con notificación"/>
    <s v="Emitido"/>
    <s v="x"/>
    <m/>
    <m/>
    <x v="0"/>
    <m/>
    <m/>
    <m/>
  </r>
  <r>
    <s v="Factura electrónica"/>
    <s v="6138bcfb4ed6b8e123b62deb15962a4aad45a25d25ead7848e7cbdf014aaada2e10a7c2e69de4087e8cc56d8c06d1d32"/>
    <x v="1417"/>
    <n v="-1"/>
    <s v="FVE"/>
    <d v="2026-03-18T00:00:00"/>
    <d v="2026-03-18T10:51:44"/>
    <n v="900800595"/>
    <s v="Provexpress SAS"/>
    <n v="800161633"/>
    <x v="130"/>
    <n v="32233.5"/>
    <n v="0"/>
    <n v="201883.5"/>
    <s v="Aprobado con notificación"/>
    <s v="Emitido"/>
    <s v="x"/>
    <m/>
    <m/>
    <x v="0"/>
    <m/>
    <m/>
    <m/>
  </r>
  <r>
    <s v="Factura electrónica"/>
    <s v="3a24ca91e5e550f32b36c73401f0628a0af6cfb9c537642203dfdf467ce608c694f6dd6ffc57630e1ab7456a2a76609e"/>
    <x v="1418"/>
    <n v="-1"/>
    <s v="FVE"/>
    <d v="2026-03-18T00:00:00"/>
    <d v="2026-03-18T10:51:49"/>
    <n v="900800595"/>
    <s v="Provexpress SAS"/>
    <n v="800161633"/>
    <x v="130"/>
    <n v="339948"/>
    <n v="0"/>
    <n v="2129148"/>
    <s v="Aprobado con notificación"/>
    <s v="Emitido"/>
    <s v="x"/>
    <m/>
    <m/>
    <x v="0"/>
    <m/>
    <m/>
    <m/>
  </r>
  <r>
    <s v="Factura electrónica"/>
    <s v="c081dd139176b2b7119a9d5f4434d2b9ce268b5b603ab72367915f5ead791fe405464fe318907ca7930615395df3ae10"/>
    <x v="1419"/>
    <n v="-1"/>
    <s v="FVE"/>
    <d v="2026-03-18T00:00:00"/>
    <d v="2026-03-18T10:51:54"/>
    <n v="900800595"/>
    <s v="Provexpress SAS"/>
    <n v="800024265"/>
    <x v="46"/>
    <n v="269800"/>
    <n v="0"/>
    <n v="7989800"/>
    <s v="Aprobado con notificación"/>
    <s v="Emitido"/>
    <s v="x"/>
    <m/>
    <m/>
    <x v="0"/>
    <m/>
    <m/>
    <m/>
  </r>
  <r>
    <s v="Factura electrónica"/>
    <s v="49bfe5c0a610f2095e7de42d8b52b40c3f294dd3242346f08d9452efbe238824d80f107e46894c215499af1524ae5736"/>
    <x v="1420"/>
    <n v="-1"/>
    <s v="FVE"/>
    <d v="2026-03-18T00:00:00"/>
    <d v="2026-03-18T11:07:09"/>
    <n v="900800595"/>
    <s v="Provexpress SAS"/>
    <n v="800024265"/>
    <x v="46"/>
    <n v="3712150.7"/>
    <n v="0"/>
    <n v="25166453.059999999"/>
    <s v="Aprobado con notificación"/>
    <s v="Emitido"/>
    <s v="x"/>
    <m/>
    <m/>
    <x v="0"/>
    <m/>
    <m/>
    <m/>
  </r>
  <r>
    <s v="Factura electrónica"/>
    <s v="899fc22cae24c67d8f1f373c79c5d7bb596d2c64a269c34c886d2fb493b3749fbea720277238b013fad18850ea483b54"/>
    <x v="1421"/>
    <n v="-1"/>
    <s v="FVE"/>
    <d v="2026-03-18T00:00:00"/>
    <d v="2026-03-18T11:07:14"/>
    <n v="900800595"/>
    <s v="Provexpress SAS"/>
    <n v="800024265"/>
    <x v="46"/>
    <n v="625158.15"/>
    <n v="0"/>
    <n v="3915464.25"/>
    <s v="Aprobado con notificación"/>
    <s v="Emitido"/>
    <s v="x"/>
    <m/>
    <m/>
    <x v="0"/>
    <m/>
    <m/>
    <m/>
  </r>
  <r>
    <s v="Factura electrónica"/>
    <s v="62f833d55d945e7b8078301dd53255bac6501751fe7f1726f69eb176b7d75db5379d7b6198582a124a7b214ebe90b5e6"/>
    <x v="1422"/>
    <n v="-1"/>
    <s v="FVE"/>
    <d v="2026-03-18T00:00:00"/>
    <d v="2026-03-18T11:07:19"/>
    <n v="900800595"/>
    <s v="Provexpress SAS"/>
    <n v="800024265"/>
    <x v="46"/>
    <n v="538623.4"/>
    <n v="0"/>
    <n v="3373483.4"/>
    <s v="Aprobado con notificación"/>
    <s v="Emitido"/>
    <s v="x"/>
    <m/>
    <m/>
    <x v="0"/>
    <m/>
    <m/>
    <m/>
  </r>
  <r>
    <s v="Factura electrónica"/>
    <s v="cbb9058adf82c9127a0a760277807930ccb5e562e84fa2fc26e6b193fd0c56011aee9bb737ea2d2a7a60185feca58237"/>
    <x v="1423"/>
    <n v="-1"/>
    <s v="FVE"/>
    <d v="2026-03-18T00:00:00"/>
    <d v="2026-03-18T11:07:23"/>
    <n v="900800595"/>
    <s v="Provexpress SAS"/>
    <n v="800024265"/>
    <x v="46"/>
    <n v="464958.18"/>
    <n v="0"/>
    <n v="2912106.54"/>
    <s v="Aprobado con notificación"/>
    <s v="Emitido"/>
    <s v="x"/>
    <m/>
    <m/>
    <x v="0"/>
    <m/>
    <m/>
    <m/>
  </r>
  <r>
    <s v="Factura electrónica"/>
    <s v="4c0b0c244efd5f211ef28b62fe926084414cf74b21b739614c5085939242883e7e6f413a5d5f3c4a443c8f24e7fe7158"/>
    <x v="1424"/>
    <n v="-1"/>
    <s v="FVE"/>
    <d v="2026-03-18T00:00:00"/>
    <d v="2026-03-18T11:07:28"/>
    <n v="900800595"/>
    <s v="Provexpress SAS"/>
    <n v="800024265"/>
    <x v="46"/>
    <n v="4106553.96"/>
    <n v="0"/>
    <n v="25719995.879999999"/>
    <s v="Aprobado con notificación"/>
    <s v="Emitido"/>
    <s v="x"/>
    <m/>
    <m/>
    <x v="0"/>
    <m/>
    <m/>
    <m/>
  </r>
  <r>
    <s v="Factura electrónica"/>
    <s v="c97ce6d0441dfa9efea94913734a510a4cc27342b87ff5fd705eeb5f8e876177786ad0ad3f607c6f237d6f4a18b85a83"/>
    <x v="1425"/>
    <n v="-1"/>
    <s v="FVE"/>
    <d v="2026-03-18T00:00:00"/>
    <d v="2026-03-18T11:22:35"/>
    <n v="900800595"/>
    <s v="Provexpress SAS"/>
    <n v="800024265"/>
    <x v="46"/>
    <n v="18787324.59"/>
    <n v="0"/>
    <n v="117667979.8"/>
    <s v="Aprobado con notificación"/>
    <s v="Emitido"/>
    <s v="x"/>
    <m/>
    <m/>
    <x v="0"/>
    <m/>
    <m/>
    <m/>
  </r>
  <r>
    <s v="Factura electrónica"/>
    <s v="6b0017d8e19c25997ec39a7b42ccd89f5d4c5f5ffd33e78448535eeb83913267ae118816fc43e3a30168a0c28b445627"/>
    <x v="1426"/>
    <n v="-1"/>
    <s v="FVE"/>
    <d v="2026-03-18T00:00:00"/>
    <d v="2026-03-18T11:22:39"/>
    <n v="900800595"/>
    <s v="Provexpress SAS"/>
    <n v="800024265"/>
    <x v="46"/>
    <n v="4760276.76"/>
    <n v="0"/>
    <n v="29814364.98"/>
    <s v="Aprobado con notificación"/>
    <s v="Emitido"/>
    <s v="x"/>
    <m/>
    <m/>
    <x v="0"/>
    <m/>
    <m/>
    <m/>
  </r>
  <r>
    <s v="Factura electrónica"/>
    <s v="e2c07ce8078d3b8293a81f129aaab89eb1a91b4757bc96f8064d01ec99d7d6cc991a93e785ee2c97219ec667215a02af"/>
    <x v="1427"/>
    <n v="-1"/>
    <s v="FVE"/>
    <d v="2026-03-18T00:00:00"/>
    <d v="2026-03-18T11:22:43"/>
    <n v="900800595"/>
    <s v="Provexpress SAS"/>
    <n v="800024265"/>
    <x v="46"/>
    <n v="1271457"/>
    <n v="0"/>
    <n v="7963336.0199999996"/>
    <s v="Aprobado con notificación"/>
    <s v="Emitido"/>
    <s v="x"/>
    <m/>
    <m/>
    <x v="0"/>
    <m/>
    <m/>
    <m/>
  </r>
  <r>
    <s v="Factura electrónica"/>
    <s v="c6670423524d81239b4ace83b14ef23caa13106363b4cee717445651e3bc5c863d2c8856b104be89c6ec74b6e14e317b"/>
    <x v="1428"/>
    <n v="-1"/>
    <s v="FVE"/>
    <d v="2026-03-18T00:00:00"/>
    <d v="2026-03-18T11:22:48"/>
    <n v="900800595"/>
    <s v="Provexpress SAS"/>
    <n v="900554592"/>
    <x v="144"/>
    <n v="409450"/>
    <n v="0"/>
    <n v="2564450"/>
    <s v="Aprobado con notificación"/>
    <s v="Emitido"/>
    <s v="x"/>
    <m/>
    <m/>
    <x v="0"/>
    <m/>
    <m/>
    <m/>
  </r>
  <r>
    <s v="Factura electrónica"/>
    <s v="1df640cb9edbd20b6ea624058437e68dfc9798ca4a942508ffee21d616d6a8a4d532320d9a984b0415c28c5541cc12f7"/>
    <x v="1429"/>
    <n v="-1"/>
    <s v="FVE"/>
    <d v="2026-03-18T00:00:00"/>
    <d v="2026-03-18T11:22:53"/>
    <n v="900800595"/>
    <s v="Provexpress SAS"/>
    <n v="901685370"/>
    <x v="650"/>
    <n v="0"/>
    <n v="0"/>
    <n v="3513000"/>
    <s v="Aprobado con notificación"/>
    <s v="Emitido"/>
    <s v="x"/>
    <m/>
    <m/>
    <x v="0"/>
    <m/>
    <m/>
    <m/>
  </r>
  <r>
    <s v="Factura electrónica"/>
    <s v="56caa34dabfe45de23d6e3244c58b9db2991fef9cc459571b00cf932cd3ea8b8108395e3de4ddf70db3adaa5ea9b9573"/>
    <x v="1430"/>
    <n v="-1"/>
    <s v="FVE"/>
    <d v="2026-03-18T00:00:00"/>
    <d v="2026-03-18T11:22:58"/>
    <n v="900800595"/>
    <s v="Provexpress SAS"/>
    <n v="901685370"/>
    <x v="650"/>
    <n v="74983.5"/>
    <n v="0"/>
    <n v="469633.5"/>
    <s v="Aprobado con notificación"/>
    <s v="Emitido"/>
    <s v="x"/>
    <m/>
    <m/>
    <x v="0"/>
    <m/>
    <m/>
    <m/>
  </r>
  <r>
    <s v="Factura electrónica"/>
    <s v="c9238718bbf7e2603404a3b08e73419c0c352c7ce6ee88571f0244ea16501ad71b71e4980804a47f52d983ebdc8a5a4d"/>
    <x v="1431"/>
    <n v="-1"/>
    <s v="FVE"/>
    <d v="2026-03-18T00:00:00"/>
    <d v="2026-03-18T11:51:38"/>
    <n v="900800595"/>
    <s v="Provexpress SAS"/>
    <n v="901685370"/>
    <x v="650"/>
    <n v="29070"/>
    <n v="0"/>
    <n v="182070"/>
    <s v="Aprobado con notificación"/>
    <s v="Emitido"/>
    <s v="x"/>
    <m/>
    <m/>
    <x v="0"/>
    <m/>
    <m/>
    <m/>
  </r>
  <r>
    <s v="Factura electrónica"/>
    <s v="1abc13a2bd6083e8483b9260b4915783b555c06a08d761486a068936b4e9c603f13d84625d1910d54407f3a837653861"/>
    <x v="1432"/>
    <n v="-1"/>
    <s v="FVE"/>
    <d v="2026-03-18T00:00:00"/>
    <d v="2026-03-18T11:51:53"/>
    <n v="900800595"/>
    <s v="Provexpress SAS"/>
    <n v="901685370"/>
    <x v="650"/>
    <n v="0"/>
    <n v="0"/>
    <n v="878250"/>
    <s v="Aprobado con notificación"/>
    <s v="Emitido"/>
    <s v="x"/>
    <m/>
    <m/>
    <x v="0"/>
    <m/>
    <m/>
    <m/>
  </r>
  <r>
    <s v="Factura electrónica"/>
    <s v="5157b09411d2cf82ef85a96e46c0424b81be1bdb1c15b43e751513b7855de99d5a59e8c5d9c8703b0f9648e5fd6575dc"/>
    <x v="1433"/>
    <n v="-1"/>
    <s v="FVE"/>
    <d v="2026-03-18T00:00:00"/>
    <d v="2026-03-18T11:51:53"/>
    <n v="900800595"/>
    <s v="Provexpress SAS"/>
    <n v="830035105"/>
    <x v="289"/>
    <n v="578360"/>
    <n v="0"/>
    <n v="3622360"/>
    <s v="Aprobado con notificación"/>
    <s v="Emitido"/>
    <m/>
    <m/>
    <m/>
    <x v="0"/>
    <s v="X"/>
    <m/>
    <m/>
  </r>
  <r>
    <s v="Factura electrónica"/>
    <s v="9f336498fefe33c28287cdcda77e71afb34bb34bacaee2422e121e53f561ea56489d34265e8487d03c2a647df97774aa"/>
    <x v="1434"/>
    <n v="-1"/>
    <s v="FVE"/>
    <d v="2026-03-18T00:00:00"/>
    <d v="2026-03-18T12:22:01"/>
    <n v="900800595"/>
    <s v="Provexpress SAS"/>
    <n v="800155413"/>
    <x v="672"/>
    <n v="1650074"/>
    <n v="0"/>
    <n v="10334674"/>
    <s v="Aprobado con notificación"/>
    <s v="Emitido"/>
    <m/>
    <m/>
    <m/>
    <x v="0"/>
    <s v="X"/>
    <m/>
    <m/>
  </r>
  <r>
    <s v="Factura electrónica"/>
    <s v="b32413db0b9aab02ab1f6674d89749d098daf05e6fe526560cfab0e1bdddcefdd82b037691dfbfdd2016f43921d64270"/>
    <x v="1435"/>
    <n v="-1"/>
    <s v="FVE"/>
    <d v="2026-03-18T00:00:00"/>
    <d v="2026-03-18T12:47:11"/>
    <n v="900800595"/>
    <s v="Provexpress SAS"/>
    <n v="800024265"/>
    <x v="46"/>
    <n v="4281195.75"/>
    <n v="0"/>
    <n v="26813805"/>
    <s v="Aprobado con notificación"/>
    <s v="Emitido"/>
    <m/>
    <m/>
    <s v="x"/>
    <x v="0"/>
    <m/>
    <m/>
    <m/>
  </r>
  <r>
    <s v="Factura electrónica"/>
    <s v="10efdb3817fd2893051974976954edcc8262d0b56f3fea6d499f247965549b00ed9dcdad6504c862be40ebaa8d4d9dd9"/>
    <x v="1436"/>
    <n v="-1"/>
    <s v="FVE"/>
    <d v="2026-03-18T00:00:00"/>
    <d v="2026-03-18T12:47:12"/>
    <n v="900800595"/>
    <s v="Provexpress SAS"/>
    <n v="900860858"/>
    <x v="652"/>
    <n v="908.2"/>
    <n v="0"/>
    <n v="5688.2"/>
    <s v="Aprobado con notificación"/>
    <s v="Emitido"/>
    <m/>
    <m/>
    <s v="x"/>
    <x v="0"/>
    <m/>
    <m/>
    <m/>
  </r>
  <r>
    <s v="Factura electrónica"/>
    <s v="050e391ba17c35551104dcd8bb7c4b75a67fa7a26d30d50958e52761f8424eb19bfb3bf7da871373b04ec13d1a3438cf"/>
    <x v="1437"/>
    <n v="-1"/>
    <s v="FVE"/>
    <d v="2026-03-18T00:00:00"/>
    <d v="2026-03-18T12:47:15"/>
    <n v="900800595"/>
    <s v="Provexpress SAS"/>
    <n v="800024265"/>
    <x v="46"/>
    <n v="8920941.1500000004"/>
    <n v="0"/>
    <n v="55873263"/>
    <s v="Aprobado con notificación"/>
    <s v="Emitido"/>
    <m/>
    <m/>
    <s v="x"/>
    <x v="0"/>
    <m/>
    <m/>
    <m/>
  </r>
  <r>
    <s v="Factura electrónica"/>
    <s v="fd59ff709b066a541247c0da8220a47e7f0b98e4433bdb8f387be26bf261c4ba8c8fe69c901a71c29a14cc511f53f140"/>
    <x v="1438"/>
    <n v="-1"/>
    <s v="FVE"/>
    <d v="2026-03-18T00:00:00"/>
    <d v="2026-03-18T12:52:46"/>
    <n v="900800595"/>
    <s v="Provexpress SAS"/>
    <n v="860005813"/>
    <x v="492"/>
    <n v="16940"/>
    <n v="0"/>
    <n v="355740"/>
    <s v="Aprobado con notificación"/>
    <s v="Emitido"/>
    <m/>
    <m/>
    <m/>
    <x v="0"/>
    <s v="X"/>
    <m/>
    <m/>
  </r>
  <r>
    <s v="Factura electrónica"/>
    <s v="a528c85e01c2e04f0d6af3bdfd9eca689d6879279046c6dbc04903da7d4e4dc77ce8988bf3e3383dbfc02ea9e5dc7e5f"/>
    <x v="1439"/>
    <n v="-1"/>
    <s v="FVE"/>
    <d v="2026-03-18T00:00:00"/>
    <d v="2026-03-18T12:52:47"/>
    <n v="900800595"/>
    <s v="Provexpress SAS"/>
    <n v="830047411"/>
    <x v="314"/>
    <n v="85871.64"/>
    <n v="0"/>
    <n v="537827.64"/>
    <s v="Aprobado con notificación"/>
    <s v="Emitido"/>
    <m/>
    <m/>
    <s v="x"/>
    <x v="0"/>
    <m/>
    <m/>
    <m/>
  </r>
  <r>
    <s v="Factura electrónica"/>
    <s v="b071255568f75b78f70c7eecfc92ae3e22ab158f296145f609e24f27a972e438738fe4fb2acc0f006e05b50101a0d6cd"/>
    <x v="1440"/>
    <n v="-1"/>
    <s v="FVE"/>
    <d v="2026-03-18T00:00:00"/>
    <d v="2026-03-18T12:52:48"/>
    <n v="900800595"/>
    <s v="Provexpress SAS"/>
    <n v="860503634"/>
    <x v="65"/>
    <n v="2087343.99"/>
    <n v="0"/>
    <n v="13073364.99"/>
    <s v="Aprobado con notificación"/>
    <s v="Emitido"/>
    <m/>
    <m/>
    <m/>
    <x v="0"/>
    <s v="X"/>
    <m/>
    <m/>
  </r>
  <r>
    <s v="Factura electrónica"/>
    <s v="34041ea1e65e8569462ba09c8dad670574b667c088315527debfde93c60b7ceb4a637ab14d8502232bbb051fed08d511"/>
    <x v="1441"/>
    <n v="-1"/>
    <s v="FVE"/>
    <d v="2026-03-18T00:00:00"/>
    <d v="2026-03-18T12:52:52"/>
    <n v="900800595"/>
    <s v="Provexpress SAS"/>
    <n v="860005813"/>
    <x v="492"/>
    <n v="594071.4"/>
    <n v="0"/>
    <n v="3984071.4"/>
    <s v="Aprobado con notificación"/>
    <s v="Emitido"/>
    <m/>
    <m/>
    <m/>
    <x v="0"/>
    <s v="X"/>
    <m/>
    <m/>
  </r>
  <r>
    <s v="Factura electrónica"/>
    <s v="cc1fd52a887bc3794b1171b95b7654f2bb847c6db4343fdbcdee4562faab9c3edc309cf7de3929377be56496afa7d671"/>
    <x v="1442"/>
    <n v="-1"/>
    <s v="FVE"/>
    <d v="2026-03-18T00:00:00"/>
    <d v="2026-03-18T12:59:23"/>
    <n v="900800595"/>
    <s v="Provexpress SAS"/>
    <n v="890903858"/>
    <x v="57"/>
    <n v="222961.96"/>
    <n v="0"/>
    <n v="1396445.96"/>
    <s v="Aprobado con notificación"/>
    <s v="Emitido"/>
    <m/>
    <m/>
    <s v="x"/>
    <x v="0"/>
    <m/>
    <m/>
    <m/>
  </r>
  <r>
    <s v="Factura electrónica"/>
    <s v="219a821984de3bde90f7c7f1af74238ba269a5f4917a6b4a2c30ba27a0b9f7c770df385993bcafe519640b31062d7e3d"/>
    <x v="1443"/>
    <n v="-1"/>
    <s v="FVE"/>
    <d v="2026-03-18T00:00:00"/>
    <d v="2026-03-18T12:59:24"/>
    <n v="900800595"/>
    <s v="Provexpress SAS"/>
    <n v="901383974"/>
    <x v="267"/>
    <n v="456000"/>
    <n v="0"/>
    <n v="2856000"/>
    <s v="Aprobado con notificación"/>
    <s v="Emitido"/>
    <m/>
    <m/>
    <m/>
    <x v="0"/>
    <s v="X"/>
    <m/>
    <m/>
  </r>
  <r>
    <s v="Factura electrónica"/>
    <s v="83a91ad925d355b8b7604f5cf252127d6af36ac210947021efda1e725b3cdbfdd3303f83ec7929d970b5c9432797a38b"/>
    <x v="1444"/>
    <n v="-1"/>
    <s v="FVE"/>
    <d v="2026-03-18T00:00:00"/>
    <d v="2026-03-18T12:59:26"/>
    <n v="900800595"/>
    <s v="Provexpress SAS"/>
    <n v="860028238"/>
    <x v="673"/>
    <n v="228589"/>
    <n v="0"/>
    <n v="1431689"/>
    <s v="Aprobado con notificación"/>
    <s v="Emitido"/>
    <m/>
    <m/>
    <m/>
    <x v="0"/>
    <s v="X"/>
    <m/>
    <m/>
  </r>
  <r>
    <s v="Factura electrónica"/>
    <s v="630d7ad0ca5630b062c5207017ad04081042fab5dcb60e2b560ed0eab522f0ca692d2d81a60d8eadeecc43fd033b238f"/>
    <x v="1445"/>
    <n v="-1"/>
    <s v="FVE"/>
    <d v="2026-03-18T00:00:00"/>
    <d v="2026-03-18T12:59:29"/>
    <n v="900800595"/>
    <s v="Provexpress SAS"/>
    <n v="900588930"/>
    <x v="674"/>
    <n v="76950"/>
    <n v="0"/>
    <n v="481950"/>
    <s v="Aprobado con notificación"/>
    <s v="Emitido"/>
    <m/>
    <m/>
    <m/>
    <x v="0"/>
    <s v="X"/>
    <m/>
    <m/>
  </r>
  <r>
    <s v="Factura electrónica"/>
    <s v="ded1ef69a3723c59c8a95ae138af09728edc4bb75ff0ccad10e61a6e1f8db73a20041bec9fa097a51ac0f37a93d32c2f"/>
    <x v="1446"/>
    <n v="-1"/>
    <s v="FVE"/>
    <d v="2026-03-18T00:00:00"/>
    <d v="2026-03-18T12:59:32"/>
    <n v="900800595"/>
    <s v="Provexpress SAS"/>
    <n v="860033227"/>
    <x v="513"/>
    <n v="1269701.3"/>
    <n v="0"/>
    <n v="9453371.3000000007"/>
    <s v="Aprobado con notificación"/>
    <s v="Emitido"/>
    <m/>
    <m/>
    <m/>
    <x v="0"/>
    <s v="X"/>
    <m/>
    <m/>
  </r>
  <r>
    <s v="Factura electrónica"/>
    <s v="21deca335d8f1f20570b971f01ea81300fe036b84a167dbdfef592f3c715f323f467b53bac8e14e16310edcfaeeb559b"/>
    <x v="1447"/>
    <n v="-1"/>
    <s v="FVE"/>
    <d v="2026-03-18T00:00:00"/>
    <d v="2026-03-18T13:09:34"/>
    <n v="900800595"/>
    <s v="Provexpress SAS"/>
    <n v="900483105"/>
    <x v="470"/>
    <n v="0"/>
    <n v="0"/>
    <n v="19284682"/>
    <s v="Aprobado con notificación"/>
    <s v="Emitido"/>
    <m/>
    <m/>
    <s v="x"/>
    <x v="0"/>
    <m/>
    <m/>
    <m/>
  </r>
  <r>
    <s v="Factura electrónica"/>
    <s v="0068fcf37dacbbdbdf16d6731fed80abe9c7922f8b8db09a9c875e1211f78868f72ad286b92c08634ed79cd1742a310c"/>
    <x v="1448"/>
    <n v="-1"/>
    <s v="FVE"/>
    <d v="2026-03-18T00:00:00"/>
    <d v="2026-03-18T14:09:45"/>
    <n v="900800595"/>
    <s v="Provexpress SAS"/>
    <n v="901267811"/>
    <x v="609"/>
    <n v="91107.66"/>
    <n v="0"/>
    <n v="570621.66"/>
    <s v="Aprobado con notificación"/>
    <s v="Emitido"/>
    <m/>
    <m/>
    <s v="x"/>
    <x v="0"/>
    <m/>
    <m/>
    <m/>
  </r>
  <r>
    <s v="Factura electrónica"/>
    <s v="49da9521c02be1df8b898ba02ccec24d2fcc60e32ceb5a7766db5fb81beab023ef7bad82092d928dccd679646c0927b1"/>
    <x v="1449"/>
    <n v="-1"/>
    <s v="FVE"/>
    <d v="2026-03-18T00:00:00"/>
    <d v="2026-03-18T14:09:49"/>
    <n v="900800595"/>
    <s v="Provexpress SAS"/>
    <n v="900185315"/>
    <x v="675"/>
    <n v="58672"/>
    <n v="0"/>
    <n v="367472"/>
    <s v="Aprobado con notificación"/>
    <s v="Emitido"/>
    <m/>
    <m/>
    <s v="x"/>
    <x v="0"/>
    <m/>
    <m/>
    <m/>
  </r>
  <r>
    <s v="Factura electrónica"/>
    <s v="95a9945483efdef9944bd77a6ae9d3c025e567c28b19b83397150c7e77f0483ce276b5db05bfe083e103b7046e7e58f1"/>
    <x v="1450"/>
    <n v="-1"/>
    <s v="FVE"/>
    <d v="2026-03-18T00:00:00"/>
    <d v="2026-03-18T14:09:54"/>
    <n v="900800595"/>
    <s v="Provexpress SAS"/>
    <n v="900860858"/>
    <x v="652"/>
    <n v="908.2"/>
    <n v="0"/>
    <n v="5688.2"/>
    <s v="Aprobado con notificación"/>
    <s v="Emitido"/>
    <m/>
    <m/>
    <s v="x"/>
    <x v="0"/>
    <m/>
    <m/>
    <m/>
  </r>
  <r>
    <s v="Factura electrónica"/>
    <s v="e1483eb6de9468fbda1885b4e11fe37c9b9761597d00fb70879a432b90328e3f563120a90ecd57320fc977fa36bad989"/>
    <x v="1451"/>
    <n v="-1"/>
    <s v="FVE"/>
    <d v="2026-03-18T00:00:00"/>
    <d v="2026-03-18T14:09:59"/>
    <n v="900800595"/>
    <s v="Provexpress SAS"/>
    <n v="900521357"/>
    <x v="676"/>
    <n v="3173"/>
    <n v="0"/>
    <n v="19873"/>
    <s v="Aprobado con notificación"/>
    <s v="Emitido"/>
    <m/>
    <m/>
    <m/>
    <x v="0"/>
    <s v="X"/>
    <m/>
    <s v="Se envia correo al cliente"/>
  </r>
  <r>
    <s v="Factura electrónica"/>
    <s v="68e3fefbea35fb669d927994ffccf0278e7dc7708d4aff563363c66f682b95fdab8e330e3b08ef550e0c395f0ef33148"/>
    <x v="1452"/>
    <n v="-1"/>
    <s v="FVE"/>
    <d v="2026-03-18T00:00:00"/>
    <d v="2026-03-18T14:25:08"/>
    <n v="900800595"/>
    <s v="Provexpress SAS"/>
    <n v="860504882"/>
    <x v="677"/>
    <n v="16625"/>
    <n v="0"/>
    <n v="104125"/>
    <s v="Aprobado con notificación"/>
    <s v="Emitido"/>
    <m/>
    <m/>
    <m/>
    <x v="0"/>
    <s v="X"/>
    <m/>
    <m/>
  </r>
  <r>
    <s v="Factura electrónica"/>
    <s v="a144fa62ed524250ff498099d73205b1ecdda284da175762a26daffc46564ac2d7dd9b37e8bd1985f8f2290a9d27c14e"/>
    <x v="1453"/>
    <n v="-1"/>
    <s v="FVE"/>
    <d v="2026-03-18T00:00:00"/>
    <d v="2026-03-18T14:25:13"/>
    <n v="900800595"/>
    <s v="Provexpress SAS"/>
    <n v="860000794"/>
    <x v="666"/>
    <n v="15770"/>
    <n v="0"/>
    <n v="98770"/>
    <s v="Aprobado con notificación"/>
    <s v="Emitido"/>
    <m/>
    <m/>
    <m/>
    <x v="0"/>
    <s v="X"/>
    <m/>
    <m/>
  </r>
  <r>
    <s v="Factura electrónica"/>
    <s v="2a4153200113b139c6a9f8b4db810cd5ddfa4f7025c4eac2839b71eb751d78de961ddf4a2be4e809c3576d5044f89189"/>
    <x v="1454"/>
    <n v="-1"/>
    <s v="FVE"/>
    <d v="2026-03-18T00:00:00"/>
    <d v="2026-03-18T14:25:18"/>
    <n v="900800595"/>
    <s v="Provexpress SAS"/>
    <n v="900521357"/>
    <x v="676"/>
    <n v="35730"/>
    <n v="0"/>
    <n v="303030"/>
    <s v="Aprobado con notificación"/>
    <s v="Emitido"/>
    <m/>
    <m/>
    <m/>
    <x v="0"/>
    <s v="X"/>
    <m/>
    <s v="Se envia correo al cliente"/>
  </r>
  <r>
    <s v="Factura electrónica"/>
    <s v="8018c05e501304ca2e14242c24b8c021f150c3bfca1bb39cb71bd85a9a72d021ecfd4b5f2d8ad5124652fda11328a7eb"/>
    <x v="1455"/>
    <n v="-1"/>
    <s v="FVE"/>
    <d v="2026-03-18T00:00:00"/>
    <d v="2026-03-18T14:26:02"/>
    <n v="900800595"/>
    <s v="Provexpress SAS"/>
    <n v="900521357"/>
    <x v="676"/>
    <n v="71782"/>
    <n v="0"/>
    <n v="449582"/>
    <s v="Aprobado con notificación"/>
    <s v="Emitido"/>
    <m/>
    <m/>
    <m/>
    <x v="0"/>
    <s v="X"/>
    <m/>
    <s v="Se envia correo al cliente"/>
  </r>
  <r>
    <s v="Factura electrónica"/>
    <s v="726bb104715dbe1bf3c480938a1eb41a2670be29ddf106432ac5467451cdaf452ac16dd26a63c1f8948a72cc2a36c401"/>
    <x v="1456"/>
    <n v="-1"/>
    <s v="FVE"/>
    <d v="2026-03-18T00:00:00"/>
    <d v="2026-03-18T14:26:05"/>
    <n v="900800595"/>
    <s v="Provexpress SAS"/>
    <n v="900521357"/>
    <x v="676"/>
    <n v="3382"/>
    <n v="0"/>
    <n v="21182"/>
    <s v="Aprobado con notificación"/>
    <s v="Emitido"/>
    <m/>
    <m/>
    <m/>
    <x v="0"/>
    <s v="X"/>
    <m/>
    <s v="Se envia correo al cliente"/>
  </r>
  <r>
    <s v="Factura electrónica"/>
    <s v="9c0474949ed4b9001f4f2af1dc847b1b102776bd33cc690c563e6e36d4af18b83a6651685f89f98178ffb8355acaaa02"/>
    <x v="1457"/>
    <n v="-1"/>
    <s v="FVE"/>
    <d v="2026-03-18T00:00:00"/>
    <d v="2026-03-18T14:26:12"/>
    <n v="900800595"/>
    <s v="Provexpress SAS"/>
    <n v="900521357"/>
    <x v="676"/>
    <n v="40808.5"/>
    <n v="0"/>
    <n v="356058.5"/>
    <s v="Aprobado con notificación"/>
    <s v="Emitido"/>
    <m/>
    <m/>
    <m/>
    <x v="0"/>
    <s v="X"/>
    <m/>
    <s v="Se envia correo al cliente"/>
  </r>
  <r>
    <s v="Factura electrónica"/>
    <s v="290acf4931056d97bdbf27a4b70dc233d23d8d263024cb939c29f0af34a6aa335088c74dc4ed6f557c419affe0692c4a"/>
    <x v="1458"/>
    <n v="-1"/>
    <s v="FVE"/>
    <d v="2026-03-18T00:00:00"/>
    <d v="2026-03-18T14:26:20"/>
    <n v="900800595"/>
    <s v="Provexpress SAS"/>
    <n v="900521357"/>
    <x v="676"/>
    <n v="50535.5"/>
    <n v="0"/>
    <n v="457985.5"/>
    <s v="Aprobado con notificación"/>
    <s v="Emitido"/>
    <m/>
    <m/>
    <m/>
    <x v="0"/>
    <s v="X"/>
    <m/>
    <s v="Se envia correo al cliente"/>
  </r>
  <r>
    <s v="Factura electrónica"/>
    <s v="03013949f9b9ec35650c0c6a9ed06f2e02ab97f52fb7adab8d56257abb8cd597085b6661447dc3f8e0e3cd81f6fde036"/>
    <x v="1459"/>
    <n v="-1"/>
    <s v="FVE"/>
    <d v="2026-03-18T00:00:00"/>
    <d v="2026-03-18T14:40:43"/>
    <n v="900800595"/>
    <s v="Provexpress SAS"/>
    <n v="860010799"/>
    <x v="258"/>
    <n v="24320"/>
    <n v="0"/>
    <n v="152320"/>
    <s v="Aprobado con notificación"/>
    <s v="Emitido"/>
    <m/>
    <m/>
    <s v="x"/>
    <x v="0"/>
    <m/>
    <m/>
    <m/>
  </r>
  <r>
    <s v="Factura electrónica"/>
    <s v="3a81b3bdc3a1d67c9197f450beb8f0bd91a109128dc4861ed54c806ca9fdbdc5cad15cb3e133e33643029871daaa5214"/>
    <x v="1460"/>
    <n v="-1"/>
    <s v="FVE"/>
    <d v="2026-03-18T00:00:00"/>
    <d v="2026-03-18T14:40:48"/>
    <n v="900800595"/>
    <s v="Provexpress SAS"/>
    <n v="900555485"/>
    <x v="223"/>
    <n v="64980"/>
    <n v="0"/>
    <n v="3742950"/>
    <s v="Aprobado con notificación"/>
    <s v="Emitido"/>
    <m/>
    <m/>
    <m/>
    <x v="0"/>
    <s v="X"/>
    <m/>
    <m/>
  </r>
  <r>
    <s v="Factura electrónica"/>
    <s v="9cb9ac8ad9333a3b68ce019598a04cb47c75ab86fcdb6015cca40348a57236e73cda7b1926c10cfe04c8d847d2c63a3c"/>
    <x v="1461"/>
    <n v="-1"/>
    <s v="FVE"/>
    <d v="2026-03-18T00:00:00"/>
    <d v="2026-03-18T14:40:53"/>
    <n v="900800595"/>
    <s v="Provexpress SAS"/>
    <n v="860009107"/>
    <x v="385"/>
    <n v="8835"/>
    <n v="0"/>
    <n v="55335"/>
    <s v="Aprobado con notificación"/>
    <s v="Emitido"/>
    <m/>
    <m/>
    <s v="x"/>
    <x v="0"/>
    <m/>
    <m/>
    <m/>
  </r>
  <r>
    <s v="Factura electrónica"/>
    <s v="6d91cc260d481d75711e4a481f032e93bddc7e147040dc42a8f3f7fe6851295fb6bddcd473ee52ba72772781dbea563d"/>
    <x v="1462"/>
    <n v="-1"/>
    <s v="FVE"/>
    <d v="2026-03-18T00:00:00"/>
    <d v="2026-03-18T14:40:57"/>
    <n v="900800595"/>
    <s v="Provexpress SAS"/>
    <n v="830096376"/>
    <x v="159"/>
    <n v="23807"/>
    <n v="0"/>
    <n v="149107"/>
    <s v="Aprobado con notificación"/>
    <s v="Emitido"/>
    <m/>
    <m/>
    <s v="x"/>
    <x v="0"/>
    <m/>
    <m/>
    <m/>
  </r>
  <r>
    <s v="Factura electrónica"/>
    <s v="b876866fa6a3ed56b9ac6daf262c322436b4942729185379cdc7bc988c2bb99fc9d5aed70a0f0546078fc0463e17ad2b"/>
    <x v="1463"/>
    <n v="-1"/>
    <s v="FVE"/>
    <d v="2026-03-18T00:00:00"/>
    <d v="2026-03-18T14:41:02"/>
    <n v="900800595"/>
    <s v="Provexpress SAS"/>
    <n v="900457412"/>
    <x v="678"/>
    <n v="1623037"/>
    <n v="0"/>
    <n v="10165337"/>
    <s v="Aprobado con notificación"/>
    <s v="Emitido"/>
    <m/>
    <m/>
    <m/>
    <x v="0"/>
    <s v="X"/>
    <m/>
    <m/>
  </r>
  <r>
    <s v="Factura electrónica"/>
    <s v="fd32bbe0ff15f4ed941cc62578d89a90cac4a4409f56a3932798d7a4bda383e6c1929b99a7995eb4107c63f9d9848db2"/>
    <x v="1464"/>
    <n v="-1"/>
    <s v="FVE"/>
    <d v="2026-03-18T00:00:00"/>
    <d v="2026-03-18T14:41:07"/>
    <n v="900800595"/>
    <s v="Provexpress SAS"/>
    <n v="900294794"/>
    <x v="334"/>
    <n v="1549036.37"/>
    <n v="0"/>
    <n v="9701859.3699999992"/>
    <s v="Aprobado con notificación"/>
    <s v="Emitido"/>
    <m/>
    <m/>
    <m/>
    <x v="0"/>
    <s v="X"/>
    <m/>
    <m/>
  </r>
  <r>
    <s v="Factura electrónica"/>
    <s v="b1207c788bd81e4dd2a26708759ed15719772542cd66e9bb7cdc5178546efb311cc73dca165d27a180c1c53107cee88f"/>
    <x v="1465"/>
    <n v="-1"/>
    <s v="FVE"/>
    <d v="2026-03-18T00:00:00"/>
    <d v="2026-03-18T14:56:17"/>
    <n v="900800595"/>
    <s v="Provexpress SAS"/>
    <n v="900682841"/>
    <x v="99"/>
    <n v="1289035.43"/>
    <n v="0"/>
    <n v="27240102.43"/>
    <s v="Aprobado con notificación"/>
    <s v="Emitido"/>
    <m/>
    <m/>
    <m/>
    <x v="0"/>
    <s v="X"/>
    <m/>
    <m/>
  </r>
  <r>
    <s v="Factura electrónica"/>
    <s v="afdab9402cfba6ba024f996c6ef6592ee1db613e7aa5c4061a33ce2c30feeaa7957c484562f18edddafe352fcde72731"/>
    <x v="1466"/>
    <n v="-1"/>
    <s v="FVE"/>
    <d v="2026-03-18T00:00:00"/>
    <d v="2026-03-18T14:56:20"/>
    <n v="900800595"/>
    <s v="Provexpress SAS"/>
    <n v="901192317"/>
    <x v="679"/>
    <n v="500365"/>
    <n v="0"/>
    <n v="3133865"/>
    <s v="Aprobado con notificación"/>
    <s v="Emitido"/>
    <m/>
    <m/>
    <m/>
    <x v="0"/>
    <s v="X"/>
    <m/>
    <m/>
  </r>
  <r>
    <s v="Factura electrónica"/>
    <s v="f8cff03be7c653ed294d58f8a6da7e2e18534c4a7e3e4fd00e6f0d0ff8845b499f90561d3efb36f3e00a91f88d80429c"/>
    <x v="1467"/>
    <n v="-1"/>
    <s v="FVE"/>
    <d v="2026-03-18T00:00:00"/>
    <d v="2026-03-18T14:56:24"/>
    <n v="900800595"/>
    <s v="Provexpress SAS"/>
    <n v="900021547"/>
    <x v="680"/>
    <n v="25569"/>
    <n v="0"/>
    <n v="369069"/>
    <s v="Aprobado con notificación"/>
    <s v="Emitido"/>
    <m/>
    <m/>
    <m/>
    <x v="0"/>
    <s v="X"/>
    <m/>
    <m/>
  </r>
  <r>
    <s v="Factura electrónica"/>
    <s v="66fccce955f0a7e79179fe1eea79b742e9c32e206adf746c5176d70a4b1e59f8665721d4dec6d1a7bc0e8db892d0f839"/>
    <x v="1468"/>
    <n v="-1"/>
    <s v="FVE"/>
    <d v="2026-03-18T00:00:00"/>
    <d v="2026-03-18T14:56:28"/>
    <n v="900800595"/>
    <s v="Provexpress SAS"/>
    <n v="901045437"/>
    <x v="562"/>
    <n v="131628.01999999999"/>
    <n v="0"/>
    <n v="925586.02"/>
    <s v="Aprobado con notificación"/>
    <s v="Emitido"/>
    <m/>
    <m/>
    <m/>
    <x v="0"/>
    <s v="X"/>
    <m/>
    <m/>
  </r>
  <r>
    <s v="Factura electrónica"/>
    <s v="4fe62111adf77ea343a9e17852a49c80329348e9f092ec08aad0ea3e2ac8e0397f778c1a3a494f85955b863e95f8826d"/>
    <x v="1469"/>
    <n v="-1"/>
    <s v="FVE"/>
    <d v="2026-03-18T00:00:00"/>
    <d v="2026-03-18T14:56:33"/>
    <n v="900800595"/>
    <s v="Provexpress SAS"/>
    <n v="901122559"/>
    <x v="552"/>
    <n v="288799.62"/>
    <n v="0"/>
    <n v="1808797.62"/>
    <s v="Aprobado con notificación"/>
    <s v="Emitido"/>
    <m/>
    <m/>
    <m/>
    <x v="0"/>
    <s v="X"/>
    <m/>
    <m/>
  </r>
  <r>
    <s v="Factura electrónica"/>
    <s v="e0b38dcf5eb5b28c802872dac8f4bd958d9a25d9d923a04b8aff8bcf6442f462fbc30fc5e27d28f7ad0ab0d78bf03c9c"/>
    <x v="1470"/>
    <n v="-1"/>
    <s v="FVE"/>
    <d v="2026-03-18T00:00:00"/>
    <d v="2026-03-18T15:11:40"/>
    <n v="900800595"/>
    <s v="Provexpress SAS"/>
    <n v="860503159"/>
    <x v="450"/>
    <n v="1446412.62"/>
    <n v="0"/>
    <n v="9059110.6199999992"/>
    <s v="Aprobado con notificación"/>
    <s v="Emitido"/>
    <m/>
    <m/>
    <m/>
    <x v="0"/>
    <s v="X"/>
    <m/>
    <m/>
  </r>
  <r>
    <s v="Factura electrónica"/>
    <s v="28a1f9376ea5ba1071df8cc397aa8ef9fc43634b675adf2e600b953ff62de142323287ac8fa8c4724efe988e861ab7b6"/>
    <x v="1471"/>
    <n v="-1"/>
    <s v="FVE"/>
    <d v="2026-03-18T00:00:00"/>
    <d v="2026-03-18T15:11:44"/>
    <n v="900800595"/>
    <s v="Provexpress SAS"/>
    <n v="900934851"/>
    <x v="681"/>
    <n v="96900"/>
    <n v="0"/>
    <n v="606900"/>
    <s v="Aprobado con notificación"/>
    <s v="Emitido"/>
    <m/>
    <m/>
    <m/>
    <x v="0"/>
    <s v="X"/>
    <m/>
    <m/>
  </r>
  <r>
    <s v="Factura electrónica"/>
    <s v="e46e48883e2db8d1d6d0551338dfd65586f308cd73c9205cd52e49ae68d8cfe1857d6ac98e9a7f2c9963d960310dcf75"/>
    <x v="1472"/>
    <n v="-1"/>
    <s v="FVE"/>
    <d v="2026-03-18T00:00:00"/>
    <d v="2026-03-18T15:11:49"/>
    <n v="900800595"/>
    <s v="Provexpress SAS"/>
    <n v="860031361"/>
    <x v="73"/>
    <n v="161920"/>
    <n v="0"/>
    <n v="1067920"/>
    <s v="Aprobado con notificación"/>
    <s v="Emitido"/>
    <m/>
    <m/>
    <m/>
    <x v="0"/>
    <s v="X"/>
    <m/>
    <m/>
  </r>
  <r>
    <s v="Factura electrónica"/>
    <s v="b2b353d477aa98c9244174679d6a0b42fa6ff53cd8cf360e5c4d03d99223c360e176ffb997485b29c68c5d19971b7af5"/>
    <x v="1473"/>
    <n v="-1"/>
    <s v="FVE"/>
    <d v="2026-03-18T00:00:00"/>
    <d v="2026-03-18T15:27:01"/>
    <n v="900800595"/>
    <s v="Provexpress SAS"/>
    <n v="901054874"/>
    <x v="110"/>
    <n v="588563"/>
    <n v="0"/>
    <n v="3686263"/>
    <s v="Aprobado con notificación"/>
    <s v="Emitido"/>
    <m/>
    <m/>
    <m/>
    <x v="0"/>
    <s v="X"/>
    <m/>
    <m/>
  </r>
  <r>
    <s v="Factura electrónica"/>
    <s v="e9584d7d455c01928e154fd09957c5801852a222ab55d0a3900393ddea8db6f8bcd9cf7ea0cedec23fdf4c53f42779b4"/>
    <x v="1474"/>
    <n v="-1"/>
    <s v="FVE"/>
    <d v="2026-03-18T00:00:00"/>
    <d v="2026-03-18T15:42:06"/>
    <n v="900800595"/>
    <s v="Provexpress SAS"/>
    <n v="860031361"/>
    <x v="73"/>
    <n v="165841.5"/>
    <n v="0"/>
    <n v="1146191.5"/>
    <s v="Aprobado con notificación"/>
    <s v="Emitido"/>
    <m/>
    <m/>
    <m/>
    <x v="0"/>
    <s v="X"/>
    <m/>
    <m/>
  </r>
  <r>
    <s v="Factura electrónica"/>
    <s v="8f2afcd01f928ba14e363b6d8329b24755dc3980684bac326bbb21a50f6455e6b9e38a3cf4056f300213851be1a6e9f3"/>
    <x v="1475"/>
    <n v="-1"/>
    <s v="FVE"/>
    <d v="2026-03-18T00:00:00"/>
    <d v="2026-03-18T15:42:12"/>
    <n v="900800595"/>
    <s v="Provexpress SAS"/>
    <n v="902018293"/>
    <x v="682"/>
    <n v="65208"/>
    <n v="0"/>
    <n v="408408"/>
    <s v="Aprobado con notificación"/>
    <s v="Emitido"/>
    <m/>
    <m/>
    <m/>
    <x v="0"/>
    <s v="X"/>
    <m/>
    <m/>
  </r>
  <r>
    <s v="Factura electrónica"/>
    <s v="77241294f7207df6a02fb33fa3b4e1391b827f3db3fa2c85811cde412ee59177beacf4e2173cbf759195404fbc53c1ec"/>
    <x v="1476"/>
    <n v="-1"/>
    <s v="FVE"/>
    <d v="2026-03-18T00:00:00"/>
    <d v="2026-03-18T15:42:16"/>
    <n v="900800595"/>
    <s v="Provexpress SAS"/>
    <n v="901054874"/>
    <x v="110"/>
    <n v="1942351"/>
    <n v="0"/>
    <n v="12165251"/>
    <s v="Aprobado con notificación"/>
    <s v="Emitido"/>
    <m/>
    <m/>
    <m/>
    <x v="0"/>
    <s v="X"/>
    <m/>
    <m/>
  </r>
  <r>
    <s v="Factura electrónica"/>
    <s v="22f7082e9a5bc3b7d66b7165df9007022f016bea7295315c8b08979eccbe4bda8ab0799141ad13445236f32f11926ded"/>
    <x v="1477"/>
    <n v="-1"/>
    <s v="FVE"/>
    <d v="2026-03-18T00:00:00"/>
    <d v="2026-03-18T15:42:21"/>
    <n v="900800595"/>
    <s v="Provexpress SAS"/>
    <n v="900449844"/>
    <x v="683"/>
    <n v="94893.5"/>
    <n v="0"/>
    <n v="971543.5"/>
    <s v="Aprobado con notificación"/>
    <s v="Emitido"/>
    <m/>
    <m/>
    <m/>
    <x v="0"/>
    <s v="X"/>
    <m/>
    <m/>
  </r>
  <r>
    <s v="Factura electrónica"/>
    <s v="b230075edc7eb32fa80defd9a260000826124ad32392d13b2e5a5d3caca6a5d115a72c9fc5592fa5e036ba88dd3234d7"/>
    <x v="1478"/>
    <n v="-1"/>
    <s v="FVE"/>
    <d v="2026-03-18T00:00:00"/>
    <d v="2026-03-18T15:57:27"/>
    <n v="900800595"/>
    <s v="Provexpress SAS"/>
    <n v="830109997"/>
    <x v="9"/>
    <n v="42750"/>
    <n v="0"/>
    <n v="917750"/>
    <s v="Aprobado con notificación"/>
    <s v="Emitido"/>
    <m/>
    <m/>
    <m/>
    <x v="0"/>
    <s v="X"/>
    <m/>
    <s v="Se envia correo al cliente "/>
  </r>
  <r>
    <s v="Factura electrónica"/>
    <s v="61937af7c1ae4291625bf14c1a46bca1126d7b63564c898064bafb320664afb2075f0f24d0c8f15c2ff246708782c669"/>
    <x v="1479"/>
    <n v="-1"/>
    <s v="FVE"/>
    <d v="2026-03-18T00:00:00"/>
    <d v="2026-03-18T15:57:32"/>
    <n v="900800595"/>
    <s v="Provexpress SAS"/>
    <n v="901701741"/>
    <x v="684"/>
    <n v="17100"/>
    <n v="0"/>
    <n v="107100"/>
    <s v="Aprobado con notificación"/>
    <s v="Emitido"/>
    <m/>
    <m/>
    <m/>
    <x v="0"/>
    <s v="X"/>
    <m/>
    <m/>
  </r>
  <r>
    <s v="Factura electrónica"/>
    <s v="7a31888260db05ab70c634ec80b746840215c19c170b39fdfa9c1555835ce4ff29ec9c0b1c9e984f9810d90ef2c1e816"/>
    <x v="1480"/>
    <n v="-1"/>
    <s v="FVE"/>
    <d v="2026-03-18T00:00:00"/>
    <d v="2026-03-18T15:57:36"/>
    <n v="900800595"/>
    <s v="Provexpress SAS"/>
    <n v="900353873"/>
    <x v="346"/>
    <n v="240920"/>
    <n v="0"/>
    <n v="1508920"/>
    <s v="Aprobado con notificación"/>
    <s v="Emitido"/>
    <m/>
    <m/>
    <m/>
    <x v="0"/>
    <s v="X"/>
    <m/>
    <m/>
  </r>
  <r>
    <s v="Factura electrónica"/>
    <s v="638989e57fd6254a037188cc703b8917020004b69d5750728ea63cee94aa12e36eda052e078a2bb9754107362346926b"/>
    <x v="1481"/>
    <n v="-1"/>
    <s v="FVE"/>
    <d v="2026-03-18T00:00:00"/>
    <d v="2026-03-18T15:57:42"/>
    <n v="900800595"/>
    <s v="Provexpress SAS"/>
    <n v="830037843"/>
    <x v="347"/>
    <n v="0"/>
    <n v="0"/>
    <n v="3575000"/>
    <s v="Aprobado con notificación"/>
    <s v="Emitido"/>
    <m/>
    <m/>
    <m/>
    <x v="0"/>
    <s v="X"/>
    <m/>
    <m/>
  </r>
  <r>
    <s v="Factura electrónica"/>
    <s v="1b2ba63b5d1e632aa1334387e1c96a6ec5ee1c185b322b7ad37821abf39ff45e550be1595d4c723d72aa07043b8fb748"/>
    <x v="1482"/>
    <n v="-1"/>
    <s v="FVE"/>
    <d v="2026-03-18T00:00:00"/>
    <d v="2026-03-18T16:12:58"/>
    <n v="900800595"/>
    <s v="Provexpress SAS"/>
    <n v="800204652"/>
    <x v="685"/>
    <n v="22515"/>
    <n v="0"/>
    <n v="141015"/>
    <s v="Aprobado con notificación"/>
    <s v="Emitido"/>
    <m/>
    <m/>
    <m/>
    <x v="0"/>
    <s v="X"/>
    <m/>
    <m/>
  </r>
  <r>
    <s v="Factura electrónica"/>
    <s v="68ffb7d5e705ddab8865ea74efed1e8bed5cd8cec17147d24d5ee920256bd39b8349eabc40b55e2d9bd1e7b9af640379"/>
    <x v="1483"/>
    <n v="-1"/>
    <s v="FVE"/>
    <d v="2026-03-18T00:00:00"/>
    <d v="2026-03-18T16:13:02"/>
    <n v="900800595"/>
    <s v="Provexpress SAS"/>
    <n v="830111257"/>
    <x v="15"/>
    <n v="4313950"/>
    <n v="0"/>
    <n v="27018950"/>
    <s v="Aprobado con notificación"/>
    <s v="Emitido"/>
    <m/>
    <m/>
    <m/>
    <x v="0"/>
    <s v="X"/>
    <m/>
    <m/>
  </r>
  <r>
    <s v="Factura electrónica"/>
    <s v="cf8f5a5898e89bd9bcd91d1dffb4f196056222676d6dcbb4795747dfefdd28e07ef65ca79f607eb2d02b845ed6bce66e"/>
    <x v="1484"/>
    <n v="-1"/>
    <s v="FVE"/>
    <d v="2026-03-18T00:00:00"/>
    <d v="2026-03-18T16:13:07"/>
    <n v="900800595"/>
    <s v="Provexpress SAS"/>
    <n v="900483711"/>
    <x v="163"/>
    <n v="143079.5"/>
    <n v="0"/>
    <n v="896129.5"/>
    <s v="Aprobado con notificación"/>
    <s v="Emitido"/>
    <m/>
    <m/>
    <m/>
    <x v="0"/>
    <s v="X"/>
    <m/>
    <m/>
  </r>
  <r>
    <s v="Factura electrónica"/>
    <s v="624bb1bc6ab53f277866b89b27d5a7931d6b0ec7acb0ea1d12db4f95598067314e60c54ab20d6f07eebabaa3982c9901"/>
    <x v="1485"/>
    <n v="-1"/>
    <s v="FVE"/>
    <d v="2026-03-18T00:00:00"/>
    <d v="2026-03-18T16:13:12"/>
    <n v="900800595"/>
    <s v="Provexpress SAS"/>
    <n v="830024974"/>
    <x v="475"/>
    <n v="3388403"/>
    <n v="0"/>
    <n v="23130103"/>
    <s v="Aprobado con notificación"/>
    <s v="Emitido"/>
    <m/>
    <m/>
    <m/>
    <x v="0"/>
    <s v="X"/>
    <m/>
    <m/>
  </r>
  <r>
    <s v="Factura electrónica"/>
    <s v="d4ad84ee7b1788ca57011a15d748b348a491ae42f9896ef22d3191316e72328c646e86f60e9dec9d7c9e4caf4224af76"/>
    <x v="1486"/>
    <n v="-1"/>
    <s v="FVE"/>
    <d v="2026-03-18T00:00:00"/>
    <d v="2026-03-18T16:13:17"/>
    <n v="900800595"/>
    <s v="Provexpress SAS"/>
    <n v="900466858"/>
    <x v="686"/>
    <n v="670358"/>
    <n v="0"/>
    <n v="4198558"/>
    <s v="Aprobado con notificación"/>
    <s v="Emitido"/>
    <m/>
    <m/>
    <m/>
    <x v="0"/>
    <s v="X"/>
    <m/>
    <m/>
  </r>
  <r>
    <s v="Factura electrónica"/>
    <s v="b19311d4c1d43421eefe8945246d6c7029a6969aec078e5b15d4fca5416a0950dd2095b9836814bf968b9923fed4d6c6"/>
    <x v="1487"/>
    <n v="-1"/>
    <s v="FVE"/>
    <d v="2026-03-18T00:00:00"/>
    <d v="2026-03-18T16:13:21"/>
    <n v="900800595"/>
    <s v="Provexpress SAS"/>
    <n v="901399835"/>
    <x v="687"/>
    <n v="3662.25"/>
    <n v="0"/>
    <n v="22937.25"/>
    <s v="Aprobado con notificación"/>
    <s v="Emitido"/>
    <m/>
    <m/>
    <m/>
    <x v="0"/>
    <s v="X"/>
    <m/>
    <m/>
  </r>
  <r>
    <s v="Factura electrónica"/>
    <s v="14b1c1bf3b35a60c8d02fb3b84130e3b08add7a8986ed2f3790a280c042cdd700f76e2ab9c96ed9c044579d77698e707"/>
    <x v="1488"/>
    <n v="-1"/>
    <s v="FVE"/>
    <d v="2026-03-18T00:00:00"/>
    <d v="2026-03-18T16:28:27"/>
    <n v="900800595"/>
    <s v="Provexpress SAS"/>
    <n v="900128566"/>
    <x v="311"/>
    <n v="24700"/>
    <n v="0"/>
    <n v="154700"/>
    <s v="Aprobado con notificación"/>
    <s v="Emitido"/>
    <m/>
    <m/>
    <m/>
    <x v="0"/>
    <s v="X"/>
    <m/>
    <m/>
  </r>
  <r>
    <s v="Factura electrónica"/>
    <s v="d7f17ec9dbbd319089ba323d388895303e98f480847fcf94ec3b8fc7fd2804cad73b0596106147eaa5fdb303bbcad464"/>
    <x v="1489"/>
    <n v="-1"/>
    <s v="FVE"/>
    <d v="2026-03-18T00:00:00"/>
    <d v="2026-03-18T16:28:32"/>
    <n v="900800595"/>
    <s v="Provexpress SAS"/>
    <n v="830111257"/>
    <x v="15"/>
    <n v="108680"/>
    <n v="0"/>
    <n v="680680"/>
    <s v="Aprobado con notificación"/>
    <s v="Emitido"/>
    <m/>
    <m/>
    <m/>
    <x v="0"/>
    <s v="X"/>
    <m/>
    <m/>
  </r>
  <r>
    <s v="Factura electrónica"/>
    <s v="1bfc9c36120dbd968104cea5ac1981866bd83411064f2a06413fc526a9b2c5b4973afbb8c8f62231c91554f02e198456"/>
    <x v="1490"/>
    <n v="-1"/>
    <s v="FVE"/>
    <d v="2026-03-18T00:00:00"/>
    <d v="2026-03-18T16:28:36"/>
    <n v="900800595"/>
    <s v="Provexpress SAS"/>
    <n v="860059851"/>
    <x v="597"/>
    <n v="60729.7"/>
    <n v="0"/>
    <n v="380359.7"/>
    <s v="Aprobado con notificación"/>
    <s v="Emitido"/>
    <m/>
    <m/>
    <m/>
    <x v="0"/>
    <s v="X"/>
    <m/>
    <m/>
  </r>
  <r>
    <s v="Factura electrónica"/>
    <s v="f051db09c618ddde33da98218dc04067a4892a7ce389f36561432946ec3f73647052e1d94a3576957344416af395527c"/>
    <x v="1491"/>
    <n v="-1"/>
    <s v="FVE"/>
    <d v="2026-03-18T00:00:00"/>
    <d v="2026-03-18T16:28:41"/>
    <n v="900800595"/>
    <s v="Provexpress SAS"/>
    <n v="860059851"/>
    <x v="597"/>
    <n v="12217"/>
    <n v="0"/>
    <n v="76517"/>
    <s v="Aprobado con notificación"/>
    <s v="Emitido"/>
    <m/>
    <m/>
    <m/>
    <x v="0"/>
    <s v="X"/>
    <m/>
    <m/>
  </r>
  <r>
    <s v="Factura electrónica"/>
    <s v="7c22bc00c36af61766a9c58d9c7820685fea8801483d174cbab8d93196c498a1a098571fe3ac481ce9a151e282d01b9d"/>
    <x v="1492"/>
    <n v="-1"/>
    <s v="FVE"/>
    <d v="2026-03-18T00:00:00"/>
    <d v="2026-03-18T16:28:46"/>
    <n v="900800595"/>
    <s v="Provexpress SAS"/>
    <n v="900825795"/>
    <x v="369"/>
    <n v="44484.7"/>
    <n v="0"/>
    <n v="278614.7"/>
    <s v="Aprobado con notificación"/>
    <s v="Emitido"/>
    <m/>
    <m/>
    <m/>
    <x v="0"/>
    <s v="X"/>
    <m/>
    <m/>
  </r>
  <r>
    <s v="Factura electrónica"/>
    <s v="7a567852c2425e94fd7515357331b6c6ad95431a6f5114492e58de08cedeef02bd7881dea142c5ae897719cfa40cdde9"/>
    <x v="1493"/>
    <n v="-1"/>
    <s v="FVE"/>
    <d v="2026-03-18T00:00:00"/>
    <d v="2026-03-18T16:28:50"/>
    <n v="900800595"/>
    <s v="Provexpress SAS"/>
    <n v="860000100"/>
    <x v="305"/>
    <n v="107109.84"/>
    <n v="0"/>
    <n v="670845.84"/>
    <s v="Aprobado con notificación"/>
    <s v="Emitido"/>
    <m/>
    <m/>
    <m/>
    <x v="0"/>
    <s v="X"/>
    <m/>
    <m/>
  </r>
  <r>
    <s v="Factura electrónica"/>
    <s v="66415962f6b200e3da03255ec55eb35ddac34b13c16723ab73b202eb4411b51049317287105fb55e4d3d748c5bf5c194"/>
    <x v="1494"/>
    <n v="-1"/>
    <s v="FVE"/>
    <d v="2026-03-18T00:00:00"/>
    <d v="2026-03-18T16:28:55"/>
    <n v="900800595"/>
    <s v="Provexpress SAS"/>
    <n v="830092963"/>
    <x v="181"/>
    <n v="305662.5"/>
    <n v="0"/>
    <n v="1914412.5"/>
    <s v="Aprobado con notificación"/>
    <s v="Emitido"/>
    <m/>
    <m/>
    <m/>
    <x v="0"/>
    <s v="X"/>
    <m/>
    <m/>
  </r>
  <r>
    <s v="Factura electrónica"/>
    <s v="f45a3c6cf56f40560cdff3c279f70ca6a3c2d0cd6ffab4da77817833980dac301d9186003aea878a65768f39cc44e000"/>
    <x v="1495"/>
    <n v="-1"/>
    <s v="FVE"/>
    <d v="2026-03-18T00:00:00"/>
    <d v="2026-03-18T16:28:59"/>
    <n v="900800595"/>
    <s v="Provexpress SAS"/>
    <n v="806002953"/>
    <x v="688"/>
    <n v="475000"/>
    <n v="0"/>
    <n v="2975000"/>
    <s v="Aprobado con notificación"/>
    <s v="Emitido"/>
    <m/>
    <m/>
    <m/>
    <x v="0"/>
    <s v="X"/>
    <m/>
    <m/>
  </r>
  <r>
    <s v="Factura electrónica"/>
    <s v="cb4e185c31043f7347525db62a6e73c05c412d3e3501471fe7feb9f8a08fffd97f8915b1bc5f749d05c9d7532e2e9e5a"/>
    <x v="1496"/>
    <n v="-1"/>
    <s v="FVE"/>
    <d v="2026-03-18T00:00:00"/>
    <d v="2026-03-18T16:44:06"/>
    <n v="900800595"/>
    <s v="Provexpress SAS"/>
    <n v="900418860"/>
    <x v="327"/>
    <n v="0"/>
    <n v="0"/>
    <n v="1018000"/>
    <s v="Aprobado con notificación"/>
    <s v="Emitido"/>
    <m/>
    <m/>
    <m/>
    <x v="0"/>
    <s v="X"/>
    <m/>
    <m/>
  </r>
  <r>
    <s v="Factura electrónica"/>
    <s v="7883acfb4bfe6df70de32b4118c7e56e9457242f679815090d0d598158c9809bc46744259b804afdb045b94d9496971a"/>
    <x v="1497"/>
    <n v="-1"/>
    <s v="FVE"/>
    <d v="2026-03-18T00:00:00"/>
    <d v="2026-03-18T16:44:10"/>
    <n v="900800595"/>
    <s v="Provexpress SAS"/>
    <n v="1073510389"/>
    <x v="689"/>
    <n v="19215.84"/>
    <n v="0"/>
    <n v="120351.84"/>
    <s v="Aprobado con notificación"/>
    <s v="Emitido"/>
    <m/>
    <m/>
    <m/>
    <x v="0"/>
    <s v="X"/>
    <m/>
    <m/>
  </r>
  <r>
    <s v="Factura electrónica"/>
    <s v="27ca10433a7276f8a591c764e5deadb025ef3a1767a3a7ca7f8887c4a79a09d88e8b67a5c0d0b08366630a53db872dfd"/>
    <x v="1498"/>
    <n v="-1"/>
    <s v="FVE"/>
    <d v="2026-03-19T00:00:00"/>
    <d v="2026-03-19T07:45:40"/>
    <n v="900800595"/>
    <s v="Provexpress SAS"/>
    <n v="830130106"/>
    <x v="135"/>
    <n v="510771.11"/>
    <n v="0"/>
    <n v="3199040.11"/>
    <s v="Aprobado con notificación"/>
    <s v="Emitido"/>
    <m/>
    <m/>
    <m/>
    <x v="0"/>
    <s v="X"/>
    <m/>
    <m/>
  </r>
  <r>
    <s v="Factura electrónica"/>
    <s v="d2a5799e320f2ccdceb0c342512e7b501938d082f476f12ee1a9594831a970a882a244f93f92cd35c03c43a7d42b90bf"/>
    <x v="1499"/>
    <n v="-1"/>
    <s v="FVE"/>
    <d v="2026-03-19T00:00:00"/>
    <d v="2026-03-19T07:45:44"/>
    <n v="900800595"/>
    <s v="Provexpress SAS"/>
    <n v="830130106"/>
    <x v="135"/>
    <n v="1152469.7"/>
    <n v="0"/>
    <n v="7218099.7000000002"/>
    <s v="Aprobado con notificación"/>
    <s v="Emitido"/>
    <m/>
    <m/>
    <m/>
    <x v="0"/>
    <s v="X"/>
    <m/>
    <m/>
  </r>
  <r>
    <s v="Factura electrónica"/>
    <s v="c5da901aeb1c3426923432a915b1dad8fe89188e45fc2a3b7650cbb789417e58220084256cebe5ea53728b443e7c048c"/>
    <x v="1500"/>
    <n v="-1"/>
    <s v="FVE"/>
    <d v="2026-03-19T00:00:00"/>
    <d v="2026-03-19T07:45:49"/>
    <n v="900800595"/>
    <s v="Provexpress SAS"/>
    <n v="830130106"/>
    <x v="135"/>
    <n v="1233029.7"/>
    <n v="0"/>
    <n v="7722659.7000000002"/>
    <s v="Aprobado con notificación"/>
    <s v="Emitido"/>
    <m/>
    <m/>
    <m/>
    <x v="0"/>
    <s v="X"/>
    <m/>
    <m/>
  </r>
  <r>
    <s v="Factura electrónica"/>
    <s v="44d2ba0fc023d38756b7db0ac9892d8fdd3836e3e029e71bd269d7a5f838a3abebe852ce4e0e032ac58e76dd12316afa"/>
    <x v="1501"/>
    <n v="-1"/>
    <s v="FVE"/>
    <d v="2026-03-19T00:00:00"/>
    <d v="2026-03-19T07:45:53"/>
    <n v="900800595"/>
    <s v="Provexpress SAS"/>
    <n v="830008001"/>
    <x v="690"/>
    <n v="21246.75"/>
    <n v="0"/>
    <n v="133071.75"/>
    <s v="Aprobado con notificación"/>
    <s v="Emitido"/>
    <m/>
    <m/>
    <m/>
    <x v="0"/>
    <s v="X"/>
    <m/>
    <m/>
  </r>
  <r>
    <s v="Factura electrónica"/>
    <s v="5b41c0d98723232e816702248d0569aa1f4ff3eafc045346deae8f0ff9754e5ebaace5266184acfa27f4ade987639751"/>
    <x v="1502"/>
    <n v="-1"/>
    <s v="FVE"/>
    <d v="2026-03-19T00:00:00"/>
    <d v="2026-03-19T07:45:58"/>
    <n v="900800595"/>
    <s v="Provexpress SAS"/>
    <n v="860534244"/>
    <x v="691"/>
    <n v="1050645.8500000001"/>
    <n v="0"/>
    <n v="6580360.8499999996"/>
    <s v="Aprobado con notificación"/>
    <s v="Emitido"/>
    <m/>
    <m/>
    <m/>
    <x v="0"/>
    <s v="X"/>
    <m/>
    <m/>
  </r>
  <r>
    <s v="Factura electrónica"/>
    <s v="ba13ed5ee8993ece8e6356bcef8211a5a4beb1ff417fb5e2b828adf71ea5c16cc04086eb713bd4435b010b371d53133a"/>
    <x v="1503"/>
    <n v="-1"/>
    <s v="FVE"/>
    <d v="2026-03-19T00:00:00"/>
    <d v="2026-03-19T07:46:02"/>
    <n v="900800595"/>
    <s v="Provexpress SAS"/>
    <n v="860025614"/>
    <x v="393"/>
    <n v="446270.48"/>
    <n v="0"/>
    <n v="2795062.48"/>
    <s v="Aprobado con notificación"/>
    <s v="Emitido"/>
    <m/>
    <m/>
    <m/>
    <x v="0"/>
    <s v="X"/>
    <m/>
    <m/>
  </r>
  <r>
    <s v="Factura electrónica"/>
    <s v="51f1aaeb7f77d4fdaaa96e2238c595003172da1b1d8cbcd157af8942af598b26368958cf5b01ea72b0066ef8be515a82"/>
    <x v="1504"/>
    <n v="-1"/>
    <s v="FVE"/>
    <d v="2026-03-19T00:00:00"/>
    <d v="2026-03-19T08:01:09"/>
    <n v="900800595"/>
    <s v="Provexpress SAS"/>
    <n v="800077635"/>
    <x v="30"/>
    <n v="60800"/>
    <n v="0"/>
    <n v="380800"/>
    <s v="Aprobado con notificación"/>
    <s v="Emitido"/>
    <m/>
    <m/>
    <m/>
    <x v="0"/>
    <s v="X"/>
    <m/>
    <m/>
  </r>
  <r>
    <s v="Factura electrónica"/>
    <s v="8d25d95902c9215965aa272e6e395c1434b4b2dc0ae1eef5ef740a50ef8367b61175e3fe75162087ae04616f76370071"/>
    <x v="1505"/>
    <n v="-1"/>
    <s v="FVE"/>
    <d v="2026-03-19T00:00:00"/>
    <d v="2026-03-19T08:16:15"/>
    <n v="900800595"/>
    <s v="Provexpress SAS"/>
    <n v="900611019"/>
    <x v="463"/>
    <n v="66500"/>
    <n v="0"/>
    <n v="416500"/>
    <s v="Aprobado con notificación"/>
    <s v="Emitido"/>
    <m/>
    <m/>
    <m/>
    <x v="0"/>
    <s v="X"/>
    <m/>
    <m/>
  </r>
  <r>
    <s v="Factura electrónica"/>
    <s v="69b6572db9d5b4cb5a40fc2d17e6f8a4b8bff6ff51290c70aca25839c9943cb57cf28db97fa6f7a502e4673184d44f31"/>
    <x v="1506"/>
    <n v="-1"/>
    <s v="FVE"/>
    <d v="2026-03-19T00:00:00"/>
    <d v="2026-03-19T08:16:19"/>
    <n v="900800595"/>
    <s v="Provexpress SAS"/>
    <n v="901186367"/>
    <x v="692"/>
    <n v="1805421.8"/>
    <n v="0"/>
    <n v="11307641.800000001"/>
    <s v="Aprobado con notificación"/>
    <s v="Emitido"/>
    <m/>
    <m/>
    <m/>
    <x v="0"/>
    <s v="X"/>
    <m/>
    <m/>
  </r>
  <r>
    <s v="Factura electrónica"/>
    <s v="be473c69ca74fe91939f19ef0f1d84a7c4aabe35df683b1ee4cc883d373bacac323de0776a323e3399838094ba7105da"/>
    <x v="1507"/>
    <n v="-1"/>
    <s v="FVE"/>
    <d v="2026-03-19T00:00:00"/>
    <d v="2026-03-19T08:16:24"/>
    <n v="900800595"/>
    <s v="Provexpress SAS"/>
    <n v="800154155"/>
    <x v="489"/>
    <n v="207100"/>
    <n v="0"/>
    <n v="1297100"/>
    <s v="Aprobado con notificación"/>
    <s v="Emitido"/>
    <m/>
    <m/>
    <m/>
    <x v="0"/>
    <s v="X"/>
    <m/>
    <m/>
  </r>
  <r>
    <s v="Factura electrónica"/>
    <s v="ba8042a99b4a8aa7833ea6c6b6111f46b57f1f3183fbf9e0bab3208172600d26fb41503330e3f7cf773ec2ef38e4c67d"/>
    <x v="1508"/>
    <n v="-1"/>
    <s v="FVE"/>
    <d v="2026-03-19T00:00:00"/>
    <d v="2026-03-19T08:16:28"/>
    <n v="900800595"/>
    <s v="Provexpress SAS"/>
    <n v="890802586"/>
    <x v="529"/>
    <n v="34631.870000000003"/>
    <n v="0"/>
    <n v="216904.87"/>
    <s v="Aprobado con notificación"/>
    <s v="Emitido"/>
    <m/>
    <m/>
    <m/>
    <x v="0"/>
    <s v="X"/>
    <m/>
    <m/>
  </r>
  <r>
    <s v="Factura electrónica"/>
    <s v="784aab0b8fbc5d7357c91bddcba453fda62478ba40e47f23c2aca248cbf1e4e222f76ee2b50fe2a21ef48d2f1d3fc7cc"/>
    <x v="1509"/>
    <n v="-1"/>
    <s v="FVE"/>
    <d v="2026-03-19T00:00:00"/>
    <d v="2026-03-19T08:16:34"/>
    <n v="900800595"/>
    <s v="Provexpress SAS"/>
    <n v="900383203"/>
    <x v="120"/>
    <n v="2941646.88"/>
    <n v="0"/>
    <n v="18423998.879999999"/>
    <s v="Aprobado con notificación"/>
    <s v="Emitido"/>
    <m/>
    <m/>
    <m/>
    <x v="0"/>
    <s v="X"/>
    <m/>
    <m/>
  </r>
  <r>
    <s v="Factura electrónica"/>
    <s v="f8ecbaf9023c54b86646e2e46a5eb5ac08e16cad11c5aa127a5fba5d987935cc146fb433684f3f2c25d57ccdad64e9b1"/>
    <x v="1510"/>
    <n v="-1"/>
    <s v="FVE"/>
    <d v="2026-03-19T00:00:00"/>
    <d v="2026-03-19T08:16:38"/>
    <n v="900800595"/>
    <s v="Provexpress SAS"/>
    <n v="900383203"/>
    <x v="120"/>
    <n v="1082050"/>
    <n v="0"/>
    <n v="6777050"/>
    <s v="Aprobado con notificación"/>
    <s v="Emitido"/>
    <m/>
    <m/>
    <m/>
    <x v="0"/>
    <s v="X"/>
    <m/>
    <m/>
  </r>
  <r>
    <s v="Factura electrónica"/>
    <s v="793ae93455d7c302d35ee63c60fc623fdf2b9e18f2daa7f4b6f86e3d69c22d417fad8f8461f225617b6e78882bffeefb"/>
    <x v="1511"/>
    <n v="-1"/>
    <s v="FVE"/>
    <d v="2026-03-19T00:00:00"/>
    <d v="2026-03-19T08:16:43"/>
    <n v="900800595"/>
    <s v="Provexpress SAS"/>
    <n v="800034362"/>
    <x v="423"/>
    <n v="622972.76"/>
    <n v="0"/>
    <n v="3901776.76"/>
    <s v="Aprobado con notificación"/>
    <s v="Emitido"/>
    <m/>
    <m/>
    <m/>
    <x v="0"/>
    <s v="X"/>
    <m/>
    <m/>
  </r>
  <r>
    <s v="Factura electrónica"/>
    <s v="bcda1164c9a43c65f8367f3651f0f2e853b239205da9b1de36bf3051d72d05b5cc094b86d54917152f490646ea0ece66"/>
    <x v="1512"/>
    <n v="-1"/>
    <s v="FVE"/>
    <d v="2026-03-19T00:00:00"/>
    <d v="2026-03-19T08:31:50"/>
    <n v="900800595"/>
    <s v="Provexpress SAS"/>
    <n v="901289668"/>
    <x v="323"/>
    <n v="948822"/>
    <n v="0"/>
    <n v="5942622"/>
    <s v="Aprobado con notificación"/>
    <s v="Emitido"/>
    <m/>
    <m/>
    <m/>
    <x v="0"/>
    <s v="X"/>
    <m/>
    <m/>
  </r>
  <r>
    <s v="Factura electrónica"/>
    <s v="f3eb26384505d13ca53e07ddd7076a2dd6055bbb6c0eb7c0dc068da8594719110902111121b848475caff8c83ce368d8"/>
    <x v="1513"/>
    <n v="-1"/>
    <s v="FVE"/>
    <d v="2026-03-19T00:00:00"/>
    <d v="2026-03-19T08:31:54"/>
    <n v="900800595"/>
    <s v="Provexpress SAS"/>
    <n v="900027833"/>
    <x v="693"/>
    <n v="2507240"/>
    <n v="0"/>
    <n v="15703240"/>
    <s v="Aprobado con notificación"/>
    <s v="Emitido"/>
    <m/>
    <m/>
    <m/>
    <x v="0"/>
    <s v="X"/>
    <m/>
    <m/>
  </r>
  <r>
    <s v="Factura electrónica"/>
    <s v="09a928ed4c52d5f297a30e34a511d1f0192de281b890f290f46c88bd8ff04ce587cef9430a223d2dfb9e1694b1550c21"/>
    <x v="1514"/>
    <n v="-1"/>
    <s v="FVE"/>
    <d v="2026-03-19T00:00:00"/>
    <d v="2026-03-19T08:31:59"/>
    <n v="900800595"/>
    <s v="Provexpress SAS"/>
    <n v="860007972"/>
    <x v="454"/>
    <n v="5700"/>
    <n v="0"/>
    <n v="35700"/>
    <s v="Aprobado con notificación"/>
    <s v="Emitido"/>
    <m/>
    <m/>
    <m/>
    <x v="0"/>
    <s v="X"/>
    <m/>
    <m/>
  </r>
  <r>
    <s v="Factura electrónica"/>
    <s v="da78ff42755b151956b94250da714700824949be80758052a7b7532363be41bac7a78161dbc137d9da9946c88ff76227"/>
    <x v="1515"/>
    <n v="-1"/>
    <s v="FVE"/>
    <d v="2026-03-19T00:00:00"/>
    <d v="2026-03-19T08:47:04"/>
    <n v="900800595"/>
    <s v="Provexpress SAS"/>
    <n v="830037540"/>
    <x v="694"/>
    <n v="106162.5"/>
    <n v="0"/>
    <n v="664912.5"/>
    <s v="Aprobado con notificación"/>
    <s v="Emitido"/>
    <m/>
    <m/>
    <m/>
    <x v="0"/>
    <s v="X"/>
    <m/>
    <m/>
  </r>
  <r>
    <s v="Factura electrónica"/>
    <s v="a2f84c887c8142e849d3127c2906a2ea886eec8cc158fb84c511aed749182d2c5d65cdb8ca59fe8634604b894823bfc3"/>
    <x v="1516"/>
    <n v="-1"/>
    <s v="FVE"/>
    <d v="2026-03-19T00:00:00"/>
    <d v="2026-03-19T09:02:21"/>
    <n v="900800595"/>
    <s v="Provexpress SAS"/>
    <n v="832006599"/>
    <x v="388"/>
    <n v="61275"/>
    <n v="0"/>
    <n v="383775"/>
    <s v="Aprobado con notificación"/>
    <s v="Emitido"/>
    <m/>
    <m/>
    <m/>
    <x v="0"/>
    <s v="X"/>
    <m/>
    <m/>
  </r>
  <r>
    <s v="Factura electrónica"/>
    <s v="bd129e70877c0b0b60b2d494e79b1748a82e8ce3faa22897d3881b5ac77a9e8149160fd105b9166e94ab7367fc382553"/>
    <x v="1517"/>
    <n v="-1"/>
    <s v="FVE"/>
    <d v="2026-03-19T00:00:00"/>
    <d v="2026-03-19T09:32:27"/>
    <n v="900800595"/>
    <s v="Provexpress SAS"/>
    <n v="900964443"/>
    <x v="695"/>
    <n v="31692222.300000001"/>
    <n v="0"/>
    <n v="198493392.30000001"/>
    <s v="Aprobado con notificación"/>
    <s v="Emitido"/>
    <m/>
    <m/>
    <m/>
    <x v="0"/>
    <s v="X"/>
    <m/>
    <m/>
  </r>
  <r>
    <s v="Factura electrónica"/>
    <s v="a1335ce6c0faf5267b5dc34883b4d2aa391a266018e1adb93926476267cb1441835de9f52dd0c800c4ebf39d2e962dd3"/>
    <x v="1518"/>
    <n v="-1"/>
    <s v="FVE"/>
    <d v="2026-03-19T00:00:00"/>
    <d v="2026-03-19T09:32:33"/>
    <n v="900800595"/>
    <s v="Provexpress SAS"/>
    <n v="902008946"/>
    <x v="696"/>
    <n v="51657.2"/>
    <n v="0"/>
    <n v="323537.2"/>
    <s v="Aprobado con notificación"/>
    <s v="Emitido"/>
    <m/>
    <m/>
    <m/>
    <x v="0"/>
    <s v="X"/>
    <m/>
    <m/>
  </r>
  <r>
    <s v="Factura electrónica"/>
    <s v="e382c626aa0ed035a77afbc4c4ef8e9bcb69f94343471daf44141b7cf72955eaeb03d77879d512fc9ff24da1abb2be2b"/>
    <x v="1519"/>
    <n v="-1"/>
    <s v="FVE"/>
    <d v="2026-03-19T00:00:00"/>
    <d v="2026-03-19T09:32:38"/>
    <n v="900800595"/>
    <s v="Provexpress SAS"/>
    <n v="902008946"/>
    <x v="696"/>
    <n v="71614"/>
    <n v="0"/>
    <n v="647374"/>
    <s v="Aprobado con notificación"/>
    <s v="Emitido"/>
    <m/>
    <m/>
    <m/>
    <x v="0"/>
    <s v="X"/>
    <m/>
    <m/>
  </r>
  <r>
    <s v="Factura electrónica"/>
    <s v="7c09fe12e53782ffbc9517bfc38e9399249ead53536c91f756eee0b8e12d60380787a69f0fd44e9135d12a136599051a"/>
    <x v="1520"/>
    <n v="-1"/>
    <s v="FVE"/>
    <d v="2026-03-19T00:00:00"/>
    <d v="2026-03-19T09:32:42"/>
    <n v="900800595"/>
    <s v="Provexpress SAS"/>
    <n v="900975788"/>
    <x v="37"/>
    <n v="17100"/>
    <n v="0"/>
    <n v="107100"/>
    <s v="Aprobado con notificación"/>
    <s v="Emitido"/>
    <m/>
    <m/>
    <m/>
    <x v="0"/>
    <s v="X"/>
    <m/>
    <m/>
  </r>
  <r>
    <s v="Factura electrónica"/>
    <s v="f4382cf4ec2a37960d3cbb5640d7274567c4edb174f59a85ec51bf57589f19096ec692ec41829cf5a98d99658df10794"/>
    <x v="1521"/>
    <n v="-1"/>
    <s v="FVE"/>
    <d v="2026-03-19T00:00:00"/>
    <d v="2026-03-19T09:32:46"/>
    <n v="900800595"/>
    <s v="Provexpress SAS"/>
    <n v="860024586"/>
    <x v="697"/>
    <n v="195464.4"/>
    <n v="0"/>
    <n v="1224224.3999999999"/>
    <s v="Aprobado con notificación"/>
    <s v="Emitido"/>
    <m/>
    <m/>
    <m/>
    <x v="0"/>
    <s v="X"/>
    <m/>
    <m/>
  </r>
  <r>
    <s v="Factura electrónica"/>
    <s v="2f38e0e1fb635e7c5e67273295e5c72faf20f16f62cac5addb4dc5556bc71dd580b9ce77d28fd93d79c25983fc801702"/>
    <x v="1522"/>
    <n v="-1"/>
    <s v="FVE"/>
    <d v="2026-03-19T00:00:00"/>
    <d v="2026-03-19T09:47:53"/>
    <n v="900800595"/>
    <s v="Provexpress SAS"/>
    <n v="900725066"/>
    <x v="348"/>
    <n v="0"/>
    <n v="0"/>
    <n v="489853"/>
    <s v="Aprobado con notificación"/>
    <s v="Emitido"/>
    <m/>
    <m/>
    <m/>
    <x v="0"/>
    <s v="X"/>
    <m/>
    <m/>
  </r>
  <r>
    <s v="Factura electrónica"/>
    <s v="a34f1c0ac2653dcf5683b4586e18615311432b1638eada9151d8f06739ff0aadd9c3badb43008e629d19fecdd03aa275"/>
    <x v="1523"/>
    <n v="-1"/>
    <s v="FVE"/>
    <d v="2026-03-19T00:00:00"/>
    <d v="2026-03-19T10:02:59"/>
    <n v="900800595"/>
    <s v="Provexpress SAS"/>
    <n v="830092963"/>
    <x v="181"/>
    <n v="5862969.8399999999"/>
    <n v="0"/>
    <n v="36720705.840000004"/>
    <s v="Aprobado con notificación"/>
    <s v="Emitido"/>
    <m/>
    <m/>
    <m/>
    <x v="0"/>
    <s v="X"/>
    <m/>
    <m/>
  </r>
  <r>
    <s v="Factura electrónica"/>
    <s v="59c3d7c7dd8ca9829992922c14ec7cb13d2037dbfa3d3b0c5048f6c6cae063af77e75bbb9d49a8e727fca01af8091c03"/>
    <x v="1524"/>
    <n v="-1"/>
    <s v="FVE"/>
    <d v="2026-03-19T00:00:00"/>
    <d v="2026-03-19T10:03:04"/>
    <n v="900800595"/>
    <s v="Provexpress SAS"/>
    <n v="901580303"/>
    <x v="698"/>
    <n v="215430.63"/>
    <n v="0"/>
    <n v="1389507.63"/>
    <s v="Aprobado con notificación"/>
    <s v="Emitido"/>
    <m/>
    <m/>
    <m/>
    <x v="0"/>
    <s v="X"/>
    <m/>
    <m/>
  </r>
  <r>
    <s v="Factura electrónica"/>
    <s v="6d980b390c87705efa1ceef05f2e4101325d7f5e1b343ec527744d393b89203749a29af016c8d9d0cbc06c049579ab32"/>
    <x v="1525"/>
    <n v="-1"/>
    <s v="FVE"/>
    <d v="2026-03-19T00:00:00"/>
    <d v="2026-03-19T10:18:14"/>
    <n v="900800595"/>
    <s v="Provexpress SAS"/>
    <n v="830073329"/>
    <x v="203"/>
    <n v="259255"/>
    <n v="0"/>
    <n v="1623755"/>
    <s v="Aprobado con notificación"/>
    <s v="Emitido"/>
    <m/>
    <m/>
    <m/>
    <x v="0"/>
    <s v="X"/>
    <m/>
    <m/>
  </r>
  <r>
    <s v="Factura electrónica"/>
    <s v="183c9172fd26eab25714aee95dd0050ba6645782b39a22fa48535c0b3e8b673bf99c27a793ee388dd6056f6cecd8f273"/>
    <x v="1526"/>
    <n v="-1"/>
    <s v="FVE"/>
    <d v="2026-03-19T00:00:00"/>
    <d v="2026-03-19T10:18:19"/>
    <n v="900800595"/>
    <s v="Provexpress SAS"/>
    <n v="860014275"/>
    <x v="699"/>
    <n v="513000"/>
    <n v="0"/>
    <n v="3213000"/>
    <s v="Aprobado con notificación"/>
    <s v="Emitido"/>
    <m/>
    <m/>
    <m/>
    <x v="0"/>
    <s v="X"/>
    <m/>
    <m/>
  </r>
  <r>
    <s v="Factura electrónica"/>
    <s v="aa978c1fd69c5413a0722718f20b334381cfeb9b97742aed5915528a53ebf4d04fcca75ce0adec2a7ee7fa64ab28aeb8"/>
    <x v="1527"/>
    <n v="-1"/>
    <s v="FVE"/>
    <d v="2026-03-19T00:00:00"/>
    <d v="2026-03-19T10:18:24"/>
    <n v="900800595"/>
    <s v="Provexpress SAS"/>
    <n v="900148177"/>
    <x v="118"/>
    <n v="218310"/>
    <n v="0"/>
    <n v="1367310"/>
    <s v="Aprobado con notificación"/>
    <s v="Emitido"/>
    <m/>
    <m/>
    <m/>
    <x v="0"/>
    <s v="X"/>
    <m/>
    <m/>
  </r>
  <r>
    <s v="Factura electrónica"/>
    <s v="f8e2a10abddc23790e0cb612fd986573436573d754d4dc56b40d36b7a1663b0e6038aedd0d3a3ff1b6cf01ef8f85e051"/>
    <x v="1528"/>
    <n v="-1"/>
    <s v="FVE"/>
    <d v="2026-03-19T00:00:00"/>
    <d v="2026-03-19T10:48:31"/>
    <n v="900800595"/>
    <s v="Provexpress SAS"/>
    <n v="900451379"/>
    <x v="700"/>
    <n v="83600"/>
    <n v="0"/>
    <n v="523600"/>
    <s v="Aprobado con notificación"/>
    <s v="Emitido"/>
    <m/>
    <m/>
    <m/>
    <x v="0"/>
    <s v="X"/>
    <m/>
    <m/>
  </r>
  <r>
    <s v="Factura electrónica"/>
    <s v="836d3b9183f6524bd45dedce745660a0ee7b7a5d8b40d2e72310faac74123f05d4896b4bd1e9d4fbfa2fb259847cd949"/>
    <x v="1529"/>
    <n v="-1"/>
    <s v="FVE"/>
    <d v="2026-03-19T00:00:00"/>
    <d v="2026-03-19T10:48:36"/>
    <n v="900800595"/>
    <s v="Provexpress SAS"/>
    <n v="830111257"/>
    <x v="15"/>
    <n v="40850"/>
    <n v="0"/>
    <n v="3535850"/>
    <s v="Aprobado con notificación"/>
    <s v="Emitido"/>
    <m/>
    <m/>
    <m/>
    <x v="0"/>
    <s v="X"/>
    <m/>
    <m/>
  </r>
  <r>
    <s v="Factura electrónica"/>
    <s v="4d182e5dc2d28d307faa7df505e0a6e4b6fdddd3f582cae7f84825d72e61bc7380d374457ce77d9a3ec5407980908bd7"/>
    <x v="1530"/>
    <n v="-1"/>
    <s v="FVE"/>
    <d v="2026-03-19T00:00:00"/>
    <d v="2026-03-19T10:48:41"/>
    <n v="900800595"/>
    <s v="Provexpress SAS"/>
    <n v="900418860"/>
    <x v="327"/>
    <n v="12920"/>
    <n v="0"/>
    <n v="80920"/>
    <s v="Aprobado con notificación"/>
    <s v="Emitido"/>
    <m/>
    <m/>
    <m/>
    <x v="0"/>
    <s v="X"/>
    <m/>
    <m/>
  </r>
  <r>
    <s v="Factura electrónica"/>
    <s v="f2a0609b824fb8f352cb62e4b972fa73e6f898edfd1fa3e0711f0f197aefcb660cd0caca1140c251cd9b99fd85a42548"/>
    <x v="1531"/>
    <n v="-1"/>
    <s v="FVE"/>
    <d v="2026-03-19T00:00:00"/>
    <d v="2026-03-19T11:03:51"/>
    <n v="900800595"/>
    <s v="Provexpress SAS"/>
    <n v="900457412"/>
    <x v="678"/>
    <n v="101023"/>
    <n v="0"/>
    <n v="632723"/>
    <s v="Aprobado con notificación"/>
    <s v="Emitido"/>
    <m/>
    <m/>
    <m/>
    <x v="0"/>
    <s v="X"/>
    <m/>
    <m/>
  </r>
  <r>
    <s v="Factura electrónica"/>
    <s v="1a13aa6498df3f7405907c4ec82568adac25b2cca6b7e60377be3fd4fa7a6d5925066a42163a9b35ee51a50c5fa62f1d"/>
    <x v="1532"/>
    <n v="-1"/>
    <s v="FVE"/>
    <d v="2026-03-19T00:00:00"/>
    <d v="2026-03-19T11:03:53"/>
    <n v="900800595"/>
    <s v="Provexpress SAS"/>
    <n v="900021547"/>
    <x v="680"/>
    <n v="36319.5"/>
    <n v="0"/>
    <n v="319569.5"/>
    <s v="Aprobado con notificación"/>
    <s v="Emitido"/>
    <m/>
    <m/>
    <m/>
    <x v="0"/>
    <s v="X"/>
    <m/>
    <m/>
  </r>
  <r>
    <s v="Factura electrónica"/>
    <s v="08c11f091efd138814b451a22b3b2d3620e8599ab200baf12b43034ae7ae19efbd0558f143f4268c3ed9ca4acc40ea27"/>
    <x v="1533"/>
    <n v="-1"/>
    <s v="FVE"/>
    <d v="2026-03-19T00:00:00"/>
    <d v="2026-03-19T11:03:56"/>
    <n v="900800595"/>
    <s v="Provexpress SAS"/>
    <n v="900021547"/>
    <x v="680"/>
    <n v="42655"/>
    <n v="0"/>
    <n v="267155"/>
    <s v="Aprobado con notificación"/>
    <s v="Emitido"/>
    <m/>
    <m/>
    <m/>
    <x v="0"/>
    <s v="X"/>
    <m/>
    <m/>
  </r>
  <r>
    <s v="Factura electrónica"/>
    <s v="34e6f6ed28fe1fdc581d84a5eda06be8b1a01e8c5330badd322b1e30553ca6939ad5e2958da2e0c58d9a941e4cf1394a"/>
    <x v="1534"/>
    <n v="-1"/>
    <s v="FVE"/>
    <d v="2026-03-19T00:00:00"/>
    <d v="2026-03-19T11:04:01"/>
    <n v="900800595"/>
    <s v="Provexpress SAS"/>
    <n v="830126204"/>
    <x v="701"/>
    <n v="56077.36"/>
    <n v="0"/>
    <n v="351221.36"/>
    <s v="Aprobado con notificación"/>
    <s v="Emitido"/>
    <m/>
    <m/>
    <m/>
    <x v="0"/>
    <s v="X"/>
    <m/>
    <m/>
  </r>
  <r>
    <s v="Factura electrónica"/>
    <s v="6e5c1ca2cbdbca9800624335674199d92ae888ae3c91c66e732695dddd3009ad07f55fb84d8a74ad53914d1483822628"/>
    <x v="1535"/>
    <n v="-1"/>
    <s v="FVE"/>
    <d v="2026-03-19T00:00:00"/>
    <d v="2026-03-19T11:19:08"/>
    <n v="900800595"/>
    <s v="Provexpress SAS"/>
    <n v="830014588"/>
    <x v="702"/>
    <n v="85500"/>
    <n v="0"/>
    <n v="535500"/>
    <s v="Aprobado con notificación"/>
    <s v="Emitido"/>
    <m/>
    <m/>
    <m/>
    <x v="0"/>
    <s v="X"/>
    <m/>
    <m/>
  </r>
  <r>
    <s v="Factura electrónica"/>
    <s v="723ba3890fbac0765d5635c1d8a678e647561569482374af1d77549fa8014ec920d630375a0576c119bb2e889226372b"/>
    <x v="1536"/>
    <n v="-1"/>
    <s v="FVE"/>
    <d v="2026-03-19T00:00:00"/>
    <d v="2026-03-19T11:19:12"/>
    <n v="900800595"/>
    <s v="Provexpress SAS"/>
    <n v="817001672"/>
    <x v="152"/>
    <n v="318820"/>
    <n v="0"/>
    <n v="1996820"/>
    <s v="Aprobado con notificación"/>
    <s v="Emitido"/>
    <m/>
    <m/>
    <m/>
    <x v="0"/>
    <s v="X"/>
    <m/>
    <m/>
  </r>
  <r>
    <s v="Factura electrónica"/>
    <s v="26b488983f526bc3cc6d7869aed3c8852e45fb6e9de004c3fe46d9ca2463f0ef6910d1ed45e45e71676fc51c2e8dc5a2"/>
    <x v="1537"/>
    <n v="-1"/>
    <s v="FVE"/>
    <d v="2026-03-19T00:00:00"/>
    <d v="2026-03-19T11:19:18"/>
    <n v="900800595"/>
    <s v="Provexpress SAS"/>
    <n v="800090263"/>
    <x v="161"/>
    <n v="86450"/>
    <n v="0"/>
    <n v="541450"/>
    <s v="Aprobado con notificación"/>
    <s v="Emitido"/>
    <m/>
    <m/>
    <m/>
    <x v="0"/>
    <s v="X"/>
    <m/>
    <m/>
  </r>
  <r>
    <s v="Factura electrónica"/>
    <s v="47bb2c88e62b7dde33bdbe5f604b2942f951883640dee772955ca279ad823f4afded28556d6e2a97dbd54c7d5c1884cb"/>
    <x v="1538"/>
    <n v="-1"/>
    <s v="FVE"/>
    <d v="2026-03-19T00:00:00"/>
    <d v="2026-03-19T11:19:22"/>
    <n v="900800595"/>
    <s v="Provexpress SAS"/>
    <n v="860024746"/>
    <x v="138"/>
    <n v="209000"/>
    <n v="0"/>
    <n v="1309000"/>
    <s v="Aprobado con notificación"/>
    <s v="Emitido"/>
    <m/>
    <m/>
    <m/>
    <x v="0"/>
    <s v="X"/>
    <m/>
    <m/>
  </r>
  <r>
    <s v="Factura electrónica"/>
    <s v="11b6b5848510484a99f71d6ff41194ac0f825e06d3f4bbb47633a8638801441e67f29793fdcb35892d05841977f9cd85"/>
    <x v="1539"/>
    <n v="-1"/>
    <s v="FVE"/>
    <d v="2026-03-19T00:00:00"/>
    <d v="2026-03-19T11:19:27"/>
    <n v="900800595"/>
    <s v="Provexpress SAS"/>
    <n v="901811099"/>
    <x v="285"/>
    <n v="0"/>
    <n v="0"/>
    <n v="1038940"/>
    <s v="Aprobado con notificación"/>
    <s v="Emitido"/>
    <m/>
    <m/>
    <m/>
    <x v="0"/>
    <s v="X"/>
    <m/>
    <m/>
  </r>
  <r>
    <s v="Factura electrónica"/>
    <s v="64f43319383f832e308851c0826a5d76fde18a1169a97f94a8ed8c0f52ed6d33ffc8654ff83f3c1ad77ee79c798d83d0"/>
    <x v="1540"/>
    <n v="-1"/>
    <s v="FVE"/>
    <d v="2026-03-19T00:00:00"/>
    <d v="2026-03-19T11:34:34"/>
    <n v="900800595"/>
    <s v="Provexpress SAS"/>
    <n v="900915689"/>
    <x v="703"/>
    <n v="147504.41"/>
    <n v="0"/>
    <n v="923843.41"/>
    <s v="Aprobado con notificación"/>
    <s v="Emitido"/>
    <m/>
    <m/>
    <m/>
    <x v="0"/>
    <s v="X"/>
    <m/>
    <m/>
  </r>
  <r>
    <s v="Factura electrónica"/>
    <s v="867210e3cb2953091b04c4ed19c82f1df30e3dd34b49ca535656f3ba03fe9a545f5938e066d86f505afac5f5da0dad7e"/>
    <x v="1541"/>
    <n v="-1"/>
    <s v="FVE"/>
    <d v="2026-03-19T00:00:00"/>
    <d v="2026-03-19T11:34:38"/>
    <n v="900800595"/>
    <s v="Provexpress SAS"/>
    <n v="800155413"/>
    <x v="672"/>
    <n v="1638674"/>
    <n v="0"/>
    <n v="10263274"/>
    <s v="Aprobado con notificación"/>
    <s v="Emitido"/>
    <m/>
    <m/>
    <m/>
    <x v="0"/>
    <s v="X"/>
    <m/>
    <m/>
  </r>
  <r>
    <s v="Factura electrónica"/>
    <s v="9b249a837f1652a181a56081ac0eb51703d22088f7c3fd04dc7bf4de5ac7feb72fc64b844503bc35b79b4add12e4b1a5"/>
    <x v="1542"/>
    <n v="-1"/>
    <s v="FVE"/>
    <d v="2026-03-19T00:00:00"/>
    <d v="2026-03-19T11:49:44"/>
    <n v="900800595"/>
    <s v="Provexpress SAS"/>
    <n v="800155413"/>
    <x v="672"/>
    <n v="1634418"/>
    <n v="0"/>
    <n v="10236618"/>
    <s v="Aprobado con notificación"/>
    <s v="Emitido"/>
    <m/>
    <m/>
    <m/>
    <x v="0"/>
    <s v="X"/>
    <m/>
    <m/>
  </r>
  <r>
    <s v="Factura electrónica"/>
    <s v="755ed2683a49d220aff96aa77866b34b92b90dac329179e9b099da9d58393a3dbab9b5fe168b938509c63b0e6e7ba2c5"/>
    <x v="1543"/>
    <n v="-1"/>
    <s v="FVE"/>
    <d v="2026-03-19T00:00:00"/>
    <d v="2026-03-19T11:49:49"/>
    <n v="900800595"/>
    <s v="Provexpress SAS"/>
    <n v="860513970"/>
    <x v="8"/>
    <n v="397698.5"/>
    <n v="0"/>
    <n v="2490848.5"/>
    <s v="Aprobado con notificación"/>
    <s v="Emitido"/>
    <m/>
    <m/>
    <m/>
    <x v="0"/>
    <s v="X"/>
    <m/>
    <m/>
  </r>
  <r>
    <s v="Factura electrónica"/>
    <s v="17c5faed2bf9b558890878946301411f33f5f600e9bad48c61850c5fd6e0cf06cb0c9ac44ad771a7176efeb73acd1c9f"/>
    <x v="1544"/>
    <n v="-1"/>
    <s v="FVE"/>
    <d v="2026-03-19T00:00:00"/>
    <d v="2026-03-19T12:04:55"/>
    <n v="900800595"/>
    <s v="Provexpress SAS"/>
    <n v="900180801"/>
    <x v="175"/>
    <n v="24700"/>
    <n v="0"/>
    <n v="154700"/>
    <s v="Aprobado con notificación"/>
    <s v="Emitido"/>
    <m/>
    <m/>
    <m/>
    <x v="0"/>
    <s v="X"/>
    <m/>
    <m/>
  </r>
  <r>
    <s v="Factura electrónica"/>
    <s v="3444408f5e4882aab403bac46847a4a17ac0b49846c6134d6903e632d491409e4828dd30dc2e96e99424cf625f8344c1"/>
    <x v="1545"/>
    <n v="-1"/>
    <s v="FVE"/>
    <d v="2026-03-19T00:00:00"/>
    <d v="2026-03-19T12:05:00"/>
    <n v="900800595"/>
    <s v="Provexpress SAS"/>
    <n v="830054539"/>
    <x v="394"/>
    <n v="345990"/>
    <n v="0"/>
    <n v="2961890"/>
    <s v="Aprobado con notificación"/>
    <s v="Emitido"/>
    <m/>
    <m/>
    <m/>
    <x v="0"/>
    <s v="X"/>
    <m/>
    <m/>
  </r>
  <r>
    <s v="Factura electrónica"/>
    <s v="57d85374325e0787a4558c46eb0f4ca1e5fe1f3481ecefa98d899501f9be1b24a9f03c6ba1ecc726ed7bef6e223066ef"/>
    <x v="1546"/>
    <n v="-1"/>
    <s v="FVE"/>
    <d v="2026-03-19T00:00:00"/>
    <d v="2026-03-19T12:20:06"/>
    <n v="900800595"/>
    <s v="Provexpress SAS"/>
    <n v="830054539"/>
    <x v="394"/>
    <n v="41895"/>
    <n v="0"/>
    <n v="262395"/>
    <s v="Aprobado con notificación"/>
    <s v="Emitido"/>
    <m/>
    <m/>
    <m/>
    <x v="0"/>
    <s v="X"/>
    <m/>
    <m/>
  </r>
  <r>
    <s v="Factura electrónica"/>
    <s v="8fcc575d31048cceb4c6c41fb3de78dcee388fb7f235c738cf7665c11560c67c3cb86e599f1ff067b2bed18bc737f829"/>
    <x v="1547"/>
    <n v="-1"/>
    <s v="FVE"/>
    <d v="2026-03-19T00:00:00"/>
    <d v="2026-03-19T12:20:11"/>
    <n v="900800595"/>
    <s v="Provexpress SAS"/>
    <n v="900132714"/>
    <x v="301"/>
    <n v="40850"/>
    <n v="0"/>
    <n v="255850"/>
    <s v="Aprobado con notificación"/>
    <s v="Emitido"/>
    <m/>
    <m/>
    <m/>
    <x v="0"/>
    <s v="X"/>
    <m/>
    <m/>
  </r>
  <r>
    <s v="Factura electrónica"/>
    <s v="d95e7e053dfc817179373fef69b3812f23611607483a91298925bf2d2e8437854f9f657e40c7beb41f288fdf37f33c4c"/>
    <x v="1548"/>
    <n v="-1"/>
    <s v="FVE"/>
    <d v="2026-03-19T00:00:00"/>
    <d v="2026-03-19T12:35:17"/>
    <n v="900800595"/>
    <s v="Provexpress SAS"/>
    <n v="830005028"/>
    <x v="208"/>
    <n v="396435"/>
    <n v="0"/>
    <n v="2482935"/>
    <s v="Aprobado con notificación"/>
    <s v="Emitido"/>
    <m/>
    <m/>
    <m/>
    <x v="0"/>
    <s v="X"/>
    <m/>
    <m/>
  </r>
  <r>
    <s v="Factura electrónica"/>
    <s v="d8fa5d835d0fadfd2957d6583cc02608016f0e69df1848512c608d6bf5ca2b80dbb243d24e5b525d0d114a85909c9bce"/>
    <x v="1549"/>
    <n v="-1"/>
    <s v="FVE"/>
    <d v="2026-03-19T00:00:00"/>
    <d v="2026-03-19T12:35:22"/>
    <n v="900800595"/>
    <s v="Provexpress SAS"/>
    <n v="860019021"/>
    <x v="299"/>
    <n v="263910"/>
    <n v="0"/>
    <n v="1652910"/>
    <s v="Aprobado con notificación"/>
    <s v="Emitido"/>
    <m/>
    <m/>
    <m/>
    <x v="0"/>
    <s v="X"/>
    <m/>
    <m/>
  </r>
  <r>
    <s v="Factura electrónica"/>
    <s v="382bac32f7660c4228b4326cd91947142a2aeec6929dcd8ab74a39ed76fb1e924a931a0571292cecb9cf08b3cfa142a6"/>
    <x v="1550"/>
    <n v="-1"/>
    <s v="FVE"/>
    <d v="2026-03-19T00:00:00"/>
    <d v="2026-03-19T12:50:28"/>
    <n v="900800595"/>
    <s v="Provexpress SAS"/>
    <n v="860019021"/>
    <x v="299"/>
    <n v="63458.1"/>
    <n v="0"/>
    <n v="397448.1"/>
    <s v="Aprobado con notificación"/>
    <s v="Emitido"/>
    <m/>
    <m/>
    <m/>
    <x v="0"/>
    <s v="X"/>
    <m/>
    <m/>
  </r>
  <r>
    <s v="Factura electrónica"/>
    <s v="de58d03c8ee350eb1fd33c4a72f7118eeafdbb7aa0005908bd09f5a77372bef566816980a04680f774a464b616b6a26c"/>
    <x v="1551"/>
    <n v="-1"/>
    <s v="FVE"/>
    <d v="2026-03-19T00:00:00"/>
    <d v="2026-03-19T12:50:32"/>
    <n v="900800595"/>
    <s v="Provexpress SAS"/>
    <n v="900324784"/>
    <x v="251"/>
    <n v="42750"/>
    <n v="0"/>
    <n v="267750"/>
    <s v="Aprobado con notificación"/>
    <s v="Emitido"/>
    <m/>
    <m/>
    <m/>
    <x v="0"/>
    <s v="X"/>
    <m/>
    <m/>
  </r>
  <r>
    <s v="Factura electrónica"/>
    <s v="7d03fabaffb0013ac4734ee23cd44db9b7f1ecb163c29b8da1baf8ba9d4a17b659f35a47cfbd5b8feb1c3eaa3bdd9776"/>
    <x v="1552"/>
    <n v="-1"/>
    <s v="FVE"/>
    <d v="2026-03-19T00:00:00"/>
    <d v="2026-03-19T12:50:36"/>
    <n v="900800595"/>
    <s v="Provexpress SAS"/>
    <n v="800165377"/>
    <x v="606"/>
    <n v="49020"/>
    <n v="0"/>
    <n v="307020"/>
    <s v="Aprobado con notificación"/>
    <s v="Emitido"/>
    <m/>
    <m/>
    <m/>
    <x v="0"/>
    <s v="X"/>
    <m/>
    <m/>
  </r>
  <r>
    <s v="Factura electrónica"/>
    <s v="855d3121aacb01ab30b96128cd06cdace87f876db9c1e64fba81e19b4e7124540c3a78bcb6ace602b457a3d2c1c4cd8c"/>
    <x v="1553"/>
    <n v="-1"/>
    <s v="FVE"/>
    <d v="2026-03-19T00:00:00"/>
    <d v="2026-03-19T12:50:41"/>
    <n v="900800595"/>
    <s v="Provexpress SAS"/>
    <n v="800165377"/>
    <x v="606"/>
    <n v="24510"/>
    <n v="0"/>
    <n v="153510"/>
    <s v="Aprobado con notificación"/>
    <s v="Emitido"/>
    <m/>
    <m/>
    <m/>
    <x v="0"/>
    <s v="X"/>
    <m/>
    <m/>
  </r>
  <r>
    <s v="Factura electrónica"/>
    <s v="56b252f80b0cdb874fad032142b947d2349fde9fca2374fc40ea92ffb8511c2909e4c9a893be51ed794729144dd515f3"/>
    <x v="1554"/>
    <n v="-1"/>
    <s v="FVE"/>
    <d v="2026-03-19T00:00:00"/>
    <d v="2026-03-19T12:50:46"/>
    <n v="900800595"/>
    <s v="Provexpress SAS"/>
    <n v="830058677"/>
    <x v="107"/>
    <n v="417430"/>
    <n v="0"/>
    <n v="2614430"/>
    <s v="Aprobado con notificación"/>
    <s v="Emitido"/>
    <m/>
    <m/>
    <m/>
    <x v="0"/>
    <s v="X"/>
    <m/>
    <m/>
  </r>
  <r>
    <s v="Factura electrónica"/>
    <s v="81b9d701947d13114d13f80394644e3c18dc5da9d77829a7dd319f411b90d65535cf893ec477680934eec84245242e40"/>
    <x v="1555"/>
    <n v="-1"/>
    <s v="FVE"/>
    <d v="2026-03-19T00:00:00"/>
    <d v="2026-03-19T12:50:51"/>
    <n v="900800595"/>
    <s v="Provexpress SAS"/>
    <n v="860024746"/>
    <x v="138"/>
    <n v="39216"/>
    <n v="0"/>
    <n v="245616"/>
    <s v="Aprobado con notificación"/>
    <s v="Emitido"/>
    <m/>
    <m/>
    <m/>
    <x v="0"/>
    <s v="X"/>
    <m/>
    <m/>
  </r>
  <r>
    <s v="Factura electrónica"/>
    <s v="36b092dc0ff4e9b255f1d1724164821d85ece87018320dda0aeaf28e9abc821c95da14463dc76cf917a3ad9d5ef6382e"/>
    <x v="1556"/>
    <n v="-1"/>
    <s v="FVE"/>
    <d v="2026-03-19T00:00:00"/>
    <d v="2026-03-19T12:50:55"/>
    <n v="900800595"/>
    <s v="Provexpress SAS"/>
    <n v="832000957"/>
    <x v="704"/>
    <n v="1178000"/>
    <n v="0"/>
    <n v="7378000"/>
    <s v="Aprobado con notificación"/>
    <s v="Emitido"/>
    <m/>
    <m/>
    <m/>
    <x v="0"/>
    <s v="X"/>
    <m/>
    <m/>
  </r>
  <r>
    <s v="Factura electrónica"/>
    <s v="28936b096f01c0494093cf038a2dd37328b8d84edf1f89920d0a3db6985647f134652b6d0f4d0efb320f117a884a5445"/>
    <x v="1557"/>
    <n v="-1"/>
    <s v="FVE"/>
    <d v="2026-03-19T00:00:00"/>
    <d v="2026-03-19T13:06:04"/>
    <n v="900800595"/>
    <s v="Provexpress SAS"/>
    <n v="800241469"/>
    <x v="119"/>
    <n v="1425000"/>
    <n v="0"/>
    <n v="8925000"/>
    <s v="Aprobado con notificación"/>
    <s v="Emitido"/>
    <m/>
    <m/>
    <m/>
    <x v="0"/>
    <s v="X"/>
    <m/>
    <m/>
  </r>
  <r>
    <s v="Factura electrónica"/>
    <s v="19e9353e93fdf5d1bd0d13d3f2d450108efaf1a4006427f795c9621e78269fa4b8698e110984c0e5b74068dcdc52b958"/>
    <x v="1558"/>
    <n v="-1"/>
    <s v="FVE"/>
    <d v="2026-03-19T00:00:00"/>
    <d v="2026-03-19T13:21:07"/>
    <n v="900800595"/>
    <s v="Provexpress SAS"/>
    <n v="830074144"/>
    <x v="705"/>
    <n v="349600"/>
    <n v="0"/>
    <n v="2189600"/>
    <s v="Aprobado con notificación"/>
    <s v="Emitido"/>
    <m/>
    <m/>
    <m/>
    <x v="0"/>
    <s v="X"/>
    <m/>
    <m/>
  </r>
  <r>
    <s v="Factura electrónica"/>
    <s v="50f24286526c671f1cd9dcfe63fe38b39b3721101413c67c5d8cec5d94fce45bbe2bc9f9d7080d9e2f2b880d10fffccb"/>
    <x v="1559"/>
    <n v="-1"/>
    <s v="FVE"/>
    <d v="2026-03-19T00:00:00"/>
    <d v="2026-03-19T14:06:16"/>
    <n v="900800595"/>
    <s v="Provexpress SAS"/>
    <n v="900076424"/>
    <x v="706"/>
    <n v="1185890.1299999999"/>
    <n v="0"/>
    <n v="7427417.1299999999"/>
    <s v="Aprobado con notificación"/>
    <s v="Emitido"/>
    <m/>
    <m/>
    <m/>
    <x v="0"/>
    <s v="X"/>
    <m/>
    <m/>
  </r>
  <r>
    <s v="Factura electrónica"/>
    <s v="06787da0d0e64a896370485be7a79151c4d84d4a6d3ac2c3963982e2a5205aba06a1a3ebe8919fd67dc71a95d4cb7dd0"/>
    <x v="1560"/>
    <n v="-1"/>
    <s v="FVE"/>
    <d v="2026-03-19T00:00:00"/>
    <d v="2026-03-19T14:06:21"/>
    <n v="900800595"/>
    <s v="Provexpress SAS"/>
    <n v="901751651"/>
    <x v="211"/>
    <n v="0"/>
    <n v="0"/>
    <n v="5370000"/>
    <s v="Aprobado con notificación"/>
    <s v="Emitido"/>
    <m/>
    <m/>
    <m/>
    <x v="0"/>
    <s v="X"/>
    <m/>
    <m/>
  </r>
  <r>
    <s v="Factura electrónica"/>
    <s v="097c5905943621bb56f8ce7361d23ca8c704371231dfc7f9a07630917d27bd07532d47b295e904d8c273eda375318140"/>
    <x v="1561"/>
    <n v="-1"/>
    <s v="FVE"/>
    <d v="2026-03-19T00:00:00"/>
    <d v="2026-03-19T14:06:26"/>
    <n v="900800595"/>
    <s v="Provexpress SAS"/>
    <n v="901751651"/>
    <x v="211"/>
    <n v="66854"/>
    <n v="0"/>
    <n v="1403934"/>
    <s v="Aprobado con notificación"/>
    <s v="Emitido"/>
    <m/>
    <m/>
    <m/>
    <x v="0"/>
    <s v="X"/>
    <m/>
    <m/>
  </r>
  <r>
    <s v="Factura electrónica"/>
    <s v="ca57f856b80e92894d32c0de60b4f2c2dcbbf9c7e8dbbf3473f9b5227cc49e39c67e330d100267736dbe32cf84ba3c23"/>
    <x v="1562"/>
    <n v="-1"/>
    <s v="FVE"/>
    <d v="2026-03-19T00:00:00"/>
    <d v="2026-03-19T14:21:32"/>
    <n v="900800595"/>
    <s v="Provexpress SAS"/>
    <n v="901605639"/>
    <x v="231"/>
    <n v="28160.28"/>
    <n v="0"/>
    <n v="176372.28"/>
    <s v="Aprobado con notificación"/>
    <s v="Emitido"/>
    <m/>
    <m/>
    <m/>
    <x v="0"/>
    <s v="X"/>
    <m/>
    <m/>
  </r>
  <r>
    <s v="Factura electrónica"/>
    <s v="f844bc763cadfc0d20977ec82a21aefd3d8c87b3634ad21c925934cf9c014da43e17dfe4efc1ae80505d6a8bc81b7974"/>
    <x v="1563"/>
    <n v="-1"/>
    <s v="FVE"/>
    <d v="2026-03-19T00:00:00"/>
    <d v="2026-03-19T14:21:39"/>
    <n v="900800595"/>
    <s v="Provexpress SAS"/>
    <n v="830054539"/>
    <x v="394"/>
    <n v="15627.5"/>
    <n v="0"/>
    <n v="97877.5"/>
    <s v="Aprobado con notificación"/>
    <s v="Emitido"/>
    <m/>
    <m/>
    <m/>
    <x v="0"/>
    <s v="X"/>
    <m/>
    <m/>
  </r>
  <r>
    <s v="Factura electrónica"/>
    <s v="b273f41949960120e8fdc3c032431c5c63ae6ff6944236b05b6020b0bedeacd3f061aec9e4ccfc998b92dd0faca5fe82"/>
    <x v="1564"/>
    <n v="-1"/>
    <s v="FVE"/>
    <d v="2026-03-19T00:00:00"/>
    <d v="2026-03-19T14:36:43"/>
    <n v="900800595"/>
    <s v="Provexpress SAS"/>
    <n v="900060799"/>
    <x v="209"/>
    <n v="21113788"/>
    <n v="0"/>
    <n v="132238988"/>
    <s v="Aprobado con notificación"/>
    <s v="Emitido"/>
    <m/>
    <m/>
    <m/>
    <x v="0"/>
    <s v="X"/>
    <m/>
    <m/>
  </r>
  <r>
    <s v="Factura electrónica"/>
    <s v="62e71f105072a375f1daba7a89c52f4ca545e544ff4bfc5c53ced66f4f09a2ee0529609cc5f6bdfb31e2290b513ca41b"/>
    <x v="1565"/>
    <n v="-1"/>
    <s v="FVE"/>
    <d v="2026-03-19T00:00:00"/>
    <d v="2026-03-19T14:36:49"/>
    <n v="900800595"/>
    <s v="Provexpress SAS"/>
    <n v="900749690"/>
    <x v="707"/>
    <n v="432924.98"/>
    <n v="0"/>
    <n v="3206212.98"/>
    <s v="Aprobado con notificación"/>
    <s v="Emitido"/>
    <m/>
    <m/>
    <m/>
    <x v="0"/>
    <s v="X"/>
    <m/>
    <m/>
  </r>
  <r>
    <s v="Factura electrónica"/>
    <s v="d71c223d4039af88b377bb271a591607be317de183e562ced2e0f6ce22928fef527d38d8e650deeabc97efb65d483fc1"/>
    <x v="1566"/>
    <n v="-1"/>
    <s v="FVE"/>
    <d v="2026-03-19T00:00:00"/>
    <d v="2026-03-19T14:36:53"/>
    <n v="900800595"/>
    <s v="Provexpress SAS"/>
    <n v="900706422"/>
    <x v="708"/>
    <n v="1206987.76"/>
    <n v="0"/>
    <n v="7801091.7599999998"/>
    <s v="Aprobado con notificación"/>
    <s v="Emitido"/>
    <m/>
    <m/>
    <m/>
    <x v="0"/>
    <s v="X"/>
    <m/>
    <m/>
  </r>
  <r>
    <s v="Factura electrónica"/>
    <s v="b9e5e9699034b6e563579eff1321f6e54e0bfd9ab73d838e64cd2099ea99068ecd0924cd7abb03a351417fc523f3b420"/>
    <x v="1567"/>
    <n v="-1"/>
    <s v="FVE"/>
    <d v="2026-03-19T00:00:00"/>
    <d v="2026-03-19T14:36:59"/>
    <n v="900800595"/>
    <s v="Provexpress SAS"/>
    <n v="830103877"/>
    <x v="613"/>
    <n v="0"/>
    <n v="0"/>
    <n v="9219845.0399999991"/>
    <s v="Aprobado con notificación"/>
    <s v="Emitido"/>
    <m/>
    <m/>
    <m/>
    <x v="0"/>
    <s v="X"/>
    <m/>
    <m/>
  </r>
  <r>
    <s v="Factura electrónica"/>
    <s v="19d109eae8fd6752ee41ace80b5aaa9eb6efd46ccd885d312ba6c76c29d853811f3bf3a6ecd43b52b2564013780dd702"/>
    <x v="1568"/>
    <n v="-1"/>
    <s v="FVE"/>
    <d v="2026-03-19T00:00:00"/>
    <d v="2026-03-19T14:37:03"/>
    <n v="900800595"/>
    <s v="Provexpress SAS"/>
    <n v="830513769"/>
    <x v="709"/>
    <n v="0"/>
    <n v="0"/>
    <n v="3125371.2"/>
    <s v="Aprobado con notificación"/>
    <s v="Emitido"/>
    <m/>
    <m/>
    <m/>
    <x v="0"/>
    <s v="X"/>
    <m/>
    <m/>
  </r>
  <r>
    <s v="Factura electrónica"/>
    <s v="ba3bf08bbfc30a2b23cb660126afe498b33be1f93b1b5bb0e56ece96b85d7e1ef107910c0a78da6c296b23536ece1a78"/>
    <x v="1569"/>
    <n v="-1"/>
    <s v="FVE"/>
    <d v="2026-03-19T00:00:00"/>
    <d v="2026-03-19T14:52:15"/>
    <n v="900800595"/>
    <s v="Provexpress SAS"/>
    <n v="900907185"/>
    <x v="710"/>
    <n v="0"/>
    <n v="0"/>
    <n v="1562685.6"/>
    <s v="Aprobado con notificación"/>
    <s v="Emitido"/>
    <m/>
    <m/>
    <m/>
    <x v="0"/>
    <s v="X"/>
    <m/>
    <m/>
  </r>
  <r>
    <s v="Factura electrónica"/>
    <s v="fef4e24ffea8302472bfee728b0b9273e06b0b134b13630bd59269f827f7513fe1f645e86000a9823d71d87c63c7349c"/>
    <x v="1570"/>
    <n v="-1"/>
    <s v="FVE"/>
    <d v="2026-03-19T00:00:00"/>
    <d v="2026-03-19T14:52:19"/>
    <n v="900800595"/>
    <s v="Provexpress SAS"/>
    <n v="830009573"/>
    <x v="711"/>
    <n v="1146491.73"/>
    <n v="0"/>
    <n v="7180658.7400000002"/>
    <s v="Aprobado con notificación"/>
    <s v="Emitido"/>
    <m/>
    <m/>
    <m/>
    <x v="0"/>
    <s v="X"/>
    <m/>
    <m/>
  </r>
  <r>
    <s v="Factura electrónica"/>
    <s v="fa09add98327c95f9b1666c16e4fa9623af97785a094ea39359c29f25b8e4569ef34a2135652f53dae4c20f81c7959df"/>
    <x v="1571"/>
    <n v="-1"/>
    <s v="FVE"/>
    <d v="2026-03-19T00:00:00"/>
    <d v="2026-03-19T14:52:24"/>
    <n v="900800595"/>
    <s v="Provexpress SAS"/>
    <n v="800129465"/>
    <x v="712"/>
    <n v="57000"/>
    <n v="0"/>
    <n v="357000"/>
    <s v="Aprobado con notificación"/>
    <s v="Emitido"/>
    <m/>
    <m/>
    <m/>
    <x v="0"/>
    <s v="X"/>
    <m/>
    <m/>
  </r>
  <r>
    <s v="Factura electrónica"/>
    <s v="f9b7e48ca5e593746b3b7a0025cbfe65c5a6102e1662d48a84a2b1fb5036157ebcde186e083e6cf506f0890f34c750b8"/>
    <x v="1572"/>
    <n v="-1"/>
    <s v="FVE"/>
    <d v="2026-03-19T00:00:00"/>
    <d v="2026-03-19T14:52:29"/>
    <n v="900800595"/>
    <s v="Provexpress SAS"/>
    <n v="900283577"/>
    <x v="38"/>
    <n v="97260"/>
    <n v="0"/>
    <n v="911260"/>
    <s v="Aprobado con notificación"/>
    <s v="Emitido"/>
    <m/>
    <m/>
    <m/>
    <x v="0"/>
    <s v="X"/>
    <m/>
    <m/>
  </r>
  <r>
    <s v="Factura electrónica"/>
    <s v="4542b5a04cf39e9d12297d7ef9111994e35be0bdb00da6edd925c1e478eb74bb8ddb5363fa2b603cf550585ceb53d560"/>
    <x v="1573"/>
    <n v="-1"/>
    <s v="FVE"/>
    <d v="2026-03-19T00:00:00"/>
    <d v="2026-03-19T14:52:33"/>
    <n v="900800595"/>
    <s v="Provexpress SAS"/>
    <n v="900569193"/>
    <x v="713"/>
    <n v="525730"/>
    <n v="0"/>
    <n v="3292730"/>
    <s v="Aprobado con notificación"/>
    <s v="Emitido"/>
    <m/>
    <m/>
    <m/>
    <x v="0"/>
    <s v="X"/>
    <m/>
    <m/>
  </r>
  <r>
    <s v="Factura electrónica"/>
    <s v="b065aa0dca15038e6fc87a208cc00144474131cebad5ad8088ed07e8cd8eb82c1594fd8de6a412c687e8891c3f4afbd8"/>
    <x v="1574"/>
    <n v="-1"/>
    <s v="FVE"/>
    <d v="2026-03-19T00:00:00"/>
    <d v="2026-03-19T15:07:40"/>
    <n v="900800595"/>
    <s v="Provexpress SAS"/>
    <n v="860504589"/>
    <x v="541"/>
    <n v="54720"/>
    <n v="0"/>
    <n v="342720"/>
    <s v="Aprobado con notificación"/>
    <s v="Emitido"/>
    <m/>
    <m/>
    <m/>
    <x v="0"/>
    <s v="X"/>
    <m/>
    <m/>
  </r>
  <r>
    <s v="Factura electrónica"/>
    <s v="0dd57f02b1167092c6c1e95a59920a271838231023a33ce3db794f0710798469d6ff24f0474f0b923b5e4bc98b941d32"/>
    <x v="1575"/>
    <n v="-1"/>
    <s v="FVE"/>
    <d v="2026-03-19T00:00:00"/>
    <d v="2026-03-19T15:07:45"/>
    <n v="900800595"/>
    <s v="Provexpress SAS"/>
    <n v="900012132"/>
    <x v="714"/>
    <n v="959500"/>
    <n v="0"/>
    <n v="6009500"/>
    <s v="Aprobado con notificación"/>
    <s v="Emitido"/>
    <m/>
    <m/>
    <m/>
    <x v="0"/>
    <s v="X"/>
    <m/>
    <m/>
  </r>
  <r>
    <s v="Factura electrónica"/>
    <s v="6467978cb45fdbc0c7d69610ba05c0e9650b147eba9be312a36ff2703407abac44e451b9fb9906c2770ddd99caf46654"/>
    <x v="1576"/>
    <n v="-1"/>
    <s v="FVE"/>
    <d v="2026-03-19T00:00:00"/>
    <d v="2026-03-19T15:22:50"/>
    <n v="900800595"/>
    <s v="Provexpress SAS"/>
    <n v="800251957"/>
    <x v="48"/>
    <n v="277225.2"/>
    <n v="0"/>
    <n v="1736305.2"/>
    <s v="Aprobado con notificación"/>
    <s v="Emitido"/>
    <m/>
    <m/>
    <m/>
    <x v="0"/>
    <s v="X"/>
    <m/>
    <m/>
  </r>
  <r>
    <s v="Factura electrónica"/>
    <s v="cf5cfe9922783dfa6ce5d14fda2f05a58f98bb0886d961dbb599e0b684809dfeea0079da5eca6ec27ab489a8703a5854"/>
    <x v="1577"/>
    <n v="-1"/>
    <s v="FVE"/>
    <d v="2026-03-19T00:00:00"/>
    <d v="2026-03-19T15:22:56"/>
    <n v="900800595"/>
    <s v="Provexpress SAS"/>
    <n v="860518350"/>
    <x v="715"/>
    <n v="4983000.5"/>
    <n v="0"/>
    <n v="31209318.850000001"/>
    <s v="Aprobado con notificación"/>
    <s v="Emitido"/>
    <m/>
    <m/>
    <m/>
    <x v="0"/>
    <s v="X"/>
    <m/>
    <m/>
  </r>
  <r>
    <s v="Factura electrónica"/>
    <s v="9a9e72f4821f99a72deefafe608f078cd2668377fdbad08562825c574874d92316d4c4614cd7bda38f47ad4c147f8630"/>
    <x v="1578"/>
    <n v="-1"/>
    <s v="FVE"/>
    <d v="2026-03-19T00:00:00"/>
    <d v="2026-03-19T15:23:01"/>
    <n v="900800595"/>
    <s v="Provexpress SAS"/>
    <n v="900698414"/>
    <x v="716"/>
    <n v="188708"/>
    <n v="0"/>
    <n v="1181908"/>
    <s v="Aprobado con notificación"/>
    <s v="Emitido"/>
    <m/>
    <m/>
    <m/>
    <x v="0"/>
    <s v="X"/>
    <m/>
    <m/>
  </r>
  <r>
    <s v="Factura electrónica"/>
    <s v="1b40eb01cd7a35c7b3fa0800620b5fd828ca3a5e213a1b31a2402d9aa5de11775310519cc09f38a3f71eef55c58ba973"/>
    <x v="1579"/>
    <n v="-1"/>
    <s v="FVE"/>
    <d v="2026-03-19T00:00:00"/>
    <d v="2026-03-19T15:38:06"/>
    <n v="900800595"/>
    <s v="Provexpress SAS"/>
    <n v="900211457"/>
    <x v="717"/>
    <n v="3219360"/>
    <n v="0"/>
    <n v="20163360"/>
    <s v="Aprobado con notificación"/>
    <s v="Emitido"/>
    <m/>
    <m/>
    <m/>
    <x v="0"/>
    <s v="X"/>
    <m/>
    <m/>
  </r>
  <r>
    <s v="Factura electrónica"/>
    <s v="1481741df9381049587a4ccf2f84c0b7298c1eed26850fd36d7233f51d8c02547369cb9d67051499e7084681b536e2bb"/>
    <x v="1580"/>
    <n v="-1"/>
    <s v="FVE"/>
    <d v="2026-03-19T00:00:00"/>
    <d v="2026-03-19T15:38:11"/>
    <n v="900800595"/>
    <s v="Provexpress SAS"/>
    <n v="901601542"/>
    <x v="718"/>
    <n v="74100"/>
    <n v="0"/>
    <n v="464100"/>
    <s v="Aprobado con notificación"/>
    <s v="Emitido"/>
    <m/>
    <m/>
    <m/>
    <x v="0"/>
    <s v="X"/>
    <m/>
    <m/>
  </r>
  <r>
    <s v="Factura electrónica"/>
    <s v="226e3fb6f8e3a59a9c41c562465d0ba71d7acb9ea3aebf4a908438b616d55c4928bd44f75f43ee5e41ab313e996f2b16"/>
    <x v="1581"/>
    <n v="-1"/>
    <s v="FVE"/>
    <d v="2026-03-19T00:00:00"/>
    <d v="2026-03-19T15:38:15"/>
    <n v="900800595"/>
    <s v="Provexpress SAS"/>
    <n v="860536003"/>
    <x v="719"/>
    <n v="55100"/>
    <n v="0"/>
    <n v="345100"/>
    <s v="Aprobado con notificación"/>
    <s v="Emitido"/>
    <m/>
    <m/>
    <m/>
    <x v="0"/>
    <s v="X"/>
    <m/>
    <m/>
  </r>
  <r>
    <s v="Factura electrónica"/>
    <s v="1c15f20ff5327e9fb36ddc4be1bfdd96a42057e9e632a1df402177e8d009cb952ab92a10134c4d164692c4fd7356875b"/>
    <x v="1582"/>
    <n v="-1"/>
    <s v="FVE"/>
    <d v="2026-03-19T00:00:00"/>
    <d v="2026-03-19T15:38:20"/>
    <n v="900800595"/>
    <s v="Provexpress SAS"/>
    <n v="860536003"/>
    <x v="719"/>
    <n v="72580"/>
    <n v="0"/>
    <n v="454580"/>
    <s v="Aprobado con notificación"/>
    <s v="Emitido"/>
    <m/>
    <m/>
    <m/>
    <x v="0"/>
    <s v="X"/>
    <m/>
    <m/>
  </r>
  <r>
    <s v="Factura electrónica"/>
    <s v="4168ed9194986069ec13f6407fd809d2174c3a80c9c6878474c29299d5249a4fc69304daed1b02bc1090ed61e7c6631c"/>
    <x v="1583"/>
    <n v="-1"/>
    <s v="FVE"/>
    <d v="2026-03-19T00:00:00"/>
    <d v="2026-03-19T15:38:24"/>
    <n v="900800595"/>
    <s v="Provexpress SAS"/>
    <n v="860536003"/>
    <x v="719"/>
    <n v="5510"/>
    <n v="0"/>
    <n v="34510"/>
    <s v="Aprobado con notificación"/>
    <s v="Emitido"/>
    <m/>
    <m/>
    <m/>
    <x v="0"/>
    <s v="X"/>
    <m/>
    <m/>
  </r>
  <r>
    <s v="Factura electrónica"/>
    <s v="1c082a99bd7bb3de189f427efc1af1e73a305ff353cf4da9b83a79eb091fdd23f02b2eaeae7a898e3f9bd1e06b9f409a"/>
    <x v="1584"/>
    <n v="-1"/>
    <s v="FVE"/>
    <d v="2026-03-19T00:00:00"/>
    <d v="2026-03-19T15:38:29"/>
    <n v="900800595"/>
    <s v="Provexpress SAS"/>
    <n v="860536003"/>
    <x v="719"/>
    <n v="5510"/>
    <n v="0"/>
    <n v="34510"/>
    <s v="Aprobado con notificación"/>
    <s v="Emitido"/>
    <m/>
    <m/>
    <m/>
    <x v="0"/>
    <s v="X"/>
    <m/>
    <m/>
  </r>
  <r>
    <s v="Factura electrónica"/>
    <s v="5b906886cdd126f259684df3a13bafd769f5c9cbedf44cd1ff648af02315628465ea193857a5c5247426a0d9be09c8e7"/>
    <x v="1585"/>
    <n v="-1"/>
    <s v="FVE"/>
    <d v="2026-03-19T00:00:00"/>
    <d v="2026-03-19T15:38:34"/>
    <n v="900800595"/>
    <s v="Provexpress SAS"/>
    <n v="830054539"/>
    <x v="394"/>
    <n v="26790"/>
    <n v="0"/>
    <n v="167790"/>
    <s v="Aprobado con notificación"/>
    <s v="Emitido"/>
    <m/>
    <m/>
    <m/>
    <x v="0"/>
    <s v="X"/>
    <m/>
    <m/>
  </r>
  <r>
    <s v="Factura electrónica"/>
    <s v="ac8059c6f5818b0f735a2d521dc017c426082dfc81ff89f979adcd6ddfb43522290aa60188e7b3d27317fba2c46a61c9"/>
    <x v="1586"/>
    <n v="-1"/>
    <s v="FVE"/>
    <d v="2026-03-19T00:00:00"/>
    <d v="2026-03-19T15:38:38"/>
    <n v="900800595"/>
    <s v="Provexpress SAS"/>
    <n v="900555485"/>
    <x v="223"/>
    <n v="0"/>
    <n v="0"/>
    <n v="4180673.86"/>
    <s v="Aprobado con notificación"/>
    <s v="Emitido"/>
    <m/>
    <m/>
    <m/>
    <x v="0"/>
    <s v="X"/>
    <m/>
    <m/>
  </r>
  <r>
    <s v="Factura electrónica"/>
    <s v="33dc8a07cdc67a77048c1727ae61b0393283e1998e7d1b97158163c21db7c7848d7df59f5f01bbea4ad39698094f3f4d"/>
    <x v="1587"/>
    <n v="-1"/>
    <s v="FVE"/>
    <d v="2026-03-19T00:00:00"/>
    <d v="2026-03-19T15:38:43"/>
    <n v="900800595"/>
    <s v="Provexpress SAS"/>
    <n v="901090585"/>
    <x v="720"/>
    <n v="152000"/>
    <n v="0"/>
    <n v="952000"/>
    <s v="Aprobado con notificación"/>
    <s v="Emitido"/>
    <m/>
    <m/>
    <m/>
    <x v="0"/>
    <s v="X"/>
    <m/>
    <m/>
  </r>
  <r>
    <s v="Factura electrónica"/>
    <s v="1c6e59fc8040492213cd37ed256784aefdc9b49df4521eeca662369acdd0bbe1061a1e9843c8a4aab5e441145f017853"/>
    <x v="1588"/>
    <n v="-1"/>
    <s v="FVE"/>
    <d v="2026-03-19T00:00:00"/>
    <d v="2026-03-19T15:38:48"/>
    <n v="900800595"/>
    <s v="Provexpress SAS"/>
    <n v="901541749"/>
    <x v="721"/>
    <n v="0"/>
    <n v="0"/>
    <n v="2528582.4"/>
    <s v="Aprobado con notificación"/>
    <s v="Emitido"/>
    <m/>
    <m/>
    <m/>
    <x v="0"/>
    <s v="X"/>
    <m/>
    <m/>
  </r>
  <r>
    <s v="Factura electrónica"/>
    <s v="8aedf7a9ae82bc249f8828d4e83b6ca78142491b4072eb69ada1ef5b2fb76b0039ddb451b98bec69ab33cb113ccb7fe7"/>
    <x v="1589"/>
    <n v="-1"/>
    <s v="FVE"/>
    <d v="2026-03-19T00:00:00"/>
    <d v="2026-03-19T15:38:52"/>
    <n v="900800595"/>
    <s v="Provexpress SAS"/>
    <n v="900297009"/>
    <x v="182"/>
    <n v="258024.75"/>
    <n v="0"/>
    <n v="1616049.75"/>
    <s v="Aprobado con notificación"/>
    <s v="Emitido"/>
    <m/>
    <m/>
    <m/>
    <x v="0"/>
    <s v="X"/>
    <m/>
    <m/>
  </r>
  <r>
    <s v="Factura electrónica"/>
    <s v="16bfb9cd1f1b6679cc3a929efe1bed7d9617ef8bb18612cfd72f97cf56e17569b3c8dcb3c32112ce76ab8fe513d20e6c"/>
    <x v="1590"/>
    <n v="-1"/>
    <s v="FVE"/>
    <d v="2026-03-19T00:00:00"/>
    <d v="2026-03-19T15:53:59"/>
    <n v="900800595"/>
    <s v="Provexpress SAS"/>
    <n v="860025674"/>
    <x v="722"/>
    <n v="393005.5"/>
    <n v="0"/>
    <n v="2461455.5"/>
    <s v="Aprobado con notificación"/>
    <s v="Emitido"/>
    <m/>
    <m/>
    <m/>
    <x v="0"/>
    <s v="X"/>
    <m/>
    <m/>
  </r>
  <r>
    <s v="Factura electrónica"/>
    <s v="2a6c65fdae41be6225f78d57f3f8b65371332883efebd988a068ba9f08fbd6d2844b9d3785d31692923d6a4c0f10c814"/>
    <x v="1591"/>
    <n v="-1"/>
    <s v="FVE"/>
    <d v="2026-03-19T00:00:00"/>
    <d v="2026-03-19T15:54:03"/>
    <n v="900800595"/>
    <s v="Provexpress SAS"/>
    <n v="800207192"/>
    <x v="219"/>
    <n v="439850"/>
    <n v="0"/>
    <n v="2754850"/>
    <s v="Aprobado con notificación"/>
    <s v="Emitido"/>
    <m/>
    <m/>
    <m/>
    <x v="0"/>
    <s v="X"/>
    <m/>
    <m/>
  </r>
  <r>
    <s v="Factura electrónica"/>
    <s v="f7a048526c599eb3db3e00f65b5d26e828fca894695c35f72c80d180cbb178bd2317ee85ffb22180424cdc55123a713d"/>
    <x v="1592"/>
    <n v="-1"/>
    <s v="FVE"/>
    <d v="2026-03-19T00:00:00"/>
    <d v="2026-03-19T16:09:10"/>
    <n v="900800595"/>
    <s v="Provexpress SAS"/>
    <n v="860029237"/>
    <x v="723"/>
    <n v="232750"/>
    <n v="0"/>
    <n v="1457750"/>
    <s v="Aprobado con notificación"/>
    <s v="Emitido"/>
    <m/>
    <m/>
    <m/>
    <x v="0"/>
    <s v="X"/>
    <m/>
    <m/>
  </r>
  <r>
    <s v="Factura electrónica"/>
    <s v="87b6c66e020e90bb5a4bdb6159e4f5a52c7f581e197a211a88df13ca2a14a5ace1b08dd8e04fbe7df153619ea86d30c3"/>
    <x v="1593"/>
    <n v="-1"/>
    <s v="FVE"/>
    <d v="2026-03-19T00:00:00"/>
    <d v="2026-03-19T16:39:17"/>
    <n v="900800595"/>
    <s v="Provexpress SAS"/>
    <n v="900110590"/>
    <x v="551"/>
    <n v="79800"/>
    <n v="0"/>
    <n v="499800"/>
    <s v="Aprobado con notificación"/>
    <s v="Emitido"/>
    <m/>
    <m/>
    <m/>
    <x v="0"/>
    <s v="X"/>
    <m/>
    <m/>
  </r>
  <r>
    <s v="Factura electrónica"/>
    <s v="692671e9426732142ac198f233bf7027d177ada6706f8b9a0f6b17898d6c6a5bb35c20d4f4f331e2c5befc3c629ef120"/>
    <x v="1594"/>
    <n v="-1"/>
    <s v="FVE"/>
    <d v="2026-03-20T00:00:00"/>
    <d v="2026-03-20T07:55:46"/>
    <n v="900800595"/>
    <s v="Provexpress SAS"/>
    <n v="830130106"/>
    <x v="135"/>
    <n v="2097352.62"/>
    <n v="0"/>
    <n v="13136050.619999999"/>
    <s v="Aprobado con notificación"/>
    <s v="Emitido"/>
    <m/>
    <m/>
    <m/>
    <x v="0"/>
    <s v="X"/>
    <m/>
    <m/>
  </r>
  <r>
    <s v="Factura electrónica"/>
    <s v="b9ddeee3ee1911d66e6142c410062b66d48f955538d6b6bd22709589b0fad94901aead2e2e2b498d60e48e776f330ff5"/>
    <x v="1595"/>
    <n v="-1"/>
    <s v="FVE"/>
    <d v="2026-03-20T00:00:00"/>
    <d v="2026-03-20T07:55:50"/>
    <n v="900800595"/>
    <s v="Provexpress SAS"/>
    <n v="860009107"/>
    <x v="385"/>
    <n v="184300"/>
    <n v="0"/>
    <n v="1154300"/>
    <s v="Aprobado con notificación"/>
    <s v="Emitido"/>
    <m/>
    <m/>
    <m/>
    <x v="0"/>
    <s v="X"/>
    <m/>
    <m/>
  </r>
  <r>
    <s v="Factura electrónica"/>
    <s v="c475e8b8bd3cd23dab4be9942113e517e57bb57067975b689a24bbcb2c4fe8286f7058fa33957f671f74a553b1289554"/>
    <x v="1596"/>
    <n v="-1"/>
    <s v="FVE"/>
    <d v="2026-03-20T00:00:00"/>
    <d v="2026-03-20T09:11:02"/>
    <n v="900800595"/>
    <s v="Provexpress SAS"/>
    <n v="860007335"/>
    <x v="724"/>
    <n v="1044878.4"/>
    <n v="0"/>
    <n v="6544238.4000000004"/>
    <s v="Aprobado con notificación"/>
    <s v="Emitido"/>
    <m/>
    <m/>
    <m/>
    <x v="0"/>
    <s v="X"/>
    <m/>
    <m/>
  </r>
  <r>
    <s v="Factura electrónica"/>
    <s v="bee211ff3ff515ea7a8c03ba38f915a95b5b981d05771bed08622d61f9b723c6ea3b0a83aeeca8c3d607e97f6985315d"/>
    <x v="1597"/>
    <n v="-1"/>
    <s v="FVE"/>
    <d v="2026-03-20T00:00:00"/>
    <d v="2026-03-20T10:56:17"/>
    <n v="900800595"/>
    <s v="Provexpress SAS"/>
    <n v="860023264"/>
    <x v="4"/>
    <n v="408500"/>
    <n v="0"/>
    <n v="25808500"/>
    <s v="Aprobado con notificación"/>
    <s v="Emitido"/>
    <m/>
    <m/>
    <m/>
    <x v="0"/>
    <s v="X"/>
    <m/>
    <m/>
  </r>
  <r>
    <s v="Factura electrónica"/>
    <s v="e63cb0a097eb8aad2bee429be019a305c2dde5b645c93342b63f35d46e56638b8160089172c2e409226afe005b24e12e"/>
    <x v="1598"/>
    <n v="-1"/>
    <s v="FVE"/>
    <d v="2026-03-20T00:00:00"/>
    <d v="2026-03-20T10:56:22"/>
    <n v="900800595"/>
    <s v="Provexpress SAS"/>
    <n v="860023264"/>
    <x v="4"/>
    <n v="475000"/>
    <n v="0"/>
    <n v="25975000"/>
    <s v="Aprobado con notificación"/>
    <s v="Emitido"/>
    <m/>
    <m/>
    <m/>
    <x v="0"/>
    <s v="X"/>
    <m/>
    <m/>
  </r>
  <r>
    <s v="Factura electrónica"/>
    <s v="b2d78cdf919ac28084f25acd787dcaf5b86af220151ad1ca8ae00e7f31bb3de3ce47734f34d6d777f5ac8f950b791696"/>
    <x v="1599"/>
    <n v="-1"/>
    <s v="FVE"/>
    <d v="2026-03-20T00:00:00"/>
    <d v="2026-03-20T11:16:15"/>
    <n v="900800595"/>
    <s v="Provexpress SAS"/>
    <n v="900018481"/>
    <x v="725"/>
    <n v="2531637.9"/>
    <n v="0"/>
    <n v="15856047.9"/>
    <s v="Aprobado con notificación"/>
    <s v="Emitido"/>
    <m/>
    <m/>
    <m/>
    <x v="0"/>
    <s v="X"/>
    <m/>
    <m/>
  </r>
  <r>
    <s v="Factura electrónica"/>
    <s v="a2760acb10db2f395b29a99849f93b34040cad720f3e083818baa26f710ef65209f506c75a75e402ccb9435a8a982639"/>
    <x v="1600"/>
    <n v="-1"/>
    <s v="FVE"/>
    <d v="2026-03-20T00:00:00"/>
    <d v="2026-03-20T11:16:33"/>
    <n v="900800595"/>
    <s v="Provexpress SAS"/>
    <n v="900422533"/>
    <x v="409"/>
    <n v="551380"/>
    <n v="0"/>
    <n v="3453380"/>
    <s v="Aprobado con notificación"/>
    <s v="Emitido"/>
    <m/>
    <m/>
    <m/>
    <x v="0"/>
    <s v="X"/>
    <m/>
    <m/>
  </r>
  <r>
    <s v="Factura electrónica"/>
    <s v="b42dc223602fde45a1fa5a469703623a3d676b1c35e5b3e60b12d7931279f107469c341367584d766889d5863d58a1ff"/>
    <x v="1601"/>
    <n v="-1"/>
    <s v="FVE"/>
    <d v="2026-03-20T00:00:00"/>
    <d v="2026-03-20T11:16:51"/>
    <n v="900800595"/>
    <s v="Provexpress SAS"/>
    <n v="800066001"/>
    <x v="337"/>
    <n v="391039"/>
    <n v="0"/>
    <n v="2449139"/>
    <s v="Aprobado con notificación"/>
    <s v="Emitido"/>
    <m/>
    <m/>
    <m/>
    <x v="0"/>
    <s v="X"/>
    <m/>
    <m/>
  </r>
  <r>
    <s v="Factura electrónica"/>
    <s v="b7d69e9e04257e337be05a08426fc2610d4ccad52f857b34a5e3f63ccc7644f0efbd67dde9fe9450941bbd35cd66eb26"/>
    <x v="1602"/>
    <n v="-1"/>
    <s v="FVE"/>
    <d v="2026-03-20T00:00:00"/>
    <d v="2026-03-20T11:17:03"/>
    <n v="900800595"/>
    <s v="Provexpress SAS"/>
    <n v="860510863"/>
    <x v="313"/>
    <n v="7790"/>
    <n v="0"/>
    <n v="58390"/>
    <s v="Aprobado con notificación"/>
    <s v="Emitido"/>
    <m/>
    <m/>
    <m/>
    <x v="0"/>
    <s v="X"/>
    <m/>
    <m/>
  </r>
  <r>
    <s v="Factura electrónica"/>
    <s v="6adbba98533f9a20ca247de80bd320668553d30e10cc9a2a1945b7685fbeba033e12114c1add343440ca9b5b3b869a77"/>
    <x v="1603"/>
    <n v="-1"/>
    <s v="FVE"/>
    <d v="2026-03-20T00:00:00"/>
    <d v="2026-03-20T11:17:16"/>
    <n v="900800595"/>
    <s v="Provexpress SAS"/>
    <n v="830047411"/>
    <x v="314"/>
    <n v="27129.53"/>
    <n v="0"/>
    <n v="169916.53"/>
    <s v="Aprobado con notificación"/>
    <s v="Emitido"/>
    <m/>
    <m/>
    <m/>
    <x v="0"/>
    <s v="X"/>
    <m/>
    <m/>
  </r>
  <r>
    <s v="Factura electrónica"/>
    <s v="e919b1e12efc09f2452fcbd0928c41bf42b6468639922c4ef04e009f4dd24314ec6e7524b9931618d9ae3e09eac021c9"/>
    <x v="1604"/>
    <n v="-1"/>
    <s v="FVE"/>
    <d v="2026-03-20T00:00:00"/>
    <d v="2026-03-20T11:31:35"/>
    <n v="900800595"/>
    <s v="Provexpress SAS"/>
    <n v="900422533"/>
    <x v="409"/>
    <n v="1702360.32"/>
    <n v="0"/>
    <n v="13690201.470000001"/>
    <s v="Aprobado con notificación"/>
    <s v="Emitido"/>
    <m/>
    <m/>
    <m/>
    <x v="0"/>
    <s v="X"/>
    <m/>
    <m/>
  </r>
  <r>
    <s v="Factura electrónica"/>
    <s v="74644d2ded0629fc89a960de07216e9ce08cde0af2d0d4e774f54423417ec7eee6ff14b03a5f4f338649423d383d487b"/>
    <x v="1605"/>
    <n v="-1"/>
    <s v="FVE"/>
    <d v="2026-03-20T00:00:00"/>
    <d v="2026-03-20T11:49:26"/>
    <n v="900800595"/>
    <s v="Provexpress SAS"/>
    <n v="860531396"/>
    <x v="726"/>
    <n v="2327310"/>
    <n v="0"/>
    <n v="14576310"/>
    <s v="Aprobado con notificación"/>
    <s v="Emitido"/>
    <m/>
    <m/>
    <m/>
    <x v="0"/>
    <s v="X"/>
    <m/>
    <m/>
  </r>
  <r>
    <s v="Factura electrónica"/>
    <s v="9d0ac874739f8111a96f419f29b12075d5f3a88ba34289f9b215410e5798c295c4b14c61038acb6db9d0501cbfa35f59"/>
    <x v="1606"/>
    <n v="-1"/>
    <s v="FVE"/>
    <d v="2026-03-20T00:00:00"/>
    <d v="2026-03-20T11:50:20"/>
    <n v="900800595"/>
    <s v="Provexpress SAS"/>
    <n v="900326523"/>
    <x v="607"/>
    <n v="50350"/>
    <n v="0"/>
    <n v="315350"/>
    <s v="Aprobado con notificación"/>
    <s v="Emitido"/>
    <m/>
    <m/>
    <m/>
    <x v="0"/>
    <s v="X"/>
    <m/>
    <m/>
  </r>
  <r>
    <s v="Factura electrónica"/>
    <s v="8b7d8d3a736d3edc61d33a07eaeb07c757c0a8b3b9e7fdcbcc2b2e3237561c72f65f6c1d6d18058e1d6d0b77c2034fa6"/>
    <x v="1607"/>
    <n v="-1"/>
    <s v="FVE"/>
    <d v="2026-03-20T00:00:00"/>
    <d v="2026-03-20T11:49:29"/>
    <n v="900800595"/>
    <s v="Provexpress SAS"/>
    <n v="890333023"/>
    <x v="0"/>
    <n v="20941.990000000002"/>
    <n v="0"/>
    <n v="131162.99"/>
    <s v="Aprobado con notificación"/>
    <s v="Emitido"/>
    <m/>
    <m/>
    <m/>
    <x v="0"/>
    <s v="X"/>
    <m/>
    <m/>
  </r>
  <r>
    <s v="Factura electrónica"/>
    <s v="a7ed12c96f3e6dc5a1180e21855060fdcf25df4e0a63c22346a622350dc8a4431328e1e76c4029ad913d16b551b4eb99"/>
    <x v="1608"/>
    <n v="-1"/>
    <s v="FVE"/>
    <d v="2026-03-20T00:00:00"/>
    <d v="2026-03-20T12:08:24"/>
    <n v="900800595"/>
    <s v="Provexpress SAS"/>
    <n v="900342297"/>
    <x v="126"/>
    <n v="25312.75"/>
    <n v="0"/>
    <n v="158537.75"/>
    <s v="Aprobado con notificación"/>
    <s v="Emitido"/>
    <m/>
    <m/>
    <m/>
    <x v="0"/>
    <s v="X"/>
    <m/>
    <m/>
  </r>
  <r>
    <s v="Factura electrónica"/>
    <s v="b2986956b4644fd74406e614756bd88c0f6980bcef2f4fa07ccc72f4349659532031b4a7db981592800b7284f2ce328d"/>
    <x v="1609"/>
    <n v="-1"/>
    <s v="FVE"/>
    <d v="2026-03-20T00:00:00"/>
    <d v="2026-03-20T12:08:23"/>
    <n v="900800595"/>
    <s v="Provexpress SAS"/>
    <n v="900184924"/>
    <x v="328"/>
    <n v="886634.81"/>
    <n v="0"/>
    <n v="5553133.8099999996"/>
    <s v="Aprobado con notificación"/>
    <s v="Emitido"/>
    <m/>
    <m/>
    <m/>
    <x v="0"/>
    <s v="X"/>
    <m/>
    <m/>
  </r>
  <r>
    <s v="Factura electrónica"/>
    <s v="5b2b7a642533c919f31a68b1387c663aac4101c68a347b6e710cace85a298b286cd807ee2da89140f38d84fa42d9ef61"/>
    <x v="1610"/>
    <n v="-1"/>
    <s v="FVE"/>
    <d v="2026-03-20T00:00:00"/>
    <d v="2026-03-20T12:08:28"/>
    <n v="900800595"/>
    <s v="Provexpress SAS"/>
    <n v="901681272"/>
    <x v="79"/>
    <n v="212021"/>
    <n v="0"/>
    <n v="1327921"/>
    <s v="Aprobado con notificación"/>
    <s v="Emitido"/>
    <m/>
    <m/>
    <m/>
    <x v="0"/>
    <s v="X"/>
    <m/>
    <m/>
  </r>
  <r>
    <s v="Factura electrónica"/>
    <s v="85e31f51990f91bef0dec82f796fc023210178e731c4cd2395a589aee30fcd04518fcd5168405cccbc9f7e31911358da"/>
    <x v="1611"/>
    <n v="-1"/>
    <s v="FVE"/>
    <d v="2026-03-20T00:00:00"/>
    <d v="2026-03-20T12:17:38"/>
    <n v="900800595"/>
    <s v="Provexpress SAS"/>
    <n v="860052872"/>
    <x v="727"/>
    <n v="105640"/>
    <n v="0"/>
    <n v="661640"/>
    <s v="Aprobado con notificación"/>
    <s v="Emitido"/>
    <m/>
    <m/>
    <m/>
    <x v="0"/>
    <s v="X"/>
    <m/>
    <m/>
  </r>
  <r>
    <s v="Factura electrónica"/>
    <s v="f62ceb2aa1a758d3a393cce9a34c40cd560eb5a0c9e16e2a46ae4d130018913964c8df91c2973b73ea93fecfdc13abaa"/>
    <x v="1612"/>
    <n v="-1"/>
    <s v="FVE"/>
    <d v="2026-03-20T00:00:00"/>
    <d v="2026-03-20T12:27:42"/>
    <n v="900800595"/>
    <s v="Provexpress SAS"/>
    <n v="860001978"/>
    <x v="270"/>
    <n v="542450"/>
    <n v="0"/>
    <n v="3397450"/>
    <s v="Aprobado con notificación"/>
    <s v="Emitido"/>
    <m/>
    <m/>
    <m/>
    <x v="0"/>
    <s v="X"/>
    <m/>
    <m/>
  </r>
  <r>
    <s v="Factura electrónica"/>
    <s v="190bcbfba58e84639332817588475fffcc52935bf269b8e9767fcd7d2105f49e14c0f480e5dba099c44d8ea37849c13d"/>
    <x v="1613"/>
    <n v="-1"/>
    <s v="FVE"/>
    <d v="2026-03-20T00:00:00"/>
    <d v="2026-03-20T12:27:47"/>
    <n v="900800595"/>
    <s v="Provexpress SAS"/>
    <n v="899999002"/>
    <x v="728"/>
    <n v="0"/>
    <n v="0"/>
    <n v="28422000"/>
    <s v="Aprobado con notificación"/>
    <s v="Emitido"/>
    <m/>
    <m/>
    <m/>
    <x v="0"/>
    <s v="X"/>
    <m/>
    <m/>
  </r>
  <r>
    <s v="Factura electrónica"/>
    <s v="97f410349b557c8f27b01ea5ecb5b9a611d9a5b7b15e9d46804a5976f9a3e00ece97f639f4603824cd753aa727ec7040"/>
    <x v="1614"/>
    <n v="-1"/>
    <s v="FVE"/>
    <d v="2026-03-20T00:00:00"/>
    <d v="2026-03-20T12:27:52"/>
    <n v="900800595"/>
    <s v="Provexpress SAS"/>
    <n v="832003882"/>
    <x v="729"/>
    <n v="133000"/>
    <n v="0"/>
    <n v="833000"/>
    <s v="Aprobado con notificación"/>
    <s v="Emitido"/>
    <m/>
    <m/>
    <m/>
    <x v="0"/>
    <s v="X"/>
    <m/>
    <m/>
  </r>
  <r>
    <s v="Factura electrónica"/>
    <s v="0e2b4dee23ea2f08dd836be0e976cf3d1cadc00b4f0ad9819e9664ec95a4668b449c8b3bba310b309889cbaab514fcb4"/>
    <x v="1615"/>
    <n v="-1"/>
    <s v="FVE"/>
    <d v="2026-03-20T00:00:00"/>
    <d v="2026-03-20T12:27:56"/>
    <n v="900800595"/>
    <s v="Provexpress SAS"/>
    <n v="860000656"/>
    <x v="196"/>
    <n v="307800"/>
    <n v="0"/>
    <n v="1927800"/>
    <s v="Aprobado con notificación"/>
    <s v="Emitido"/>
    <m/>
    <m/>
    <m/>
    <x v="0"/>
    <s v="X"/>
    <m/>
    <m/>
  </r>
  <r>
    <s v="Factura electrónica"/>
    <s v="8d53ea7d99ed9f4d18e96d657783761ee3cec2139ae2df342dd6b4f4dbda1191bac0b661a65a64dd27d6bad4694eb9d3"/>
    <x v="1616"/>
    <n v="-1"/>
    <s v="FVE"/>
    <d v="2026-03-20T00:00:00"/>
    <d v="2026-03-20T12:43:03"/>
    <n v="900800595"/>
    <s v="Provexpress SAS"/>
    <n v="900157189"/>
    <x v="730"/>
    <n v="295564"/>
    <n v="0"/>
    <n v="1851164"/>
    <s v="Aprobado con notificación"/>
    <s v="Emitido"/>
    <m/>
    <m/>
    <m/>
    <x v="0"/>
    <s v="X"/>
    <m/>
    <m/>
  </r>
  <r>
    <s v="Factura electrónica"/>
    <s v="61b81a53b8f7479c2269e7f846256d30a90b484fff8b36ead7175233b092ffceaddecf0a1da6746e31198cfdeb9e8f76"/>
    <x v="1617"/>
    <n v="-1"/>
    <s v="FVE"/>
    <d v="2026-03-20T00:00:00"/>
    <d v="2026-03-20T12:43:07"/>
    <n v="900800595"/>
    <s v="Provexpress SAS"/>
    <n v="900180801"/>
    <x v="175"/>
    <n v="243010"/>
    <n v="0"/>
    <n v="1522010"/>
    <s v="Aprobado con notificación"/>
    <s v="Emitido"/>
    <m/>
    <m/>
    <m/>
    <x v="0"/>
    <s v="X"/>
    <m/>
    <m/>
  </r>
  <r>
    <s v="Factura electrónica"/>
    <s v="a38b20f3c96a7ac9f0ca3a16c04f9694e829543563064a6c800dad0dfe00aaa960f33b574c272a8696d3253ebad961a1"/>
    <x v="1618"/>
    <n v="-1"/>
    <s v="FVE"/>
    <d v="2026-03-20T00:00:00"/>
    <d v="2026-03-20T12:43:12"/>
    <n v="900800595"/>
    <s v="Provexpress SAS"/>
    <n v="901680962"/>
    <x v="731"/>
    <n v="0"/>
    <n v="0"/>
    <n v="2221000"/>
    <s v="Aprobado con notificación"/>
    <s v="Emitido"/>
    <m/>
    <m/>
    <m/>
    <x v="0"/>
    <s v="X"/>
    <m/>
    <m/>
  </r>
  <r>
    <s v="Factura electrónica"/>
    <s v="934c3dbec8e17dd86a79917ad873290c39994face2ff5196d942a563a7be20739b5544a9f3540b45632de171c04aa25d"/>
    <x v="1619"/>
    <n v="-1"/>
    <s v="FVE"/>
    <d v="2026-03-20T00:00:00"/>
    <d v="2026-03-20T12:43:17"/>
    <n v="900800595"/>
    <s v="Provexpress SAS"/>
    <n v="900352035"/>
    <x v="81"/>
    <n v="188100"/>
    <n v="0"/>
    <n v="3128100"/>
    <s v="Aprobado con notificación"/>
    <s v="Emitido"/>
    <m/>
    <m/>
    <m/>
    <x v="0"/>
    <s v="X"/>
    <m/>
    <m/>
  </r>
  <r>
    <s v="Factura electrónica"/>
    <s v="4dab79d36918a491df16be4902296870f4970ba110fab9223c9cbde340a3916002d44ac71c6a4bcebd817ac88cd1039d"/>
    <x v="1620"/>
    <n v="-1"/>
    <s v="FVE"/>
    <d v="2026-03-20T00:00:00"/>
    <d v="2026-03-20T12:43:21"/>
    <n v="900800595"/>
    <s v="Provexpress SAS"/>
    <n v="901913314"/>
    <x v="732"/>
    <n v="9404663.6999999993"/>
    <n v="0"/>
    <n v="58902893.700000003"/>
    <s v="Aprobado con notificación"/>
    <s v="Emitido"/>
    <m/>
    <m/>
    <m/>
    <x v="0"/>
    <s v="X"/>
    <m/>
    <m/>
  </r>
  <r>
    <s v="Factura electrónica"/>
    <s v="79e7405f5535e0881c763eade13c363395f0cd19ba4da4f70d3bad93c8e438e8bc802403fa7aaef7fac708313f26e773"/>
    <x v="1621"/>
    <n v="-1"/>
    <s v="FVE"/>
    <d v="2026-03-20T00:00:00"/>
    <d v="2026-03-20T12:43:25"/>
    <n v="900800595"/>
    <s v="Provexpress SAS"/>
    <n v="800251569"/>
    <x v="623"/>
    <n v="52172.29"/>
    <n v="0"/>
    <n v="326763.28999999998"/>
    <s v="Aprobado con notificación"/>
    <s v="Emitido"/>
    <m/>
    <m/>
    <m/>
    <x v="0"/>
    <s v="X"/>
    <m/>
    <m/>
  </r>
  <r>
    <s v="Factura electrónica"/>
    <s v="787c5891cde89d7fbd43b0651f69d694152f37ec302e4ba5c370b421f957ddec8ecee1f7ab9e70be2c590cbcf8b9c992"/>
    <x v="1622"/>
    <n v="-1"/>
    <s v="FVE"/>
    <d v="2026-03-20T00:00:00"/>
    <d v="2026-03-20T12:58:32"/>
    <n v="900800595"/>
    <s v="Provexpress SAS"/>
    <n v="800149149"/>
    <x v="411"/>
    <n v="281506.28000000003"/>
    <n v="0"/>
    <n v="1763118.28"/>
    <s v="Aprobado con notificación"/>
    <s v="Emitido"/>
    <m/>
    <m/>
    <m/>
    <x v="0"/>
    <s v="X"/>
    <m/>
    <m/>
  </r>
  <r>
    <s v="Factura electrónica"/>
    <s v="3366fe8552af18a426f6979cfc77142251ad619fa83f9b88ba483d47f08534dbe5daf755a343449f3d40a0e4ac4ad4a2"/>
    <x v="1623"/>
    <n v="-1"/>
    <s v="FVE"/>
    <d v="2026-03-20T00:00:00"/>
    <d v="2026-03-20T12:58:36"/>
    <n v="900800595"/>
    <s v="Provexpress SAS"/>
    <n v="900159106"/>
    <x v="733"/>
    <n v="941569.51"/>
    <n v="0"/>
    <n v="5897198.5099999998"/>
    <s v="Aprobado con notificación"/>
    <s v="Emitido"/>
    <m/>
    <m/>
    <m/>
    <x v="0"/>
    <s v="X"/>
    <m/>
    <m/>
  </r>
  <r>
    <s v="Factura electrónica"/>
    <s v="d9f92f14c60424852d3e2a1f5399a2f89f8b28ffa307f0460c926e4f491e3fe9abdff65be2d9be5689917fa54c2b4ca5"/>
    <x v="1624"/>
    <n v="-1"/>
    <s v="FVE"/>
    <d v="2026-03-20T00:00:00"/>
    <d v="2026-03-20T12:58:41"/>
    <n v="900800595"/>
    <s v="Provexpress SAS"/>
    <n v="860025614"/>
    <x v="393"/>
    <n v="420779.32"/>
    <n v="0"/>
    <n v="2635407.3199999998"/>
    <s v="Aprobado con notificación"/>
    <s v="Emitido"/>
    <m/>
    <m/>
    <m/>
    <x v="0"/>
    <s v="X"/>
    <m/>
    <m/>
  </r>
  <r>
    <s v="Factura electrónica"/>
    <s v="e02c606f9c4ce099996361ceb71344b71ea476780e2f0cd7cab2eaa58725fe9d1acd1093c880c25f4becaf405bc8c8a0"/>
    <x v="1625"/>
    <n v="-1"/>
    <s v="FVE"/>
    <d v="2026-03-20T00:00:00"/>
    <d v="2026-03-20T13:13:52"/>
    <n v="900800595"/>
    <s v="Provexpress SAS"/>
    <n v="860508470"/>
    <x v="320"/>
    <n v="1167170"/>
    <n v="0"/>
    <n v="7310170"/>
    <s v="Aprobado con notificación"/>
    <s v="Emitido"/>
    <m/>
    <m/>
    <m/>
    <x v="0"/>
    <s v="X"/>
    <m/>
    <m/>
  </r>
  <r>
    <s v="Factura electrónica"/>
    <s v="94e821ce8bacff1a744e6fe759b48bb4090d15a30ba2f83a99ec730d4f3f566861e0456aadf50b0075afdbf73565db40"/>
    <x v="1626"/>
    <n v="-1"/>
    <s v="FVE"/>
    <d v="2026-03-20T00:00:00"/>
    <d v="2026-03-20T13:13:57"/>
    <n v="900800595"/>
    <s v="Provexpress SAS"/>
    <n v="860508470"/>
    <x v="320"/>
    <n v="4499390"/>
    <n v="0"/>
    <n v="28180390"/>
    <s v="Aprobado con notificación"/>
    <s v="Emitido"/>
    <m/>
    <m/>
    <m/>
    <x v="0"/>
    <s v="X"/>
    <m/>
    <m/>
  </r>
  <r>
    <s v="Factura electrónica"/>
    <s v="ec0144154992ba7871f86fef56d838bddc36a8609de6e3b5f47b25a4c05291bf836e2ade6ae0438bf03e527340bec124"/>
    <x v="1627"/>
    <n v="-1"/>
    <s v="FVE"/>
    <d v="2026-03-20T00:00:00"/>
    <d v="2026-03-20T14:14:07"/>
    <n v="900800595"/>
    <s v="Provexpress SAS"/>
    <n v="901904304"/>
    <x v="478"/>
    <n v="119224.05"/>
    <n v="0"/>
    <n v="746719.05"/>
    <s v="Aprobado con notificación"/>
    <s v="Emitido"/>
    <m/>
    <m/>
    <m/>
    <x v="0"/>
    <s v="X"/>
    <m/>
    <m/>
  </r>
  <r>
    <s v="Factura electrónica"/>
    <s v="6c764091a39491deac08360e81556119ebb8610ae0f5b171f1aff0727cfa6823edc69f73869f4e76961d8b2149b45d64"/>
    <x v="1628"/>
    <n v="-1"/>
    <s v="FVE"/>
    <d v="2026-03-20T00:00:00"/>
    <d v="2026-03-20T14:14:12"/>
    <n v="900800595"/>
    <s v="Provexpress SAS"/>
    <n v="900554592"/>
    <x v="144"/>
    <n v="299848.5"/>
    <n v="0"/>
    <n v="1877998.5"/>
    <s v="Aprobado con notificación"/>
    <s v="Emitido"/>
    <m/>
    <m/>
    <m/>
    <x v="0"/>
    <s v="X"/>
    <m/>
    <m/>
  </r>
  <r>
    <s v="Factura electrónica"/>
    <s v="6f26dd56b49238828898cc1ddbebd5a28afd0cd469df58169fc1962959e5852ab30e11f32b362f8a156a0aba6cf29991"/>
    <x v="1629"/>
    <n v="-1"/>
    <s v="FVE"/>
    <d v="2026-03-20T00:00:00"/>
    <d v="2026-03-20T14:14:17"/>
    <n v="900800595"/>
    <s v="Provexpress SAS"/>
    <n v="860039333"/>
    <x v="645"/>
    <n v="221283.5"/>
    <n v="0"/>
    <n v="1385933.5"/>
    <s v="Aprobado con notificación"/>
    <s v="Emitido"/>
    <m/>
    <m/>
    <m/>
    <x v="0"/>
    <s v="X"/>
    <m/>
    <m/>
  </r>
  <r>
    <s v="Factura electrónica"/>
    <s v="10399cd6a674ed9473d971aff13dbad15b8ff9cfcce7a77469d4c04361d4c484fce9e44251ac1bd41f954919c0a3ee71"/>
    <x v="1630"/>
    <n v="-1"/>
    <s v="FVE"/>
    <d v="2026-03-20T00:00:00"/>
    <d v="2026-03-20T14:14:22"/>
    <n v="900800595"/>
    <s v="Provexpress SAS"/>
    <n v="901685370"/>
    <x v="650"/>
    <n v="19228"/>
    <n v="0"/>
    <n v="120428"/>
    <s v="Aprobado con notificación"/>
    <s v="Emitido"/>
    <m/>
    <m/>
    <m/>
    <x v="0"/>
    <s v="X"/>
    <m/>
    <m/>
  </r>
  <r>
    <s v="Factura electrónica"/>
    <s v="f26b057695cfcc76d47311da55ab6304a515f567321250d2375821712f03f236c86a47601be9609910a7c15bcee7c1ce"/>
    <x v="1631"/>
    <n v="-1"/>
    <s v="FVE"/>
    <d v="2026-03-20T00:00:00"/>
    <d v="2026-03-20T14:29:30"/>
    <n v="900800595"/>
    <s v="Provexpress SAS"/>
    <n v="830022462"/>
    <x v="734"/>
    <n v="150926.93"/>
    <n v="0"/>
    <n v="1430013.93"/>
    <s v="Aprobado con notificación"/>
    <s v="Emitido"/>
    <m/>
    <m/>
    <m/>
    <x v="0"/>
    <s v="X"/>
    <m/>
    <m/>
  </r>
  <r>
    <s v="Factura electrónica"/>
    <s v="2d7aadcb4bb33179e569aca6ef4bffe238de116d62a9958cfe7fe06025dc634eaac2c697835514f969c19714ae4ae723"/>
    <x v="1632"/>
    <n v="-1"/>
    <s v="FVE"/>
    <d v="2026-03-20T00:00:00"/>
    <d v="2026-03-20T14:29:36"/>
    <n v="900800595"/>
    <s v="Provexpress SAS"/>
    <n v="860000794"/>
    <x v="666"/>
    <n v="105070"/>
    <n v="0"/>
    <n v="658070"/>
    <s v="Aprobado con notificación"/>
    <s v="Emitido"/>
    <m/>
    <m/>
    <m/>
    <x v="0"/>
    <s v="X"/>
    <m/>
    <m/>
  </r>
  <r>
    <s v="Factura electrónica"/>
    <s v="41acad567127b00940d634983439267ef967edd75d0795fa26c33710f264d1a6b14f6a0689fef285bcfc6d19d50fee16"/>
    <x v="1633"/>
    <n v="-1"/>
    <s v="FVE"/>
    <d v="2026-03-20T00:00:00"/>
    <d v="2026-03-20T14:29:40"/>
    <n v="900800595"/>
    <s v="Provexpress SAS"/>
    <n v="900904162"/>
    <x v="735"/>
    <n v="212895"/>
    <n v="0"/>
    <n v="1333395"/>
    <s v="Aprobado con notificación"/>
    <s v="Emitido"/>
    <m/>
    <m/>
    <m/>
    <x v="0"/>
    <s v="X"/>
    <m/>
    <m/>
  </r>
  <r>
    <s v="Factura electrónica"/>
    <s v="e004144609ba7356a88cfa86fe781da60155b9c5cc85c2997a1037ff91f882e3206645ad3ca1c3295065ee8c8ced345c"/>
    <x v="1634"/>
    <n v="-1"/>
    <s v="FVE"/>
    <d v="2026-03-20T00:00:00"/>
    <d v="2026-03-20T14:29:45"/>
    <n v="900800595"/>
    <s v="Provexpress SAS"/>
    <n v="860504410"/>
    <x v="736"/>
    <n v="27646.33"/>
    <n v="0"/>
    <n v="173153.33"/>
    <s v="Aprobado con notificación"/>
    <s v="Emitido"/>
    <m/>
    <m/>
    <m/>
    <x v="0"/>
    <s v="X"/>
    <m/>
    <m/>
  </r>
  <r>
    <s v="Factura electrónica"/>
    <s v="eaa212fd3f0a53f513f531f176d22e2db62f146a7b2edd951da097a63a3b26ac8c8d83b9de49af6125e2aab9bb646668"/>
    <x v="1635"/>
    <n v="-1"/>
    <s v="FVE"/>
    <d v="2026-03-20T00:00:00"/>
    <d v="2026-03-20T14:29:50"/>
    <n v="900800595"/>
    <s v="Provexpress SAS"/>
    <n v="830054539"/>
    <x v="394"/>
    <n v="382850"/>
    <n v="0"/>
    <n v="2397850"/>
    <s v="Aprobado con notificación"/>
    <s v="Emitido"/>
    <m/>
    <m/>
    <m/>
    <x v="0"/>
    <s v="X"/>
    <m/>
    <m/>
  </r>
  <r>
    <s v="Factura electrónica"/>
    <s v="9bc91f862b74ecfda70599e91a1a89a5b3c2df6bc42b9c35b454d7fb63d2ba2af4b9efd86bdc798e6e95a9c27e55aa13"/>
    <x v="1636"/>
    <n v="-1"/>
    <s v="FVE"/>
    <d v="2026-03-20T00:00:00"/>
    <d v="2026-03-20T14:45:02"/>
    <n v="900800595"/>
    <s v="Provexpress SAS"/>
    <n v="860000794"/>
    <x v="666"/>
    <n v="819660"/>
    <n v="0"/>
    <n v="5133660"/>
    <s v="Aprobado con notificación"/>
    <s v="Emitido"/>
    <m/>
    <m/>
    <m/>
    <x v="0"/>
    <s v="X"/>
    <m/>
    <m/>
  </r>
  <r>
    <s v="Factura electrónica"/>
    <s v="639a7e673fc631b4a3c74e445660861d1892dbd03a13323b719b0e8c8b5ef6900fe771d69f9b823ba2d830e31686514a"/>
    <x v="1637"/>
    <n v="-1"/>
    <s v="FVE"/>
    <d v="2026-03-20T00:00:00"/>
    <d v="2026-03-20T14:45:06"/>
    <n v="900800595"/>
    <s v="Provexpress SAS"/>
    <n v="900110590"/>
    <x v="551"/>
    <n v="0"/>
    <n v="0"/>
    <n v="1684622"/>
    <s v="Aprobado con notificación"/>
    <s v="Emitido"/>
    <m/>
    <m/>
    <m/>
    <x v="0"/>
    <s v="X"/>
    <m/>
    <m/>
  </r>
  <r>
    <s v="Factura electrónica"/>
    <s v="733f024098e6408a47d68c4e5b6ab01241ffb7561b1b001f302976c12a1600608d66937216e2264121b32ab33e3fda80"/>
    <x v="1638"/>
    <n v="-1"/>
    <s v="FVE"/>
    <d v="2026-03-20T00:00:00"/>
    <d v="2026-03-20T14:45:11"/>
    <n v="900800595"/>
    <s v="Provexpress SAS"/>
    <n v="860090721"/>
    <x v="397"/>
    <n v="52440"/>
    <n v="0"/>
    <n v="328440"/>
    <s v="Aprobado con notificación"/>
    <s v="Emitido"/>
    <m/>
    <m/>
    <m/>
    <x v="0"/>
    <s v="X"/>
    <m/>
    <m/>
  </r>
  <r>
    <s v="Factura electrónica"/>
    <s v="ed10567c0c405b1dc0c88a69abd73c6c583f385dae932c1c5acecdc8b69ed28fd367a978c32a34fcb636e7b889ecb20b"/>
    <x v="1639"/>
    <n v="-1"/>
    <s v="FVE"/>
    <d v="2026-03-20T00:00:00"/>
    <d v="2026-03-20T14:45:16"/>
    <n v="900800595"/>
    <s v="Provexpress SAS"/>
    <n v="860090721"/>
    <x v="397"/>
    <n v="242250"/>
    <n v="0"/>
    <n v="1517250"/>
    <s v="Aprobado con notificación"/>
    <s v="Emitido"/>
    <m/>
    <m/>
    <m/>
    <x v="0"/>
    <s v="X"/>
    <m/>
    <m/>
  </r>
  <r>
    <s v="Factura electrónica"/>
    <s v="de431bc9ff0466c0cd82f22767e608a7c89682cb1462ec2d02254b9a19716fb98e3644f8a0959464e185206031fa5cba"/>
    <x v="1640"/>
    <n v="-1"/>
    <s v="FVE"/>
    <d v="2026-03-20T00:00:00"/>
    <d v="2026-03-20T14:45:20"/>
    <n v="900800595"/>
    <s v="Provexpress SAS"/>
    <n v="901154681"/>
    <x v="395"/>
    <n v="631370"/>
    <n v="0"/>
    <n v="3954370"/>
    <s v="Aprobado con notificación"/>
    <s v="Emitido"/>
    <m/>
    <m/>
    <m/>
    <x v="0"/>
    <s v="X"/>
    <m/>
    <m/>
  </r>
  <r>
    <s v="Factura electrónica"/>
    <s v="c1f58923abb99260cdd026005d3ed88fd10dbfdb9c7d364e5bb536b692d406384109ad68813680b0cf5540f9ba79fdb2"/>
    <x v="1641"/>
    <n v="-1"/>
    <s v="FVE"/>
    <d v="2026-03-20T00:00:00"/>
    <d v="2026-03-20T14:45:25"/>
    <n v="900800595"/>
    <s v="Provexpress SAS"/>
    <n v="890206354"/>
    <x v="737"/>
    <n v="72998"/>
    <n v="0"/>
    <n v="465598"/>
    <s v="Aprobado con notificación"/>
    <s v="Emitido"/>
    <m/>
    <m/>
    <m/>
    <x v="0"/>
    <s v="X"/>
    <m/>
    <m/>
  </r>
  <r>
    <s v="Factura electrónica"/>
    <s v="95e244f974e7ae9cf1452f808cbfea93b00cf650aa3de5f5de6499235284322cf0854570e79da2c2f179c2d6ee310934"/>
    <x v="1642"/>
    <n v="-1"/>
    <s v="FVE"/>
    <d v="2026-03-20T00:00:00"/>
    <d v="2026-03-20T14:45:30"/>
    <n v="900800595"/>
    <s v="Provexpress SAS"/>
    <n v="900412013"/>
    <x v="738"/>
    <n v="22800"/>
    <n v="0"/>
    <n v="142800"/>
    <s v="Aprobado con notificación"/>
    <s v="Emitido"/>
    <m/>
    <m/>
    <m/>
    <x v="0"/>
    <s v="X"/>
    <m/>
    <m/>
  </r>
  <r>
    <s v="Factura electrónica"/>
    <s v="8f757ab0dd1e6e311212436cfc620646e26be08f668459177364b24de3d4bea0f2a203d87d81c64e81744d0694c1c59a"/>
    <x v="1643"/>
    <n v="-1"/>
    <s v="FVE"/>
    <d v="2026-03-20T00:00:00"/>
    <d v="2026-03-20T15:00:36"/>
    <n v="900800595"/>
    <s v="Provexpress SAS"/>
    <n v="901108023"/>
    <x v="468"/>
    <n v="0"/>
    <n v="0"/>
    <n v="3423228"/>
    <s v="Aprobado con notificación"/>
    <s v="Emitido"/>
    <m/>
    <m/>
    <m/>
    <x v="0"/>
    <s v="X"/>
    <m/>
    <m/>
  </r>
  <r>
    <s v="Factura electrónica"/>
    <s v="8e42f5764c0126ba57ebb3c566810276802a0b35eaac4839aa013456100ea9fecc5b13b66d27f97133c7baabfa23a74e"/>
    <x v="1644"/>
    <n v="-1"/>
    <s v="FVE"/>
    <d v="2026-03-20T00:00:00"/>
    <d v="2026-03-20T15:00:42"/>
    <n v="900800595"/>
    <s v="Provexpress SAS"/>
    <n v="832000464"/>
    <x v="739"/>
    <n v="0"/>
    <n v="0"/>
    <n v="1743650"/>
    <s v="Aprobado con notificación"/>
    <s v="Emitido"/>
    <m/>
    <m/>
    <m/>
    <x v="0"/>
    <s v="X"/>
    <m/>
    <m/>
  </r>
  <r>
    <s v="Factura electrónica"/>
    <s v="6212e07c5d5a2ed63ce6c5e3ecb2c1efb38404b256985f2bde0e7d91d78e124e62b568d562ddf6f956c87ed875ba29c4"/>
    <x v="1645"/>
    <n v="-1"/>
    <s v="FVE"/>
    <d v="2026-03-20T00:00:00"/>
    <d v="2026-03-20T15:00:47"/>
    <n v="900800595"/>
    <s v="Provexpress SAS"/>
    <n v="900677304"/>
    <x v="740"/>
    <n v="0"/>
    <n v="0"/>
    <n v="25114800"/>
    <s v="Aprobado con notificación"/>
    <s v="Emitido"/>
    <m/>
    <m/>
    <m/>
    <x v="0"/>
    <s v="X"/>
    <m/>
    <m/>
  </r>
  <r>
    <s v="Factura electrónica"/>
    <s v="06638dde99c869feb9355de2a8dae579151b5f8cb454f1a43cd4b9f009e596fe5cfb61adf05b12eb2d863d4c8ce689d3"/>
    <x v="1646"/>
    <n v="-1"/>
    <s v="FVE"/>
    <d v="2026-03-20T00:00:00"/>
    <d v="2026-03-20T15:00:51"/>
    <n v="900800595"/>
    <s v="Provexpress SAS"/>
    <n v="830050619"/>
    <x v="106"/>
    <n v="476218.85"/>
    <n v="0"/>
    <n v="2982633.85"/>
    <s v="Aprobado con notificación"/>
    <s v="Emitido"/>
    <m/>
    <m/>
    <m/>
    <x v="0"/>
    <s v="X"/>
    <m/>
    <m/>
  </r>
  <r>
    <s v="Factura electrónica"/>
    <s v="539b2b26e5ad0e950c447e3856a5036c24e9b47a81a1a7965525e4706d0b94677d7a7fc2c0494a8c80d1cf7201295ecc"/>
    <x v="1647"/>
    <n v="-1"/>
    <s v="FVE"/>
    <d v="2026-03-20T00:00:00"/>
    <d v="2026-03-20T15:15:58"/>
    <n v="900800595"/>
    <s v="Provexpress SAS"/>
    <n v="860053831"/>
    <x v="741"/>
    <n v="95000"/>
    <n v="0"/>
    <n v="595000"/>
    <s v="Aprobado con notificación"/>
    <s v="Emitido"/>
    <m/>
    <s v="x"/>
    <m/>
    <x v="0"/>
    <m/>
    <m/>
    <m/>
  </r>
  <r>
    <s v="Factura electrónica"/>
    <s v="434bcd323f14b510501a075fe8986269e9e02131a13bdd5dae0f643c1d5f6d18bffec445da40d0c8914309c01882db70"/>
    <x v="1648"/>
    <n v="-1"/>
    <s v="FVE"/>
    <d v="2026-03-20T00:00:00"/>
    <d v="2026-03-20T15:16:03"/>
    <n v="900800595"/>
    <s v="Provexpress SAS"/>
    <n v="900965390"/>
    <x v="742"/>
    <n v="89187"/>
    <n v="0"/>
    <n v="692487"/>
    <s v="Aprobado con notificación"/>
    <s v="Emitido"/>
    <s v="x"/>
    <m/>
    <m/>
    <x v="0"/>
    <m/>
    <m/>
    <m/>
  </r>
  <r>
    <s v="Factura electrónica"/>
    <s v="ccea9f629946ff0e03d5574544dd865e610434d7edf1c573a1ae326b50b7478e7af0ed9df522d0431b6ef20604992ef1"/>
    <x v="1649"/>
    <n v="-1"/>
    <s v="FVE"/>
    <d v="2026-03-20T00:00:00"/>
    <d v="2026-03-20T15:16:08"/>
    <n v="900800595"/>
    <s v="Provexpress SAS"/>
    <n v="900211457"/>
    <x v="717"/>
    <n v="550240"/>
    <n v="0"/>
    <n v="3446240"/>
    <s v="Aprobado con notificación"/>
    <s v="Emitido"/>
    <m/>
    <m/>
    <s v="x"/>
    <x v="0"/>
    <m/>
    <m/>
    <m/>
  </r>
  <r>
    <s v="Factura electrónica"/>
    <s v="1e7ae4281e320281cd7f7cb11a9eb7fa95ae52fd789ff8089a1f709a5855c42b634f21df2291d1ebf68b11af90269f46"/>
    <x v="1650"/>
    <n v="-1"/>
    <s v="FVE"/>
    <d v="2026-03-20T00:00:00"/>
    <d v="2026-03-20T15:16:12"/>
    <n v="900800595"/>
    <s v="Provexpress SAS"/>
    <n v="901321010"/>
    <x v="242"/>
    <n v="850250"/>
    <n v="0"/>
    <n v="5325250"/>
    <s v="Aprobado con notificación"/>
    <s v="Emitido"/>
    <m/>
    <m/>
    <m/>
    <x v="0"/>
    <s v="X"/>
    <m/>
    <m/>
  </r>
  <r>
    <s v="Factura electrónica"/>
    <s v="d7319fd086621d2e85049ac829248c37b4ac8ebd5f280931d505c8fd1ef69a57f45b267646e406d066c4561d125310c5"/>
    <x v="1651"/>
    <n v="-1"/>
    <s v="FVE"/>
    <d v="2026-03-20T00:00:00"/>
    <d v="2026-03-20T15:31:18"/>
    <n v="900800595"/>
    <s v="Provexpress SAS"/>
    <n v="830054539"/>
    <x v="394"/>
    <n v="3202892.7"/>
    <n v="0"/>
    <n v="20060222.699999999"/>
    <s v="Aprobado con notificación"/>
    <s v="Emitido"/>
    <s v="x"/>
    <m/>
    <m/>
    <x v="0"/>
    <m/>
    <m/>
    <m/>
  </r>
  <r>
    <s v="Factura electrónica"/>
    <s v="4e158b40eddb53aa6dbc7969c9fae7d92b46337d5b944cdbcc8491de2d52a25fc2f40aa7e462fa7c017d83b4cc91680b"/>
    <x v="1652"/>
    <n v="-1"/>
    <s v="FVE"/>
    <d v="2026-03-20T00:00:00"/>
    <d v="2026-03-20T15:31:23"/>
    <n v="900800595"/>
    <s v="Provexpress SAS"/>
    <n v="900883688"/>
    <x v="241"/>
    <n v="25650"/>
    <n v="0"/>
    <n v="160650"/>
    <s v="Aprobado con notificación"/>
    <s v="Emitido"/>
    <m/>
    <m/>
    <m/>
    <x v="0"/>
    <s v="X"/>
    <m/>
    <m/>
  </r>
  <r>
    <s v="Factura electrónica"/>
    <s v="a630461165dbfa45645f2cd35412ee482c23c69035db4ec4e7fe7671eb85a0242aa0eedafb13f4345460c8d1af58baed"/>
    <x v="1653"/>
    <n v="-1"/>
    <s v="FVE"/>
    <d v="2026-03-20T00:00:00"/>
    <d v="2026-03-20T15:31:28"/>
    <n v="900800595"/>
    <s v="Provexpress SAS"/>
    <n v="900132714"/>
    <x v="301"/>
    <n v="20900"/>
    <n v="0"/>
    <n v="130900"/>
    <s v="Aprobado con notificación"/>
    <s v="Emitido"/>
    <m/>
    <m/>
    <m/>
    <x v="0"/>
    <s v="X"/>
    <m/>
    <m/>
  </r>
  <r>
    <s v="Factura electrónica"/>
    <s v="b27d0a072cd3edfb44fa6369d8a10814d7068edba4c290c290fccd810f95d4b71f2bc2ec57f5a4430ceea83ba84ce159"/>
    <x v="1654"/>
    <n v="-1"/>
    <s v="FVE"/>
    <d v="2026-03-20T00:00:00"/>
    <d v="2026-03-20T15:46:34"/>
    <n v="900800595"/>
    <s v="Provexpress SAS"/>
    <n v="900132714"/>
    <x v="301"/>
    <n v="94373"/>
    <n v="0"/>
    <n v="591073"/>
    <s v="Aprobado con notificación"/>
    <s v="Emitido"/>
    <m/>
    <m/>
    <m/>
    <x v="0"/>
    <s v="X"/>
    <m/>
    <m/>
  </r>
  <r>
    <s v="Factura electrónica"/>
    <s v="0229c47d6da3b27176185bee26bbedf47d8c58b5c45d4f390fe058d90b8347eef4c1821318ee753a263801588f43534a"/>
    <x v="1655"/>
    <n v="-1"/>
    <s v="FVE"/>
    <d v="2026-03-20T00:00:00"/>
    <d v="2026-03-20T15:46:39"/>
    <n v="900800595"/>
    <s v="Provexpress SAS"/>
    <n v="900182389"/>
    <x v="743"/>
    <n v="100731.92"/>
    <n v="0"/>
    <n v="630899.92000000004"/>
    <s v="Aprobado con notificación"/>
    <s v="Emitido"/>
    <s v="x"/>
    <m/>
    <m/>
    <x v="0"/>
    <m/>
    <m/>
    <m/>
  </r>
  <r>
    <s v="Factura electrónica"/>
    <s v="955fb31a4816244708a0ff55436d87d095fd0d1a9a1a6deab62522564be4c7749a82301fff1dd1b4e116b4b4c6b6571c"/>
    <x v="1656"/>
    <n v="-1"/>
    <s v="FVE"/>
    <d v="2026-03-20T00:00:00"/>
    <d v="2026-03-20T15:46:43"/>
    <n v="900800595"/>
    <s v="Provexpress SAS"/>
    <n v="830081407"/>
    <x v="404"/>
    <n v="0"/>
    <n v="0"/>
    <n v="31500000"/>
    <s v="Aprobado con notificación"/>
    <s v="Emitido"/>
    <m/>
    <m/>
    <s v="x"/>
    <x v="0"/>
    <m/>
    <m/>
    <m/>
  </r>
  <r>
    <s v="Factura electrónica"/>
    <s v="b356c6e382cacc23e65b415149fb533d8f4140af878aca63c0b3fecdfbdffa0042736d8522af1e505e2d1d805db9cf66"/>
    <x v="1657"/>
    <n v="-1"/>
    <s v="FVE"/>
    <d v="2026-03-20T00:00:00"/>
    <d v="2026-03-20T16:01:49"/>
    <n v="900800595"/>
    <s v="Provexpress SAS"/>
    <n v="900463851"/>
    <x v="265"/>
    <n v="1516200"/>
    <n v="0"/>
    <n v="9496200"/>
    <s v="Aprobado con notificación"/>
    <s v="Emitido"/>
    <m/>
    <m/>
    <m/>
    <x v="0"/>
    <s v="X"/>
    <m/>
    <m/>
  </r>
  <r>
    <s v="Factura electrónica"/>
    <s v="7af80654b548bfdad0fe9eb9c89f38e932acd01663cd71ec98033f731accaeb2959893bc74fed845539c3924453f475a"/>
    <x v="1658"/>
    <n v="-1"/>
    <s v="FVE"/>
    <d v="2026-03-20T00:00:00"/>
    <d v="2026-03-20T16:01:54"/>
    <n v="900800595"/>
    <s v="Provexpress SAS"/>
    <n v="899999002"/>
    <x v="728"/>
    <n v="0"/>
    <n v="0"/>
    <n v="15800000"/>
    <s v="Aprobado con notificación"/>
    <s v="Emitido"/>
    <s v="x"/>
    <m/>
    <m/>
    <x v="0"/>
    <m/>
    <m/>
    <m/>
  </r>
  <r>
    <s v="Factura electrónica"/>
    <s v="626d9a5f1f4fa7e1989cf49fe25cd6741b5607e473a29b620ea6775483dc57fd26814501eebd3fcab12e9f83fd71a19e"/>
    <x v="1659"/>
    <n v="-1"/>
    <s v="FVE"/>
    <d v="2026-03-20T00:00:00"/>
    <d v="2026-03-20T16:01:59"/>
    <n v="900800595"/>
    <s v="Provexpress SAS"/>
    <n v="900509172"/>
    <x v="249"/>
    <n v="182400"/>
    <n v="0"/>
    <n v="1142400"/>
    <s v="Aprobado con notificación"/>
    <s v="Emitido"/>
    <m/>
    <m/>
    <m/>
    <x v="0"/>
    <s v="X"/>
    <m/>
    <m/>
  </r>
  <r>
    <s v="Factura electrónica"/>
    <s v="c1f65a4c6b5987409c55d52ef05a9397ad70e19dc7ccf58c183dced9a8333cffe3f6135777e8664000247aea06ee602e"/>
    <x v="1660"/>
    <n v="-1"/>
    <s v="FVE"/>
    <d v="2026-03-20T00:00:00"/>
    <d v="2026-03-20T16:17:08"/>
    <n v="900800595"/>
    <s v="Provexpress SAS"/>
    <n v="900714469"/>
    <x v="36"/>
    <n v="87400"/>
    <n v="0"/>
    <n v="547400"/>
    <s v="Aprobado con notificación"/>
    <s v="Emitido"/>
    <s v="x"/>
    <m/>
    <m/>
    <x v="0"/>
    <m/>
    <m/>
    <m/>
  </r>
  <r>
    <s v="Factura electrónica"/>
    <s v="4d6dc98bc088931355c5e93aea0794f6a21c516ec0321a40e26ed304279c15183a1361b32d4e8dec46cbe778b121ab67"/>
    <x v="1661"/>
    <n v="-1"/>
    <s v="FVE"/>
    <d v="2026-03-20T00:00:00"/>
    <d v="2026-03-20T16:17:13"/>
    <n v="900800595"/>
    <s v="Provexpress SAS"/>
    <n v="830062005"/>
    <x v="744"/>
    <n v="41040"/>
    <n v="0"/>
    <n v="257040"/>
    <s v="Aprobado con notificación"/>
    <s v="Emitido"/>
    <m/>
    <m/>
    <m/>
    <x v="0"/>
    <s v="X"/>
    <m/>
    <m/>
  </r>
  <r>
    <s v="Factura electrónica"/>
    <s v="fb62342a32053e3150ac4d39d76c8300993e2b0e82a3cf4d47955b611ed1cf50912fce6bf0171e3180ca859b1fbef835"/>
    <x v="1662"/>
    <n v="-1"/>
    <s v="FVE"/>
    <d v="2026-03-20T00:00:00"/>
    <d v="2026-03-20T16:17:17"/>
    <n v="900800595"/>
    <s v="Provexpress SAS"/>
    <n v="900128566"/>
    <x v="311"/>
    <n v="941507"/>
    <n v="0"/>
    <n v="5896807"/>
    <s v="Aprobado con notificación"/>
    <s v="Emitido"/>
    <m/>
    <m/>
    <m/>
    <x v="0"/>
    <s v="X"/>
    <m/>
    <m/>
  </r>
  <r>
    <s v="Factura electrónica"/>
    <s v="0a1e46199afee4e592146e9436f2efa89cac5906b202138357ab55e0c6a4e61dc081edf19e6787ebea42c54fad7b9afc"/>
    <x v="1663"/>
    <n v="-1"/>
    <s v="FVE"/>
    <d v="2026-03-20T00:00:00"/>
    <d v="2026-03-20T16:17:23"/>
    <n v="900800595"/>
    <s v="Provexpress SAS"/>
    <n v="860015542"/>
    <x v="205"/>
    <n v="1000825"/>
    <n v="0"/>
    <n v="6268325"/>
    <s v="Aprobado con notificación"/>
    <s v="Emitido"/>
    <s v="x"/>
    <m/>
    <m/>
    <x v="0"/>
    <m/>
    <m/>
    <m/>
  </r>
  <r>
    <s v="Factura electrónica"/>
    <s v="07ac580cd177bb202ee7cf4a7b8fb5f0c14e9f37d99e825277f1cd9592ef0384898c5e1188019a6703e37939b70b340c"/>
    <x v="1664"/>
    <n v="-1"/>
    <s v="FVE"/>
    <d v="2026-03-20T00:00:00"/>
    <d v="2026-03-20T16:17:27"/>
    <n v="900800595"/>
    <s v="Provexpress SAS"/>
    <n v="860015542"/>
    <x v="205"/>
    <n v="677825"/>
    <n v="0"/>
    <n v="4245325"/>
    <s v="Aprobado con notificación"/>
    <s v="Emitido"/>
    <s v="x"/>
    <m/>
    <m/>
    <x v="0"/>
    <m/>
    <m/>
    <m/>
  </r>
  <r>
    <s v="Factura electrónica"/>
    <s v="b52ccf49216cfde1e9ee030520716c83c961b712ff2441ff75b7870ec84fd845f19670c3d60d17014da259bd6088090a"/>
    <x v="1665"/>
    <n v="-1"/>
    <s v="FVE"/>
    <d v="2026-03-20T00:00:00"/>
    <d v="2026-03-20T16:17:33"/>
    <n v="900800595"/>
    <s v="Provexpress SAS"/>
    <n v="900215394"/>
    <x v="745"/>
    <n v="1780072"/>
    <n v="0"/>
    <n v="11148872"/>
    <s v="Aprobado con notificación"/>
    <s v="Emitido"/>
    <s v="x"/>
    <m/>
    <m/>
    <x v="0"/>
    <m/>
    <m/>
    <m/>
  </r>
  <r>
    <s v="Factura electrónica"/>
    <s v="75a188eb74b59b56117da55d7f4144e426619d55466a9f62d5f8f175e9ac46135055a1dbaf209df0e3940d06d863dbf4"/>
    <x v="1666"/>
    <n v="-1"/>
    <s v="FVE"/>
    <d v="2026-03-20T00:00:00"/>
    <d v="2026-03-20T16:17:38"/>
    <n v="900800595"/>
    <s v="Provexpress SAS"/>
    <n v="800155413"/>
    <x v="672"/>
    <n v="0"/>
    <n v="0"/>
    <n v="1235700"/>
    <s v="Aprobado con notificación"/>
    <s v="Emitido"/>
    <m/>
    <m/>
    <m/>
    <x v="0"/>
    <s v="X"/>
    <m/>
    <m/>
  </r>
  <r>
    <s v="Factura electrónica"/>
    <s v="64fdc9a9858186e9b4986ffde178eec8ef744e422a1ee5276849a22b689211270ad2c66a67d641b478b6aac0223f2440"/>
    <x v="1667"/>
    <n v="-1"/>
    <s v="FVE"/>
    <d v="2026-03-20T00:00:00"/>
    <d v="2026-03-20T16:32:46"/>
    <n v="900800595"/>
    <s v="Provexpress SAS"/>
    <n v="860534244"/>
    <x v="691"/>
    <n v="76801.42"/>
    <n v="0"/>
    <n v="481019.42"/>
    <s v="Aprobado con notificación"/>
    <s v="Emitido"/>
    <m/>
    <m/>
    <m/>
    <x v="0"/>
    <s v="X"/>
    <m/>
    <m/>
  </r>
  <r>
    <s v="Factura electrónica"/>
    <s v="3fa10e0f7d2769e8a9dc9e09aa7f4039f67493b10155bc4cb504c199be5e600018a73360921702dfc562f4fb309b5429"/>
    <x v="1668"/>
    <n v="-1"/>
    <s v="FVE"/>
    <d v="2026-03-20T00:00:00"/>
    <d v="2026-03-20T16:32:51"/>
    <n v="900800595"/>
    <s v="Provexpress SAS"/>
    <n v="890984002"/>
    <x v="746"/>
    <n v="3412305"/>
    <n v="0"/>
    <n v="21371805"/>
    <s v="Aprobado con notificación"/>
    <s v="Emitido"/>
    <m/>
    <m/>
    <m/>
    <x v="0"/>
    <s v="X"/>
    <m/>
    <m/>
  </r>
  <r>
    <s v="Factura electrónica"/>
    <s v="a68216a8387fc8b00212762cbe17f3afa204e3b074c8668569067052675f10e7a33ff389ce447775f6d2febc71db0dc6"/>
    <x v="1669"/>
    <n v="-1"/>
    <s v="FVE"/>
    <d v="2026-03-20T00:00:00"/>
    <d v="2026-03-20T16:32:55"/>
    <n v="900800595"/>
    <s v="Provexpress SAS"/>
    <n v="860007336"/>
    <x v="12"/>
    <n v="3392066.58"/>
    <n v="0"/>
    <n v="21245048.579999998"/>
    <s v="Aprobado con notificación"/>
    <s v="Emitido"/>
    <s v="x"/>
    <m/>
    <m/>
    <x v="0"/>
    <m/>
    <m/>
    <m/>
  </r>
  <r>
    <s v="Factura electrónica"/>
    <s v="d7a0e0d94fd2ee6ca50beae0a5e1adbd36a3d5ec55a443da770b25897effcc8d6e9b37f4ea448ba068df3d8d9daad70a"/>
    <x v="1670"/>
    <n v="-1"/>
    <s v="FVE"/>
    <d v="2026-03-20T00:00:00"/>
    <d v="2026-03-20T16:33:00"/>
    <n v="900800595"/>
    <s v="Provexpress SAS"/>
    <n v="860015542"/>
    <x v="205"/>
    <n v="46717.2"/>
    <n v="0"/>
    <n v="292597.2"/>
    <s v="Aprobado con notificación"/>
    <s v="Emitido"/>
    <m/>
    <m/>
    <m/>
    <x v="0"/>
    <s v="X"/>
    <m/>
    <m/>
  </r>
  <r>
    <s v="Factura electrónica"/>
    <s v="d2c3dddd985bc3a13ac9c54cee8628358054107d13469502813d9f5e0383c840a8b6470669f97ccc5eace9487ebbed66"/>
    <x v="1671"/>
    <n v="-1"/>
    <s v="FVE"/>
    <d v="2026-03-20T00:00:00"/>
    <d v="2026-03-20T16:33:05"/>
    <n v="900800595"/>
    <s v="Provexpress SAS"/>
    <n v="860015542"/>
    <x v="205"/>
    <n v="776150"/>
    <n v="0"/>
    <n v="4861150"/>
    <s v="Aprobado con notificación"/>
    <s v="Emitido"/>
    <s v="x"/>
    <m/>
    <m/>
    <x v="0"/>
    <m/>
    <m/>
    <m/>
  </r>
  <r>
    <s v="Factura electrónica"/>
    <s v="6dff551479810cf810fb42c1c31008e7b527ce584916148d3001a824de0da7fba284ab87df82b3a0ee1c5b80f54d551d"/>
    <x v="1672"/>
    <n v="-1"/>
    <s v="FVE"/>
    <d v="2026-03-20T00:00:00"/>
    <d v="2026-03-20T16:33:10"/>
    <n v="900800595"/>
    <s v="Provexpress SAS"/>
    <n v="860074358"/>
    <x v="747"/>
    <n v="7338560"/>
    <n v="0"/>
    <n v="45962560"/>
    <s v="Aprobado con notificación"/>
    <s v="Emitido"/>
    <m/>
    <m/>
    <s v="x"/>
    <x v="0"/>
    <m/>
    <m/>
    <m/>
  </r>
  <r>
    <s v="Factura electrónica"/>
    <s v="ae43990ec3409f2f5acfefde0e7cd92d64ec35e13e4b012fe9021b500f4fb5bb0dc808552692442921a68e8c2251cf62"/>
    <x v="1673"/>
    <n v="-1"/>
    <s v="FVE"/>
    <d v="2026-03-20T00:00:00"/>
    <d v="2026-03-20T16:48:16"/>
    <n v="900800595"/>
    <s v="Provexpress SAS"/>
    <n v="891903392"/>
    <x v="748"/>
    <n v="89110"/>
    <n v="0"/>
    <n v="558110"/>
    <s v="Aprobado con notificación"/>
    <s v="Emitido"/>
    <m/>
    <m/>
    <m/>
    <x v="0"/>
    <s v="X"/>
    <m/>
    <m/>
  </r>
  <r>
    <s v="Factura electrónica"/>
    <s v="37d24550ce39b87c8d20adc89deb0be829cbc7de2700f747e3c4fe607bebc1b50fdb2abc4f86f28dbd66c0096ee1306c"/>
    <x v="1674"/>
    <n v="-1"/>
    <s v="FVE"/>
    <d v="2026-03-20T00:00:00"/>
    <d v="2026-03-20T16:48:21"/>
    <n v="900800595"/>
    <s v="Provexpress SAS"/>
    <n v="900822643"/>
    <x v="309"/>
    <n v="9736265"/>
    <n v="0"/>
    <n v="60979765"/>
    <s v="Aprobado con notificación"/>
    <s v="Emitido"/>
    <m/>
    <m/>
    <m/>
    <x v="0"/>
    <s v="X"/>
    <m/>
    <m/>
  </r>
  <r>
    <s v="Factura electrónica"/>
    <s v="41ea39c3af3f68039d8a4544bae73a19c3892a136a26b56f6297b6f75e360bdf265b77ee222fb926f9c54d43c8a87a5a"/>
    <x v="1675"/>
    <n v="-1"/>
    <s v="FVE"/>
    <d v="2026-03-20T00:00:00"/>
    <d v="2026-03-20T16:48:26"/>
    <n v="900800595"/>
    <s v="Provexpress SAS"/>
    <n v="860024986"/>
    <x v="158"/>
    <n v="21850"/>
    <n v="0"/>
    <n v="136850"/>
    <s v="Aprobado con notificación"/>
    <s v="Emitido"/>
    <s v="x"/>
    <m/>
    <m/>
    <x v="0"/>
    <m/>
    <m/>
    <m/>
  </r>
  <r>
    <s v="Factura electrónica"/>
    <s v="ee736a2075691424df144ec490e0dd30d85ebdf67accd9e832436cba15877b1266663aec640acec0fdf6890500054600"/>
    <x v="1676"/>
    <n v="-1"/>
    <s v="FVE"/>
    <d v="2026-03-20T00:00:00"/>
    <d v="2026-03-20T16:48:30"/>
    <n v="900800595"/>
    <s v="Provexpress SAS"/>
    <n v="860024986"/>
    <x v="158"/>
    <n v="66500"/>
    <n v="0"/>
    <n v="416500"/>
    <s v="Aprobado con notificación"/>
    <s v="Emitido"/>
    <s v="x"/>
    <m/>
    <m/>
    <x v="0"/>
    <m/>
    <m/>
    <m/>
  </r>
  <r>
    <s v="Factura electrónica"/>
    <s v="ac8a7a8ba573d0731a9fb05805b08f73e1082d86d7ce7c069516b73abb2ef0782ef5b157b09705584790dd7c8c5964b6"/>
    <x v="1677"/>
    <n v="-1"/>
    <s v="FVE"/>
    <d v="2026-03-20T00:00:00"/>
    <d v="2026-03-20T17:03:36"/>
    <n v="900800595"/>
    <s v="Provexpress SAS"/>
    <n v="860516431"/>
    <x v="39"/>
    <n v="110461.25"/>
    <n v="0"/>
    <n v="691836.25"/>
    <s v="Aprobado con notificación"/>
    <s v="Emitido"/>
    <s v="x"/>
    <m/>
    <m/>
    <x v="0"/>
    <m/>
    <m/>
    <m/>
  </r>
  <r>
    <s v="Factura electrónica"/>
    <s v="f603898a4de4d3ad3d749814ade03c337e1b75a1ca2f0f74535a63c5622f04a5dc26799c2554916b7eb6aca3c40ee3c8"/>
    <x v="1678"/>
    <n v="-1"/>
    <s v="FVE"/>
    <d v="2026-03-20T00:00:00"/>
    <d v="2026-03-20T17:03:41"/>
    <n v="900800595"/>
    <s v="Provexpress SAS"/>
    <n v="900822643"/>
    <x v="309"/>
    <n v="2704821.95"/>
    <n v="0"/>
    <n v="16940726.949999999"/>
    <s v="Aprobado con notificación"/>
    <s v="Emitido"/>
    <m/>
    <m/>
    <m/>
    <x v="0"/>
    <s v="X"/>
    <m/>
    <m/>
  </r>
  <r>
    <s v="Factura electrónica"/>
    <s v="658185a70341b3f0f50d9bdfecb83c9901334a0f029af45764139ea5fbb42ee3431fef9bbe9e8f3573db9594b1d3d85b"/>
    <x v="1679"/>
    <n v="-1"/>
    <s v="FVE"/>
    <d v="2026-03-24T00:00:00"/>
    <d v="2026-03-24T08:26:52"/>
    <n v="900800595"/>
    <s v="Provexpress SAS"/>
    <n v="800161633"/>
    <x v="130"/>
    <n v="90491.68"/>
    <n v="0"/>
    <n v="566763.68000000005"/>
    <s v="Aprobado con notificación"/>
    <s v="Emitido"/>
    <s v="x"/>
    <m/>
    <m/>
    <x v="0"/>
    <m/>
    <m/>
    <m/>
  </r>
  <r>
    <s v="Factura electrónica"/>
    <s v="5dc238c04223b5e50a885c84484b4d1a53b52ea4436e4361270aaa6b1787e9c1c3141154543390e9e1dba9b08e77ad65"/>
    <x v="1680"/>
    <n v="-1"/>
    <s v="FVE"/>
    <d v="2026-03-24T00:00:00"/>
    <d v="2026-03-24T08:26:57"/>
    <n v="900800595"/>
    <s v="Provexpress SAS"/>
    <n v="830117370"/>
    <x v="627"/>
    <n v="106780"/>
    <n v="0"/>
    <n v="668780"/>
    <s v="Aprobado con notificación"/>
    <s v="Emitido"/>
    <m/>
    <m/>
    <m/>
    <x v="0"/>
    <s v="X"/>
    <m/>
    <m/>
  </r>
  <r>
    <s v="Factura electrónica"/>
    <s v="0a5eccde911fae575032ad888bec796e7cfcd73da846c3f3b3570aee1018f0b119b5690f5c604d61b1a6e8f5513b6286"/>
    <x v="1681"/>
    <n v="-1"/>
    <s v="FVE"/>
    <d v="2026-03-24T00:00:00"/>
    <d v="2026-03-24T08:27:03"/>
    <n v="900800595"/>
    <s v="Provexpress SAS"/>
    <n v="800236772"/>
    <x v="263"/>
    <n v="57950"/>
    <n v="0"/>
    <n v="362950"/>
    <s v="Aprobado con notificación"/>
    <s v="Emitido"/>
    <m/>
    <m/>
    <s v="x"/>
    <x v="0"/>
    <m/>
    <m/>
    <m/>
  </r>
  <r>
    <s v="Factura electrónica"/>
    <s v="06865bc4360d93953fa620561531f884133417a39ac43ed544a35b75fc54896daca71d855dcfa1f1a95e31768dba7787"/>
    <x v="1682"/>
    <n v="-1"/>
    <s v="FVE"/>
    <d v="2026-03-24T00:00:00"/>
    <d v="2026-03-24T08:42:11"/>
    <n v="900800595"/>
    <s v="Provexpress SAS"/>
    <n v="890401802"/>
    <x v="266"/>
    <n v="8550"/>
    <n v="0"/>
    <n v="53550"/>
    <s v="Aprobado con notificación"/>
    <s v="Emitido"/>
    <s v="x"/>
    <m/>
    <m/>
    <x v="0"/>
    <m/>
    <m/>
    <m/>
  </r>
  <r>
    <s v="Factura electrónica"/>
    <s v="eb0a2ebe9b34d66c5eedb0de3034ed50377d65a7cd02665ec5b3e663dff29a2f225b384eb53e8f648e54e5746379feab"/>
    <x v="1683"/>
    <n v="-1"/>
    <s v="FVE"/>
    <d v="2026-03-24T00:00:00"/>
    <d v="2026-03-24T09:42:21"/>
    <n v="900800595"/>
    <s v="Provexpress SAS"/>
    <n v="891856718"/>
    <x v="365"/>
    <n v="160238.01999999999"/>
    <n v="0"/>
    <n v="1003596.02"/>
    <s v="Aprobado con notificación"/>
    <s v="Emitido"/>
    <m/>
    <m/>
    <m/>
    <x v="0"/>
    <s v="X"/>
    <m/>
    <m/>
  </r>
  <r>
    <s v="Factura electrónica"/>
    <s v="44f2126b1a32d8f3b5129e0f1b76707bb96ae3ed4eb865203f407374058add653353659237c5681767c6c0c2a2dc49a3"/>
    <x v="1684"/>
    <n v="-1"/>
    <s v="FVE"/>
    <d v="2026-03-24T00:00:00"/>
    <d v="2026-03-24T09:57:28"/>
    <n v="900800595"/>
    <s v="Provexpress SAS"/>
    <n v="900226948"/>
    <x v="749"/>
    <n v="28274850"/>
    <n v="0"/>
    <n v="200000000"/>
    <s v="Aprobado con notificación"/>
    <s v="Emitido"/>
    <s v="x"/>
    <m/>
    <m/>
    <x v="0"/>
    <m/>
    <m/>
    <m/>
  </r>
  <r>
    <s v="Factura electrónica"/>
    <s v="29592ee8d49c83072818b169c8e8d2206bfafc4b8e5f13687fd4db2b2bb9799c228017e00f9c3b67f8f5defba1eb4810"/>
    <x v="1685"/>
    <n v="-1"/>
    <s v="FVE"/>
    <d v="2026-03-24T00:00:00"/>
    <d v="2026-03-24T10:42:38"/>
    <n v="900800595"/>
    <s v="Provexpress SAS"/>
    <n v="830067414"/>
    <x v="362"/>
    <n v="266475"/>
    <n v="0"/>
    <n v="2000000"/>
    <s v="Aprobado con notificación"/>
    <s v="Emitido"/>
    <m/>
    <m/>
    <m/>
    <x v="0"/>
    <s v="X"/>
    <m/>
    <m/>
  </r>
  <r>
    <s v="Factura electrónica"/>
    <s v="a77736f32b6417257898af51ef457f65e77e8da215e1bc53ddf43e77b0e0bdb2d76438c1bdbe112be69ea5e44c60c7cf"/>
    <x v="1686"/>
    <n v="-1"/>
    <s v="FVE"/>
    <d v="2026-03-24T00:00:00"/>
    <d v="2026-03-24T10:42:42"/>
    <n v="900800595"/>
    <s v="Provexpress SAS"/>
    <n v="901225165"/>
    <x v="154"/>
    <s v="40944,65"/>
    <n v="0"/>
    <n v="400000"/>
    <s v="Aprobado con notificación"/>
    <s v="Emitido"/>
    <m/>
    <m/>
    <m/>
    <x v="0"/>
    <s v="X"/>
    <m/>
    <m/>
  </r>
  <r>
    <s v="Factura electrónica"/>
    <s v="91f55b6ee396060aabe4b3818e85bda99f46dfd6d879a06fcaffba9f9636b2f5012bff544d4d56c403d9f20ba4013949"/>
    <x v="1687"/>
    <n v="-1"/>
    <s v="FVE"/>
    <d v="2026-03-24T00:00:00"/>
    <d v="2026-03-24T10:57:49"/>
    <n v="900800595"/>
    <s v="Provexpress SAS"/>
    <n v="901225165"/>
    <x v="154"/>
    <s v="42109,51"/>
    <n v="0"/>
    <n v="300000"/>
    <s v="Aprobado con notificación"/>
    <s v="Emitido"/>
    <m/>
    <m/>
    <m/>
    <x v="0"/>
    <s v="X"/>
    <m/>
    <m/>
  </r>
  <r>
    <s v="Factura electrónica"/>
    <s v="7fbd188bc9634c7f26964a49c453a171b511f40fa8437212191c68ff9fc293646574b3b091496809bca7de46fe654064"/>
    <x v="1688"/>
    <n v="-1"/>
    <s v="FVE"/>
    <d v="2026-03-24T00:00:00"/>
    <d v="2026-03-24T10:57:56"/>
    <n v="900800595"/>
    <s v="Provexpress SAS"/>
    <n v="800215494"/>
    <x v="155"/>
    <s v="21364,93"/>
    <n v="0"/>
    <n v="100000"/>
    <s v="Aprobado con notificación"/>
    <s v="Emitido"/>
    <m/>
    <m/>
    <m/>
    <x v="0"/>
    <s v="X"/>
    <m/>
    <m/>
  </r>
  <r>
    <s v="Factura electrónica"/>
    <s v="f0b28502593f0748a2c9c88f24d24e2e4879fcfe66254ee4e41423f76f5fde97068cd304368d0465d80893851ce65511"/>
    <x v="1689"/>
    <n v="-1"/>
    <s v="FVE"/>
    <d v="2026-03-24T00:00:00"/>
    <d v="2026-03-24T10:57:58"/>
    <n v="900800595"/>
    <s v="Provexpress SAS"/>
    <n v="800215494"/>
    <x v="155"/>
    <s v="186233,32"/>
    <n v="0"/>
    <n v="1000000"/>
    <s v="Aprobado con notificación"/>
    <s v="Emitido"/>
    <m/>
    <m/>
    <m/>
    <x v="0"/>
    <s v="X"/>
    <m/>
    <m/>
  </r>
  <r>
    <s v="Factura electrónica"/>
    <s v="bba10066df0783578229dc113475c8683dfdf85de5d84f67f972b5cb6d9571cf7628f7bc8c2bba6177fab55241155ae4"/>
    <x v="1690"/>
    <n v="-1"/>
    <s v="FVE"/>
    <d v="2026-03-24T00:00:00"/>
    <d v="2026-03-24T11:13:04"/>
    <n v="900800595"/>
    <s v="Provexpress SAS"/>
    <n v="900080177"/>
    <x v="226"/>
    <s v="128413,93"/>
    <n v="0"/>
    <n v="1000000"/>
    <s v="Aprobado con notificación"/>
    <s v="Emitido"/>
    <m/>
    <m/>
    <m/>
    <x v="0"/>
    <s v="X"/>
    <m/>
    <m/>
  </r>
  <r>
    <s v="Factura electrónica"/>
    <s v="7647051c33a14983ac0a419a22bc3c60852218725d6744889d411a6da5f12d9abf160c1fdf509dadab185a07837a7b18"/>
    <x v="1691"/>
    <n v="-1"/>
    <s v="FVE"/>
    <d v="2026-03-24T00:00:00"/>
    <d v="2026-03-24T11:29:14"/>
    <n v="900800595"/>
    <s v="Provexpress SAS"/>
    <n v="830050228"/>
    <x v="229"/>
    <n v="3410120"/>
    <n v="0"/>
    <n v="30000000"/>
    <s v="Aprobado con notificación"/>
    <s v="Emitido"/>
    <s v="x"/>
    <m/>
    <m/>
    <x v="0"/>
    <m/>
    <m/>
    <m/>
  </r>
  <r>
    <s v="Factura electrónica"/>
    <s v="6b51eb1c13f68e5c56f6127b7d6d69518413b2fa967e3ede61ad80d4db15a5caab21f41e843a1ad890d67760e4371b50"/>
    <x v="1692"/>
    <n v="-1"/>
    <s v="FVE"/>
    <d v="2026-03-24T00:00:00"/>
    <d v="2026-03-24T11:29:14"/>
    <n v="900800595"/>
    <s v="Provexpress SAS"/>
    <n v="860001576"/>
    <x v="156"/>
    <s v="25966,54"/>
    <n v="0"/>
    <n v="200000"/>
    <s v="Aprobado con notificación"/>
    <s v="Emitido"/>
    <m/>
    <m/>
    <s v="x"/>
    <x v="0"/>
    <s v="X"/>
    <m/>
    <m/>
  </r>
  <r>
    <s v="Factura electrónica"/>
    <s v="36ea9096bb7f576cb0bd03d21452d1d04c241499b73805b0f9ae6139f2636e91af7d095ee16b6a43697a16749f26ce32"/>
    <x v="1693"/>
    <n v="-1"/>
    <s v="FVE"/>
    <d v="2026-03-24T00:00:00"/>
    <d v="2026-03-24T11:43:22"/>
    <n v="900800595"/>
    <s v="Provexpress SAS"/>
    <n v="860026123"/>
    <x v="287"/>
    <s v="5991333,84"/>
    <n v="0"/>
    <n v="40000000"/>
    <s v="Aprobado con notificación"/>
    <s v="Emitido"/>
    <m/>
    <m/>
    <m/>
    <x v="0"/>
    <s v="X"/>
    <m/>
    <m/>
  </r>
  <r>
    <s v="Factura electrónica"/>
    <s v="e75f8bf9384961c3b2c6c5734f7ae9f5cea457f706de34f58f0ca98e0ec67bacfb8b71551752d0bf46c392cc99133c5a"/>
    <x v="1694"/>
    <n v="-1"/>
    <s v="FVE"/>
    <d v="2026-03-24T00:00:00"/>
    <d v="2026-03-24T11:43:26"/>
    <n v="900800595"/>
    <s v="Provexpress SAS"/>
    <n v="900396965"/>
    <x v="3"/>
    <n v="0"/>
    <n v="0"/>
    <n v="800000"/>
    <s v="Aprobado con notificación"/>
    <s v="Emitido"/>
    <m/>
    <m/>
    <m/>
    <x v="0"/>
    <s v="X"/>
    <m/>
    <m/>
  </r>
  <r>
    <s v="Factura electrónica"/>
    <s v="c6a26f311b1870ed24ae02b5f4c4d00e97ddef95bc8be6b5307e24dddcb386f94a0cfa952eb9f68e8bfc168cabb85d93"/>
    <x v="1695"/>
    <n v="-1"/>
    <s v="FVE"/>
    <d v="2026-03-24T00:00:00"/>
    <d v="2026-03-24T11:43:31"/>
    <n v="900800595"/>
    <s v="Provexpress SAS"/>
    <n v="900935262"/>
    <x v="250"/>
    <s v="139350,88"/>
    <n v="0"/>
    <n v="900000"/>
    <s v="Aprobado con notificación"/>
    <s v="Emitido"/>
    <m/>
    <m/>
    <m/>
    <x v="0"/>
    <s v="X"/>
    <m/>
    <m/>
  </r>
  <r>
    <s v="Factura electrónica"/>
    <s v="62180c00b3e64588f5d4fe3d5cf30fe32480301337959dd59c89cf871aae415558ad2142c709f36cc2c1021225abca40"/>
    <x v="1696"/>
    <n v="-1"/>
    <s v="FVE"/>
    <d v="2026-03-24T00:00:00"/>
    <d v="2026-03-24T11:43:36"/>
    <n v="900800595"/>
    <s v="Provexpress SAS"/>
    <n v="900090006"/>
    <x v="750"/>
    <s v="138149,76"/>
    <n v="0"/>
    <n v="900000"/>
    <s v="Aprobado con notificación"/>
    <s v="Emitido"/>
    <m/>
    <m/>
    <m/>
    <x v="0"/>
    <s v="X"/>
    <m/>
    <m/>
  </r>
  <r>
    <s v="Factura electrónica"/>
    <s v="3e364185207a50e055c4a8ec7000006be8bcab69caf87315ff59fb26c11a30c978702401272c28ccd952384c4b628930"/>
    <x v="1697"/>
    <n v="-1"/>
    <s v="FVE"/>
    <d v="2026-03-24T00:00:00"/>
    <d v="2026-03-24T11:43:40"/>
    <n v="900800595"/>
    <s v="Provexpress SAS"/>
    <n v="860000332"/>
    <x v="528"/>
    <n v="3800"/>
    <n v="0"/>
    <n v="23800"/>
    <s v="Aprobado con notificación"/>
    <s v="Emitido"/>
    <m/>
    <m/>
    <m/>
    <x v="0"/>
    <s v="X"/>
    <m/>
    <m/>
  </r>
  <r>
    <s v="Factura electrónica"/>
    <s v="4becd863eb6cb2929a5c7e25e15ca9e17643643432d7f09075b9e508518d67a17404b796ec424eb3b9633c9b5f12ac68"/>
    <x v="1698"/>
    <n v="-1"/>
    <s v="FVE"/>
    <d v="2026-03-24T00:00:00"/>
    <d v="2026-03-24T11:59:33"/>
    <n v="900800595"/>
    <s v="Provexpress SAS"/>
    <n v="860001576"/>
    <x v="156"/>
    <s v="167813,84"/>
    <n v="0"/>
    <n v="1000000"/>
    <s v="Aprobado con notificación"/>
    <s v="Emitido"/>
    <m/>
    <m/>
    <m/>
    <x v="0"/>
    <s v="X"/>
    <m/>
    <m/>
  </r>
  <r>
    <s v="Factura electrónica"/>
    <s v="7a2e395105aa4cd9679259336c073f48ed63d632965ff3343b1a1bdb7944e5a8b2dc8f88e045809feaf7ed7a7ed171c3"/>
    <x v="1699"/>
    <n v="-1"/>
    <s v="FVE"/>
    <d v="2026-03-24T00:00:00"/>
    <d v="2026-03-24T11:59:34"/>
    <n v="900800595"/>
    <s v="Provexpress SAS"/>
    <n v="900439672"/>
    <x v="245"/>
    <n v="27550"/>
    <n v="0"/>
    <n v="200000"/>
    <s v="Aprobado con notificación"/>
    <s v="Emitido"/>
    <m/>
    <m/>
    <m/>
    <x v="0"/>
    <s v="X"/>
    <m/>
    <m/>
  </r>
  <r>
    <s v="Factura electrónica"/>
    <s v="130a2677097e680602dca8baccd55abf1f7426999f448529ab60f0ff08246348d468e06510db345b0078e50ead7d559e"/>
    <x v="1700"/>
    <n v="-1"/>
    <s v="FVE"/>
    <d v="2026-03-24T00:00:00"/>
    <d v="2026-03-24T11:59:37"/>
    <n v="900800595"/>
    <s v="Provexpress SAS"/>
    <n v="900439672"/>
    <x v="245"/>
    <n v="27550"/>
    <n v="0"/>
    <n v="200000"/>
    <s v="Aprobado con notificación"/>
    <s v="Emitido"/>
    <m/>
    <m/>
    <m/>
    <x v="0"/>
    <s v="X"/>
    <m/>
    <m/>
  </r>
  <r>
    <s v="Factura electrónica"/>
    <s v="a84206e42f0e74dbacb3a8e6c5dd806455f00d6687d35844c484d58b61e405295923d6384bb4238b3c3f41023b1a55b3"/>
    <x v="1701"/>
    <n v="-1"/>
    <s v="FVE"/>
    <d v="2026-03-24T00:00:00"/>
    <d v="2026-03-24T11:59:37"/>
    <n v="900800595"/>
    <s v="Provexpress SAS"/>
    <n v="900439672"/>
    <x v="245"/>
    <n v="27550"/>
    <n v="0"/>
    <n v="200000"/>
    <s v="Aprobado con notificación"/>
    <s v="Emitido"/>
    <m/>
    <m/>
    <m/>
    <x v="0"/>
    <s v="X"/>
    <m/>
    <m/>
  </r>
  <r>
    <s v="Factura electrónica"/>
    <s v="de2873de8c55ce692a1f50c6b1f5a47405e80451d1b7f4250a614307e9ef7ddcb5834d7b414f6bb0b617ecc11ada764c"/>
    <x v="1702"/>
    <n v="-1"/>
    <s v="FVE"/>
    <d v="2026-03-24T00:00:00"/>
    <d v="2026-03-24T11:59:38"/>
    <n v="900800595"/>
    <s v="Provexpress SAS"/>
    <n v="830087030"/>
    <x v="751"/>
    <s v="7386471,92"/>
    <n v="0"/>
    <n v="50000000"/>
    <s v="Aprobado con notificación"/>
    <s v="Emitido"/>
    <m/>
    <m/>
    <m/>
    <x v="0"/>
    <s v="X"/>
    <m/>
    <m/>
  </r>
  <r>
    <s v="Factura electrónica"/>
    <s v="df665095b7f5a1e8f918bd5dc42c6ac5c0dcec0d90b6f421751127ae3803be168bf70c8736b543b439a4f36b90ed3f6f"/>
    <x v="1703"/>
    <n v="-1"/>
    <s v="FVE"/>
    <d v="2026-03-24T00:00:00"/>
    <d v="2026-03-24T12:14:11"/>
    <n v="900800595"/>
    <s v="Provexpress SAS"/>
    <n v="860015905"/>
    <x v="372"/>
    <n v="0"/>
    <n v="0"/>
    <n v="10000000"/>
    <s v="Aprobado con notificación"/>
    <s v="Emitido"/>
    <m/>
    <m/>
    <m/>
    <x v="0"/>
    <s v="X"/>
    <m/>
    <m/>
  </r>
  <r>
    <s v="Factura electrónica"/>
    <s v="45e802630bccab3a480ba9614fd3f1feb417ede4a84edc28fb48be05daf7e57386692b2232d7ee6ef8aa620dcedb5638"/>
    <x v="1704"/>
    <n v="-1"/>
    <s v="FVE"/>
    <d v="2026-03-24T00:00:00"/>
    <d v="2026-03-24T12:14:16"/>
    <n v="900800595"/>
    <s v="Provexpress SAS"/>
    <n v="860001093"/>
    <x v="752"/>
    <n v="0"/>
    <n v="0"/>
    <n v="8000000"/>
    <s v="Aprobado con notificación"/>
    <s v="Emitido"/>
    <m/>
    <m/>
    <m/>
    <x v="0"/>
    <s v="X"/>
    <m/>
    <m/>
  </r>
  <r>
    <s v="Factura electrónica"/>
    <s v="a4cf54593552f5c4becc23ac2d073fc002bf0205d2ef6443686d56ec67a0dfc0cef0bf9778674d214844f71963779734"/>
    <x v="1705"/>
    <n v="-1"/>
    <s v="FVE"/>
    <d v="2026-03-24T00:00:00"/>
    <d v="2026-03-24T12:14:21"/>
    <n v="900800595"/>
    <s v="Provexpress SAS"/>
    <n v="860039362"/>
    <x v="753"/>
    <s v="358531,52"/>
    <n v="0"/>
    <n v="2000000"/>
    <s v="Aprobado con notificación"/>
    <s v="Emitido"/>
    <m/>
    <m/>
    <m/>
    <x v="0"/>
    <s v="X"/>
    <m/>
    <m/>
  </r>
  <r>
    <s v="Factura electrónica"/>
    <s v="2992ae44c8d445d9195ddb3841da876171425e7875c0ad5011496755d9525c5583f008ede6286541f51cdd1611bc021d"/>
    <x v="1706"/>
    <n v="-1"/>
    <s v="FVE"/>
    <d v="2026-03-24T00:00:00"/>
    <d v="2026-03-24T12:14:25"/>
    <n v="900800595"/>
    <s v="Provexpress SAS"/>
    <n v="800210556"/>
    <x v="382"/>
    <n v="0"/>
    <n v="0"/>
    <n v="10000000"/>
    <s v="Aprobado con notificación"/>
    <s v="Emitido"/>
    <m/>
    <m/>
    <m/>
    <x v="0"/>
    <s v="X"/>
    <m/>
    <m/>
  </r>
  <r>
    <s v="Factura electrónica"/>
    <s v="574e089e7edae5b213944c85f80afaa1ebc40f7b262053dd0c169271e16bb69853c7f3da3af0a11ad7da6a0cd6990352"/>
    <x v="1707"/>
    <n v="-1"/>
    <s v="FVE"/>
    <d v="2026-03-24T00:00:00"/>
    <d v="2026-03-24T12:44:40"/>
    <n v="900800595"/>
    <s v="Provexpress SAS"/>
    <n v="900081559"/>
    <x v="333"/>
    <s v="3186222,48"/>
    <n v="0"/>
    <n v="20000000"/>
    <s v="Aprobado con notificación"/>
    <s v="Emitido"/>
    <m/>
    <m/>
    <m/>
    <x v="0"/>
    <s v="X"/>
    <m/>
    <m/>
  </r>
  <r>
    <s v="Factura electrónica"/>
    <s v="81d1527711a6d76aa30282761005f7e6243be63c08629cd457cdec24e5740fdb3d31dada4c046ff7d434629ee8d2040d"/>
    <x v="1708"/>
    <n v="-1"/>
    <s v="FVE"/>
    <d v="2026-03-24T00:00:00"/>
    <d v="2026-03-24T12:59:47"/>
    <n v="900800595"/>
    <s v="Provexpress SAS"/>
    <n v="900110590"/>
    <x v="551"/>
    <n v="76950"/>
    <n v="0"/>
    <n v="500000"/>
    <s v="Aprobado con notificación"/>
    <s v="Emitido"/>
    <m/>
    <m/>
    <m/>
    <x v="0"/>
    <s v="X"/>
    <m/>
    <m/>
  </r>
  <r>
    <s v="Factura electrónica"/>
    <s v="c874d4c5218aaa009ad8273dab5216f0db3eb16071b26ab7948ebe3ad45e19dca44c4d9213dcc91f43ac807f2a54d869"/>
    <x v="1709"/>
    <n v="-1"/>
    <s v="FVE"/>
    <d v="2026-03-24T00:00:00"/>
    <d v="2026-03-24T12:59:51"/>
    <n v="900800595"/>
    <s v="Provexpress SAS"/>
    <n v="900110590"/>
    <x v="551"/>
    <n v="803697"/>
    <n v="0"/>
    <n v="7000000"/>
    <s v="Aprobado con notificación"/>
    <s v="Emitido"/>
    <m/>
    <m/>
    <m/>
    <x v="0"/>
    <s v="X"/>
    <m/>
    <m/>
  </r>
  <r>
    <s v="Factura electrónica"/>
    <s v="aa199387c4a7877b3a4d78be61351d578e5b8e355cc66758ca6bcd27cfcc217b7f7e1518f0baed838210a03999593216"/>
    <x v="1710"/>
    <n v="-1"/>
    <s v="FVE"/>
    <d v="2026-03-24T00:00:00"/>
    <d v="2026-03-24T12:59:56"/>
    <n v="900800595"/>
    <s v="Provexpress SAS"/>
    <n v="860048112"/>
    <x v="511"/>
    <n v="71896"/>
    <n v="0"/>
    <n v="500000"/>
    <s v="Aprobado con notificación"/>
    <s v="Emitido"/>
    <m/>
    <m/>
    <m/>
    <x v="0"/>
    <s v="X"/>
    <m/>
    <m/>
  </r>
  <r>
    <s v="Factura electrónica"/>
    <s v="d1887deff7b9bb677e602c76c512866502eadf72529446fde6620a42df9350436490940d11180df83bc093e036b72a96"/>
    <x v="1711"/>
    <n v="-1"/>
    <s v="FVE"/>
    <d v="2026-03-24T00:00:00"/>
    <d v="2026-03-24T13:00:02"/>
    <n v="900800595"/>
    <s v="Provexpress SAS"/>
    <n v="860048112"/>
    <x v="511"/>
    <n v="8750"/>
    <n v="0"/>
    <n v="200000"/>
    <s v="Aprobado con notificación"/>
    <s v="Emitido"/>
    <m/>
    <m/>
    <m/>
    <x v="0"/>
    <s v="X"/>
    <m/>
    <m/>
  </r>
  <r>
    <s v="Factura electrónica"/>
    <s v="27c9b96cb023a31777ec199f1c02eede38bdf4120a33deb9ddbae74c9674e95c9d3bc1e57eeabc87abbb205a6a4e6ef0"/>
    <x v="1712"/>
    <n v="-1"/>
    <s v="FVE"/>
    <d v="2026-03-24T00:00:00"/>
    <d v="2026-03-24T13:00:05"/>
    <n v="900800595"/>
    <s v="Provexpress SAS"/>
    <n v="901017183"/>
    <x v="754"/>
    <s v="159664,6"/>
    <n v="0"/>
    <n v="1000000"/>
    <s v="Aprobado con notificación"/>
    <s v="Emitido"/>
    <m/>
    <m/>
    <m/>
    <x v="0"/>
    <s v="X"/>
    <m/>
    <m/>
  </r>
  <r>
    <s v="Factura electrónica"/>
    <s v="a5fe9d3683e35509495aaabe7763b6f21052d9454170cd2d057fd239b24fc4fe1cc39615665a63d92541afd62d23fe63"/>
    <x v="1713"/>
    <n v="-1"/>
    <s v="FVE"/>
    <d v="2026-03-24T00:00:00"/>
    <d v="2026-03-24T13:00:11"/>
    <n v="900800595"/>
    <s v="Provexpress SAS"/>
    <n v="901017183"/>
    <x v="754"/>
    <n v="135375"/>
    <n v="0"/>
    <n v="800000"/>
    <s v="Aprobado con notificación"/>
    <s v="Emitido"/>
    <m/>
    <m/>
    <m/>
    <x v="0"/>
    <s v="X"/>
    <m/>
    <m/>
  </r>
  <r>
    <s v="Factura electrónica"/>
    <s v="05f3cc4822c22973631196b318d458c72582005b4e1dc5228968b0070a21a51613805291b8b1fd5dde86b4deff2594b6"/>
    <x v="1714"/>
    <n v="-1"/>
    <s v="FVE"/>
    <d v="2026-03-24T00:00:00"/>
    <d v="2026-03-24T13:15:58"/>
    <n v="900800595"/>
    <s v="Provexpress SAS"/>
    <n v="830068604"/>
    <x v="755"/>
    <n v="80750"/>
    <n v="0"/>
    <n v="500000"/>
    <s v="Aprobado con notificación"/>
    <s v="Emitido"/>
    <m/>
    <m/>
    <s v="x"/>
    <x v="0"/>
    <m/>
    <m/>
    <m/>
  </r>
  <r>
    <s v="Factura electrónica"/>
    <s v="73722cd2a85f09fa79b7e2e544294bfe4fe9d907ed315c62f8760459e0326bb90c9d65388168a35a9f1cacc6812c7171"/>
    <x v="1715"/>
    <n v="-1"/>
    <s v="FVE"/>
    <d v="2026-03-24T00:00:00"/>
    <d v="2026-03-24T13:16:02"/>
    <n v="900800595"/>
    <s v="Provexpress SAS"/>
    <n v="900294794"/>
    <x v="334"/>
    <n v="351975"/>
    <n v="0"/>
    <n v="2000000"/>
    <s v="Aprobado con notificación"/>
    <s v="Emitido"/>
    <m/>
    <m/>
    <m/>
    <x v="0"/>
    <s v="X"/>
    <m/>
    <m/>
  </r>
  <r>
    <s v="Factura electrónica"/>
    <s v="2cf48e2ac39006e5baca4a9634eb50bae451f0c8c6617aa39afce38fe6dec2c8af211ae806d0889ba0a115c22acd8413"/>
    <x v="1716"/>
    <n v="-1"/>
    <s v="FVE"/>
    <d v="2026-03-24T00:00:00"/>
    <d v="2026-03-24T13:16:06"/>
    <n v="900800595"/>
    <s v="Provexpress SAS"/>
    <n v="830027574"/>
    <x v="653"/>
    <s v="408536,57"/>
    <n v="0"/>
    <n v="5000000"/>
    <s v="Aprobado con notificación"/>
    <s v="Emitido"/>
    <m/>
    <m/>
    <m/>
    <x v="0"/>
    <s v="X"/>
    <m/>
    <m/>
  </r>
  <r>
    <s v="Factura electrónica"/>
    <s v="3014771a8797205fa5908d59ba6922195962b00f45cb44888ef2c49482b114f054ceb284954731c366ac32fcfef6322c"/>
    <x v="1717"/>
    <n v="-1"/>
    <s v="FVE"/>
    <d v="2026-03-24T00:00:00"/>
    <d v="2026-03-24T14:16:16"/>
    <n v="900800595"/>
    <s v="Provexpress SAS"/>
    <n v="901685370"/>
    <x v="650"/>
    <s v="798984,2"/>
    <n v="0"/>
    <n v="5000000"/>
    <s v="Aprobado con notificación"/>
    <s v="Emitido"/>
    <m/>
    <m/>
    <m/>
    <x v="0"/>
    <s v="X"/>
    <m/>
    <m/>
  </r>
  <r>
    <s v="Factura electrónica"/>
    <s v="141ad6b254f9e0b0373aeb1f453232749fdfcfd3a8b30dd34ead0b340fafda715bc3ae50babf07e79ccbd77f34ca20e7"/>
    <x v="1718"/>
    <n v="-1"/>
    <s v="FVE"/>
    <d v="2026-03-24T00:00:00"/>
    <d v="2026-03-24T14:16:20"/>
    <n v="900800595"/>
    <s v="Provexpress SAS"/>
    <n v="800161633"/>
    <x v="130"/>
    <s v="155586,18"/>
    <n v="0"/>
    <n v="1000000"/>
    <s v="Aprobado con notificación"/>
    <s v="Emitido"/>
    <s v="x"/>
    <m/>
    <m/>
    <x v="0"/>
    <m/>
    <m/>
    <m/>
  </r>
  <r>
    <s v="Factura electrónica"/>
    <s v="b817bdfa5b66d60dac819b0ff8fa913054be414129dab81883c0d7c44c5a058f54800570ca7846e1e180c371d7e61d9b"/>
    <x v="1719"/>
    <n v="-1"/>
    <s v="FVE"/>
    <d v="2026-03-24T00:00:00"/>
    <d v="2026-03-24T14:16:26"/>
    <n v="900800595"/>
    <s v="Provexpress SAS"/>
    <n v="800161633"/>
    <x v="130"/>
    <s v="173518,51"/>
    <n v="0"/>
    <n v="1000000"/>
    <s v="Aprobado con notificación"/>
    <s v="Emitido"/>
    <s v="x"/>
    <m/>
    <m/>
    <x v="0"/>
    <m/>
    <m/>
    <m/>
  </r>
  <r>
    <s v="Factura electrónica"/>
    <s v="298dcb86c445c7e5b8975fc96ced46a649adaa2c724405295f448198ba063d558e6eea6b73f7ad767552d94238c144ae"/>
    <x v="1720"/>
    <n v="-1"/>
    <s v="FVE"/>
    <d v="2026-03-24T00:00:00"/>
    <d v="2026-03-24T14:16:30"/>
    <n v="900800595"/>
    <s v="Provexpress SAS"/>
    <n v="800161633"/>
    <x v="130"/>
    <s v="75291,1"/>
    <n v="0"/>
    <n v="500000"/>
    <s v="Aprobado con notificación"/>
    <s v="Emitido"/>
    <s v="x"/>
    <m/>
    <m/>
    <x v="0"/>
    <m/>
    <m/>
    <m/>
  </r>
  <r>
    <s v="Factura electrónica"/>
    <s v="d5dc31ffc305a4babbf39b36c26fceb5a2d92a21b407be8e9a3524bed52d45b53373dd3c209f454a5e12ba77028e0343"/>
    <x v="1721"/>
    <n v="-1"/>
    <s v="FVE"/>
    <d v="2026-03-24T00:00:00"/>
    <d v="2026-03-24T14:16:35"/>
    <n v="900800595"/>
    <s v="Provexpress SAS"/>
    <n v="800161633"/>
    <x v="130"/>
    <s v="140000,1"/>
    <n v="0"/>
    <n v="1000000"/>
    <s v="Aprobado con notificación"/>
    <s v="Emitido"/>
    <s v="x"/>
    <m/>
    <m/>
    <x v="0"/>
    <m/>
    <m/>
    <m/>
  </r>
  <r>
    <s v="Factura electrónica"/>
    <s v="7cc53b6387ab664b64cf70531e0c00f57f19569253cb989fffa7ea72c03ca99d6d1f227101697b11bd4c53398d102780"/>
    <x v="1722"/>
    <n v="-1"/>
    <s v="FVE"/>
    <d v="2026-03-24T00:00:00"/>
    <d v="2026-03-24T14:16:39"/>
    <n v="900800595"/>
    <s v="Provexpress SAS"/>
    <n v="800161633"/>
    <x v="130"/>
    <s v="37130,96"/>
    <n v="0"/>
    <n v="200000"/>
    <s v="Aprobado con notificación"/>
    <s v="Emitido"/>
    <s v="x"/>
    <m/>
    <m/>
    <x v="0"/>
    <m/>
    <m/>
    <m/>
  </r>
  <r>
    <s v="Factura electrónica"/>
    <s v="66b4e6412c3bde40ef6fdb6f45501f00a0ce4f836ddf3501677979bf0f44250a3dedf07ccf62fda9a1de4a50d8e4f11c"/>
    <x v="1723"/>
    <n v="-1"/>
    <s v="FVE"/>
    <d v="2026-03-24T00:00:00"/>
    <d v="2026-03-24T14:16:44"/>
    <n v="900800595"/>
    <s v="Provexpress SAS"/>
    <n v="800161633"/>
    <x v="130"/>
    <s v="167773,54"/>
    <n v="0"/>
    <n v="1000000"/>
    <s v="Aprobado con notificación"/>
    <s v="Emitido"/>
    <s v="x"/>
    <m/>
    <m/>
    <x v="0"/>
    <m/>
    <m/>
    <m/>
  </r>
  <r>
    <s v="Factura electrónica"/>
    <s v="a5008a5eac55e0a13c202737bbe46260aee4d393f4585ef09ed28b530896b3ce82eb7b9221c6016fe40b4152dee0ac2b"/>
    <x v="1724"/>
    <n v="-1"/>
    <s v="FVE"/>
    <d v="2026-03-24T00:00:00"/>
    <d v="2026-03-24T14:31:50"/>
    <n v="900800595"/>
    <s v="Provexpress SAS"/>
    <n v="800085796"/>
    <x v="756"/>
    <s v="256093,4"/>
    <n v="0"/>
    <n v="2000000"/>
    <s v="Aprobado con notificación"/>
    <s v="Emitido"/>
    <m/>
    <m/>
    <m/>
    <x v="0"/>
    <s v="X"/>
    <m/>
    <m/>
  </r>
  <r>
    <s v="Factura electrónica"/>
    <s v="5c808aded954b6ad16fb16dc3210c7c11bcf0a658795754e232b3ea5369d54453079583f30cb0435ed71498c46f23045"/>
    <x v="1725"/>
    <n v="-1"/>
    <s v="FVE"/>
    <d v="2026-03-24T00:00:00"/>
    <d v="2026-03-24T14:31:55"/>
    <n v="900800595"/>
    <s v="Provexpress SAS"/>
    <n v="900399161"/>
    <x v="386"/>
    <n v="329840"/>
    <n v="0"/>
    <n v="2000000"/>
    <s v="Aprobado con notificación"/>
    <s v="Emitido"/>
    <m/>
    <m/>
    <m/>
    <x v="0"/>
    <s v="X"/>
    <m/>
    <m/>
  </r>
  <r>
    <s v="Factura electrónica"/>
    <s v="7318b1634c4a5e3f4f3d62b6d5a7cdc7a2fa1f300a47d881b54efca1820e307ab44903e98e8b748cc807367802fbdf15"/>
    <x v="1726"/>
    <n v="-1"/>
    <s v="FVE"/>
    <d v="2026-03-24T00:00:00"/>
    <d v="2026-03-24T14:32:00"/>
    <n v="900800595"/>
    <s v="Provexpress SAS"/>
    <n v="900385232"/>
    <x v="413"/>
    <s v="26926,8"/>
    <n v="0"/>
    <n v="200000"/>
    <s v="Aprobado con notificación"/>
    <s v="Emitido"/>
    <m/>
    <m/>
    <m/>
    <x v="0"/>
    <s v="X"/>
    <m/>
    <m/>
  </r>
  <r>
    <s v="Factura electrónica"/>
    <s v="6e3b30a7bbf2420e014f906f660074a89afa386fc8e012a6f403e80a64f056ec110513e7c4cbd8d8202abf09020da694"/>
    <x v="1727"/>
    <n v="-1"/>
    <s v="FVE"/>
    <d v="2026-03-24T00:00:00"/>
    <d v="2026-03-24T14:48:13"/>
    <n v="900800595"/>
    <s v="Provexpress SAS"/>
    <n v="900208445"/>
    <x v="172"/>
    <n v="18715"/>
    <n v="0"/>
    <n v="100000"/>
    <s v="Aprobado con notificación"/>
    <s v="Emitido"/>
    <m/>
    <m/>
    <m/>
    <x v="0"/>
    <s v="X"/>
    <m/>
    <m/>
  </r>
  <r>
    <s v="Factura electrónica"/>
    <s v="6837a364b1181c0a19e34825a788f59b984640259d4a71b8c389c2495c6f915d4f9ef67d56cfe0bf529c1842d2abe29c"/>
    <x v="1728"/>
    <n v="-1"/>
    <s v="FVE"/>
    <d v="2026-03-24T00:00:00"/>
    <d v="2026-03-24T14:48:15"/>
    <n v="900800595"/>
    <s v="Provexpress SAS"/>
    <n v="830034195"/>
    <x v="757"/>
    <s v="7989,5"/>
    <n v="0"/>
    <n v="50040"/>
    <s v="Aprobado con notificación"/>
    <s v="Emitido"/>
    <m/>
    <m/>
    <m/>
    <x v="0"/>
    <s v="X"/>
    <m/>
    <m/>
  </r>
  <r>
    <s v="Factura electrónica"/>
    <s v="2238f5a20b5c384792c87da7c605940f1cd9cdb4130d3acc74e73529c46b92f52e9865e9ee11d3b660ff7b5a83039451"/>
    <x v="1729"/>
    <n v="-1"/>
    <s v="FVE"/>
    <d v="2026-03-24T00:00:00"/>
    <d v="2026-03-24T14:48:17"/>
    <n v="900800595"/>
    <s v="Provexpress SAS"/>
    <n v="900483711"/>
    <x v="163"/>
    <s v="137867,8"/>
    <n v="0"/>
    <n v="900000"/>
    <s v="Aprobado con notificación"/>
    <s v="Emitido"/>
    <s v="x"/>
    <m/>
    <m/>
    <x v="0"/>
    <m/>
    <m/>
    <m/>
  </r>
  <r>
    <s v="Factura electrónica"/>
    <s v="2050edc1fa44cd8200cae51e1e6350763e12645aa4f3e190979a21a80c5c5425198ac3fea5fff6762dd8a21610a95ce0"/>
    <x v="1730"/>
    <n v="-1"/>
    <s v="FVE"/>
    <d v="2026-03-24T00:00:00"/>
    <d v="2026-03-24T14:48:19"/>
    <n v="900800595"/>
    <s v="Provexpress SAS"/>
    <n v="900483711"/>
    <x v="163"/>
    <s v="251247,45"/>
    <n v="0"/>
    <n v="2000000"/>
    <s v="Aprobado con notificación"/>
    <s v="Emitido"/>
    <s v="x"/>
    <m/>
    <m/>
    <x v="0"/>
    <m/>
    <m/>
    <m/>
  </r>
  <r>
    <s v="Factura electrónica"/>
    <s v="6de7dc85781dab541d5a72ea4981167b2a0e6a051bbbde07e324051d554f9eaa8719b3e82cd184aea03c2c87eee57e16"/>
    <x v="1731"/>
    <n v="-1"/>
    <s v="FVE"/>
    <d v="2026-03-24T00:00:00"/>
    <d v="2026-03-24T14:48:22"/>
    <n v="900800595"/>
    <s v="Provexpress SAS"/>
    <n v="830013819"/>
    <x v="443"/>
    <n v="94050"/>
    <n v="0"/>
    <n v="600000"/>
    <s v="Aprobado con notificación"/>
    <s v="Emitido"/>
    <s v="x"/>
    <m/>
    <m/>
    <x v="0"/>
    <m/>
    <m/>
    <m/>
  </r>
  <r>
    <s v="Factura electrónica"/>
    <s v="bc9612a27e480d3e24d9d31164f0ee49219bf01a05c0df1829af65c2e2a6582ef159c153d16fe7a8c061cb74bc4edd90"/>
    <x v="1732"/>
    <n v="-1"/>
    <s v="FVE"/>
    <d v="2026-03-24T00:00:00"/>
    <d v="2026-03-24T15:02:32"/>
    <n v="900800595"/>
    <s v="Provexpress SAS"/>
    <n v="860010371"/>
    <x v="549"/>
    <n v="10621"/>
    <n v="0"/>
    <n v="66521"/>
    <s v="Aprobado con notificación"/>
    <s v="Emitido"/>
    <m/>
    <m/>
    <m/>
    <x v="0"/>
    <s v="X"/>
    <m/>
    <m/>
  </r>
  <r>
    <s v="Factura electrónica"/>
    <s v="4ed48f06c16a289665b78ba779223213e76ae0a29f624b82c21031b620836a685d2b4e2b7bedcd3d5a3e2025e07c7243"/>
    <x v="1733"/>
    <n v="-1"/>
    <s v="FVE"/>
    <d v="2026-03-24T00:00:00"/>
    <d v="2026-03-24T15:02:36"/>
    <n v="900800595"/>
    <s v="Provexpress SAS"/>
    <n v="899999002"/>
    <x v="728"/>
    <n v="3920080"/>
    <n v="0"/>
    <n v="20000000"/>
    <s v="Aprobado con notificación"/>
    <s v="Emitido"/>
    <s v="x"/>
    <m/>
    <m/>
    <x v="0"/>
    <m/>
    <m/>
    <m/>
  </r>
  <r>
    <s v="Factura electrónica"/>
    <s v="3419ce5e8674e558ce7755774a86a28a4e8f547b93ca149f64dbb3dddb3f1495b7c3a7eab923bfdd7e8cd224e0fd6083"/>
    <x v="1734"/>
    <n v="-1"/>
    <s v="FVE"/>
    <d v="2026-03-24T00:00:00"/>
    <d v="2026-03-24T15:02:41"/>
    <n v="900800595"/>
    <s v="Provexpress SAS"/>
    <n v="900320303"/>
    <x v="758"/>
    <s v="71637,8"/>
    <n v="0"/>
    <n v="700000"/>
    <s v="Aprobado con notificación"/>
    <s v="Emitido"/>
    <m/>
    <m/>
    <m/>
    <x v="0"/>
    <s v="X"/>
    <m/>
    <m/>
  </r>
  <r>
    <s v="Factura electrónica"/>
    <s v="7412233d93fe852e0d0a2d3d0a5df6e55ef318bea5e711cf6dd76e5bbd4f5588fa75f65475c3523bcf17d886c103e924"/>
    <x v="1735"/>
    <n v="-1"/>
    <s v="FVE"/>
    <d v="2026-03-24T00:00:00"/>
    <d v="2026-03-24T15:02:46"/>
    <n v="900800595"/>
    <s v="Provexpress SAS"/>
    <n v="860000794"/>
    <x v="666"/>
    <n v="119700"/>
    <n v="0"/>
    <n v="700000"/>
    <s v="Aprobado con notificación"/>
    <s v="Emitido"/>
    <m/>
    <m/>
    <m/>
    <x v="0"/>
    <s v="X"/>
    <m/>
    <m/>
  </r>
  <r>
    <s v="Factura electrónica"/>
    <s v="3d1feb15bd6c3b6fba83e5ca9616750cd8d8935dacb5f79e0660f6ee6f138e3ea915b63b5b7415cb7b464b701dfde779"/>
    <x v="1736"/>
    <n v="-1"/>
    <s v="FVE"/>
    <d v="2026-03-24T00:00:00"/>
    <d v="2026-03-24T15:18:02"/>
    <n v="900800595"/>
    <s v="Provexpress SAS"/>
    <n v="800251440"/>
    <x v="561"/>
    <s v="54253,17"/>
    <n v="0"/>
    <n v="300000"/>
    <s v="Aprobado con notificación"/>
    <s v="Emitido"/>
    <s v="x"/>
    <m/>
    <m/>
    <x v="0"/>
    <m/>
    <m/>
    <m/>
  </r>
  <r>
    <s v="Factura electrónica"/>
    <s v="64aa12df72f978b2e5eedce67bc34d861a089f05de65c60f45bb6b307a6af5f71986f345330f0c815bcb6583447d4b4a"/>
    <x v="1737"/>
    <n v="-1"/>
    <s v="FVE"/>
    <d v="2026-03-24T00:00:00"/>
    <d v="2026-03-24T15:18:04"/>
    <n v="900800595"/>
    <s v="Provexpress SAS"/>
    <n v="891903392"/>
    <x v="748"/>
    <n v="127418"/>
    <n v="0"/>
    <n v="1000000"/>
    <s v="Aprobado con notificación"/>
    <s v="Emitido"/>
    <s v="x"/>
    <m/>
    <m/>
    <x v="0"/>
    <m/>
    <m/>
    <m/>
  </r>
  <r>
    <s v="Factura electrónica"/>
    <s v="e649aa854369fe14900875e86ed98a46c3ffdbd2865966510c0230b429bcd230cef7aaefd92bda0e259557eea3b6df5b"/>
    <x v="1738"/>
    <n v="-1"/>
    <s v="FVE"/>
    <d v="2026-03-24T00:00:00"/>
    <d v="2026-03-24T15:18:07"/>
    <n v="900800595"/>
    <s v="Provexpress SAS"/>
    <n v="890401802"/>
    <x v="266"/>
    <n v="180500"/>
    <n v="0"/>
    <n v="1000000"/>
    <s v="Aprobado con notificación"/>
    <s v="Emitido"/>
    <s v="x"/>
    <m/>
    <m/>
    <x v="0"/>
    <m/>
    <m/>
    <m/>
  </r>
  <r>
    <s v="Factura electrónica"/>
    <s v="e31b770ceb95e096b33ebb4decfd68bb171f852a901fc59451c13c99fc426ef5b3c728e4820174683db5a876dbffea68"/>
    <x v="1739"/>
    <n v="-1"/>
    <s v="FVE"/>
    <d v="2026-03-24T00:00:00"/>
    <d v="2026-03-24T15:18:11"/>
    <n v="900800595"/>
    <s v="Provexpress SAS"/>
    <n v="860513970"/>
    <x v="8"/>
    <n v="843600"/>
    <n v="0"/>
    <n v="5000000"/>
    <s v="Aprobado con notificación"/>
    <s v="Emitido"/>
    <s v="x"/>
    <m/>
    <m/>
    <x v="0"/>
    <m/>
    <m/>
    <m/>
  </r>
  <r>
    <s v="Factura electrónica"/>
    <s v="366142b347123d451390c89742846939618d548b29f60a4a4f6af2919482200b3b6a15801fe85daf24f6e5f266fd6dc0"/>
    <x v="1740"/>
    <n v="-1"/>
    <s v="FVE"/>
    <d v="2026-03-24T00:00:00"/>
    <d v="2026-03-24T15:18:16"/>
    <n v="900800595"/>
    <s v="Provexpress SAS"/>
    <n v="900466858"/>
    <x v="686"/>
    <n v="107350"/>
    <n v="0"/>
    <n v="700000"/>
    <s v="Aprobado con notificación"/>
    <s v="Emitido"/>
    <m/>
    <m/>
    <m/>
    <x v="0"/>
    <s v="X"/>
    <m/>
    <m/>
  </r>
  <r>
    <s v="Factura electrónica"/>
    <s v="09d4857c663ab31d4436c70daf8422564420f15d02c1bc5530496ccbb08d969eb1b155da2480f6c33c464435f6065c23"/>
    <x v="1741"/>
    <n v="-1"/>
    <s v="FVE"/>
    <d v="2026-03-24T00:00:00"/>
    <d v="2026-03-24T15:18:22"/>
    <n v="900800595"/>
    <s v="Provexpress SAS"/>
    <n v="900466858"/>
    <x v="686"/>
    <s v="39320,31"/>
    <n v="0"/>
    <n v="200000"/>
    <s v="Aprobado con notificación"/>
    <s v="Emitido"/>
    <m/>
    <m/>
    <m/>
    <x v="0"/>
    <s v="X"/>
    <m/>
    <m/>
  </r>
  <r>
    <s v="Factura electrónica"/>
    <s v="4e7aabf4a7dd72535797185b74f14cbf102b62c6284ab967983329df78cbb5c3d155ddbb6de40ec1d0c0638bbe26a7fe"/>
    <x v="1742"/>
    <n v="-1"/>
    <s v="FVE"/>
    <d v="2026-03-24T00:00:00"/>
    <d v="2026-03-24T15:33:27"/>
    <n v="900800595"/>
    <s v="Provexpress SAS"/>
    <n v="800200139"/>
    <x v="553"/>
    <s v="38712,5"/>
    <n v="0"/>
    <n v="200000"/>
    <s v="Aprobado con notificación"/>
    <s v="Emitido"/>
    <m/>
    <m/>
    <m/>
    <x v="0"/>
    <s v="X"/>
    <m/>
    <m/>
  </r>
  <r>
    <s v="Factura electrónica"/>
    <s v="83696a10a83a97242ae0d8d82d56c1579c956242453a17ccf6541195adbda15944cd2afc910bda0f6200c37add8b9a03"/>
    <x v="1743"/>
    <n v="-1"/>
    <s v="FVE"/>
    <d v="2026-03-24T00:00:00"/>
    <d v="2026-03-24T15:33:32"/>
    <n v="900800595"/>
    <s v="Provexpress SAS"/>
    <n v="900904162"/>
    <x v="735"/>
    <n v="22800"/>
    <n v="0"/>
    <n v="100000"/>
    <s v="Aprobado con notificación"/>
    <s v="Emitido"/>
    <s v="x"/>
    <m/>
    <m/>
    <x v="0"/>
    <m/>
    <m/>
    <m/>
  </r>
  <r>
    <s v="Factura electrónica"/>
    <s v="832177781cc33a4baaa332a6797dfa16d86ca8ced846cbae23562741ac881741b6484f04207a8334a676ace27df25769"/>
    <x v="1744"/>
    <n v="-1"/>
    <s v="FVE"/>
    <d v="2026-03-24T00:00:00"/>
    <d v="2026-03-24T15:33:37"/>
    <n v="900800595"/>
    <s v="Provexpress SAS"/>
    <n v="890318786"/>
    <x v="759"/>
    <s v="22257,17"/>
    <n v="0"/>
    <n v="100000"/>
    <s v="Aprobado con notificación"/>
    <s v="Emitido"/>
    <m/>
    <m/>
    <m/>
    <x v="0"/>
    <s v="X"/>
    <m/>
    <m/>
  </r>
  <r>
    <s v="Factura electrónica"/>
    <s v="c0270fea6392b6fdadfbd40ad873d7bee57e8496e8ba8374d4f17b52dd0b54a6a9197fae1d3644415b73e82d525e10a6"/>
    <x v="1745"/>
    <n v="-1"/>
    <s v="FVE"/>
    <d v="2026-03-24T00:00:00"/>
    <d v="2026-03-24T15:33:43"/>
    <n v="900800595"/>
    <s v="Provexpress SAS"/>
    <n v="800216181"/>
    <x v="760"/>
    <s v="66604,5"/>
    <n v="0"/>
    <n v="400000"/>
    <s v="Aprobado con notificación"/>
    <s v="Emitido"/>
    <m/>
    <m/>
    <m/>
    <x v="0"/>
    <s v="X"/>
    <m/>
    <m/>
  </r>
  <r>
    <s v="Factura electrónica"/>
    <s v="392c117b246f8914b140036350286bebd8a3c6e68df44cb8bfa9743629c34ec057c824e28c39ae9b55010ae9a2abe3f6"/>
    <x v="1746"/>
    <n v="-1"/>
    <s v="FVE"/>
    <d v="2026-03-24T00:00:00"/>
    <d v="2026-03-24T15:48:48"/>
    <n v="900800595"/>
    <s v="Provexpress SAS"/>
    <n v="900652403"/>
    <x v="164"/>
    <s v="456085,06"/>
    <n v="0"/>
    <n v="3000000"/>
    <s v="Aprobado con notificación"/>
    <s v="Emitido"/>
    <m/>
    <m/>
    <m/>
    <x v="0"/>
    <s v="X"/>
    <m/>
    <m/>
  </r>
  <r>
    <s v="Factura electrónica"/>
    <s v="31d6364b4509e804e83fd1ad216a2cd4f46365b53fcb94dcf5bece31b41b45665cb39410943b796704ff283efc83dc4b"/>
    <x v="1747"/>
    <n v="-1"/>
    <s v="FVE"/>
    <d v="2026-03-24T00:00:00"/>
    <d v="2026-03-24T15:48:53"/>
    <n v="900800595"/>
    <s v="Provexpress SAS"/>
    <n v="860513247"/>
    <x v="234"/>
    <s v="421829,64"/>
    <n v="0"/>
    <n v="3000000"/>
    <s v="Aprobado con notificación"/>
    <s v="Emitido"/>
    <s v="x"/>
    <m/>
    <m/>
    <x v="0"/>
    <m/>
    <m/>
    <m/>
  </r>
  <r>
    <s v="Factura electrónica"/>
    <s v="fd28e7c11f299780f337037e61035c934c5f454154139ccee0032a07a7cc846faf29ad3e7f376d4c229289e44eb5e7d0"/>
    <x v="1748"/>
    <n v="-1"/>
    <s v="FVE"/>
    <d v="2026-03-24T00:00:00"/>
    <d v="2026-03-24T16:34:07"/>
    <n v="900800595"/>
    <s v="Provexpress SAS"/>
    <n v="860029846"/>
    <x v="344"/>
    <n v="85500"/>
    <n v="0"/>
    <s v="2641985,64"/>
    <s v="Aprobado con notificación"/>
    <s v="Emitido"/>
    <m/>
    <m/>
    <m/>
    <x v="0"/>
    <s v="X"/>
    <m/>
    <m/>
  </r>
  <r>
    <s v="Factura electrónica"/>
    <s v="9ff345ee27ce41153ef4b57cc954f9788c0f93bdb2530635fa56f8b1cf83f790538844797dfde370b0f019a2ac524947"/>
    <x v="1749"/>
    <n v="-1"/>
    <s v="FVE"/>
    <d v="2026-03-25T00:00:00"/>
    <d v="2026-03-25T08:35:42"/>
    <n v="900800595"/>
    <s v="Provexpress SAS"/>
    <n v="800183987"/>
    <x v="761"/>
    <n v="0"/>
    <n v="0"/>
    <n v="55335"/>
    <s v="Aprobado con notificación"/>
    <s v="Emitido"/>
    <m/>
    <m/>
    <m/>
    <x v="0"/>
    <s v="X"/>
    <m/>
    <m/>
  </r>
  <r>
    <s v="Factura electrónica"/>
    <s v="6078358d5c7ea4bf92126c9ef4183793c0a07ff5cd285109a2168bdbc496e9876a6ceb774d31b529b5c86cd4bd4de586"/>
    <x v="1750"/>
    <n v="-1"/>
    <s v="FVE"/>
    <d v="2026-03-25T00:00:00"/>
    <d v="2026-03-25T08:50:49"/>
    <n v="900800595"/>
    <s v="Provexpress SAS"/>
    <n v="860009107"/>
    <x v="385"/>
    <s v="76562,4"/>
    <n v="0"/>
    <n v="535500"/>
    <s v="Aprobado con notificación"/>
    <s v="Emitido"/>
    <s v="x"/>
    <m/>
    <m/>
    <x v="0"/>
    <m/>
    <m/>
    <m/>
  </r>
  <r>
    <s v="Factura electrónica"/>
    <s v="c14995d6f8d40b0a9ace883ca7e46ceeaff34a99b86c91cd75eba2373af7e74db825753e23b84194a8f200c2f3cb38a2"/>
    <x v="1751"/>
    <n v="-1"/>
    <s v="FVE"/>
    <d v="2026-03-25T00:00:00"/>
    <d v="2026-03-25T09:05:59"/>
    <n v="900800595"/>
    <s v="Provexpress SAS"/>
    <n v="800164741"/>
    <x v="762"/>
    <s v="133594,13"/>
    <n v="0"/>
    <n v="2599000"/>
    <s v="Aprobado con notificación"/>
    <s v="Emitido"/>
    <m/>
    <m/>
    <m/>
    <x v="0"/>
    <s v="X"/>
    <m/>
    <m/>
  </r>
  <r>
    <s v="Factura electrónica"/>
    <s v="9496004b1cd91ea4a63c9aff3d9c200e3db8c395ef69aca0f7f759d4432c5bad1305fb6668a768e3e63fd560c543a7ad"/>
    <x v="1752"/>
    <n v="-1"/>
    <s v="FVE"/>
    <d v="2026-03-25T00:00:00"/>
    <d v="2026-03-25T09:51:14"/>
    <n v="900800595"/>
    <s v="Provexpress SAS"/>
    <n v="860002459"/>
    <x v="763"/>
    <n v="158650"/>
    <n v="0"/>
    <s v="479522,4"/>
    <s v="Aprobado con notificación"/>
    <s v="Emitido"/>
    <m/>
    <m/>
    <m/>
    <x v="0"/>
    <s v="X"/>
    <m/>
    <m/>
  </r>
  <r>
    <s v="Factura electrónica"/>
    <s v="ec5eeaf3cf788ca3b4b8c3635805ec4f476116b9e54f7d5df7c80c951045a38571945998b346e0ebb93b4e9d2955f0cf"/>
    <x v="1753"/>
    <n v="-1"/>
    <s v="FVE"/>
    <d v="2026-03-25T00:00:00"/>
    <d v="2026-03-25T10:06:20"/>
    <n v="900800595"/>
    <s v="Provexpress SAS"/>
    <n v="79304958"/>
    <x v="764"/>
    <s v="5538,69"/>
    <n v="0"/>
    <s v="836721,13"/>
    <s v="Aprobado con notificación"/>
    <s v="Emitido"/>
    <m/>
    <m/>
    <m/>
    <x v="0"/>
    <s v="X"/>
    <m/>
    <m/>
  </r>
  <r>
    <s v="Factura electrónica"/>
    <s v="f25c18534cb9d6bafde1fb3a88adf0ecb19c2715836bb08105b53d022404bbc80ce606668e520c1a340204bc98e6a4e8"/>
    <x v="1754"/>
    <n v="-1"/>
    <s v="FVE"/>
    <d v="2026-03-25T00:00:00"/>
    <d v="2026-03-25T10:06:24"/>
    <n v="900800595"/>
    <s v="Provexpress SAS"/>
    <n v="52386706"/>
    <x v="765"/>
    <s v="16773,77"/>
    <n v="0"/>
    <n v="993650"/>
    <s v="Aprobado con notificación"/>
    <s v="Emitido"/>
    <m/>
    <m/>
    <m/>
    <x v="0"/>
    <s v="X"/>
    <m/>
    <m/>
  </r>
  <r>
    <s v="Factura electrónica"/>
    <s v="6d2a785453c4a6c1e6ef67bdab43c47a68b042ce2321e8f085301a27145529c4e3481a9acfaaefb06714ddf8b63d99ad"/>
    <x v="1755"/>
    <n v="-1"/>
    <s v="FVE"/>
    <d v="2026-03-25T00:00:00"/>
    <d v="2026-03-25T10:06:29"/>
    <n v="900800595"/>
    <s v="Provexpress SAS"/>
    <n v="1020720456"/>
    <x v="766"/>
    <s v="3449,83"/>
    <n v="0"/>
    <s v="34689,69"/>
    <s v="Aprobado con notificación"/>
    <s v="Emitido"/>
    <m/>
    <m/>
    <m/>
    <x v="0"/>
    <s v="X"/>
    <m/>
    <m/>
  </r>
  <r>
    <s v="Factura electrónica"/>
    <s v="144349c9219326c049675cbaafba5ca26f8c2f76a5695382e136570c936f6ee7e3d8b67f7109bdb5c77d13fb7dfbb962"/>
    <x v="1756"/>
    <n v="-1"/>
    <s v="FVE"/>
    <d v="2026-03-25T00:00:00"/>
    <d v="2026-03-25T10:21:36"/>
    <n v="900800595"/>
    <s v="Provexpress SAS"/>
    <n v="20401369"/>
    <x v="767"/>
    <s v="15342,5"/>
    <n v="0"/>
    <s v="105056,77"/>
    <s v="Aprobado con notificación"/>
    <s v="Emitido"/>
    <m/>
    <m/>
    <m/>
    <x v="0"/>
    <s v="X"/>
    <m/>
    <m/>
  </r>
  <r>
    <s v="Factura electrónica"/>
    <s v="c857ba8dca07bdfd918db6a11c19db1af3b4e932a9ac41b5fcbec3766ef95a3022281dfa2815971e3383fa00e4a98d08"/>
    <x v="1757"/>
    <n v="-1"/>
    <s v="FVE"/>
    <d v="2026-03-25T00:00:00"/>
    <d v="2026-03-25T10:21:40"/>
    <n v="900800595"/>
    <s v="Provexpress SAS"/>
    <n v="34996880"/>
    <x v="768"/>
    <s v="37733,17"/>
    <n v="0"/>
    <s v="21606,83"/>
    <s v="Aprobado con notificación"/>
    <s v="Emitido"/>
    <m/>
    <m/>
    <m/>
    <x v="0"/>
    <s v="X"/>
    <m/>
    <m/>
  </r>
  <r>
    <s v="Factura electrónica"/>
    <s v="116f2b9581124c9ad4e05406045adea7e300d1421d6ea526f058fab4f8d7e3ea358da56324bf1f0affa097b099bbcdff"/>
    <x v="1758"/>
    <n v="-1"/>
    <s v="FVE"/>
    <d v="2026-03-25T00:00:00"/>
    <d v="2026-03-25T10:36:46"/>
    <n v="900800595"/>
    <s v="Provexpress SAS"/>
    <n v="830033206"/>
    <x v="769"/>
    <n v="42788"/>
    <n v="0"/>
    <s v="96092,5"/>
    <s v="Aprobado con notificación"/>
    <s v="Emitido"/>
    <s v="x"/>
    <m/>
    <m/>
    <x v="0"/>
    <m/>
    <m/>
    <m/>
  </r>
  <r>
    <s v="Factura electrónica"/>
    <s v="6bacf423e53cdda8a1e0fb38e3e99dcde43911628316ccc09b14f7c7f1336fc6c82ce35a753773bc0a7b378a3b22e45d"/>
    <x v="1759"/>
    <n v="-1"/>
    <s v="FVE"/>
    <d v="2026-03-25T00:00:00"/>
    <d v="2026-03-25T10:36:51"/>
    <n v="900800595"/>
    <s v="Provexpress SAS"/>
    <n v="800114672"/>
    <x v="125"/>
    <n v="22591"/>
    <n v="0"/>
    <s v="288752,17"/>
    <s v="Aprobado con notificación"/>
    <s v="Emitido"/>
    <m/>
    <m/>
    <m/>
    <x v="0"/>
    <s v="X"/>
    <m/>
    <m/>
  </r>
  <r>
    <s v="Factura electrónica"/>
    <s v="6dd2a87dc44f66f23af0fe92bba936adea6bce0fe8fc9d8c8d0314117eaa7f9f8f1a4a7597315099a36b5a10abc1a661"/>
    <x v="1760"/>
    <n v="-1"/>
    <s v="FVE"/>
    <d v="2026-03-25T00:00:00"/>
    <d v="2026-03-25T10:36:55"/>
    <n v="900800595"/>
    <s v="Provexpress SAS"/>
    <n v="900575843"/>
    <x v="770"/>
    <n v="25035"/>
    <n v="0"/>
    <n v="267988"/>
    <s v="Aprobado con notificación"/>
    <s v="Emitido"/>
    <m/>
    <m/>
    <m/>
    <x v="0"/>
    <s v="X"/>
    <m/>
    <m/>
  </r>
  <r>
    <s v="Factura electrónica"/>
    <s v="f70b22d8bc102a5b89b949461a739dea4405c62776148d5d67e0ac57e67194702d1aff6aa902a2ddfe9bbde27ada8cdf"/>
    <x v="1761"/>
    <n v="-1"/>
    <s v="FVE"/>
    <d v="2026-03-25T00:00:00"/>
    <d v="2026-03-25T10:37:00"/>
    <n v="900800595"/>
    <s v="Provexpress SAS"/>
    <n v="860513970"/>
    <x v="8"/>
    <s v="298005,5"/>
    <n v="0"/>
    <n v="141491"/>
    <s v="Aprobado con notificación"/>
    <s v="Emitido"/>
    <s v="x"/>
    <m/>
    <m/>
    <x v="0"/>
    <m/>
    <m/>
    <m/>
  </r>
  <r>
    <s v="Factura electrónica"/>
    <s v="e37ce2eeb20b1e855222fb16bb7aed0152bb11a4096fcec4fa7aab984eaadb4ee3b5a52d2f789635bf862187baf14dc1"/>
    <x v="1762"/>
    <n v="-1"/>
    <s v="FVE"/>
    <d v="2026-03-25T00:00:00"/>
    <d v="2026-03-25T10:37:05"/>
    <n v="900800595"/>
    <s v="Provexpress SAS"/>
    <n v="860513970"/>
    <x v="8"/>
    <s v="87249,9"/>
    <n v="0"/>
    <n v="525735"/>
    <s v="Aprobado con notificación"/>
    <s v="Emitido"/>
    <s v="x"/>
    <m/>
    <m/>
    <x v="0"/>
    <m/>
    <m/>
    <m/>
  </r>
  <r>
    <s v="Factura electrónica"/>
    <s v="0a814b9a19b2a55f01fccc5c8583cff189986ec3741f51f5d6a4feaeae4fcc3e8a8c3b80e31225406290374911e8ea13"/>
    <x v="1763"/>
    <n v="-1"/>
    <s v="FVE"/>
    <d v="2026-03-25T00:00:00"/>
    <d v="2026-03-25T10:37:10"/>
    <n v="900800595"/>
    <s v="Provexpress SAS"/>
    <n v="860513970"/>
    <x v="8"/>
    <s v="157124,3"/>
    <n v="0"/>
    <s v="1873355,5"/>
    <s v="Aprobado con notificación"/>
    <s v="Emitido"/>
    <s v="x"/>
    <m/>
    <m/>
    <x v="0"/>
    <m/>
    <m/>
    <m/>
  </r>
  <r>
    <s v="Factura electrónica"/>
    <s v="357602a8ecf9de3a17999ab68bb7bc3fff0be2d871c4a31e0d124b0324be9ae62df41924510847b29983f12aea1f3a39"/>
    <x v="1764"/>
    <n v="-1"/>
    <s v="FVE"/>
    <d v="2026-03-25T00:00:00"/>
    <d v="2026-03-25T10:37:14"/>
    <n v="900800595"/>
    <s v="Provexpress SAS"/>
    <n v="860350127"/>
    <x v="616"/>
    <s v="71548,3"/>
    <n v="0"/>
    <s v="608459,9"/>
    <s v="Aprobado con notificación"/>
    <s v="Emitido"/>
    <s v="x"/>
    <m/>
    <m/>
    <x v="0"/>
    <m/>
    <m/>
    <m/>
  </r>
  <r>
    <s v="Factura electrónica"/>
    <s v="9e257feab1d2a9931335e58567c72182a5c879b9244f205179fb434f44e855d44e5bf6c9b6c6b06d2bfa09b0bdafcd08"/>
    <x v="1765"/>
    <n v="-1"/>
    <s v="FVE"/>
    <d v="2026-03-25T00:00:00"/>
    <d v="2026-03-25T10:37:18"/>
    <n v="900800595"/>
    <s v="Provexpress SAS"/>
    <n v="800166247"/>
    <x v="771"/>
    <s v="110917,25"/>
    <n v="0"/>
    <s v="984094,3"/>
    <s v="Aprobado con notificación"/>
    <s v="Emitido"/>
    <m/>
    <m/>
    <m/>
    <x v="0"/>
    <s v="X"/>
    <m/>
    <m/>
  </r>
  <r>
    <s v="Factura electrónica"/>
    <s v="ff4e687aeea97ed5ae18f6effe5c29d87b7c8c23c3db41c05b171601081391648307b3c49cc281ffac2b38c095ffc580"/>
    <x v="1766"/>
    <n v="-1"/>
    <s v="FVE"/>
    <d v="2026-03-25T00:00:00"/>
    <d v="2026-03-25T10:52:30"/>
    <n v="900800595"/>
    <s v="Provexpress SAS"/>
    <n v="39765097"/>
    <x v="772"/>
    <n v="10260"/>
    <n v="0"/>
    <s v="448118,3"/>
    <s v="Aprobado con notificación"/>
    <s v="Emitido"/>
    <m/>
    <m/>
    <m/>
    <x v="0"/>
    <s v="X"/>
    <m/>
    <m/>
  </r>
  <r>
    <s v="Factura electrónica"/>
    <s v="b23df7c164a040d1744cbabacc1f604e57e0c3f42a86c20c52a555528f149f9a1b5094ede712342d6d358d5b79c3291b"/>
    <x v="1767"/>
    <n v="-1"/>
    <s v="FVE"/>
    <d v="2026-03-25T00:00:00"/>
    <d v="2026-03-25T10:52:34"/>
    <n v="900800595"/>
    <s v="Provexpress SAS"/>
    <n v="800194600"/>
    <x v="364"/>
    <s v="283099,05"/>
    <n v="0"/>
    <s v="694692,25"/>
    <s v="Aprobado con notificación"/>
    <s v="Emitido"/>
    <m/>
    <m/>
    <s v="x"/>
    <x v="0"/>
    <m/>
    <m/>
    <m/>
  </r>
  <r>
    <s v="Factura electrónica"/>
    <s v="e2ca486181a008c0c03ee54db97d6c1f92473ae5b976fe00ae7180dc984c9bc0bbec95430516084e75dd00ad877885c5"/>
    <x v="1768"/>
    <n v="-1"/>
    <s v="FVE"/>
    <d v="2026-03-25T00:00:00"/>
    <d v="2026-03-25T10:52:38"/>
    <n v="900800595"/>
    <s v="Provexpress SAS"/>
    <n v="800194600"/>
    <x v="364"/>
    <n v="0"/>
    <n v="0"/>
    <n v="64260"/>
    <s v="Aprobado con notificación"/>
    <s v="Emitido"/>
    <m/>
    <m/>
    <s v="x"/>
    <x v="0"/>
    <m/>
    <m/>
    <m/>
  </r>
  <r>
    <s v="Factura electrónica"/>
    <s v="79d9bf6d3e150dd0795498f63d43562cd3dec1bf0664edb8795e1acea8fe819600a7980ae2cc266377ea6c2244a35261"/>
    <x v="1769"/>
    <n v="-1"/>
    <s v="FVE"/>
    <d v="2026-03-25T00:00:00"/>
    <d v="2026-03-25T11:22:46"/>
    <n v="900800595"/>
    <s v="Provexpress SAS"/>
    <n v="890209157"/>
    <x v="773"/>
    <s v="134319,74"/>
    <n v="0"/>
    <s v="1773094,05"/>
    <s v="Aprobado con notificación"/>
    <s v="Emitido"/>
    <m/>
    <m/>
    <m/>
    <x v="0"/>
    <s v="X"/>
    <m/>
    <m/>
  </r>
  <r>
    <s v="Factura electrónica"/>
    <s v="5fab1d574d601d3bd9bd97fb6d6014218b1619196069585096480ce0224342e01dc04bcbd633bdd60d9b293650bd0f63"/>
    <x v="1770"/>
    <n v="-1"/>
    <s v="FVE"/>
    <d v="2026-03-25T00:00:00"/>
    <d v="2026-03-25T11:22:51"/>
    <n v="900800595"/>
    <s v="Provexpress SAS"/>
    <n v="900270083"/>
    <x v="654"/>
    <s v="650729,1"/>
    <n v="0"/>
    <n v="10750"/>
    <s v="Aprobado con notificación"/>
    <s v="Emitido"/>
    <s v="x"/>
    <m/>
    <m/>
    <x v="0"/>
    <m/>
    <m/>
    <m/>
  </r>
  <r>
    <s v="Factura electrónica"/>
    <s v="753672ffd12e0f869dc50e95f653821046acc057d6fb76191e2aa4701a1b654cf3848b9f10ddd173c12e2a2776d098d8"/>
    <x v="1771"/>
    <n v="-1"/>
    <s v="FVE"/>
    <d v="2026-03-25T00:00:00"/>
    <d v="2026-03-25T11:38:19"/>
    <n v="900800595"/>
    <s v="Provexpress SAS"/>
    <n v="901902216"/>
    <x v="774"/>
    <n v="12217"/>
    <n v="0"/>
    <s v="841265,74"/>
    <s v="Aprobado con notificación"/>
    <s v="Emitido"/>
    <m/>
    <m/>
    <m/>
    <x v="0"/>
    <s v="X"/>
    <m/>
    <m/>
  </r>
  <r>
    <s v="Factura electrónica"/>
    <s v="0e466d239c70131d11c55538781f355b97d96bae6206139afdf8b60b98ac8bf635744153806b47a80288eaefabad81e7"/>
    <x v="1772"/>
    <n v="-1"/>
    <s v="FVE"/>
    <d v="2026-03-25T00:00:00"/>
    <d v="2026-03-25T11:38:19"/>
    <n v="900800595"/>
    <s v="Provexpress SAS"/>
    <n v="860090721"/>
    <x v="397"/>
    <n v="513000"/>
    <n v="0"/>
    <s v="4075619,1"/>
    <s v="Aprobado con notificación"/>
    <s v="Emitido"/>
    <m/>
    <m/>
    <m/>
    <x v="0"/>
    <s v="X"/>
    <m/>
    <m/>
  </r>
  <r>
    <s v="Factura electrónica"/>
    <s v="6bacf7c75157ba8a0001b3647fb6a0eaca479ca4a09e825eaec2e54ab1b2f4d962a87102665714c7d46d0137ba52a9c7"/>
    <x v="1773"/>
    <n v="-1"/>
    <s v="FVE"/>
    <d v="2026-03-25T00:00:00"/>
    <d v="2026-03-25T11:53:13"/>
    <n v="900800595"/>
    <s v="Provexpress SAS"/>
    <n v="860090721"/>
    <x v="397"/>
    <n v="125875"/>
    <n v="0"/>
    <n v="76517"/>
    <s v="Aprobado con notificación"/>
    <s v="Emitido"/>
    <m/>
    <m/>
    <m/>
    <x v="0"/>
    <s v="X"/>
    <m/>
    <m/>
  </r>
  <r>
    <s v="Factura electrónica"/>
    <s v="123a6762d4e0202d95809167b1664a1c0c56128100d2c50280364452f2c2c19df0970f6da50a08db5108cd53666c83e0"/>
    <x v="1774"/>
    <n v="-1"/>
    <s v="FVE"/>
    <d v="2026-03-25T00:00:00"/>
    <d v="2026-03-25T11:53:23"/>
    <n v="900800595"/>
    <s v="Provexpress SAS"/>
    <n v="900948028"/>
    <x v="401"/>
    <n v="623200"/>
    <n v="0"/>
    <n v="3213000"/>
    <s v="Aprobado con notificación"/>
    <s v="Emitido"/>
    <m/>
    <m/>
    <m/>
    <x v="0"/>
    <s v="X"/>
    <m/>
    <m/>
  </r>
  <r>
    <s v="Factura electrónica"/>
    <s v="72f0574ca2e5d9fb39423d26814d7a30509221a1a276189de0c7e3cf7c3baf0886cc8625c7100fd6c702ef63650ec410"/>
    <x v="1775"/>
    <n v="-1"/>
    <s v="FVE"/>
    <d v="2026-03-25T00:00:00"/>
    <d v="2026-03-25T11:54:54"/>
    <n v="900800595"/>
    <s v="Provexpress SAS"/>
    <n v="860010799"/>
    <x v="258"/>
    <n v="26220"/>
    <n v="0"/>
    <n v="788375"/>
    <s v="Aprobado con notificación"/>
    <s v="Emitido"/>
    <m/>
    <m/>
    <m/>
    <x v="0"/>
    <s v="X"/>
    <m/>
    <m/>
  </r>
  <r>
    <s v="Factura electrónica"/>
    <s v="a7b243a303ae1e31b52c862b7ffdb65b43f3180b58d6220e4e1534f48d1e98f4b22b3f3306e0be95fcdc3c06e5760ca8"/>
    <x v="1776"/>
    <n v="-1"/>
    <s v="FVE"/>
    <d v="2026-03-25T00:00:00"/>
    <d v="2026-03-25T11:54:54"/>
    <n v="900800595"/>
    <s v="Provexpress SAS"/>
    <n v="830062005"/>
    <x v="744"/>
    <n v="661656"/>
    <n v="0"/>
    <n v="20503200"/>
    <s v="Aprobado con notificación"/>
    <s v="Emitido"/>
    <m/>
    <m/>
    <m/>
    <x v="0"/>
    <s v="X"/>
    <m/>
    <m/>
  </r>
  <r>
    <s v="Factura electrónica"/>
    <s v="e52154252b53f1a984d802ca85308b9f1bf4b157f21cece3f2efcf2450843d5acec74786c942723936ee9d29789ca742"/>
    <x v="1777"/>
    <n v="-1"/>
    <s v="FVE"/>
    <d v="2026-03-25T00:00:00"/>
    <d v="2026-03-25T11:54:54"/>
    <n v="900800595"/>
    <s v="Provexpress SAS"/>
    <n v="830050619"/>
    <x v="106"/>
    <n v="0"/>
    <n v="0"/>
    <n v="164220"/>
    <s v="Aprobado con notificación"/>
    <s v="Emitido"/>
    <m/>
    <m/>
    <s v="x"/>
    <x v="0"/>
    <m/>
    <m/>
    <m/>
  </r>
  <r>
    <s v="Factura electrónica"/>
    <s v="9b57fa77eab4afbeb9b367a071b428a9b6bd66f4f9a7c589a72286401c28b3dc00d0b9ec1a34da1a330c8c797c8b3f42"/>
    <x v="1778"/>
    <n v="-1"/>
    <s v="FVE"/>
    <d v="2026-03-25T00:00:00"/>
    <d v="2026-03-25T11:55:02"/>
    <n v="900800595"/>
    <s v="Provexpress SAS"/>
    <n v="902037430"/>
    <x v="775"/>
    <s v="62544,2"/>
    <n v="0"/>
    <n v="4144056"/>
    <s v="Aprobado con notificación"/>
    <s v="Emitido"/>
    <m/>
    <m/>
    <m/>
    <x v="0"/>
    <s v="X"/>
    <m/>
    <m/>
  </r>
  <r>
    <s v="Factura electrónica"/>
    <s v="a6021a1dd1cfaf5521027ac5ca184713843e6329a7505ce91f85dbc25ce6b4e67df26644dd404c989d31386a3a5b1d7a"/>
    <x v="1779"/>
    <n v="-1"/>
    <s v="FVE"/>
    <d v="2026-03-25T00:00:00"/>
    <d v="2026-03-25T12:08:58"/>
    <n v="900800595"/>
    <s v="Provexpress SAS"/>
    <n v="830034723"/>
    <x v="398"/>
    <n v="301910"/>
    <n v="0"/>
    <n v="2600000"/>
    <s v="Aprobado con notificación"/>
    <s v="Emitido"/>
    <m/>
    <m/>
    <m/>
    <x v="0"/>
    <s v="X"/>
    <m/>
    <m/>
  </r>
  <r>
    <s v="Factura electrónica"/>
    <s v="ba84eb8b32d969ffb9d70cbe4905db68b4b7bc321162b395dc7eb7769453d0993c6e54365daa1683be09cfcc77baaa13"/>
    <x v="1780"/>
    <n v="-1"/>
    <s v="FVE"/>
    <d v="2026-03-25T00:00:00"/>
    <d v="2026-03-25T12:25:13"/>
    <n v="900800595"/>
    <s v="Provexpress SAS"/>
    <n v="24735641815229"/>
    <x v="776"/>
    <n v="20710"/>
    <n v="0"/>
    <s v="403724,2"/>
    <s v="Aprobado con notificación"/>
    <s v="Emitido"/>
    <m/>
    <m/>
    <m/>
    <x v="0"/>
    <s v="X"/>
    <m/>
    <m/>
  </r>
  <r>
    <s v="Factura electrónica"/>
    <s v="5b6df892fbb6e84b3fae574747af07a9c340bd74ce62cbb7b0faabec6507fcb941654dc1e4d97fe69758271aa3a0a580"/>
    <x v="1781"/>
    <n v="-1"/>
    <s v="FVE"/>
    <d v="2026-03-25T00:00:00"/>
    <d v="2026-03-25T12:25:13"/>
    <n v="900800595"/>
    <s v="Provexpress SAS"/>
    <n v="860006815"/>
    <x v="585"/>
    <n v="90611"/>
    <n v="0"/>
    <n v="1890910"/>
    <s v="Aprobado con notificación"/>
    <s v="Emitido"/>
    <s v="x"/>
    <m/>
    <m/>
    <x v="0"/>
    <m/>
    <m/>
    <m/>
  </r>
  <r>
    <s v="Factura electrónica"/>
    <s v="e424e2829566fd563a981e8b3827478623648fb4c70cff750c3aba9aac539c6def8ae4b938e3dd8c1dd809819f9450a5"/>
    <x v="1782"/>
    <n v="-1"/>
    <s v="FVE"/>
    <d v="2026-03-25T00:00:00"/>
    <d v="2026-03-25T12:39:19"/>
    <n v="900800595"/>
    <s v="Provexpress SAS"/>
    <n v="900422533"/>
    <x v="409"/>
    <s v="1734086,11"/>
    <n v="0"/>
    <n v="129710"/>
    <s v="Aprobado con notificación"/>
    <s v="Emitido"/>
    <m/>
    <m/>
    <m/>
    <x v="0"/>
    <s v="X"/>
    <m/>
    <m/>
  </r>
  <r>
    <s v="Factura electrónica"/>
    <s v="39770bad869c67f0ade33b50828a334cb7353eec263b1a7420b3863affbca07f2ead1b01659d4f89c6884339d74d4b57"/>
    <x v="1783"/>
    <n v="-1"/>
    <s v="FVE"/>
    <d v="2026-03-25T00:00:00"/>
    <d v="2026-03-25T12:39:24"/>
    <n v="900800595"/>
    <s v="Provexpress SAS"/>
    <n v="900021547"/>
    <x v="680"/>
    <s v="60220,5"/>
    <n v="0"/>
    <n v="567511"/>
    <s v="Aprobado con notificación"/>
    <s v="Emitido"/>
    <m/>
    <m/>
    <s v="x"/>
    <x v="0"/>
    <m/>
    <m/>
    <m/>
  </r>
  <r>
    <s v="Factura electrónica"/>
    <s v="78c16b65719e7e2d01ed4137c967e24d62ce63fec00a42b6c534a0060c783638f8efe9d8008e6e6a6bf25145f2181c03"/>
    <x v="1784"/>
    <n v="-1"/>
    <s v="FVE"/>
    <d v="2026-03-25T00:00:00"/>
    <d v="2026-03-25T12:39:29"/>
    <n v="900800595"/>
    <s v="Provexpress SAS"/>
    <n v="860001576"/>
    <x v="156"/>
    <s v="3529,06"/>
    <n v="0"/>
    <s v="13888905,11"/>
    <s v="Aprobado con notificación"/>
    <s v="Emitido"/>
    <m/>
    <m/>
    <m/>
    <x v="0"/>
    <s v="X"/>
    <m/>
    <m/>
  </r>
  <r>
    <s v="Factura electrónica"/>
    <s v="6f16b89805d120256574732751faa4993ea079d6e3a3665ad5c7bd4ce08ebb73e844cbd4ef07f3d5a967eae1c5c22b27"/>
    <x v="1785"/>
    <n v="-1"/>
    <s v="FVE"/>
    <d v="2026-03-25T00:00:00"/>
    <d v="2026-03-25T12:39:33"/>
    <n v="900800595"/>
    <s v="Provexpress SAS"/>
    <n v="901281572"/>
    <x v="777"/>
    <n v="1102000"/>
    <n v="0"/>
    <s v="377170,5"/>
    <s v="Aprobado con notificación"/>
    <s v="Emitido"/>
    <m/>
    <m/>
    <s v="x"/>
    <x v="0"/>
    <s v="X"/>
    <m/>
    <m/>
  </r>
  <r>
    <s v="Factura electrónica"/>
    <s v="be900c66ffc8c7fa5383cc5f0ec14cf80bbd167c2176bcc761ed54262a4b153fd1d75f88acfb43157256bc86925fb96a"/>
    <x v="1786"/>
    <n v="-1"/>
    <s v="FVE"/>
    <d v="2026-03-25T00:00:00"/>
    <d v="2026-03-25T12:54:45"/>
    <n v="900800595"/>
    <s v="Provexpress SAS"/>
    <n v="901726845"/>
    <x v="82"/>
    <n v="20900"/>
    <n v="0"/>
    <s v="22103,06"/>
    <s v="Aprobado con notificación"/>
    <s v="Emitido"/>
    <m/>
    <m/>
    <m/>
    <x v="0"/>
    <s v="X"/>
    <m/>
    <m/>
  </r>
  <r>
    <s v="Factura electrónica"/>
    <s v="ac3e6f69516f78ce324788510499fec38766ec043ae4af3d08a380047e3eade79a69edada7cccabcd9b3b448a9e82fb3"/>
    <x v="1787"/>
    <n v="-1"/>
    <s v="FVE"/>
    <d v="2026-03-25T00:00:00"/>
    <d v="2026-03-25T12:54:49"/>
    <n v="900800595"/>
    <s v="Provexpress SAS"/>
    <n v="900021547"/>
    <x v="680"/>
    <n v="36706"/>
    <n v="0"/>
    <n v="6902000"/>
    <s v="Aprobado con notificación"/>
    <s v="Emitido"/>
    <m/>
    <m/>
    <s v="x"/>
    <x v="0"/>
    <m/>
    <m/>
    <m/>
  </r>
  <r>
    <s v="Factura electrónica"/>
    <s v="128d80100b778343e51981606d7f2e386807c345dc6e5ed4b17877a88fc111a5b5212e6799042a02a46d01d04b4413b2"/>
    <x v="1788"/>
    <n v="-1"/>
    <s v="FVE"/>
    <d v="2026-03-25T00:00:00"/>
    <d v="2026-03-25T12:54:53"/>
    <n v="900800595"/>
    <s v="Provexpress SAS"/>
    <n v="900021547"/>
    <x v="680"/>
    <n v="39843"/>
    <n v="0"/>
    <n v="130900"/>
    <s v="Aprobado con notificación"/>
    <s v="Emitido"/>
    <m/>
    <m/>
    <s v="x"/>
    <x v="0"/>
    <m/>
    <m/>
    <m/>
  </r>
  <r>
    <s v="Factura electrónica"/>
    <s v="027e213796b067506f097504ffa8494ec913519698556e6aa1d3fca6f82c7a6192d88edcd57e45b51482ee3594ca65f9"/>
    <x v="1789"/>
    <n v="-1"/>
    <s v="FVE"/>
    <d v="2026-03-25T00:00:00"/>
    <d v="2026-03-25T12:54:59"/>
    <n v="900800595"/>
    <s v="Provexpress SAS"/>
    <n v="830034723"/>
    <x v="398"/>
    <n v="3793160"/>
    <n v="0"/>
    <n v="436506"/>
    <s v="Aprobado con notificación"/>
    <s v="Emitido"/>
    <m/>
    <m/>
    <m/>
    <x v="0"/>
    <s v="X"/>
    <m/>
    <m/>
  </r>
  <r>
    <s v="Factura electrónica"/>
    <s v="d9303760eecb74f46356709f6a31db17c0fc1e1285687c75d4fa08264fd8a3d62fd122f59577ba1c2470a5840a1c892a"/>
    <x v="1790"/>
    <n v="-1"/>
    <s v="FVE"/>
    <d v="2026-03-25T00:00:00"/>
    <d v="2026-03-25T12:55:03"/>
    <n v="900800595"/>
    <s v="Provexpress SAS"/>
    <n v="901192317"/>
    <x v="679"/>
    <n v="452200"/>
    <n v="0"/>
    <n v="249543"/>
    <s v="Aprobado con notificación"/>
    <s v="Emitido"/>
    <m/>
    <m/>
    <m/>
    <x v="0"/>
    <s v="X"/>
    <m/>
    <m/>
  </r>
  <r>
    <s v="Factura electrónica"/>
    <s v="639556939a0b442b4adabe83cdaf83ee8b082c88879f4290085c13cce1bc3f7bd4463366fcb326269e2e06551306c3a0"/>
    <x v="1791"/>
    <n v="-1"/>
    <s v="FVE"/>
    <d v="2026-03-25T00:00:00"/>
    <d v="2026-03-25T12:55:08"/>
    <n v="900800595"/>
    <s v="Provexpress SAS"/>
    <n v="900106694"/>
    <x v="171"/>
    <n v="119130"/>
    <n v="0"/>
    <n v="23757160"/>
    <s v="Aprobado con notificación"/>
    <s v="Emitido"/>
    <m/>
    <m/>
    <m/>
    <x v="0"/>
    <s v="X"/>
    <m/>
    <m/>
  </r>
  <r>
    <s v="Factura electrónica"/>
    <s v="e41abca2ce72cd4864fff35575a4695e4ce57781c8b11d8d5b7e6c6b8f7137256692a9852afa9eb71587846f0e12c0e2"/>
    <x v="1792"/>
    <n v="-1"/>
    <s v="FVE"/>
    <d v="2026-03-25T00:00:00"/>
    <d v="2026-03-25T12:55:13"/>
    <n v="900800595"/>
    <s v="Provexpress SAS"/>
    <n v="901225165"/>
    <x v="154"/>
    <n v="50825"/>
    <n v="0"/>
    <n v="2832200"/>
    <s v="Aprobado con notificación"/>
    <s v="Emitido"/>
    <m/>
    <m/>
    <m/>
    <x v="0"/>
    <s v="X"/>
    <m/>
    <m/>
  </r>
  <r>
    <s v="Factura electrónica"/>
    <s v="ee1eee37a039263fb396c58d39f56c0d557c516b021b7834895888a98da0b668924a047e7eab02953f0af777e54e5381"/>
    <x v="1793"/>
    <n v="-1"/>
    <s v="FVE"/>
    <d v="2026-03-25T00:00:00"/>
    <d v="2026-03-25T12:55:18"/>
    <n v="900800595"/>
    <s v="Provexpress SAS"/>
    <n v="900091709"/>
    <x v="563"/>
    <n v="1991580"/>
    <n v="0"/>
    <n v="746130"/>
    <s v="Aprobado con notificación"/>
    <s v="Emitido"/>
    <s v="x"/>
    <m/>
    <m/>
    <x v="0"/>
    <m/>
    <m/>
    <m/>
  </r>
  <r>
    <s v="Factura electrónica"/>
    <s v="9e4669f95b90c8f7448e5691d990ad147a6253559cc444ab4cce47e6b1fd8f42b8c2fc25a6c4d297cf40f59fb1c02a45"/>
    <x v="1794"/>
    <n v="-1"/>
    <s v="FVE"/>
    <d v="2026-03-25T00:00:00"/>
    <d v="2026-03-25T12:55:22"/>
    <n v="900800595"/>
    <s v="Provexpress SAS"/>
    <n v="901225165"/>
    <x v="154"/>
    <n v="33820"/>
    <n v="0"/>
    <n v="318325"/>
    <s v="Aprobado con notificación"/>
    <s v="Emitido"/>
    <m/>
    <m/>
    <m/>
    <x v="0"/>
    <s v="X"/>
    <m/>
    <m/>
  </r>
  <r>
    <s v="Factura electrónica"/>
    <s v="580a0e20c4e855b57a8d4693f13d149abc6418bca3e679737cd436d15109b81738ec91e0286c529f87a5ef07a57143e9"/>
    <x v="1795"/>
    <n v="-1"/>
    <s v="FVE"/>
    <d v="2026-03-25T00:00:00"/>
    <d v="2026-03-25T12:55:27"/>
    <n v="900800595"/>
    <s v="Provexpress SAS"/>
    <n v="901464833"/>
    <x v="778"/>
    <n v="2319900"/>
    <n v="0"/>
    <n v="12473580"/>
    <s v="Aprobado con notificación"/>
    <s v="Emitido"/>
    <s v="x"/>
    <m/>
    <m/>
    <x v="0"/>
    <m/>
    <m/>
    <m/>
  </r>
  <r>
    <s v="Factura electrónica"/>
    <s v="31a907088fa2d1d0376c094e72451635dae79d5233e27c3c864b56867c6e0dd33240a228f73a8f75e3a804732ac5eccc"/>
    <x v="1796"/>
    <n v="-1"/>
    <s v="FVE"/>
    <d v="2026-03-25T00:00:00"/>
    <d v="2026-03-25T13:10:33"/>
    <n v="900800595"/>
    <s v="Provexpress SAS"/>
    <n v="800153961"/>
    <x v="779"/>
    <n v="9825850"/>
    <n v="0"/>
    <n v="211820"/>
    <s v="Aprobado con notificación"/>
    <s v="Emitido"/>
    <s v="x"/>
    <m/>
    <m/>
    <x v="0"/>
    <m/>
    <m/>
    <m/>
  </r>
  <r>
    <s v="Factura electrónica"/>
    <s v="32ffa38d1e01a453a6a299dda3d58ca592766b83314e37fe8fa520d7c0bee9f57cfc9b9ffe21e3d6fcae00bc95ebc798"/>
    <x v="1797"/>
    <n v="-1"/>
    <s v="FVE"/>
    <d v="2026-03-25T00:00:00"/>
    <d v="2026-03-25T13:10:38"/>
    <n v="900800595"/>
    <s v="Provexpress SAS"/>
    <n v="860044534"/>
    <x v="780"/>
    <s v="61099,59"/>
    <n v="0"/>
    <n v="14529900"/>
    <s v="Aprobado con notificación"/>
    <s v="Emitido"/>
    <m/>
    <m/>
    <m/>
    <x v="0"/>
    <s v="X"/>
    <m/>
    <m/>
  </r>
  <r>
    <s v="Factura electrónica"/>
    <s v="9dad53de84217813a60d3894c407d7a78675d63e3530f1b68f1dbd12f1526944fe2e2a0aef170c99f8a6d2c02bacb421"/>
    <x v="1798"/>
    <n v="-1"/>
    <s v="FVE"/>
    <d v="2026-03-25T00:00:00"/>
    <d v="2026-03-25T13:10:43"/>
    <n v="900800595"/>
    <s v="Provexpress SAS"/>
    <n v="900132714"/>
    <x v="301"/>
    <n v="85500"/>
    <n v="0"/>
    <n v="61540850"/>
    <s v="Aprobado con notificación"/>
    <s v="Emitido"/>
    <m/>
    <m/>
    <m/>
    <x v="0"/>
    <s v="X"/>
    <m/>
    <m/>
  </r>
  <r>
    <s v="Factura electrónica"/>
    <s v="13ea47f3bfcb294d8503781b83043bf19afc13a81702db2c016c76556775b09a9d1c2308a3a37bd11b444a946bd3fa87"/>
    <x v="1799"/>
    <n v="-1"/>
    <s v="FVE"/>
    <d v="2026-03-25T00:00:00"/>
    <d v="2026-03-25T14:26:00"/>
    <n v="900800595"/>
    <s v="Provexpress SAS"/>
    <n v="890203194"/>
    <x v="781"/>
    <n v="334400"/>
    <n v="0"/>
    <s v="396202,59"/>
    <s v="Aprobado con notificación"/>
    <s v="Emitido"/>
    <m/>
    <m/>
    <m/>
    <x v="0"/>
    <s v="X"/>
    <m/>
    <m/>
  </r>
  <r>
    <s v="Factura electrónica"/>
    <s v="726d1669d2068db08a66a78fbca51b53e066dd2b89fa709ed3f44dd88d39de09f01e2b248e5fef18566f0df475dd3b2c"/>
    <x v="1800"/>
    <n v="-1"/>
    <s v="FVE"/>
    <d v="2026-03-25T00:00:00"/>
    <d v="2026-03-25T14:26:05"/>
    <n v="900800595"/>
    <s v="Provexpress SAS"/>
    <n v="890203194"/>
    <x v="781"/>
    <n v="56620"/>
    <n v="0"/>
    <n v="535500"/>
    <s v="Aprobado con notificación"/>
    <s v="Emitido"/>
    <m/>
    <m/>
    <m/>
    <x v="0"/>
    <s v="X"/>
    <m/>
    <m/>
  </r>
  <r>
    <s v="Factura electrónica"/>
    <s v="2999d0498f3396a81c9412ce3891e129008a74f51bc85cd77076050130c53e53587e39e9a2be0422143f1ba0f36514b7"/>
    <x v="1801"/>
    <n v="-1"/>
    <s v="FVE"/>
    <d v="2026-03-25T00:00:00"/>
    <d v="2026-03-25T14:26:09"/>
    <n v="900800595"/>
    <s v="Provexpress SAS"/>
    <n v="860021666"/>
    <x v="782"/>
    <s v="293175,32"/>
    <n v="0"/>
    <n v="2094400"/>
    <s v="Aprobado con notificación"/>
    <s v="Emitido"/>
    <m/>
    <m/>
    <m/>
    <x v="0"/>
    <s v="X"/>
    <m/>
    <m/>
  </r>
  <r>
    <s v="Factura electrónica"/>
    <s v="e62fd6c31a0779cd7aee847487b0119cd5153aa60f01605eb9de5a205c3634b13e05bfc23fd48d1cbb68563b9e54ab62"/>
    <x v="1802"/>
    <n v="-1"/>
    <s v="FVE"/>
    <d v="2026-03-25T00:00:00"/>
    <d v="2026-03-25T14:41:56"/>
    <n v="900800595"/>
    <s v="Provexpress SAS"/>
    <n v="900993690"/>
    <x v="176"/>
    <n v="4867800"/>
    <n v="0"/>
    <n v="354620"/>
    <s v="Aprobado con notificación"/>
    <s v="Emitido"/>
    <m/>
    <m/>
    <m/>
    <x v="0"/>
    <s v="X"/>
    <m/>
    <m/>
  </r>
  <r>
    <s v="Factura electrónica"/>
    <s v="a9b627f0ac036dcd8326840b171340f25f29ed8312e1c619326145c4a863d99ff7dd87e95ee5aa18b1657a690d712578"/>
    <x v="1803"/>
    <n v="-1"/>
    <s v="FVE"/>
    <d v="2026-03-25T00:00:00"/>
    <d v="2026-03-25T14:41:58"/>
    <n v="900800595"/>
    <s v="Provexpress SAS"/>
    <n v="860001778"/>
    <x v="433"/>
    <n v="524020"/>
    <n v="0"/>
    <s v="1836203,32"/>
    <s v="Aprobado con notificación"/>
    <s v="Emitido"/>
    <s v="x"/>
    <m/>
    <m/>
    <x v="0"/>
    <m/>
    <m/>
    <m/>
  </r>
  <r>
    <s v="Factura electrónica"/>
    <s v="acef8c339c0662f324809d1e909742e33c7ad58a81f9093feba6ca497a74756d29bf8756ca3c8d1500704b06bb6f9c36"/>
    <x v="1804"/>
    <n v="-1"/>
    <s v="FVE"/>
    <d v="2026-03-25T00:00:00"/>
    <d v="2026-03-25T14:42:01"/>
    <n v="900800595"/>
    <s v="Provexpress SAS"/>
    <n v="900555485"/>
    <x v="223"/>
    <s v="1961571,03"/>
    <n v="0"/>
    <n v="30487800"/>
    <s v="Aprobado con notificación"/>
    <s v="Emitido"/>
    <m/>
    <m/>
    <m/>
    <x v="0"/>
    <s v="X"/>
    <m/>
    <m/>
  </r>
  <r>
    <s v="Factura electrónica"/>
    <s v="8b70d3ca52b7c6bb9a7c8ab14af73f937c26c471cb6b0a9b636e3e29ec19e4a4056260a87c5696cbbfe959c8847a82c4"/>
    <x v="1805"/>
    <n v="-1"/>
    <s v="FVE"/>
    <d v="2026-03-25T00:00:00"/>
    <d v="2026-03-25T14:42:02"/>
    <n v="900800595"/>
    <s v="Provexpress SAS"/>
    <n v="860001576"/>
    <x v="156"/>
    <s v="1146,84"/>
    <n v="0"/>
    <n v="3282020"/>
    <s v="Aprobado con notificación"/>
    <s v="Emitido"/>
    <m/>
    <m/>
    <m/>
    <x v="0"/>
    <s v="X"/>
    <m/>
    <m/>
  </r>
  <r>
    <s v="Factura electrónica"/>
    <s v="82195f08fb29422232f664658373707d6af0ad6087f5ec443bd1787bb79fa2827f3f21c25788606b0caa58a9188851b4"/>
    <x v="1806"/>
    <n v="-1"/>
    <s v="FVE"/>
    <d v="2026-03-25T00:00:00"/>
    <d v="2026-03-25T14:56:36"/>
    <n v="900800595"/>
    <s v="Provexpress SAS"/>
    <n v="891855089"/>
    <x v="783"/>
    <s v="1356069,52"/>
    <n v="0"/>
    <s v="12285629,04"/>
    <s v="Aprobado con notificación"/>
    <s v="Emitido"/>
    <s v="x"/>
    <m/>
    <m/>
    <x v="0"/>
    <m/>
    <m/>
    <m/>
  </r>
  <r>
    <s v="Factura electrónica"/>
    <s v="d1a9fd2e98d5c62832ba682bfe1149344d7eb6b46772ea9ef50e56a005c21d190b90124765c723c8fc82f6d354f50078"/>
    <x v="1807"/>
    <n v="-1"/>
    <s v="FVE"/>
    <d v="2026-03-25T00:00:00"/>
    <d v="2026-03-25T14:56:41"/>
    <n v="900800595"/>
    <s v="Provexpress SAS"/>
    <n v="890203194"/>
    <x v="781"/>
    <n v="421990"/>
    <n v="0"/>
    <s v="7182,84"/>
    <s v="Aprobado con notificación"/>
    <s v="Emitido"/>
    <m/>
    <m/>
    <m/>
    <x v="0"/>
    <s v="X"/>
    <m/>
    <m/>
  </r>
  <r>
    <s v="Factura electrónica"/>
    <s v="9fd6189023889e01c1ef252c55d0bd02c5908e7b010e84c71ed6dea0787b1b8db00f28c766632141b96a64a29eb3a511"/>
    <x v="1808"/>
    <n v="-1"/>
    <s v="FVE"/>
    <d v="2026-03-25T00:00:00"/>
    <d v="2026-03-25T15:11:47"/>
    <n v="900800595"/>
    <s v="Provexpress SAS"/>
    <n v="860006815"/>
    <x v="585"/>
    <s v="286875,11"/>
    <n v="0"/>
    <s v="8493277,52"/>
    <s v="Aprobado con notificación"/>
    <s v="Emitido"/>
    <s v="x"/>
    <m/>
    <m/>
    <x v="0"/>
    <m/>
    <m/>
    <m/>
  </r>
  <r>
    <s v="Factura electrónica"/>
    <s v="0534c3ae3095d193c2e7f6f99e5c4a53d6d78a828429f3010a71aa24ddce04e3a03acabc49aa70def0b3771570f2d95e"/>
    <x v="1809"/>
    <n v="-1"/>
    <s v="FVE"/>
    <d v="2026-03-25T00:00:00"/>
    <d v="2026-03-25T15:27:03"/>
    <n v="900800595"/>
    <s v="Provexpress SAS"/>
    <n v="860079793"/>
    <x v="784"/>
    <n v="39262930"/>
    <n v="0"/>
    <n v="2642990"/>
    <s v="Aprobado con notificación"/>
    <s v="Emitido"/>
    <m/>
    <m/>
    <m/>
    <x v="0"/>
    <s v="X"/>
    <m/>
    <m/>
  </r>
  <r>
    <s v="Factura electrónica"/>
    <s v="6570dcb6c0899c0524a2572e388c70cd1bfe43d612706215aba79541947bcb6b88454c6788a38e3e0949baed866a755d"/>
    <x v="1810"/>
    <n v="-1"/>
    <s v="FVE"/>
    <d v="2026-03-25T00:00:00"/>
    <d v="2026-03-25T15:27:06"/>
    <n v="900800595"/>
    <s v="Provexpress SAS"/>
    <n v="860079793"/>
    <x v="784"/>
    <n v="48152650"/>
    <n v="0"/>
    <s v="1796744,11"/>
    <s v="Aprobado con notificación"/>
    <s v="Emitido"/>
    <m/>
    <m/>
    <m/>
    <x v="0"/>
    <s v="X"/>
    <m/>
    <m/>
  </r>
  <r>
    <s v="Factura electrónica"/>
    <s v="662c9824ea872c64a541fa29c3e3f2f09a4c77845ebca3e37cea172170ee6dbfdea291115923f225bd795e4c4190a1e5"/>
    <x v="1811"/>
    <n v="-1"/>
    <s v="FVE"/>
    <d v="2026-03-25T00:00:00"/>
    <d v="2026-03-25T15:27:08"/>
    <n v="900800595"/>
    <s v="Provexpress SAS"/>
    <n v="901895290"/>
    <x v="785"/>
    <n v="756200"/>
    <n v="0"/>
    <n v="245909930"/>
    <s v="Aprobado con notificación"/>
    <s v="Emitido"/>
    <m/>
    <m/>
    <m/>
    <x v="0"/>
    <s v="X"/>
    <m/>
    <m/>
  </r>
  <r>
    <s v="Factura electrónica"/>
    <s v="5630274f2b71056b06ce264c22e9fae040ba71fa18510a03af9881dd111d1ad1d04dfd1deebf40d7933fcde6c54c527e"/>
    <x v="1812"/>
    <n v="-1"/>
    <s v="FVE"/>
    <d v="2026-03-25T00:00:00"/>
    <d v="2026-03-25T15:42:09"/>
    <n v="900800595"/>
    <s v="Provexpress SAS"/>
    <n v="890203194"/>
    <x v="781"/>
    <n v="519232"/>
    <n v="0"/>
    <n v="301587650"/>
    <s v="Aprobado con notificación"/>
    <s v="Emitido"/>
    <m/>
    <m/>
    <m/>
    <x v="0"/>
    <s v="X"/>
    <m/>
    <m/>
  </r>
  <r>
    <s v="Factura electrónica"/>
    <s v="429008ae38b600b605a2a2f423ab9d7e676d8294231a3aec0063f78b19c4d48f8bbb99f8ee882178a96b4f92ec2decab"/>
    <x v="1813"/>
    <n v="-1"/>
    <s v="FVE"/>
    <d v="2026-03-25T00:00:00"/>
    <d v="2026-03-25T15:42:14"/>
    <n v="900800595"/>
    <s v="Provexpress SAS"/>
    <n v="860511458"/>
    <x v="536"/>
    <n v="776150"/>
    <n v="0"/>
    <n v="4736200"/>
    <s v="Aprobado con notificación"/>
    <s v="Emitido"/>
    <m/>
    <m/>
    <m/>
    <x v="0"/>
    <s v="X"/>
    <m/>
    <m/>
  </r>
  <r>
    <s v="Factura electrónica"/>
    <s v="f57fe717781d6387a7d3ba7676f0b8cf3e928c6b1190179cd097761bc16e48ddc21c6886099fd5f4bc11c7419ce1cd72"/>
    <x v="1814"/>
    <n v="-1"/>
    <s v="FVE"/>
    <d v="2026-03-25T00:00:00"/>
    <d v="2026-03-25T15:57:20"/>
    <n v="900800595"/>
    <s v="Provexpress SAS"/>
    <n v="860023264"/>
    <x v="4"/>
    <n v="58710"/>
    <n v="0"/>
    <n v="3252032"/>
    <s v="Aprobado con notificación"/>
    <s v="Emitido"/>
    <s v="x"/>
    <m/>
    <m/>
    <x v="0"/>
    <m/>
    <m/>
    <m/>
  </r>
  <r>
    <s v="Factura electrónica"/>
    <s v="e5cfeae9f8f8b48fe9f50171016c7459c87d3fc1922aab263e9f98f7b320e5f3da4f6ecb76e50abb0a72f298b0f561cb"/>
    <x v="1815"/>
    <n v="-1"/>
    <s v="FVE"/>
    <d v="2026-03-25T00:00:00"/>
    <d v="2026-03-25T16:12:29"/>
    <n v="900800595"/>
    <s v="Provexpress SAS"/>
    <n v="830103515"/>
    <x v="786"/>
    <n v="88730"/>
    <n v="0"/>
    <n v="4861150"/>
    <s v="Aprobado con notificación"/>
    <s v="Emitido"/>
    <s v="x"/>
    <m/>
    <m/>
    <x v="0"/>
    <m/>
    <m/>
    <m/>
  </r>
  <r>
    <s v="Factura electrónica"/>
    <s v="c8f3a6d22620099647fa32ad5bcd8a00aed4c767b8e316fc6e33b0b605fb894a065068b0315849994763a3d935363662"/>
    <x v="1816"/>
    <n v="-1"/>
    <s v="FVE"/>
    <d v="2026-03-25T00:00:00"/>
    <d v="2026-03-25T16:12:34"/>
    <n v="900800595"/>
    <s v="Provexpress SAS"/>
    <n v="890203194"/>
    <x v="781"/>
    <n v="2033000"/>
    <n v="0"/>
    <n v="2362710"/>
    <s v="Aprobado con notificación"/>
    <s v="Emitido"/>
    <m/>
    <m/>
    <m/>
    <x v="0"/>
    <s v="X"/>
    <m/>
    <m/>
  </r>
  <r>
    <s v="Factura electrónica"/>
    <s v="eb2a2304ab516ec9b350017df3c7404160c03aeca925096852b120ee555b53e8bf73ac0dbfea3f313d8aeac8fa045e74"/>
    <x v="1817"/>
    <n v="-1"/>
    <s v="FVE"/>
    <d v="2026-03-25T00:00:00"/>
    <d v="2026-03-25T16:27:40"/>
    <n v="900800595"/>
    <s v="Provexpress SAS"/>
    <n v="800130426"/>
    <x v="787"/>
    <s v="1420681,68"/>
    <n v="0"/>
    <n v="555730"/>
    <s v="Aprobado con notificación"/>
    <s v="Emitido"/>
    <s v="x"/>
    <m/>
    <m/>
    <x v="0"/>
    <m/>
    <m/>
    <m/>
  </r>
  <r>
    <s v="Factura electrónica"/>
    <s v="4f12812824e7756558985e2add275b5084b32ea78445b1c7f763983bbd1def91ee17e7ab4f203d46f76a442dc0cb722a"/>
    <x v="1818"/>
    <n v="-1"/>
    <s v="FVE"/>
    <d v="2026-03-25T00:00:00"/>
    <d v="2026-03-25T16:57:47"/>
    <n v="900800595"/>
    <s v="Provexpress SAS"/>
    <n v="890203194"/>
    <x v="781"/>
    <s v="3516187,5"/>
    <n v="0"/>
    <n v="12733000"/>
    <s v="Aprobado con notificación"/>
    <s v="Emitido"/>
    <m/>
    <m/>
    <m/>
    <x v="0"/>
    <s v="X"/>
    <m/>
    <m/>
  </r>
  <r>
    <s v="Factura electrónica"/>
    <s v="9083f9da11177bc624dc076af2a6ec29de728bc08cd7c7a12028a45138aec1dd893f1e9e25462da232f1def8481f5c0e"/>
    <x v="1819"/>
    <n v="-1"/>
    <s v="FVE"/>
    <d v="2026-03-26T00:00:00"/>
    <d v="2026-03-26T09:44:29"/>
    <n v="900800595"/>
    <s v="Provexpress SAS"/>
    <n v="900159106"/>
    <x v="733"/>
    <n v="0"/>
    <n v="0"/>
    <s v="8897953,68"/>
    <s v="Aprobado con notificación"/>
    <s v="Emitido"/>
    <m/>
    <m/>
    <m/>
    <x v="0"/>
    <s v="X"/>
    <m/>
    <m/>
  </r>
  <r>
    <s v="Factura electrónica"/>
    <s v="27dfe0e1c7d58dcdf377ecb03a6be1c40df97801e6e066b1fd5b13c313e0c6d41f4bf3061c6aac7103600e6f0efd6d04"/>
    <x v="1820"/>
    <n v="-1"/>
    <s v="FVE"/>
    <d v="2026-03-26T00:00:00"/>
    <d v="2026-03-26T09:44:34"/>
    <n v="900800595"/>
    <s v="Provexpress SAS"/>
    <n v="830030945"/>
    <x v="559"/>
    <n v="12350"/>
    <n v="0"/>
    <s v="22022437,5"/>
    <s v="Aprobado con notificación"/>
    <s v="Emitido"/>
    <m/>
    <m/>
    <m/>
    <x v="0"/>
    <s v="X"/>
    <m/>
    <m/>
  </r>
  <r>
    <s v="Factura electrónica"/>
    <s v="3b23152370f189573fd126fc55a9fdafe876e8a6dab0ebdd1f4ee404eac7dee5d5af59db542caf42eaf187fa9aed2d91"/>
    <x v="1821"/>
    <n v="-1"/>
    <s v="FVE"/>
    <d v="2026-03-26T00:00:00"/>
    <d v="2026-03-26T10:29:43"/>
    <n v="900800595"/>
    <s v="Provexpress SAS"/>
    <n v="900396965"/>
    <x v="3"/>
    <n v="458280"/>
    <n v="0"/>
    <n v="4955629"/>
    <s v="Aprobado con notificación"/>
    <s v="Emitido"/>
    <m/>
    <m/>
    <m/>
    <x v="0"/>
    <s v="X"/>
    <m/>
    <m/>
  </r>
  <r>
    <s v="Factura electrónica"/>
    <s v="d425ff26608417e7425f6f3287214a0386f1b08221185bdc58de7423a2adb722135c506c29f9f6b57807686dcdbed351"/>
    <x v="1822"/>
    <n v="-1"/>
    <s v="FVE"/>
    <d v="2026-03-26T00:00:00"/>
    <d v="2026-03-26T11:29:54"/>
    <n v="900800595"/>
    <s v="Provexpress SAS"/>
    <n v="860029924"/>
    <x v="788"/>
    <s v="303569,84"/>
    <n v="0"/>
    <s v="1946617,84"/>
    <s v="Aprobado con notificación"/>
    <s v="Emitido"/>
    <m/>
    <m/>
    <m/>
    <x v="0"/>
    <s v="X"/>
    <m/>
    <m/>
  </r>
  <r>
    <s v="Factura electrónica"/>
    <s v="56188b0502440bdaf349f8918036289d1999b0cd2b6f62b6d2ff5b30550a7208bd27abab840ac4c0be6cf4376ef87bc0"/>
    <x v="1823"/>
    <n v="-1"/>
    <s v="FVE"/>
    <d v="2026-03-26T00:00:00"/>
    <d v="2026-03-26T12:00:03"/>
    <n v="900800595"/>
    <s v="Provexpress SAS"/>
    <n v="901913314"/>
    <x v="732"/>
    <s v="9404663,7"/>
    <n v="0"/>
    <s v="58902893,7"/>
    <s v="Aprobado con notificación"/>
    <s v="Emitido"/>
    <m/>
    <m/>
    <m/>
    <x v="0"/>
    <s v="X"/>
    <m/>
    <m/>
  </r>
  <r>
    <s v="Factura electrónica"/>
    <s v="c2a80fdcf9d4a7b777bbafdc02ae91a55eb61aa8902d0460a4f95d1bd0e8f6ec48b5ace6e8fa5e8fa4572e16a6ac3f14"/>
    <x v="1824"/>
    <n v="-1"/>
    <s v="FVE"/>
    <d v="2026-03-26T00:00:00"/>
    <d v="2026-03-26T12:00:12"/>
    <n v="900800595"/>
    <s v="Provexpress SAS"/>
    <n v="830092675"/>
    <x v="546"/>
    <n v="52402"/>
    <n v="0"/>
    <n v="328202"/>
    <s v="Aprobado con notificación"/>
    <s v="Emitido"/>
    <m/>
    <m/>
    <m/>
    <x v="0"/>
    <s v="X"/>
    <m/>
    <m/>
  </r>
  <r>
    <s v="Factura electrónica"/>
    <s v="a27a873bd8eb7b7108dbc11ad4e102530d52799261b78c2d98cd27e3536a7fbfcaa967286cb3ac30ed89e92f1d320c10"/>
    <x v="1825"/>
    <n v="-1"/>
    <s v="FVE"/>
    <d v="2026-03-26T00:00:00"/>
    <d v="2026-03-26T12:15:14"/>
    <n v="900800595"/>
    <s v="Provexpress SAS"/>
    <n v="900408922"/>
    <x v="789"/>
    <s v="1066303,18"/>
    <n v="0"/>
    <s v="6678425,18"/>
    <s v="Aprobado con notificación"/>
    <s v="Emitido"/>
    <m/>
    <m/>
    <m/>
    <x v="0"/>
    <s v="X"/>
    <m/>
    <m/>
  </r>
  <r>
    <s v="Factura electrónica"/>
    <s v="dee040cc558b3a6ba663f9f9a9b1c94a195c7876353b954b08229dadd2c1963c56130d9fe241247f02baba7cb210d41a"/>
    <x v="1826"/>
    <n v="-1"/>
    <s v="FVE"/>
    <d v="2026-03-26T00:00:00"/>
    <d v="2026-03-26T13:00:23"/>
    <n v="900800595"/>
    <s v="Provexpress SAS"/>
    <n v="860029924"/>
    <x v="788"/>
    <s v="199838,2"/>
    <n v="0"/>
    <s v="1251618,2"/>
    <s v="Aprobado con notificación"/>
    <s v="Emitido"/>
    <m/>
    <m/>
    <m/>
    <x v="0"/>
    <s v="X"/>
    <m/>
    <m/>
  </r>
  <r>
    <s v="Factura electrónica"/>
    <s v="75c2d3fb359a52fbeaa3391c75e6c1a71a8a587527c92f156d2eca80b21df424c1f42ab611b5f17d4852b32d20c941b4"/>
    <x v="1827"/>
    <n v="-1"/>
    <s v="FVE"/>
    <d v="2026-03-26T00:00:00"/>
    <d v="2026-03-26T13:15:28"/>
    <n v="900800595"/>
    <s v="Provexpress SAS"/>
    <n v="900577604"/>
    <x v="790"/>
    <n v="494380"/>
    <n v="0"/>
    <n v="3096380"/>
    <s v="Aprobado con notificación"/>
    <s v="Emitido"/>
    <m/>
    <m/>
    <m/>
    <x v="0"/>
    <s v="X"/>
    <m/>
    <m/>
  </r>
  <r>
    <s v="Factura electrónica"/>
    <s v="11cae0d19c72b69468405de04a23b1e9920791ddaa76277f9ab4b5d0a88fef8cfb744d1fdb769e2d3df456a8d0fcc52a"/>
    <x v="1828"/>
    <n v="-1"/>
    <s v="FVE"/>
    <d v="2026-03-26T00:00:00"/>
    <d v="2026-03-26T13:15:33"/>
    <n v="900800595"/>
    <s v="Provexpress SAS"/>
    <n v="860052601"/>
    <x v="791"/>
    <n v="491910"/>
    <n v="0"/>
    <n v="3080910"/>
    <s v="Aprobado con notificación"/>
    <s v="Emitido"/>
    <m/>
    <m/>
    <m/>
    <x v="0"/>
    <s v="X"/>
    <m/>
    <m/>
  </r>
  <r>
    <s v="Factura electrónica"/>
    <s v="ee3d45fd96f83f0349686518c7cbe462edc216cea31ee6bd553ff5febb96aedaff7ab46286a75b9661d55b4a4ad24c2c"/>
    <x v="1829"/>
    <n v="-1"/>
    <s v="FVE"/>
    <d v="2026-03-26T00:00:00"/>
    <d v="2026-03-26T14:15:44"/>
    <n v="900800595"/>
    <s v="Provexpress SAS"/>
    <n v="860002566"/>
    <x v="112"/>
    <n v="124260"/>
    <n v="0"/>
    <n v="778260"/>
    <s v="Aprobado con notificación"/>
    <s v="Emitido"/>
    <m/>
    <m/>
    <m/>
    <x v="0"/>
    <s v="X"/>
    <m/>
    <m/>
  </r>
  <r>
    <s v="Factura electrónica"/>
    <s v="4d892d49dce30ee0303303798e28539846d285fceda3d8b1cbb61e7b9fa191ae0fcf0a0c7aaf7286a56fd09e3487f0d7"/>
    <x v="1830"/>
    <n v="-1"/>
    <s v="FVE"/>
    <d v="2026-03-26T00:00:00"/>
    <d v="2026-03-26T14:15:48"/>
    <n v="900800595"/>
    <s v="Provexpress SAS"/>
    <n v="860002566"/>
    <x v="112"/>
    <n v="128820"/>
    <n v="0"/>
    <n v="806820"/>
    <s v="Aprobado con notificación"/>
    <s v="Emitido"/>
    <m/>
    <m/>
    <m/>
    <x v="0"/>
    <s v="X"/>
    <m/>
    <m/>
  </r>
  <r>
    <s v="Factura electrónica"/>
    <s v="a69e0f247d49ea975db4a6a7b3e8e40bbdc308029dd7370ea40c8b02f92e46ff846baa9a64df3c715bc6c27d45a739b3"/>
    <x v="1831"/>
    <n v="-1"/>
    <s v="FVE"/>
    <d v="2026-03-26T00:00:00"/>
    <d v="2026-03-26T14:31:33"/>
    <n v="900800595"/>
    <s v="Provexpress SAS"/>
    <n v="860000656"/>
    <x v="196"/>
    <n v="1381300"/>
    <n v="0"/>
    <n v="8651300"/>
    <s v="Aprobado con notificación"/>
    <s v="Emitido"/>
    <m/>
    <m/>
    <m/>
    <x v="0"/>
    <s v="X"/>
    <m/>
    <m/>
  </r>
  <r>
    <s v="Factura electrónica"/>
    <s v="74bfeef3c6176ec3a6fd2b79b8a0d7b947d862d2ffe7f6e5890c2488ed719efaa66f09dab70c9e3bd7b6fc788af2fb2e"/>
    <x v="1832"/>
    <n v="-1"/>
    <s v="FVE"/>
    <d v="2026-03-26T00:00:00"/>
    <d v="2026-03-26T14:31:51"/>
    <n v="900800595"/>
    <s v="Provexpress SAS"/>
    <n v="860517423"/>
    <x v="792"/>
    <n v="161500"/>
    <n v="0"/>
    <n v="1011500"/>
    <s v="Aprobado con notificación"/>
    <s v="Emitido"/>
    <m/>
    <m/>
    <m/>
    <x v="0"/>
    <s v="X"/>
    <m/>
    <m/>
  </r>
  <r>
    <s v="Factura electrónica"/>
    <s v="044b41a2a395bf6320c7005e2f66cc2c5eb28eafd9a16dc192aae652aadccf920fbce3ae25b58d7d80f090534457654b"/>
    <x v="1833"/>
    <n v="-1"/>
    <s v="FVE"/>
    <d v="2026-03-26T00:00:00"/>
    <d v="2026-03-26T14:46:11"/>
    <n v="900800595"/>
    <s v="Provexpress SAS"/>
    <n v="901380344"/>
    <x v="273"/>
    <n v="969000"/>
    <n v="0"/>
    <n v="6069000"/>
    <s v="Aprobado con notificación"/>
    <s v="Emitido"/>
    <m/>
    <m/>
    <m/>
    <x v="0"/>
    <s v="X"/>
    <m/>
    <m/>
  </r>
  <r>
    <s v="Factura electrónica"/>
    <s v="2e78dc78b13a47e9b18d8fb26cbdd28e582e025709f35354ca107e65c3aa278af1f6193609519e5f958959afb61752b3"/>
    <x v="1834"/>
    <n v="-1"/>
    <s v="FVE"/>
    <d v="2026-03-26T00:00:00"/>
    <d v="2026-03-26T15:02:35"/>
    <n v="900800595"/>
    <s v="Provexpress SAS"/>
    <n v="900794325"/>
    <x v="262"/>
    <n v="384560"/>
    <n v="0"/>
    <n v="2408560"/>
    <s v="Aprobado con notificación"/>
    <s v="Emitido"/>
    <m/>
    <m/>
    <m/>
    <x v="0"/>
    <s v="X"/>
    <m/>
    <m/>
  </r>
  <r>
    <s v="Factura electrónica"/>
    <s v="a8767725b094e3505f858ff69da5fca2e50949d18c857d8d00bd451f2ec68c88ab777c4f39f48ead65b9c04108228c15"/>
    <x v="1835"/>
    <n v="-1"/>
    <s v="FVE"/>
    <d v="2026-03-26T00:00:00"/>
    <d v="2026-03-26T15:17:41"/>
    <n v="900800595"/>
    <s v="Provexpress SAS"/>
    <n v="900138425"/>
    <x v="75"/>
    <n v="43700"/>
    <n v="0"/>
    <n v="273700"/>
    <s v="Aprobado con notificación"/>
    <s v="Emitido"/>
    <m/>
    <m/>
    <m/>
    <x v="0"/>
    <s v="X"/>
    <m/>
    <m/>
  </r>
  <r>
    <s v="Factura electrónica"/>
    <s v="fd9e2a36d004240a210c9fbf64e149e1dfc99a18b94fb8bdb6a62c52927270746b60dbfef11c1e14b4c13286effd5758"/>
    <x v="1836"/>
    <n v="-1"/>
    <s v="FVE"/>
    <d v="2026-03-26T00:00:00"/>
    <d v="2026-03-26T15:17:46"/>
    <n v="900800595"/>
    <s v="Provexpress SAS"/>
    <n v="830122431"/>
    <x v="341"/>
    <n v="193800"/>
    <n v="0"/>
    <n v="1213800"/>
    <s v="Aprobado con notificación"/>
    <s v="Emitido"/>
    <m/>
    <m/>
    <m/>
    <x v="0"/>
    <s v="X"/>
    <m/>
    <m/>
  </r>
  <r>
    <s v="Factura electrónica"/>
    <s v="f47f75a382e6db202781044a8d77d38c395d7aaf0a1addff4742c4138dc66dbd73cb4fd1de986c5fb648736c3cbbf023"/>
    <x v="1837"/>
    <n v="-1"/>
    <s v="FVE"/>
    <d v="2026-03-26T00:00:00"/>
    <d v="2026-03-26T15:17:51"/>
    <n v="900800595"/>
    <s v="Provexpress SAS"/>
    <n v="900208029"/>
    <x v="342"/>
    <s v="729355,66"/>
    <n v="0"/>
    <s v="4568069,66"/>
    <s v="Aprobado con notificación"/>
    <s v="Emitido"/>
    <s v="x"/>
    <m/>
    <m/>
    <x v="0"/>
    <m/>
    <m/>
    <m/>
  </r>
  <r>
    <s v="Factura electrónica"/>
    <s v="6daf8fd2251d2a342676fe7f6ea2cd6626f76f337e9db8b82bb604be06a4afd65e46f42e4040d73464f92a4f2abc7d2c"/>
    <x v="1838"/>
    <n v="-1"/>
    <s v="FVE"/>
    <d v="2026-03-26T00:00:00"/>
    <d v="2026-03-26T15:32:57"/>
    <n v="900800595"/>
    <s v="Provexpress SAS"/>
    <n v="800241469"/>
    <x v="119"/>
    <n v="81700"/>
    <n v="0"/>
    <n v="511700"/>
    <s v="Aprobado con notificación"/>
    <s v="Emitido"/>
    <m/>
    <m/>
    <s v="x"/>
    <x v="0"/>
    <m/>
    <m/>
    <m/>
  </r>
  <r>
    <s v="Factura electrónica"/>
    <s v="cc3730d4f14f2b0e7b2eb49c5b290ed7ad2f31e43fd54a18b01a1ebe0c283a785d10b64cd60b659a8a56dfa2dcca2e3d"/>
    <x v="1839"/>
    <n v="-1"/>
    <s v="FVE"/>
    <d v="2026-03-26T00:00:00"/>
    <d v="2026-03-26T15:33:02"/>
    <n v="900800595"/>
    <s v="Provexpress SAS"/>
    <n v="800059485"/>
    <x v="793"/>
    <n v="58900"/>
    <n v="0"/>
    <n v="368900"/>
    <s v="Aprobado con notificación"/>
    <s v="Emitido"/>
    <m/>
    <m/>
    <m/>
    <x v="0"/>
    <s v="X"/>
    <m/>
    <m/>
  </r>
  <r>
    <s v="Factura electrónica"/>
    <s v="bf80aedf0a8aa9b8cc9164aa4c421618b79f998212778121d80e21d0b0d9bf433b761a8c67c711d2c85849f61e3fdfa3"/>
    <x v="1840"/>
    <n v="-1"/>
    <s v="FVE"/>
    <d v="2026-03-26T00:00:00"/>
    <d v="2026-03-26T15:48:09"/>
    <n v="900800595"/>
    <s v="Provexpress SAS"/>
    <n v="900185315"/>
    <x v="675"/>
    <n v="28500"/>
    <n v="0"/>
    <n v="178500"/>
    <s v="Aprobado con notificación"/>
    <s v="Emitido"/>
    <s v="x"/>
    <m/>
    <m/>
    <x v="0"/>
    <m/>
    <m/>
    <m/>
  </r>
  <r>
    <s v="Factura electrónica"/>
    <s v="385cbbd389cf49efdb4a0493f7d49bb6223972d1fb49e1a7d2ce2523136e951cb6b2aa66565ffa1dd2a4a5464a050948"/>
    <x v="1841"/>
    <n v="-1"/>
    <s v="FVE"/>
    <d v="2026-03-26T00:00:00"/>
    <d v="2026-03-26T15:48:13"/>
    <n v="900800595"/>
    <s v="Provexpress SAS"/>
    <n v="1032409357"/>
    <x v="794"/>
    <s v="25615,8"/>
    <n v="0"/>
    <s v="160435,8"/>
    <s v="Aprobado con notificación"/>
    <s v="Emitido"/>
    <m/>
    <m/>
    <m/>
    <x v="0"/>
    <s v="X"/>
    <m/>
    <m/>
  </r>
  <r>
    <s v="Factura electrónica"/>
    <s v="c054899bff974585f58083a3dc863db87e3f0328f5777b131af2068f4eb4a0cc07ace5bb5b9552aa3814a9912e9153df"/>
    <x v="1842"/>
    <n v="-1"/>
    <s v="FVE"/>
    <d v="2026-03-26T00:00:00"/>
    <d v="2026-03-26T16:03:55"/>
    <n v="900800595"/>
    <s v="Provexpress SAS"/>
    <n v="800020449"/>
    <x v="795"/>
    <s v="4497892,8"/>
    <n v="0"/>
    <s v="28171012,8"/>
    <s v="Aprobado con notificación"/>
    <s v="Emitido"/>
    <m/>
    <m/>
    <m/>
    <x v="0"/>
    <s v="X"/>
    <m/>
    <m/>
  </r>
  <r>
    <s v="Factura electrónica"/>
    <s v="811470e25c8bd5bd664b4a5757b18f506bb26f2a14a15ba25fef570f3a49508f0a777b289cc406f7361010cd24b109ef"/>
    <x v="1843"/>
    <n v="-1"/>
    <s v="FVE"/>
    <d v="2026-03-26T00:00:00"/>
    <d v="2026-03-26T16:33:29"/>
    <n v="900800595"/>
    <s v="Provexpress SAS"/>
    <n v="830033206"/>
    <x v="769"/>
    <n v="30000772"/>
    <n v="0"/>
    <n v="187899572"/>
    <s v="Aprobado con notificación"/>
    <s v="Emitido"/>
    <s v="x"/>
    <m/>
    <m/>
    <x v="0"/>
    <m/>
    <m/>
    <m/>
  </r>
  <r>
    <s v="Factura electrónica"/>
    <s v="59cc6016f44dc9b4228d31459a6f9b91df17a0fc05a195bc19e19f8dd3dea192ad3461eb21304ab12dc14fdc709fe055"/>
    <x v="1844"/>
    <n v="-1"/>
    <s v="FVE"/>
    <d v="2026-03-26T00:00:00"/>
    <d v="2026-03-26T16:33:34"/>
    <n v="900800595"/>
    <s v="Provexpress SAS"/>
    <n v="830055467"/>
    <x v="123"/>
    <n v="106970"/>
    <n v="0"/>
    <n v="669970"/>
    <s v="Aprobado con notificación"/>
    <s v="Emitido"/>
    <m/>
    <m/>
    <m/>
    <x v="0"/>
    <m/>
    <m/>
    <m/>
  </r>
  <r>
    <s v="Factura electrónica"/>
    <s v="792d52e8031358cee750eddc2d3e8de962ee260efeba5f6bbdff397b4b448e20639ebe85f2fed5fb23537f70867b057a"/>
    <x v="1845"/>
    <n v="-1"/>
    <s v="FVE"/>
    <d v="2026-03-27T00:00:00"/>
    <d v="2026-03-27T08:20:13"/>
    <n v="900800595"/>
    <s v="Provexpress SAS"/>
    <n v="830077655"/>
    <x v="5"/>
    <n v="375535"/>
    <n v="0"/>
    <n v="2352035"/>
    <s v="Aprobado con notificación"/>
    <s v="Emitido"/>
    <s v="x"/>
    <m/>
    <m/>
    <x v="0"/>
    <m/>
    <m/>
    <m/>
  </r>
  <r>
    <s v="Factura electrónica"/>
    <s v="0a2d4b8517c6bc3394e5f690e7c8a5cd7d0695fd0f2b70a9d6af06e4cedb4db40f94dbc6daf483d66e59d257422b30c7"/>
    <x v="1846"/>
    <n v="-1"/>
    <s v="FVE"/>
    <d v="2026-03-27T00:00:00"/>
    <d v="2026-03-27T10:20:30"/>
    <n v="900800595"/>
    <s v="Provexpress SAS"/>
    <n v="860053966"/>
    <x v="796"/>
    <n v="85462"/>
    <n v="0"/>
    <n v="535262"/>
    <s v="Aprobado con notificación"/>
    <s v="Emitido"/>
    <m/>
    <m/>
    <m/>
    <x v="0"/>
    <s v="X"/>
    <m/>
    <m/>
  </r>
  <r>
    <s v="Factura electrónica"/>
    <s v="6a939ce01bdf89ca6317692d539487fadcd2135bb30383cee5eaf96ee61d6a4f6d7d6b801d009e21c70e30b228d2f717"/>
    <x v="1847"/>
    <n v="-1"/>
    <s v="FVE"/>
    <d v="2026-03-27T00:00:00"/>
    <d v="2026-03-27T10:35:37"/>
    <n v="900800595"/>
    <s v="Provexpress SAS"/>
    <n v="860053966"/>
    <x v="796"/>
    <n v="188100"/>
    <n v="0"/>
    <n v="1178100"/>
    <s v="Aprobado con notificación"/>
    <s v="Emitido"/>
    <m/>
    <m/>
    <m/>
    <x v="0"/>
    <s v="X"/>
    <m/>
    <m/>
  </r>
  <r>
    <s v="Factura electrónica"/>
    <s v="861c4ea707891ac64352cb0eed62277a562e438b177ed8150e8be1a3667e42a1852e84dbffc5c07d3cd22e1b7ac8ec86"/>
    <x v="1848"/>
    <n v="-1"/>
    <s v="FVE"/>
    <d v="2026-03-27T00:00:00"/>
    <d v="2026-03-27T10:35:41"/>
    <n v="900800595"/>
    <s v="Provexpress SAS"/>
    <n v="800129680"/>
    <x v="797"/>
    <n v="28082"/>
    <n v="0"/>
    <n v="175882"/>
    <s v="Aprobado con notificación"/>
    <s v="Emitido"/>
    <m/>
    <m/>
    <m/>
    <x v="0"/>
    <s v="X"/>
    <m/>
    <m/>
  </r>
  <r>
    <s v="Factura electrónica"/>
    <s v="0f97d50ab0fd719a213d7c275a61eb7370f259c77c0ff5e40b3a26dae7a5033e86f0fd6b07db7aaeb6a40a8bde85f49e"/>
    <x v="1849"/>
    <n v="-1"/>
    <s v="FVE"/>
    <d v="2026-03-27T00:00:00"/>
    <d v="2026-03-27T10:35:46"/>
    <n v="900800595"/>
    <s v="Provexpress SAS"/>
    <n v="860524163"/>
    <x v="798"/>
    <n v="159600"/>
    <n v="0"/>
    <n v="999600"/>
    <s v="Aprobado con notificación"/>
    <s v="Emitido"/>
    <m/>
    <m/>
    <m/>
    <x v="0"/>
    <s v="X"/>
    <m/>
    <m/>
  </r>
  <r>
    <s v="Factura electrónica"/>
    <s v="e6a82c7d76b2c3bdb8fd18a2d1acc7500f17898518160283670c760fc9eb0f428212cfe71151dfd05f39706fa8112ac6"/>
    <x v="1850"/>
    <n v="-1"/>
    <s v="FVE"/>
    <d v="2026-03-27T00:00:00"/>
    <d v="2026-03-27T11:05:53"/>
    <n v="900800595"/>
    <s v="Provexpress SAS"/>
    <n v="900200435"/>
    <x v="427"/>
    <s v="742023,72"/>
    <n v="0"/>
    <s v="4647411,72"/>
    <s v="Aprobado con notificación"/>
    <s v="Emitido"/>
    <m/>
    <m/>
    <s v="x"/>
    <x v="0"/>
    <m/>
    <m/>
    <m/>
  </r>
  <r>
    <s v="Factura electrónica"/>
    <s v="9cb11b4bf30b57aeb524df6a8ff9a092adae5a8900fb6c53a354dae5afea851241712abf3dc51d2df211b0da7f6fcc60"/>
    <x v="1851"/>
    <n v="-1"/>
    <s v="FVE"/>
    <d v="2026-03-27T00:00:00"/>
    <d v="2026-03-27T11:21:00"/>
    <n v="900800595"/>
    <s v="Provexpress SAS"/>
    <n v="900883688"/>
    <x v="241"/>
    <s v="153509,55"/>
    <n v="0"/>
    <s v="961454,55"/>
    <s v="Aprobado con notificación"/>
    <s v="Emitido"/>
    <m/>
    <m/>
    <s v="x"/>
    <x v="0"/>
    <m/>
    <m/>
    <m/>
  </r>
  <r>
    <s v="Factura electrónica"/>
    <s v="446fe7d6c5835e38dff3e82c3bb250106c6fc9940495561c051f11ef780fc206dfa5f0e942dc32ce63d96edccc154913"/>
    <x v="1852"/>
    <n v="-1"/>
    <s v="FVE"/>
    <d v="2026-03-27T00:00:00"/>
    <d v="2026-03-27T11:21:05"/>
    <n v="900800595"/>
    <s v="Provexpress SAS"/>
    <n v="900132714"/>
    <x v="301"/>
    <n v="125400"/>
    <n v="0"/>
    <n v="785400"/>
    <s v="Aprobado con notificación"/>
    <s v="Emitido"/>
    <m/>
    <m/>
    <m/>
    <x v="0"/>
    <s v="X"/>
    <m/>
    <m/>
  </r>
  <r>
    <s v="Factura electrónica"/>
    <s v="aa950035c2724a0387dcbf9456b9c15e16617ca64627ef91c5ce7435b3dd93cbdcca42094e5f4b754534cf0937c51ee3"/>
    <x v="1853"/>
    <n v="-1"/>
    <s v="FVE"/>
    <d v="2026-03-27T00:00:00"/>
    <d v="2026-03-27T11:21:09"/>
    <n v="900800595"/>
    <s v="Provexpress SAS"/>
    <n v="900339803"/>
    <x v="655"/>
    <s v="973761,02"/>
    <n v="0"/>
    <s v="6098819,02"/>
    <s v="Aprobado con notificación"/>
    <s v="Emitido"/>
    <m/>
    <m/>
    <m/>
    <x v="0"/>
    <s v="X"/>
    <m/>
    <m/>
  </r>
  <r>
    <s v="Factura electrónica"/>
    <s v="9ea28f14824076531363c343ac4160e22db48f312896412e4247d7824c7572a3137f836f6d55af7bf2ede12999ac40a7"/>
    <x v="1854"/>
    <n v="-1"/>
    <s v="FVE"/>
    <d v="2026-03-27T00:00:00"/>
    <d v="2026-03-27T11:51:57"/>
    <n v="900800595"/>
    <s v="Provexpress SAS"/>
    <n v="860502844"/>
    <x v="799"/>
    <n v="41202"/>
    <n v="0"/>
    <n v="333802"/>
    <s v="Aprobado con notificación"/>
    <s v="Emitido"/>
    <m/>
    <m/>
    <m/>
    <x v="0"/>
    <s v="X"/>
    <m/>
    <m/>
  </r>
  <r>
    <s v="Factura electrónica"/>
    <s v="0af5404ce6e27561fea06419761afd11abd3013421e01fe2f949f10e6ef6677b58f45199eeff2eb77d89b8bf2ddb6ac7"/>
    <x v="1855"/>
    <n v="-1"/>
    <s v="FVE"/>
    <d v="2026-03-27T00:00:00"/>
    <d v="2026-03-27T12:51:27"/>
    <n v="900800595"/>
    <s v="Provexpress SAS"/>
    <n v="830061776"/>
    <x v="577"/>
    <n v="247000"/>
    <n v="0"/>
    <n v="1547000"/>
    <s v="Aprobado con notificación"/>
    <s v="Emitido"/>
    <m/>
    <m/>
    <m/>
    <x v="0"/>
    <s v="X"/>
    <m/>
    <m/>
  </r>
  <r>
    <s v="Factura electrónica"/>
    <s v="38d4def829f14d506343e1568ad79db1e3959bcbf901d54d8e0cea8de411c4035291895e5b5c49898f371cb4d8e92a57"/>
    <x v="1856"/>
    <n v="-1"/>
    <s v="FVE"/>
    <d v="2026-03-27T00:00:00"/>
    <d v="2026-03-27T14:36:42"/>
    <n v="900800595"/>
    <s v="Provexpress SAS"/>
    <n v="860524163"/>
    <x v="798"/>
    <s v="221897,5"/>
    <n v="0"/>
    <s v="1408347,5"/>
    <s v="Aprobado con notificación"/>
    <s v="Emitido"/>
    <m/>
    <m/>
    <m/>
    <x v="0"/>
    <s v="X"/>
    <m/>
    <m/>
  </r>
  <r>
    <s v="Factura electrónica"/>
    <s v="b3534e7afe2a74e3423838478a8e51736eb17463edc304042db28773ccd4b846f4d4746e68d563c354308f63cfd73bc1"/>
    <x v="1857"/>
    <n v="-1"/>
    <s v="FVE"/>
    <d v="2026-03-27T00:00:00"/>
    <d v="2026-03-27T14:51:49"/>
    <n v="900800595"/>
    <s v="Provexpress SAS"/>
    <n v="830130520"/>
    <x v="800"/>
    <s v="1852132,54"/>
    <n v="0"/>
    <s v="11600198,54"/>
    <s v="Aprobado con notificación"/>
    <s v="Emitido"/>
    <m/>
    <m/>
    <m/>
    <x v="0"/>
    <s v="X"/>
    <m/>
    <m/>
  </r>
  <r>
    <s v="Factura electrónica"/>
    <s v="a1ca75f0a42edb79502821049c1d2e3f26df80308d38c4ac5eaef50c10bfd7631295cec4439fc21ac377021db5e2f881"/>
    <x v="1858"/>
    <n v="-1"/>
    <s v="FVE"/>
    <d v="2026-03-27T00:00:00"/>
    <d v="2026-03-27T15:21:55"/>
    <n v="900800595"/>
    <s v="Provexpress SAS"/>
    <n v="901438401"/>
    <x v="308"/>
    <n v="568822"/>
    <n v="0"/>
    <n v="3562622"/>
    <s v="Aprobado con notificación"/>
    <s v="Emitido"/>
    <m/>
    <m/>
    <m/>
    <x v="0"/>
    <s v="X"/>
    <m/>
    <m/>
  </r>
  <r>
    <s v="Factura electrónica"/>
    <s v="9bebf9501fce6b9890d332deee70b6eabea5fa2f6e9c43dd7eae29031cf9ec360614b9d93fa51560a4a5cf9457b85e87"/>
    <x v="1859"/>
    <n v="-1"/>
    <s v="FVE"/>
    <d v="2026-03-27T00:00:00"/>
    <d v="2026-03-27T15:37:01"/>
    <n v="900800595"/>
    <s v="Provexpress SAS"/>
    <n v="830022818"/>
    <x v="280"/>
    <n v="177726"/>
    <n v="0"/>
    <n v="1113126"/>
    <s v="Aprobado con notificación"/>
    <s v="Emitido"/>
    <m/>
    <m/>
    <m/>
    <x v="0"/>
    <s v="X"/>
    <m/>
    <m/>
  </r>
  <r>
    <s v="Factura electrónica"/>
    <s v="f536d85b0b98aa6e6778708592533be70a811e9f41e860ee1df601a0e21ba6c13452ff5183efcbb3e861bed2d1d10483"/>
    <x v="1860"/>
    <n v="-1"/>
    <s v="FVE"/>
    <d v="2026-03-27T00:00:00"/>
    <d v="2026-03-27T15:52:10"/>
    <n v="900800595"/>
    <s v="Provexpress SAS"/>
    <n v="860073087"/>
    <x v="801"/>
    <s v="450756,78"/>
    <n v="0"/>
    <s v="2890618,78"/>
    <s v="Aprobado con notificación"/>
    <s v="Emitido"/>
    <m/>
    <m/>
    <m/>
    <x v="0"/>
    <s v="X"/>
    <m/>
    <m/>
  </r>
  <r>
    <s v="Factura electrónica"/>
    <s v="9b10a04a38501065316241fe6fc3d76f844bb2b35ce0f9d65b93888d619d21dbd23f2faa986457aea00dfb494589c808"/>
    <x v="1861"/>
    <n v="-1"/>
    <s v="FVE"/>
    <d v="2026-03-27T00:00:00"/>
    <d v="2026-03-27T15:52:14"/>
    <n v="900800595"/>
    <s v="Provexpress SAS"/>
    <n v="900228543"/>
    <x v="222"/>
    <s v="98357,3"/>
    <n v="0"/>
    <s v="616027,3"/>
    <s v="Aprobado con notificación"/>
    <s v="Emitido"/>
    <m/>
    <m/>
    <m/>
    <x v="0"/>
    <s v="X"/>
    <m/>
    <m/>
  </r>
  <r>
    <s v="Factura electrónica"/>
    <s v="482c8d0a33d09b70d9f19116d135a6bdf5dbfebf5250ca01691c8e52c7bf9092c9c8dabada647248de327a1378d6fc5f"/>
    <x v="1862"/>
    <n v="-1"/>
    <s v="FVE"/>
    <d v="2026-03-27T00:00:00"/>
    <d v="2026-03-27T15:52:17"/>
    <n v="900800595"/>
    <s v="Provexpress SAS"/>
    <n v="900228543"/>
    <x v="222"/>
    <s v="51981,6"/>
    <n v="0"/>
    <s v="454921,6"/>
    <s v="Aprobado con notificación"/>
    <s v="Emitido"/>
    <m/>
    <m/>
    <m/>
    <x v="0"/>
    <s v="X"/>
    <m/>
    <m/>
  </r>
  <r>
    <s v="Factura electrónica"/>
    <s v="1af5c4dfc11237fe5d68b0d10b51b27b107122342ff3bf43fb56042f3b0e0ef1647c66baa757e9e95b147df273af4310"/>
    <x v="1863"/>
    <n v="-1"/>
    <s v="FVE"/>
    <d v="2026-03-27T00:00:00"/>
    <d v="2026-03-27T16:07:31"/>
    <n v="900800595"/>
    <s v="Provexpress SAS"/>
    <n v="52560895"/>
    <x v="802"/>
    <s v="3386,94"/>
    <n v="0"/>
    <s v="21212,94"/>
    <s v="Aprobado con notificación"/>
    <s v="Emitido"/>
    <m/>
    <m/>
    <m/>
    <x v="0"/>
    <s v="X"/>
    <m/>
    <m/>
  </r>
  <r>
    <s v="Factura electrónica"/>
    <s v="98fbec27c8434652cb7407de684ad1002f8f82cd821c8b67a68d6f11f61811eaec73bd21d5fb5504b7f418e9cb356fe8"/>
    <x v="1864"/>
    <n v="-1"/>
    <s v="FVE"/>
    <d v="2026-03-30T00:00:00"/>
    <d v="2026-03-30T09:43:37"/>
    <n v="900800595"/>
    <s v="Provexpress SAS"/>
    <n v="52822678"/>
    <x v="803"/>
    <s v="26971,64"/>
    <n v="0"/>
    <s v="168927,7"/>
    <s v="Aprobado con notificación"/>
    <s v="Emitido"/>
    <m/>
    <m/>
    <m/>
    <x v="0"/>
    <s v="X"/>
    <m/>
    <m/>
  </r>
  <r>
    <s v="Factura electrónica"/>
    <s v="3d3200b2e6b1ba2f615d6f4aee5209183cc8260e76bc3a926c3149cb61f00dd378f4c783409d2e97421897b5321e1de7"/>
    <x v="1865"/>
    <n v="-1"/>
    <s v="FVE"/>
    <d v="2026-03-30T00:00:00"/>
    <d v="2026-03-30T09:43:42"/>
    <n v="900800595"/>
    <s v="Provexpress SAS"/>
    <n v="901913314"/>
    <x v="732"/>
    <n v="649040"/>
    <n v="0"/>
    <n v="4065040"/>
    <s v="Aprobado con notificación"/>
    <s v="Emitido"/>
    <m/>
    <m/>
    <m/>
    <x v="0"/>
    <s v="X"/>
    <m/>
    <m/>
  </r>
  <r>
    <s v="Factura electrónica"/>
    <s v="82406332f56b4a7e11147b31f9b713a013b0caa51e695ed4ef39ecab87c42f317f4560867aa1552e5c201dd2ebcc27c7"/>
    <x v="1866"/>
    <n v="-1"/>
    <s v="FVE"/>
    <d v="2026-03-30T00:00:00"/>
    <d v="2026-03-30T10:13:51"/>
    <n v="900800595"/>
    <s v="Provexpress SAS"/>
    <n v="860046192"/>
    <x v="804"/>
    <n v="6840"/>
    <n v="0"/>
    <n v="42840"/>
    <s v="Aprobado con notificación"/>
    <s v="Emitido"/>
    <m/>
    <m/>
    <m/>
    <x v="0"/>
    <s v="X"/>
    <m/>
    <m/>
  </r>
  <r>
    <s v="Factura electrónica"/>
    <s v="88d1ed08437b41151cbe16080a8d7fde8c2fd41e85bad658a1344bf14f9ce8dba3290867aa4e1b81e0f3fc947db4d7d9"/>
    <x v="1867"/>
    <n v="-1"/>
    <s v="FVE"/>
    <d v="2026-03-30T00:00:00"/>
    <d v="2026-03-30T10:43:58"/>
    <n v="900800595"/>
    <s v="Provexpress SAS"/>
    <n v="900860858"/>
    <x v="652"/>
    <n v="19418"/>
    <n v="0"/>
    <n v="121618"/>
    <s v="Aprobado con notificación"/>
    <s v="Emitido"/>
    <m/>
    <m/>
    <m/>
    <x v="0"/>
    <s v="X"/>
    <m/>
    <m/>
  </r>
  <r>
    <s v="Factura electrónica"/>
    <s v="b353b8569cf8860bee016e36e315756a2f73c0902bcc02e4a13412514b0aa50444c929dc90d58bb755607eeddae19ac5"/>
    <x v="1868"/>
    <n v="-1"/>
    <s v="FVE"/>
    <d v="2026-03-30T00:00:00"/>
    <d v="2026-03-30T10:59:04"/>
    <n v="900800595"/>
    <s v="Provexpress SAS"/>
    <n v="800063606"/>
    <x v="473"/>
    <n v="36480"/>
    <n v="0"/>
    <n v="228480"/>
    <s v="Aprobado con notificación"/>
    <s v="Emitido"/>
    <m/>
    <m/>
    <m/>
    <x v="0"/>
    <s v="X"/>
    <m/>
    <m/>
  </r>
  <r>
    <s v="Factura electrónica"/>
    <s v="466fa2eb85c78b3a59d8dc69b885afdcf974c6da6c65b51ad2c0d7f64c29ca19f60e42657f38c1c7729cb6b6219ffaa5"/>
    <x v="1869"/>
    <n v="-1"/>
    <s v="FVE"/>
    <d v="2026-03-30T00:00:00"/>
    <d v="2026-03-30T11:44:13"/>
    <n v="900800595"/>
    <s v="Provexpress SAS"/>
    <n v="830032436"/>
    <x v="218"/>
    <n v="10100"/>
    <n v="0"/>
    <n v="212100"/>
    <s v="Aprobado con notificación"/>
    <s v="Emitido"/>
    <m/>
    <m/>
    <m/>
    <x v="0"/>
    <s v="X"/>
    <m/>
    <m/>
  </r>
  <r>
    <s v="Factura electrónica"/>
    <s v="b87985bc84d0e7cad35e3b2cfa522741ade11bc25b559f685086b27624089cfad71a0d1149513e3daf7d0f04c482d681"/>
    <x v="1870"/>
    <n v="-1"/>
    <s v="FVE"/>
    <d v="2026-03-30T00:00:00"/>
    <d v="2026-03-30T12:14:25"/>
    <n v="900800595"/>
    <s v="Provexpress SAS"/>
    <n v="800085796"/>
    <x v="756"/>
    <n v="28386"/>
    <n v="0"/>
    <n v="177786"/>
    <s v="Aprobado con notificación"/>
    <s v="Emitido"/>
    <m/>
    <m/>
    <m/>
    <x v="0"/>
    <s v="X"/>
    <m/>
    <m/>
  </r>
  <r>
    <s v="Factura electrónica"/>
    <s v="877330f77117310aade7476b2ac1aed9d2d1ec9aa573042fda73912db64bd2594d5c59cdfc0724da6a916b62b0a17ae9"/>
    <x v="1871"/>
    <n v="-1"/>
    <s v="FVE"/>
    <d v="2026-03-30T00:00:00"/>
    <d v="2026-03-30T12:14:27"/>
    <n v="900800595"/>
    <s v="Provexpress SAS"/>
    <n v="860510863"/>
    <x v="313"/>
    <n v="76000"/>
    <n v="0"/>
    <n v="476000"/>
    <s v="Aprobado con notificación"/>
    <s v="Emitido"/>
    <m/>
    <m/>
    <m/>
    <x v="0"/>
    <s v="X"/>
    <m/>
    <m/>
  </r>
  <r>
    <s v="Factura electrónica"/>
    <s v="3196cdb71ba5480ad7ad558f4ceed5e6b16eb8a95f0ce841e6c58b55088a56c8c9b7b643c20bde9d7981c708833c63ea"/>
    <x v="1872"/>
    <n v="-1"/>
    <s v="FVE"/>
    <d v="2026-03-30T00:00:00"/>
    <d v="2026-03-30T12:44:34"/>
    <n v="900800595"/>
    <s v="Provexpress SAS"/>
    <n v="830040378"/>
    <x v="805"/>
    <n v="273486"/>
    <n v="0"/>
    <n v="1712886"/>
    <s v="Aprobado con notificación"/>
    <s v="Emitido"/>
    <m/>
    <m/>
    <m/>
    <x v="0"/>
    <s v="X"/>
    <m/>
    <m/>
  </r>
  <r>
    <s v="Factura electrónica"/>
    <s v="897fb932131f3d71400342ddfdffd45489973149185171a22b5637c53a70b955e2b08fc027f26c2d46cfc616b5f094cd"/>
    <x v="1873"/>
    <n v="-1"/>
    <s v="FVE"/>
    <d v="2026-03-30T00:00:00"/>
    <d v="2026-03-30T14:59:52"/>
    <n v="900800595"/>
    <s v="Provexpress SAS"/>
    <n v="860450450"/>
    <x v="592"/>
    <n v="0"/>
    <n v="0"/>
    <s v="73536125,66"/>
    <s v="Aprobado con notificación"/>
    <s v="Emitido"/>
    <m/>
    <m/>
    <m/>
    <x v="0"/>
    <s v="X"/>
    <m/>
    <m/>
  </r>
  <r>
    <s v="Factura electrónica"/>
    <s v="6d103f662b1b2cbe5238d2d2b64177fc7ded67871eb5e6e5ce517920c55725d09d6d2174a0322bec8ed9e4c966ae5cd8"/>
    <x v="1874"/>
    <n v="-1"/>
    <s v="FVE"/>
    <d v="2026-03-30T00:00:00"/>
    <d v="2026-03-30T14:59:57"/>
    <n v="900800595"/>
    <s v="Provexpress SAS"/>
    <n v="1020802702"/>
    <x v="806"/>
    <s v="13075,61"/>
    <n v="0"/>
    <s v="81894,61"/>
    <s v="Aprobado con notificación"/>
    <s v="Emitido"/>
    <m/>
    <m/>
    <m/>
    <x v="0"/>
    <s v="X"/>
    <m/>
    <m/>
  </r>
  <r>
    <s v="Factura electrónica"/>
    <s v="391b25d80d9688d773b4e6aeb465bf8651973bdecf3ac4a3138cf1ad96effb2dff6b5666d778a0bd56abd76d4bf0e0b1"/>
    <x v="1875"/>
    <n v="-1"/>
    <s v="FVE"/>
    <d v="2026-03-30T00:00:00"/>
    <d v="2026-03-30T15:15:11"/>
    <n v="900800595"/>
    <s v="Provexpress SAS"/>
    <n v="1020802702"/>
    <x v="806"/>
    <s v="13075,61"/>
    <n v="0"/>
    <s v="81894,61"/>
    <s v="Aprobado con notificación"/>
    <s v="Emitido"/>
    <m/>
    <m/>
    <m/>
    <x v="0"/>
    <s v="X"/>
    <m/>
    <m/>
  </r>
  <r>
    <s v="Factura electrónica"/>
    <s v="75192b2352d5f0ab9cf35f7caa6b6bad62f73520e40d40d7eea349bebedbc783ac066bc427b6c19c645cc154c3fbd341"/>
    <x v="1876"/>
    <n v="-1"/>
    <s v="FVE"/>
    <d v="2026-03-30T00:00:00"/>
    <d v="2026-03-30T15:15:15"/>
    <n v="900800595"/>
    <s v="Provexpress SAS"/>
    <n v="800155413"/>
    <x v="672"/>
    <n v="1645818"/>
    <n v="0"/>
    <n v="10308018"/>
    <s v="Aprobado con notificación"/>
    <s v="Emitido"/>
    <m/>
    <m/>
    <m/>
    <x v="0"/>
    <s v="X"/>
    <m/>
    <m/>
  </r>
  <r>
    <s v="Factura electrónica"/>
    <s v="20c8a541842ce19cd1db6807b3f2bbc4e428adbe03da60b13d653b8bcce34bf7d2cdde5a52cf2abfb28d81bfd65c9838"/>
    <x v="1877"/>
    <n v="-1"/>
    <s v="FVE"/>
    <d v="2026-03-30T00:00:00"/>
    <d v="2026-03-30T15:15:20"/>
    <n v="900800595"/>
    <s v="Provexpress SAS"/>
    <n v="800155413"/>
    <x v="672"/>
    <n v="1639244"/>
    <n v="0"/>
    <n v="10266844"/>
    <s v="Aprobado con notificación"/>
    <s v="Emitido"/>
    <m/>
    <m/>
    <m/>
    <x v="0"/>
    <s v="X"/>
    <m/>
    <m/>
  </r>
  <r>
    <s v="Factura electrónica"/>
    <s v="6f397324a246cff2e0fe0b5223f3f48d0ad31beb4c17f70ddc395e5081c55949818f29e7156ec24c5115e3248de415ea"/>
    <x v="1878"/>
    <n v="-1"/>
    <s v="FVE"/>
    <d v="2026-03-30T00:00:00"/>
    <d v="2026-03-30T15:15:24"/>
    <n v="900800595"/>
    <s v="Provexpress SAS"/>
    <n v="800155413"/>
    <x v="672"/>
    <n v="1658890"/>
    <n v="0"/>
    <n v="10389890"/>
    <s v="Aprobado con notificación"/>
    <s v="Emitido"/>
    <m/>
    <m/>
    <m/>
    <x v="0"/>
    <s v="X"/>
    <m/>
    <m/>
  </r>
  <r>
    <s v="Factura electrónica"/>
    <s v="ddb48bc3a7b3405fd099388658c4ce1fa43efcb9d07310920d149fa5505697652fafb80d22f71bdbe55d0bbaecbb2325"/>
    <x v="1879"/>
    <n v="-1"/>
    <s v="FVE"/>
    <d v="2026-03-30T00:00:00"/>
    <d v="2026-03-30T15:15:29"/>
    <n v="900800595"/>
    <s v="Provexpress SAS"/>
    <n v="800155413"/>
    <x v="672"/>
    <n v="1652601"/>
    <n v="0"/>
    <n v="10350501"/>
    <s v="Aprobado con notificación"/>
    <s v="Emitido"/>
    <m/>
    <m/>
    <m/>
    <x v="0"/>
    <s v="X"/>
    <m/>
    <m/>
  </r>
  <r>
    <s v="Factura electrónica"/>
    <s v="123e4d7f401c17061e57bc82f7721eaa6fdd12fc412372bf433b7edeefff55f461afcf59d4da81cfb6645049cf0750e0"/>
    <x v="1880"/>
    <n v="-1"/>
    <s v="FVE"/>
    <d v="2026-03-30T00:00:00"/>
    <d v="2026-03-30T15:45:41"/>
    <n v="900800595"/>
    <s v="Provexpress SAS"/>
    <n v="901933808"/>
    <x v="807"/>
    <n v="22420"/>
    <n v="0"/>
    <n v="140420"/>
    <s v="Aprobado con notificación"/>
    <s v="Emitido"/>
    <m/>
    <m/>
    <m/>
    <x v="0"/>
    <s v="X"/>
    <m/>
    <m/>
  </r>
  <r>
    <s v="Factura electrónica"/>
    <s v="51a29c08c793e911de31315b8b89118f705af8fd08d2cd79114965cdaae321f193d6f2b1e174002e155ee1160484c82a"/>
    <x v="1881"/>
    <n v="-1"/>
    <s v="FVE"/>
    <d v="2026-03-31T00:00:00"/>
    <d v="2026-03-31T08:02:22"/>
    <n v="900800595"/>
    <s v="Provexpress SAS"/>
    <n v="901913314"/>
    <x v="732"/>
    <s v="681957,5"/>
    <n v="0"/>
    <s v="4271207,5"/>
    <s v="Aprobado con notificación"/>
    <s v="Emitido"/>
    <m/>
    <m/>
    <m/>
    <x v="0"/>
    <s v="X"/>
    <m/>
    <m/>
  </r>
  <r>
    <s v="Factura electrónica"/>
    <s v="90db030f49667866ac8aac55583a06a46f608e89b560335a2223133d9fb2bc99839b0e776451dc16fde4a1d23817ddf2"/>
    <x v="1882"/>
    <n v="-1"/>
    <s v="FVE"/>
    <d v="2026-03-31T00:00:00"/>
    <d v="2026-03-31T09:32:35"/>
    <n v="900800595"/>
    <s v="Provexpress SAS"/>
    <n v="800194600"/>
    <x v="364"/>
    <n v="158650"/>
    <n v="0"/>
    <n v="993650"/>
    <s v="Aprobado con notificación"/>
    <s v="Emitido"/>
    <m/>
    <m/>
    <m/>
    <x v="0"/>
    <s v="X"/>
    <m/>
    <m/>
  </r>
  <r>
    <s v="Factura electrónica"/>
    <s v="235a74bb790137b22b2cf97679b5265da17cd43714661fb57d35d909b0e72df3dfbecbcc10b8e0771b1a939c5a844c04"/>
    <x v="1883"/>
    <n v="-1"/>
    <s v="FVE"/>
    <d v="2026-03-31T00:00:00"/>
    <d v="2026-03-31T10:47:47"/>
    <n v="900800595"/>
    <s v="Provexpress SAS"/>
    <n v="900413420"/>
    <x v="808"/>
    <n v="91656"/>
    <n v="0"/>
    <n v="574056"/>
    <s v="Aprobado con notificación"/>
    <s v="Emitido"/>
    <m/>
    <m/>
    <m/>
    <x v="0"/>
    <s v="X"/>
    <m/>
    <m/>
  </r>
  <r>
    <s v="Factura electrónica"/>
    <s v="0440c63cffe1e41926e47b17c604fe73bf21309d229c5bcc58ed63b09111614e337e9afa9d3f7b1e6de9e816f620ed50"/>
    <x v="1884"/>
    <n v="-1"/>
    <s v="FVE"/>
    <d v="2026-03-31T00:00:00"/>
    <d v="2026-03-31T14:33:14"/>
    <n v="900800595"/>
    <s v="Provexpress SAS"/>
    <n v="900298025"/>
    <x v="523"/>
    <n v="299630"/>
    <n v="0"/>
    <n v="1876630"/>
    <s v="Aprobado con notificación"/>
    <s v="Emitido"/>
    <m/>
    <m/>
    <m/>
    <x v="0"/>
    <s v="X"/>
    <m/>
    <m/>
  </r>
  <r>
    <s v="Factura electrónica"/>
    <s v="08d61b81f31637dc259b8df414b3a5f263d0d8836612984ab98717370f9d0c3a9452cd7a5767d4c7fd46c2d45f5aface"/>
    <x v="1885"/>
    <n v="-1"/>
    <s v="FVE"/>
    <d v="2026-03-31T00:00:00"/>
    <d v="2026-03-31T14:33:19"/>
    <n v="900800595"/>
    <s v="Provexpress SAS"/>
    <n v="901137873"/>
    <x v="809"/>
    <n v="91694"/>
    <n v="0"/>
    <n v="574294"/>
    <s v="Aprobado con notificación"/>
    <s v="Emitido"/>
    <m/>
    <m/>
    <m/>
    <x v="0"/>
    <s v="X"/>
    <m/>
    <m/>
  </r>
  <r>
    <s v="Factura electrónica"/>
    <s v="88a583c61886033d301ec970fac5c29b50680dec6ab52413a431ab249524b29b6c2788e979ad33c7246eec4ea25b5511"/>
    <x v="1886"/>
    <n v="-1"/>
    <s v="FVE"/>
    <d v="2026-03-31T00:00:00"/>
    <d v="2026-03-31T14:33:23"/>
    <n v="900800595"/>
    <s v="Provexpress SAS"/>
    <n v="830133183"/>
    <x v="810"/>
    <n v="27930"/>
    <n v="0"/>
    <n v="174930"/>
    <s v="Aprobado con notificación"/>
    <s v="Emitido"/>
    <m/>
    <m/>
    <m/>
    <x v="0"/>
    <s v="X"/>
    <m/>
    <m/>
  </r>
  <r>
    <s v="Factura electrónica"/>
    <s v="1a6293ad5f9aea214d9d654203283918f0100193d944d7efafac877b0eb698cc8fb5edb175d45f3cfcb4af27479808cc"/>
    <x v="1887"/>
    <n v="-1"/>
    <s v="FVE"/>
    <d v="2026-03-31T00:00:00"/>
    <d v="2026-03-31T15:03:32"/>
    <n v="900800595"/>
    <s v="Provexpress SAS"/>
    <n v="800194600"/>
    <x v="364"/>
    <s v="35398,9"/>
    <n v="0"/>
    <s v="235988,9"/>
    <s v="Aprobado con notificación"/>
    <s v="Emitido"/>
    <m/>
    <m/>
    <m/>
    <x v="0"/>
    <s v="X"/>
    <m/>
    <m/>
  </r>
  <r>
    <s v="Factura electrónica"/>
    <s v="07aaef37817eda7f56f8b28b5f25e1179baecc4147673564ad35878d3cc4236a1183c4cbf85902d4ad09335fc74fafbd"/>
    <x v="1888"/>
    <n v="-1"/>
    <s v="FVE"/>
    <d v="2026-03-31T00:00:00"/>
    <d v="2026-03-31T15:03:36"/>
    <n v="900800595"/>
    <s v="Provexpress SAS"/>
    <n v="800194600"/>
    <x v="364"/>
    <s v="2959,25"/>
    <n v="0"/>
    <s v="18534,25"/>
    <s v="Aprobado con notificación"/>
    <s v="Emitido"/>
    <m/>
    <m/>
    <m/>
    <x v="0"/>
    <s v="X"/>
    <m/>
    <m/>
  </r>
  <r>
    <s v="Factura electrónica"/>
    <s v="372b787d4d6a430c93907d5d0f82fb5bcdebe3a7c20d84448ba4421e002ca260a16eab8cae51ce46cb2e06aa612d38db"/>
    <x v="1889"/>
    <n v="-1"/>
    <s v="FVE"/>
    <d v="2026-03-31T00:00:00"/>
    <d v="2026-03-31T15:18:43"/>
    <n v="900800595"/>
    <s v="Provexpress SAS"/>
    <n v="800194600"/>
    <x v="364"/>
    <n v="39330"/>
    <n v="0"/>
    <n v="246330"/>
    <s v="Aprobado con notificación"/>
    <s v="Emitido"/>
    <m/>
    <m/>
    <m/>
    <x v="0"/>
    <s v="X"/>
    <m/>
    <m/>
  </r>
  <r>
    <s v="Factura electrónica"/>
    <s v="84a44ac2a5e853ddd596788df481926163a49da310a0cf2fdca54520f3795be2b71bbc389cd91a0a8b205efee9a1c14f"/>
    <x v="1890"/>
    <n v="-1"/>
    <s v="FVE"/>
    <d v="2026-03-31T00:00:00"/>
    <d v="2026-03-31T15:33:49"/>
    <n v="900800595"/>
    <s v="Provexpress SAS"/>
    <n v="900015278"/>
    <x v="811"/>
    <n v="0"/>
    <n v="0"/>
    <n v="860000"/>
    <s v="Aprobado con notificación"/>
    <s v="Emitido"/>
    <m/>
    <m/>
    <m/>
    <x v="0"/>
    <s v="X"/>
    <m/>
    <m/>
  </r>
  <r>
    <s v="Factura electrónica"/>
    <s v="fdc830a64d120e4df2cddf4aae1239e1325ab0503f568fc53be273455beebf6161e422c26a266707e166685c7153d1f2"/>
    <x v="1891"/>
    <n v="-1"/>
    <s v="FVE"/>
    <d v="2026-03-31T00:00:00"/>
    <d v="2026-03-31T15:49:23"/>
    <n v="900800595"/>
    <s v="Provexpress SAS"/>
    <n v="860013743"/>
    <x v="812"/>
    <n v="952603"/>
    <n v="0"/>
    <n v="5966303"/>
    <s v="Aprobado con notificación"/>
    <s v="Emitido"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n v="0"/>
    <m/>
    <m/>
    <m/>
    <m/>
    <m/>
    <m/>
    <x v="813"/>
    <m/>
    <m/>
    <m/>
    <m/>
    <m/>
    <m/>
    <m/>
    <m/>
    <x v="0"/>
    <s v="X"/>
    <m/>
    <m/>
  </r>
  <r>
    <m/>
    <m/>
    <x v="1892"/>
    <m/>
    <m/>
    <m/>
    <m/>
    <m/>
    <m/>
    <m/>
    <x v="813"/>
    <m/>
    <m/>
    <m/>
    <m/>
    <m/>
    <m/>
    <m/>
    <m/>
    <x v="0"/>
    <m/>
    <m/>
    <m/>
  </r>
  <r>
    <m/>
    <m/>
    <x v="1892"/>
    <m/>
    <m/>
    <m/>
    <m/>
    <m/>
    <m/>
    <m/>
    <x v="813"/>
    <m/>
    <m/>
    <m/>
    <m/>
    <m/>
    <m/>
    <m/>
    <m/>
    <x v="0"/>
    <m/>
    <m/>
    <m/>
  </r>
  <r>
    <m/>
    <m/>
    <x v="1892"/>
    <m/>
    <m/>
    <m/>
    <m/>
    <m/>
    <m/>
    <m/>
    <x v="813"/>
    <m/>
    <m/>
    <m/>
    <m/>
    <m/>
    <m/>
    <m/>
    <m/>
    <x v="0"/>
    <m/>
    <m/>
    <m/>
  </r>
  <r>
    <m/>
    <m/>
    <x v="1892"/>
    <m/>
    <m/>
    <m/>
    <m/>
    <m/>
    <m/>
    <m/>
    <x v="813"/>
    <m/>
    <m/>
    <m/>
    <m/>
    <m/>
    <m/>
    <m/>
    <m/>
    <x v="0"/>
    <m/>
    <m/>
    <m/>
  </r>
  <r>
    <m/>
    <m/>
    <x v="1892"/>
    <m/>
    <m/>
    <m/>
    <m/>
    <m/>
    <m/>
    <m/>
    <x v="813"/>
    <m/>
    <m/>
    <m/>
    <m/>
    <m/>
    <m/>
    <m/>
    <m/>
    <x v="0"/>
    <m/>
    <m/>
    <m/>
  </r>
  <r>
    <m/>
    <m/>
    <x v="1892"/>
    <m/>
    <m/>
    <m/>
    <m/>
    <m/>
    <m/>
    <m/>
    <x v="813"/>
    <m/>
    <m/>
    <m/>
    <m/>
    <m/>
    <m/>
    <m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7DEAC-4F94-4A45-86F4-96588DE16ED3}" name="Tabla dinámica1" cacheId="2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323" firstHeaderRow="0" firstDataRow="1" firstDataCol="2" rowPageCount="1" colPageCount="1"/>
  <pivotFields count="23">
    <pivotField compact="0" outline="0" showAll="0"/>
    <pivotField compact="0" outline="0" showAll="0"/>
    <pivotField axis="axisRow" compact="0" outline="0" showAll="0">
      <items count="3517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1685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x="16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73">
        <item x="308"/>
        <item m="1" x="936"/>
        <item m="1" x="932"/>
        <item m="1" x="948"/>
        <item x="597"/>
        <item m="1" x="933"/>
        <item x="245"/>
        <item m="1" x="819"/>
        <item sd="0" x="290"/>
        <item x="229"/>
        <item x="377"/>
        <item x="208"/>
        <item m="1" x="931"/>
        <item x="719"/>
        <item m="1" x="898"/>
        <item m="1" x="978"/>
        <item x="537"/>
        <item m="1" x="910"/>
        <item x="536"/>
        <item x="256"/>
        <item x="68"/>
        <item m="1" x="765"/>
        <item x="411"/>
        <item m="1" x="923"/>
        <item m="1" x="909"/>
        <item x="71"/>
        <item m="1" x="924"/>
        <item m="1" x="904"/>
        <item m="1" x="973"/>
        <item x="525"/>
        <item x="85"/>
        <item x="593"/>
        <item x="400"/>
        <item x="466"/>
        <item m="1" x="889"/>
        <item x="344"/>
        <item x="299"/>
        <item x="594"/>
        <item m="1" x="858"/>
        <item m="1" x="755"/>
        <item x="691"/>
        <item x="405"/>
        <item m="1" x="843"/>
        <item x="6"/>
        <item x="297"/>
        <item x="272"/>
        <item x="505"/>
        <item m="1" x="790"/>
        <item x="546"/>
        <item m="1" x="861"/>
        <item m="1" x="886"/>
        <item x="16"/>
        <item x="355"/>
        <item m="1" x="793"/>
        <item m="1" x="784"/>
        <item m="1" x="939"/>
        <item m="1" x="764"/>
        <item m="1" x="806"/>
        <item x="129"/>
        <item m="1" x="892"/>
        <item m="1" x="780"/>
        <item m="1" x="834"/>
        <item m="1" x="954"/>
        <item x="463"/>
        <item x="526"/>
        <item x="144"/>
        <item x="183"/>
        <item x="708"/>
        <item x="273"/>
        <item m="1" x="897"/>
        <item x="270"/>
        <item x="174"/>
        <item x="12"/>
        <item x="279"/>
        <item x="470"/>
        <item x="722"/>
        <item m="1" x="836"/>
        <item m="1" x="921"/>
        <item m="1" x="918"/>
        <item x="271"/>
        <item m="1" x="801"/>
        <item x="489"/>
        <item m="1" x="907"/>
        <item m="1" x="778"/>
        <item m="1" x="809"/>
        <item x="337"/>
        <item x="51"/>
        <item x="667"/>
        <item x="172"/>
        <item m="1" x="905"/>
        <item m="1" x="763"/>
        <item x="535"/>
        <item x="137"/>
        <item m="1" x="804"/>
        <item m="1" x="883"/>
        <item x="52"/>
        <item m="1" x="956"/>
        <item x="372"/>
        <item x="111"/>
        <item x="402"/>
        <item m="1" x="829"/>
        <item x="632"/>
        <item x="491"/>
        <item x="616"/>
        <item m="1" x="773"/>
        <item x="55"/>
        <item x="152"/>
        <item m="1" x="976"/>
        <item m="1" x="752"/>
        <item x="397"/>
        <item m="1" x="792"/>
        <item x="126"/>
        <item x="432"/>
        <item x="8"/>
        <item m="1" x="982"/>
        <item x="275"/>
        <item x="50"/>
        <item x="53"/>
        <item m="1" x="845"/>
        <item x="393"/>
        <item x="122"/>
        <item x="105"/>
        <item x="452"/>
        <item m="1" x="944"/>
        <item m="1" x="827"/>
        <item m="1" x="828"/>
        <item x="422"/>
        <item m="1" x="781"/>
        <item m="1" x="852"/>
        <item m="1" x="757"/>
        <item m="1" x="854"/>
        <item x="130"/>
        <item m="1" x="788"/>
        <item m="1" x="754"/>
        <item m="1" x="908"/>
        <item m="1" x="881"/>
        <item m="1" x="926"/>
        <item x="95"/>
        <item x="513"/>
        <item x="287"/>
        <item m="1" x="949"/>
        <item x="248"/>
        <item x="549"/>
        <item m="1" x="975"/>
        <item m="1" x="776"/>
        <item x="249"/>
        <item x="496"/>
        <item x="569"/>
        <item x="522"/>
        <item x="230"/>
        <item m="1" x="981"/>
        <item x="553"/>
        <item x="201"/>
        <item m="1" x="903"/>
        <item x="410"/>
        <item x="361"/>
        <item m="1" x="783"/>
        <item m="1" x="863"/>
        <item m="1" x="794"/>
        <item x="492"/>
        <item m="1" x="957"/>
        <item m="1" x="983"/>
        <item m="1" x="848"/>
        <item x="98"/>
        <item x="214"/>
        <item x="389"/>
        <item m="1" x="796"/>
        <item x="550"/>
        <item x="559"/>
        <item x="18"/>
        <item x="141"/>
        <item m="1" x="825"/>
        <item x="726"/>
        <item x="46"/>
        <item x="93"/>
        <item x="99"/>
        <item x="692"/>
        <item m="1" x="830"/>
        <item m="1" x="945"/>
        <item m="1" x="955"/>
        <item m="1" x="902"/>
        <item x="671"/>
        <item m="1" x="810"/>
        <item x="306"/>
        <item m="1" x="835"/>
        <item x="202"/>
        <item m="1" x="785"/>
        <item m="1" x="850"/>
        <item m="1" x="851"/>
        <item m="1" x="791"/>
        <item x="66"/>
        <item x="476"/>
        <item m="1" x="952"/>
        <item m="1" x="775"/>
        <item x="735"/>
        <item x="552"/>
        <item x="17"/>
        <item x="732"/>
        <item x="481"/>
        <item x="309"/>
        <item x="288"/>
        <item x="468"/>
        <item m="1" x="823"/>
        <item m="1" x="888"/>
        <item x="655"/>
        <item m="1" x="927"/>
        <item m="1" x="832"/>
        <item m="1" x="920"/>
        <item x="133"/>
        <item x="103"/>
        <item m="1" x="935"/>
        <item x="113"/>
        <item x="573"/>
        <item x="329"/>
        <item x="253"/>
        <item m="1" x="839"/>
        <item x="110"/>
        <item m="1" x="853"/>
        <item x="112"/>
        <item m="1" x="966"/>
        <item m="1" x="925"/>
        <item x="81"/>
        <item m="1" x="951"/>
        <item m="1" x="929"/>
        <item x="385"/>
        <item m="1" x="922"/>
        <item x="556"/>
        <item m="1" x="813"/>
        <item x="54"/>
        <item m="1" x="940"/>
        <item m="1" x="817"/>
        <item x="250"/>
        <item x="551"/>
        <item x="123"/>
        <item x="488"/>
        <item m="1" x="979"/>
        <item m="1" x="958"/>
        <item m="1" x="859"/>
        <item m="1" x="870"/>
        <item m="1" x="782"/>
        <item m="1" x="919"/>
        <item m="1" x="857"/>
        <item x="654"/>
        <item m="1" x="760"/>
        <item m="1" x="894"/>
        <item m="1" x="815"/>
        <item m="1" x="855"/>
        <item x="15"/>
        <item x="421"/>
        <item x="461"/>
        <item m="1" x="753"/>
        <item m="1" x="841"/>
        <item m="1" x="769"/>
        <item x="31"/>
        <item m="1" x="837"/>
        <item m="1" x="808"/>
        <item x="274"/>
        <item x="76"/>
        <item m="1" x="831"/>
        <item x="196"/>
        <item x="544"/>
        <item m="1" x="800"/>
        <item x="517"/>
        <item x="13"/>
        <item m="1" x="795"/>
        <item x="588"/>
        <item x="209"/>
        <item m="1" x="838"/>
        <item x="163"/>
        <item x="107"/>
        <item x="704"/>
        <item x="242"/>
        <item x="86"/>
        <item x="88"/>
        <item x="736"/>
        <item x="467"/>
        <item x="433"/>
        <item x="359"/>
        <item x="666"/>
        <item x="379"/>
        <item x="316"/>
        <item m="1" x="969"/>
        <item m="1" x="762"/>
        <item m="1" x="937"/>
        <item m="1" x="961"/>
        <item m="1" x="766"/>
        <item x="283"/>
        <item x="623"/>
        <item m="1" x="768"/>
        <item m="1" x="914"/>
        <item x="218"/>
        <item x="313"/>
        <item m="1" x="953"/>
        <item x="744"/>
        <item x="345"/>
        <item x="260"/>
        <item m="1" x="750"/>
        <item x="217"/>
        <item x="34"/>
        <item x="258"/>
        <item x="717"/>
        <item m="1" x="816"/>
        <item m="1" x="802"/>
        <item x="315"/>
        <item m="1" x="941"/>
        <item m="1" x="930"/>
        <item x="676"/>
        <item x="87"/>
        <item x="362"/>
        <item x="199"/>
        <item x="721"/>
        <item x="314"/>
        <item m="1" x="917"/>
        <item x="49"/>
        <item x="276"/>
        <item x="277"/>
        <item m="1" x="895"/>
        <item x="330"/>
        <item x="652"/>
        <item x="364"/>
        <item m="1" x="799"/>
        <item x="747"/>
        <item m="1" x="814"/>
        <item x="75"/>
        <item x="26"/>
        <item x="700"/>
        <item x="160"/>
        <item x="150"/>
        <item x="30"/>
        <item x="613"/>
        <item x="642"/>
        <item m="1" x="868"/>
        <item m="1" x="943"/>
        <item m="1" x="758"/>
        <item x="591"/>
        <item m="1" x="846"/>
        <item x="564"/>
        <item m="1" x="833"/>
        <item m="1" x="900"/>
        <item x="155"/>
        <item x="156"/>
        <item m="1" x="893"/>
        <item x="688"/>
        <item x="341"/>
        <item m="1" x="916"/>
        <item x="656"/>
        <item m="1" x="864"/>
        <item m="1" x="798"/>
        <item x="360"/>
        <item m="1" x="779"/>
        <item m="1" x="934"/>
        <item m="1" x="962"/>
        <item m="1" x="805"/>
        <item m="1" x="967"/>
        <item m="1" x="865"/>
        <item m="1" x="826"/>
        <item m="1" x="824"/>
        <item x="646"/>
        <item x="24"/>
        <item m="1" x="777"/>
        <item x="267"/>
        <item x="363"/>
        <item m="1" x="906"/>
        <item x="595"/>
        <item x="566"/>
        <item x="317"/>
        <item x="28"/>
        <item x="114"/>
        <item m="1" x="866"/>
        <item x="475"/>
        <item m="1" x="873"/>
        <item x="589"/>
        <item x="592"/>
        <item m="1" x="876"/>
        <item x="338"/>
        <item m="1" x="844"/>
        <item m="1" x="797"/>
        <item m="1" x="913"/>
        <item m="1" x="862"/>
        <item m="1" x="818"/>
        <item x="560"/>
        <item x="484"/>
        <item m="1" x="874"/>
        <item x="734"/>
        <item x="255"/>
        <item x="737"/>
        <item x="425"/>
        <item m="1" x="786"/>
        <item x="9"/>
        <item m="1" x="761"/>
        <item m="1" x="964"/>
        <item m="1" x="963"/>
        <item x="5"/>
        <item x="278"/>
        <item x="649"/>
        <item x="479"/>
        <item x="727"/>
        <item x="296"/>
        <item x="382"/>
        <item m="1" x="849"/>
        <item m="1" x="947"/>
        <item x="394"/>
        <item x="697"/>
        <item x="151"/>
        <item x="118"/>
        <item x="580"/>
        <item m="1" x="759"/>
        <item x="331"/>
        <item x="370"/>
        <item x="247"/>
        <item m="1" x="860"/>
        <item x="289"/>
        <item x="356"/>
        <item x="158"/>
        <item x="127"/>
        <item x="293"/>
        <item x="445"/>
        <item x="444"/>
        <item x="447"/>
        <item m="1" x="965"/>
        <item x="645"/>
        <item m="1" x="871"/>
        <item x="254"/>
        <item m="1" x="821"/>
        <item m="1" x="771"/>
        <item x="266"/>
        <item m="1" x="938"/>
        <item x="446"/>
        <item x="108"/>
        <item m="1" x="822"/>
        <item x="286"/>
        <item x="637"/>
        <item x="124"/>
        <item m="1" x="946"/>
        <item m="1" x="915"/>
        <item m="1" x="890"/>
        <item x="115"/>
        <item x="328"/>
        <item m="1" x="928"/>
        <item m="1" x="884"/>
        <item x="40"/>
        <item x="74"/>
        <item m="1" x="856"/>
        <item m="1" x="942"/>
        <item m="1" x="896"/>
        <item m="1" x="872"/>
        <item x="346"/>
        <item x="478"/>
        <item x="357"/>
        <item m="1" x="847"/>
        <item m="1" x="972"/>
        <item x="630"/>
        <item m="1" x="789"/>
        <item x="4"/>
        <item x="358"/>
        <item m="1" x="840"/>
        <item m="1" x="787"/>
        <item m="1" x="869"/>
        <item m="1" x="880"/>
        <item m="1" x="774"/>
        <item x="627"/>
        <item x="508"/>
        <item x="0"/>
        <item m="1" x="878"/>
        <item x="543"/>
        <item x="282"/>
        <item m="1" x="770"/>
        <item x="135"/>
        <item m="1" x="891"/>
        <item m="1" x="875"/>
        <item m="1" x="807"/>
        <item m="1" x="974"/>
        <item m="1" x="885"/>
        <item m="1" x="882"/>
        <item m="1" x="879"/>
        <item x="125"/>
        <item x="281"/>
        <item m="1" x="980"/>
        <item x="259"/>
        <item x="169"/>
        <item x="181"/>
        <item m="1" x="971"/>
        <item m="1" x="959"/>
        <item m="1" x="950"/>
        <item x="194"/>
        <item m="1" x="756"/>
        <item x="231"/>
        <item x="653"/>
        <item m="1" x="772"/>
        <item m="1" x="984"/>
        <item m="1" x="985"/>
        <item m="1" x="842"/>
        <item x="119"/>
        <item x="159"/>
        <item m="1" x="811"/>
        <item x="371"/>
        <item x="348"/>
        <item m="1" x="960"/>
        <item m="1" x="912"/>
        <item m="1" x="901"/>
        <item m="1" x="970"/>
        <item x="138"/>
        <item x="104"/>
        <item x="173"/>
        <item m="1" x="751"/>
        <item m="1" x="867"/>
        <item m="1" x="767"/>
        <item x="485"/>
        <item m="1" x="968"/>
        <item x="100"/>
        <item x="101"/>
        <item m="1" x="911"/>
        <item x="368"/>
        <item m="1" x="887"/>
        <item m="1" x="820"/>
        <item x="72"/>
        <item x="228"/>
        <item m="1" x="977"/>
        <item x="453"/>
        <item m="1" x="803"/>
        <item m="1" x="899"/>
        <item m="1" x="877"/>
        <item m="1" x="812"/>
        <item m="1" x="986"/>
        <item m="1" x="987"/>
        <item x="322"/>
        <item m="1" x="988"/>
        <item m="1" x="989"/>
        <item m="1" x="990"/>
        <item m="1" x="991"/>
        <item x="659"/>
        <item m="1" x="992"/>
        <item x="3"/>
        <item m="1" x="993"/>
        <item x="519"/>
        <item m="1" x="994"/>
        <item m="1" x="995"/>
        <item x="205"/>
        <item m="1" x="996"/>
        <item x="554"/>
        <item m="1" x="997"/>
        <item x="585"/>
        <item m="1" x="998"/>
        <item m="1" x="999"/>
        <item x="427"/>
        <item x="711"/>
        <item m="1" x="1000"/>
        <item m="1" x="1001"/>
        <item x="663"/>
        <item x="509"/>
        <item m="1" x="1002"/>
        <item m="1" x="1003"/>
        <item x="241"/>
        <item x="436"/>
        <item x="437"/>
        <item x="1"/>
        <item m="1" x="1004"/>
        <item x="302"/>
        <item x="303"/>
        <item x="193"/>
        <item m="1" x="1005"/>
        <item m="1" x="1006"/>
        <item m="1" x="1007"/>
        <item x="435"/>
        <item x="460"/>
        <item x="145"/>
        <item m="1" x="1008"/>
        <item x="521"/>
        <item m="1" x="1009"/>
        <item x="45"/>
        <item x="739"/>
        <item m="1" x="1010"/>
        <item x="418"/>
        <item m="1" x="1011"/>
        <item m="1" x="1012"/>
        <item m="1" x="1013"/>
        <item x="678"/>
        <item m="1" x="1014"/>
        <item m="1" x="1015"/>
        <item m="1" x="1016"/>
        <item x="369"/>
        <item m="1" x="1017"/>
        <item x="635"/>
        <item x="634"/>
        <item m="1" x="1018"/>
        <item m="1" x="1019"/>
        <item x="37"/>
        <item x="620"/>
        <item m="1" x="1020"/>
        <item x="149"/>
        <item m="1" x="1021"/>
        <item m="1" x="1022"/>
        <item m="1" x="1023"/>
        <item m="1" x="1024"/>
        <item m="1" x="1025"/>
        <item m="1" x="1026"/>
        <item m="1" x="1027"/>
        <item x="191"/>
        <item m="1" x="1028"/>
        <item x="153"/>
        <item x="701"/>
        <item m="1" x="1029"/>
        <item m="1" x="1030"/>
        <item m="1" x="1031"/>
        <item m="1" x="1032"/>
        <item x="177"/>
        <item x="590"/>
        <item x="38"/>
        <item m="1" x="1033"/>
        <item m="1" x="1034"/>
        <item m="1" x="1035"/>
        <item m="1" x="1036"/>
        <item m="1" x="1037"/>
        <item x="215"/>
        <item m="1" x="1038"/>
        <item m="1" x="1039"/>
        <item x="450"/>
        <item m="1" x="1040"/>
        <item m="1" x="1041"/>
        <item m="1" x="1042"/>
        <item m="1" x="1043"/>
        <item x="617"/>
        <item x="715"/>
        <item x="91"/>
        <item m="1" x="1044"/>
        <item m="1" x="1045"/>
        <item m="1" x="1046"/>
        <item m="1" x="1047"/>
        <item m="1" x="1048"/>
        <item x="33"/>
        <item x="615"/>
        <item x="443"/>
        <item x="528"/>
        <item m="1" x="1049"/>
        <item x="662"/>
        <item x="741"/>
        <item m="1" x="1050"/>
        <item m="1" x="1051"/>
        <item m="1" x="1052"/>
        <item x="498"/>
        <item x="680"/>
        <item m="1" x="1053"/>
        <item m="1" x="1054"/>
        <item x="743"/>
        <item m="1" x="1055"/>
        <item m="1" x="1056"/>
        <item m="1" x="1057"/>
        <item x="407"/>
        <item m="1" x="1058"/>
        <item m="1" x="1059"/>
        <item m="1" x="1060"/>
        <item x="577"/>
        <item x="545"/>
        <item x="706"/>
        <item m="1" x="1061"/>
        <item x="380"/>
        <item x="280"/>
        <item m="1" x="1062"/>
        <item m="1" x="1063"/>
        <item m="1" x="1064"/>
        <item m="1" x="1065"/>
        <item x="154"/>
        <item x="562"/>
        <item m="1" x="1066"/>
        <item x="540"/>
        <item m="1" x="1067"/>
        <item x="128"/>
        <item m="1" x="1068"/>
        <item m="1" x="1069"/>
        <item m="1" x="1070"/>
        <item m="1" x="1071"/>
        <item m="1" x="1072"/>
        <item x="570"/>
        <item x="458"/>
        <item m="1" x="1073"/>
        <item x="611"/>
        <item m="1" x="1074"/>
        <item m="1" x="1075"/>
        <item m="1" x="1076"/>
        <item x="707"/>
        <item m="1" x="1077"/>
        <item m="1" x="1078"/>
        <item x="604"/>
        <item m="1" x="1079"/>
        <item x="416"/>
        <item x="131"/>
        <item m="1" x="1080"/>
        <item m="1" x="1081"/>
        <item m="1" x="1082"/>
        <item m="1" x="1083"/>
        <item x="587"/>
        <item x="182"/>
        <item m="1" x="1084"/>
        <item m="1" x="1085"/>
        <item m="1" x="1086"/>
        <item m="1" x="1087"/>
        <item m="1" x="1088"/>
        <item m="1" x="1089"/>
        <item m="1" x="1090"/>
        <item x="185"/>
        <item m="1" x="1091"/>
        <item m="1" x="1092"/>
        <item m="1" x="1093"/>
        <item m="1" x="1094"/>
        <item x="136"/>
        <item m="1" x="1095"/>
        <item m="1" x="1096"/>
        <item m="1" x="1097"/>
        <item m="1" x="1098"/>
        <item m="1" x="1099"/>
        <item m="1" x="1100"/>
        <item x="39"/>
        <item m="1" x="1101"/>
        <item m="1" x="1102"/>
        <item m="1" x="1103"/>
        <item x="415"/>
        <item m="1" x="1104"/>
        <item x="709"/>
        <item m="1" x="1105"/>
        <item m="1" x="1106"/>
        <item m="1" x="1107"/>
        <item m="1" x="1108"/>
        <item m="1" x="1109"/>
        <item m="1" x="1110"/>
        <item m="1" x="1111"/>
        <item x="480"/>
        <item x="510"/>
        <item x="335"/>
        <item m="1" x="1112"/>
        <item m="1" x="1113"/>
        <item m="1" x="1114"/>
        <item m="1" x="1115"/>
        <item m="1" x="1116"/>
        <item x="349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x="471"/>
        <item m="1" x="1130"/>
        <item m="1" x="1131"/>
        <item m="1" x="1132"/>
        <item m="1" x="1133"/>
        <item m="1" x="1134"/>
        <item x="683"/>
        <item m="1" x="1135"/>
        <item m="1" x="1136"/>
        <item x="117"/>
        <item m="1" x="1137"/>
        <item x="211"/>
        <item m="1" x="1138"/>
        <item m="1" x="1139"/>
        <item x="518"/>
        <item x="232"/>
        <item m="1" x="1140"/>
        <item m="1" x="1141"/>
        <item x="631"/>
        <item x="226"/>
        <item x="748"/>
        <item m="1" x="1142"/>
        <item m="1" x="1143"/>
        <item m="1" x="1144"/>
        <item m="1" x="1145"/>
        <item m="1" x="1146"/>
        <item m="1" x="1147"/>
        <item m="1" x="1148"/>
        <item m="1" x="1149"/>
        <item x="162"/>
        <item x="409"/>
        <item m="1" x="1150"/>
        <item m="1" x="1151"/>
        <item x="555"/>
        <item x="227"/>
        <item x="404"/>
        <item x="531"/>
        <item m="1" x="1152"/>
        <item m="1" x="1153"/>
        <item m="1" x="1154"/>
        <item m="1" x="1155"/>
        <item m="1" x="1156"/>
        <item m="1" x="1157"/>
        <item x="542"/>
        <item x="712"/>
        <item m="1" x="1158"/>
        <item m="1" x="1159"/>
        <item m="1" x="1160"/>
        <item m="1" x="1161"/>
        <item m="1" x="1162"/>
        <item m="1" x="1163"/>
        <item m="1" x="1164"/>
        <item m="1" x="1165"/>
        <item x="234"/>
        <item m="1" x="1166"/>
        <item m="1" x="1167"/>
        <item m="1" x="1168"/>
        <item x="353"/>
        <item m="1" x="1169"/>
        <item m="1" x="1170"/>
        <item m="1" x="1171"/>
        <item x="342"/>
        <item x="749"/>
        <item x="2"/>
        <item x="7"/>
        <item x="10"/>
        <item x="11"/>
        <item x="14"/>
        <item x="19"/>
        <item x="20"/>
        <item x="21"/>
        <item x="22"/>
        <item x="23"/>
        <item x="25"/>
        <item x="27"/>
        <item x="29"/>
        <item x="32"/>
        <item x="35"/>
        <item x="36"/>
        <item x="41"/>
        <item x="42"/>
        <item x="43"/>
        <item x="44"/>
        <item x="47"/>
        <item x="48"/>
        <item x="56"/>
        <item x="57"/>
        <item x="58"/>
        <item x="59"/>
        <item x="60"/>
        <item x="61"/>
        <item x="62"/>
        <item x="63"/>
        <item x="64"/>
        <item x="65"/>
        <item x="67"/>
        <item x="69"/>
        <item x="70"/>
        <item x="73"/>
        <item x="77"/>
        <item x="78"/>
        <item x="79"/>
        <item x="80"/>
        <item x="82"/>
        <item x="83"/>
        <item x="84"/>
        <item x="89"/>
        <item x="90"/>
        <item x="92"/>
        <item x="94"/>
        <item x="96"/>
        <item x="97"/>
        <item x="102"/>
        <item x="106"/>
        <item x="109"/>
        <item x="116"/>
        <item x="120"/>
        <item x="121"/>
        <item x="132"/>
        <item x="134"/>
        <item x="139"/>
        <item x="140"/>
        <item x="142"/>
        <item x="143"/>
        <item x="146"/>
        <item x="147"/>
        <item x="148"/>
        <item x="157"/>
        <item x="161"/>
        <item x="164"/>
        <item x="165"/>
        <item x="166"/>
        <item x="167"/>
        <item x="168"/>
        <item x="170"/>
        <item x="171"/>
        <item x="175"/>
        <item x="176"/>
        <item x="178"/>
        <item x="179"/>
        <item x="180"/>
        <item x="184"/>
        <item x="186"/>
        <item x="187"/>
        <item x="188"/>
        <item x="189"/>
        <item x="190"/>
        <item x="192"/>
        <item x="195"/>
        <item x="197"/>
        <item x="198"/>
        <item x="200"/>
        <item x="203"/>
        <item x="204"/>
        <item x="206"/>
        <item x="207"/>
        <item x="210"/>
        <item x="212"/>
        <item x="213"/>
        <item x="216"/>
        <item x="219"/>
        <item x="220"/>
        <item x="221"/>
        <item x="222"/>
        <item x="223"/>
        <item x="224"/>
        <item x="225"/>
        <item x="233"/>
        <item x="235"/>
        <item x="236"/>
        <item x="237"/>
        <item x="238"/>
        <item x="239"/>
        <item x="240"/>
        <item x="243"/>
        <item x="244"/>
        <item x="246"/>
        <item x="251"/>
        <item x="252"/>
        <item x="257"/>
        <item x="261"/>
        <item x="262"/>
        <item x="263"/>
        <item x="264"/>
        <item x="265"/>
        <item x="268"/>
        <item x="269"/>
        <item x="284"/>
        <item x="285"/>
        <item x="291"/>
        <item x="292"/>
        <item x="294"/>
        <item x="295"/>
        <item x="298"/>
        <item x="300"/>
        <item x="301"/>
        <item x="304"/>
        <item x="305"/>
        <item x="307"/>
        <item x="310"/>
        <item x="311"/>
        <item x="312"/>
        <item x="318"/>
        <item x="319"/>
        <item x="320"/>
        <item x="321"/>
        <item x="323"/>
        <item x="324"/>
        <item x="325"/>
        <item x="326"/>
        <item x="327"/>
        <item x="332"/>
        <item x="333"/>
        <item x="334"/>
        <item x="336"/>
        <item x="339"/>
        <item x="340"/>
        <item x="343"/>
        <item x="347"/>
        <item x="350"/>
        <item x="351"/>
        <item x="352"/>
        <item x="354"/>
        <item x="365"/>
        <item x="366"/>
        <item x="367"/>
        <item x="373"/>
        <item x="374"/>
        <item x="375"/>
        <item x="376"/>
        <item x="378"/>
        <item x="381"/>
        <item x="383"/>
        <item x="384"/>
        <item x="386"/>
        <item x="387"/>
        <item x="388"/>
        <item x="390"/>
        <item x="391"/>
        <item x="392"/>
        <item x="395"/>
        <item x="396"/>
        <item x="398"/>
        <item x="399"/>
        <item x="401"/>
        <item x="403"/>
        <item x="406"/>
        <item x="408"/>
        <item x="412"/>
        <item x="413"/>
        <item x="414"/>
        <item x="417"/>
        <item x="419"/>
        <item x="420"/>
        <item x="423"/>
        <item x="424"/>
        <item x="426"/>
        <item x="428"/>
        <item x="429"/>
        <item x="430"/>
        <item x="431"/>
        <item x="434"/>
        <item x="438"/>
        <item x="439"/>
        <item x="440"/>
        <item x="441"/>
        <item x="442"/>
        <item x="448"/>
        <item x="449"/>
        <item x="451"/>
        <item x="454"/>
        <item x="455"/>
        <item x="456"/>
        <item x="457"/>
        <item x="459"/>
        <item x="462"/>
        <item x="464"/>
        <item x="465"/>
        <item x="469"/>
        <item x="472"/>
        <item x="473"/>
        <item x="474"/>
        <item x="477"/>
        <item x="482"/>
        <item x="483"/>
        <item x="486"/>
        <item x="487"/>
        <item x="490"/>
        <item x="493"/>
        <item x="494"/>
        <item x="495"/>
        <item x="497"/>
        <item x="499"/>
        <item x="500"/>
        <item x="501"/>
        <item x="502"/>
        <item x="503"/>
        <item x="504"/>
        <item x="506"/>
        <item x="507"/>
        <item x="511"/>
        <item x="512"/>
        <item x="514"/>
        <item x="515"/>
        <item x="516"/>
        <item x="520"/>
        <item x="523"/>
        <item x="524"/>
        <item x="527"/>
        <item x="529"/>
        <item x="530"/>
        <item x="532"/>
        <item x="533"/>
        <item x="534"/>
        <item x="538"/>
        <item x="539"/>
        <item x="541"/>
        <item x="547"/>
        <item x="548"/>
        <item x="557"/>
        <item x="558"/>
        <item x="561"/>
        <item x="563"/>
        <item x="565"/>
        <item x="567"/>
        <item x="568"/>
        <item x="571"/>
        <item x="572"/>
        <item x="574"/>
        <item x="575"/>
        <item x="576"/>
        <item x="578"/>
        <item x="579"/>
        <item x="581"/>
        <item x="582"/>
        <item x="583"/>
        <item x="584"/>
        <item x="586"/>
        <item x="596"/>
        <item x="598"/>
        <item x="599"/>
        <item x="600"/>
        <item x="601"/>
        <item x="602"/>
        <item x="603"/>
        <item x="605"/>
        <item x="606"/>
        <item x="607"/>
        <item x="608"/>
        <item x="609"/>
        <item x="610"/>
        <item x="612"/>
        <item x="614"/>
        <item x="618"/>
        <item x="619"/>
        <item x="621"/>
        <item x="622"/>
        <item x="624"/>
        <item x="625"/>
        <item x="626"/>
        <item x="628"/>
        <item x="629"/>
        <item x="633"/>
        <item x="636"/>
        <item x="638"/>
        <item x="639"/>
        <item x="640"/>
        <item x="641"/>
        <item x="643"/>
        <item x="644"/>
        <item x="647"/>
        <item x="648"/>
        <item x="650"/>
        <item x="651"/>
        <item x="657"/>
        <item x="658"/>
        <item x="660"/>
        <item x="661"/>
        <item x="664"/>
        <item x="665"/>
        <item x="668"/>
        <item x="669"/>
        <item x="670"/>
        <item x="672"/>
        <item x="673"/>
        <item x="674"/>
        <item x="675"/>
        <item x="677"/>
        <item x="679"/>
        <item x="681"/>
        <item x="682"/>
        <item x="684"/>
        <item x="685"/>
        <item x="686"/>
        <item x="687"/>
        <item x="689"/>
        <item x="690"/>
        <item x="693"/>
        <item x="694"/>
        <item x="695"/>
        <item x="696"/>
        <item x="698"/>
        <item x="699"/>
        <item x="702"/>
        <item x="703"/>
        <item x="705"/>
        <item x="710"/>
        <item x="713"/>
        <item x="714"/>
        <item x="716"/>
        <item x="718"/>
        <item x="720"/>
        <item x="723"/>
        <item x="724"/>
        <item x="725"/>
        <item x="728"/>
        <item x="729"/>
        <item x="730"/>
        <item x="731"/>
        <item x="733"/>
        <item x="738"/>
        <item x="740"/>
        <item x="742"/>
        <item x="745"/>
        <item x="746"/>
        <item t="default"/>
      </items>
    </pivotField>
    <pivotField compact="0" numFmtId="165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axis="axisPage" dataField="1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2"/>
  </rowFields>
  <rowItems count="320">
    <i>
      <x v="6"/>
      <x v="2292"/>
    </i>
    <i t="default">
      <x v="6"/>
    </i>
    <i>
      <x v="8"/>
    </i>
    <i>
      <x v="10"/>
      <x v="2548"/>
    </i>
    <i t="default">
      <x v="10"/>
    </i>
    <i>
      <x v="11"/>
      <x v="2190"/>
    </i>
    <i t="default">
      <x v="11"/>
    </i>
    <i>
      <x v="22"/>
      <x v="2606"/>
    </i>
    <i t="default">
      <x v="22"/>
    </i>
    <i>
      <x v="43"/>
      <x v="1843"/>
    </i>
    <i r="1">
      <x v="2608"/>
    </i>
    <i t="default">
      <x v="43"/>
    </i>
    <i>
      <x v="44"/>
      <x v="2393"/>
    </i>
    <i r="1">
      <x v="2484"/>
    </i>
    <i t="default">
      <x v="44"/>
    </i>
    <i>
      <x v="51"/>
      <x v="1865"/>
    </i>
    <i t="default">
      <x v="51"/>
    </i>
    <i>
      <x v="73"/>
      <x v="2360"/>
    </i>
    <i t="default">
      <x v="73"/>
    </i>
    <i>
      <x v="88"/>
      <x v="2124"/>
    </i>
    <i t="default">
      <x v="88"/>
    </i>
    <i>
      <x v="95"/>
      <x v="2141"/>
    </i>
    <i t="default">
      <x v="95"/>
    </i>
    <i>
      <x v="106"/>
      <x v="2386"/>
    </i>
    <i t="default">
      <x v="106"/>
    </i>
    <i>
      <x v="111"/>
      <x v="2035"/>
    </i>
    <i r="1">
      <x v="2155"/>
    </i>
    <i r="1">
      <x v="3001"/>
    </i>
    <i t="default">
      <x v="111"/>
    </i>
    <i>
      <x v="113"/>
      <x v="1846"/>
    </i>
    <i r="1">
      <x v="1929"/>
    </i>
    <i r="1">
      <x v="2127"/>
    </i>
    <i r="1">
      <x v="2474"/>
    </i>
    <i t="default">
      <x v="113"/>
    </i>
    <i>
      <x v="115"/>
      <x v="2349"/>
    </i>
    <i t="default">
      <x v="115"/>
    </i>
    <i>
      <x v="119"/>
      <x v="2570"/>
    </i>
    <i r="1">
      <x v="2571"/>
    </i>
    <i r="1">
      <x v="2572"/>
    </i>
    <i t="default">
      <x v="119"/>
    </i>
    <i>
      <x v="131"/>
      <x v="2046"/>
    </i>
    <i t="default">
      <x v="131"/>
    </i>
    <i>
      <x v="155"/>
      <x v="2513"/>
    </i>
    <i r="1">
      <x v="2514"/>
    </i>
    <i t="default">
      <x v="155"/>
    </i>
    <i>
      <x v="163"/>
      <x v="1989"/>
    </i>
    <i r="1">
      <x v="1991"/>
    </i>
    <i r="1">
      <x v="1997"/>
    </i>
    <i t="default">
      <x v="163"/>
    </i>
    <i>
      <x v="165"/>
      <x v="2564"/>
    </i>
    <i t="default">
      <x v="165"/>
    </i>
    <i>
      <x v="173"/>
      <x v="1904"/>
    </i>
    <i r="1">
      <x v="1992"/>
    </i>
    <i r="1">
      <x v="1993"/>
    </i>
    <i r="1">
      <x v="2001"/>
    </i>
    <i r="1">
      <x v="2002"/>
    </i>
    <i r="1">
      <x v="2180"/>
    </i>
    <i r="1">
      <x v="2181"/>
    </i>
    <i r="1">
      <x v="2242"/>
    </i>
    <i r="1">
      <x v="2273"/>
    </i>
    <i r="1">
      <x v="2485"/>
    </i>
    <i r="1">
      <x v="2488"/>
    </i>
    <i r="1">
      <x v="2493"/>
    </i>
    <i r="1">
      <x v="2494"/>
    </i>
    <i r="1">
      <x v="2522"/>
    </i>
    <i r="1">
      <x v="2536"/>
    </i>
    <i r="1">
      <x v="2537"/>
    </i>
    <i r="1">
      <x v="2538"/>
    </i>
    <i r="1">
      <x v="2543"/>
    </i>
    <i r="1">
      <x v="2602"/>
    </i>
    <i r="1">
      <x v="2603"/>
    </i>
    <i t="default">
      <x v="173"/>
    </i>
    <i>
      <x v="183"/>
      <x v="2407"/>
    </i>
    <i t="default">
      <x v="183"/>
    </i>
    <i>
      <x v="196"/>
      <x v="2442"/>
    </i>
    <i t="default">
      <x v="196"/>
    </i>
    <i>
      <x v="214"/>
      <x v="2311"/>
    </i>
    <i t="default">
      <x v="214"/>
    </i>
    <i>
      <x v="224"/>
      <x v="2557"/>
    </i>
    <i t="default">
      <x v="224"/>
    </i>
    <i>
      <x v="247"/>
      <x v="2210"/>
    </i>
    <i t="default">
      <x v="247"/>
    </i>
    <i>
      <x v="253"/>
      <x v="1883"/>
    </i>
    <i r="1">
      <x v="1884"/>
    </i>
    <i r="1">
      <x v="1885"/>
    </i>
    <i r="1">
      <x v="1902"/>
    </i>
    <i r="1">
      <x v="2529"/>
    </i>
    <i r="1">
      <x v="2530"/>
    </i>
    <i r="1">
      <x v="2531"/>
    </i>
    <i t="default">
      <x v="253"/>
    </i>
    <i>
      <x v="256"/>
      <x v="2345"/>
    </i>
    <i r="1">
      <x v="2346"/>
    </i>
    <i r="1">
      <x v="2347"/>
    </i>
    <i r="1">
      <x v="2348"/>
    </i>
    <i t="default">
      <x v="256"/>
    </i>
    <i>
      <x v="263"/>
      <x v="1859"/>
    </i>
    <i r="1">
      <x v="2541"/>
    </i>
    <i t="default">
      <x v="263"/>
    </i>
    <i>
      <x v="268"/>
      <x v="2104"/>
    </i>
    <i r="1">
      <x v="2105"/>
    </i>
    <i r="1">
      <x v="2107"/>
    </i>
    <i r="1">
      <x v="2108"/>
    </i>
    <i r="1">
      <x v="2109"/>
    </i>
    <i r="1">
      <x v="2110"/>
    </i>
    <i r="1">
      <x v="2111"/>
    </i>
    <i t="default">
      <x v="268"/>
    </i>
    <i>
      <x v="269"/>
      <x v="2007"/>
    </i>
    <i t="default">
      <x v="269"/>
    </i>
    <i>
      <x v="273"/>
      <x v="1975"/>
    </i>
    <i r="1">
      <x v="2544"/>
    </i>
    <i t="default">
      <x v="273"/>
    </i>
    <i>
      <x v="294"/>
      <x v="2477"/>
    </i>
    <i t="default">
      <x v="294"/>
    </i>
    <i>
      <x v="297"/>
      <x v="2216"/>
    </i>
    <i t="default">
      <x v="297"/>
    </i>
    <i>
      <x v="298"/>
      <x v="1889"/>
    </i>
    <i t="default">
      <x v="298"/>
    </i>
    <i>
      <x v="313"/>
      <x v="2227"/>
    </i>
    <i r="1">
      <x v="2228"/>
    </i>
    <i t="default">
      <x v="313"/>
    </i>
    <i>
      <x v="314"/>
      <x v="2356"/>
    </i>
    <i t="default">
      <x v="314"/>
    </i>
    <i>
      <x v="317"/>
      <x v="2447"/>
    </i>
    <i t="default">
      <x v="317"/>
    </i>
    <i>
      <x v="324"/>
      <x v="1877"/>
    </i>
    <i r="1">
      <x v="1886"/>
    </i>
    <i r="1">
      <x v="2471"/>
    </i>
    <i r="1">
      <x v="2559"/>
    </i>
    <i t="default">
      <x v="324"/>
    </i>
    <i>
      <x v="326"/>
      <x v="2097"/>
    </i>
    <i r="1">
      <x v="2462"/>
    </i>
    <i t="default">
      <x v="326"/>
    </i>
    <i>
      <x v="360"/>
      <x v="2333"/>
    </i>
    <i r="1">
      <x v="2334"/>
    </i>
    <i r="1">
      <x v="2335"/>
    </i>
    <i t="default">
      <x v="360"/>
    </i>
    <i>
      <x v="366"/>
      <x v="1880"/>
    </i>
    <i t="default">
      <x v="366"/>
    </i>
    <i>
      <x v="392"/>
      <x v="1841"/>
    </i>
    <i r="1">
      <x v="1950"/>
    </i>
    <i r="1">
      <x v="2615"/>
    </i>
    <i t="default">
      <x v="392"/>
    </i>
    <i>
      <x v="393"/>
      <x v="2354"/>
    </i>
    <i r="1">
      <x v="2355"/>
    </i>
    <i r="1">
      <x v="2357"/>
    </i>
    <i r="1">
      <x v="2358"/>
    </i>
    <i r="1">
      <x v="2359"/>
    </i>
    <i t="default">
      <x v="393"/>
    </i>
    <i>
      <x v="409"/>
      <x v="2297"/>
    </i>
    <i t="default">
      <x v="409"/>
    </i>
    <i>
      <x v="413"/>
      <x v="2094"/>
    </i>
    <i r="1">
      <x v="2461"/>
    </i>
    <i t="default">
      <x v="413"/>
    </i>
    <i>
      <x v="422"/>
      <x v="2312"/>
    </i>
    <i t="default">
      <x v="422"/>
    </i>
    <i>
      <x v="425"/>
      <x v="2332"/>
    </i>
    <i t="default">
      <x v="425"/>
    </i>
    <i>
      <x v="437"/>
      <x v="2444"/>
    </i>
    <i t="default">
      <x v="437"/>
    </i>
    <i>
      <x v="448"/>
      <x v="2508"/>
    </i>
    <i r="1">
      <x v="2556"/>
    </i>
    <i t="default">
      <x v="448"/>
    </i>
    <i>
      <x v="453"/>
      <x v="1836"/>
    </i>
    <i r="1">
      <x v="1837"/>
    </i>
    <i r="1">
      <x v="1838"/>
    </i>
    <i r="1">
      <x v="1840"/>
    </i>
    <i r="1">
      <x v="2134"/>
    </i>
    <i r="1">
      <x v="2205"/>
    </i>
    <i r="1">
      <x v="2206"/>
    </i>
    <i r="1">
      <x v="2207"/>
    </i>
    <i r="1">
      <x v="2208"/>
    </i>
    <i r="1">
      <x v="2209"/>
    </i>
    <i r="1">
      <x v="2235"/>
    </i>
    <i t="default">
      <x v="453"/>
    </i>
    <i>
      <x v="454"/>
      <x v="2509"/>
    </i>
    <i t="default">
      <x v="454"/>
    </i>
    <i>
      <x v="462"/>
      <x v="1832"/>
    </i>
    <i r="1">
      <x v="2052"/>
    </i>
    <i t="default">
      <x v="462"/>
    </i>
    <i>
      <x v="484"/>
      <x v="2159"/>
    </i>
    <i r="1">
      <x v="2299"/>
    </i>
    <i r="1">
      <x v="2598"/>
    </i>
    <i t="default">
      <x v="484"/>
    </i>
    <i>
      <x v="503"/>
      <x v="2125"/>
    </i>
    <i t="default">
      <x v="503"/>
    </i>
    <i>
      <x v="537"/>
      <x v="2182"/>
    </i>
    <i r="1">
      <x v="2183"/>
    </i>
    <i r="1">
      <x v="2184"/>
    </i>
    <i r="1">
      <x v="2185"/>
    </i>
    <i r="1">
      <x v="2188"/>
    </i>
    <i r="1">
      <x v="2479"/>
    </i>
    <i t="default">
      <x v="537"/>
    </i>
    <i>
      <x v="565"/>
      <x v="2071"/>
    </i>
    <i t="default">
      <x v="565"/>
    </i>
    <i>
      <x v="589"/>
      <x v="2077"/>
    </i>
    <i t="default">
      <x v="589"/>
    </i>
    <i>
      <x v="597"/>
      <x v="2152"/>
    </i>
    <i r="1">
      <x v="2153"/>
    </i>
    <i r="1">
      <x v="2154"/>
    </i>
    <i t="default">
      <x v="597"/>
    </i>
    <i>
      <x v="599"/>
      <x v="2084"/>
    </i>
    <i r="1">
      <x v="2090"/>
    </i>
    <i t="default">
      <x v="599"/>
    </i>
    <i>
      <x v="613"/>
      <x v="2213"/>
    </i>
    <i t="default">
      <x v="613"/>
    </i>
    <i>
      <x v="691"/>
      <x v="2211"/>
    </i>
    <i t="default">
      <x v="691"/>
    </i>
    <i>
      <x v="699"/>
      <x v="2146"/>
    </i>
    <i r="1">
      <x v="2191"/>
    </i>
    <i r="1">
      <x v="2438"/>
    </i>
    <i t="default">
      <x v="699"/>
    </i>
    <i>
      <x v="711"/>
      <x v="2270"/>
    </i>
    <i r="1">
      <x v="2394"/>
    </i>
    <i r="1">
      <x v="2592"/>
    </i>
    <i r="1">
      <x v="2593"/>
    </i>
    <i t="default">
      <x v="711"/>
    </i>
    <i>
      <x v="715"/>
      <x v="2613"/>
    </i>
    <i r="1">
      <x v="2614"/>
    </i>
    <i t="default">
      <x v="715"/>
    </i>
    <i>
      <x v="733"/>
      <x v="2482"/>
    </i>
    <i t="default">
      <x v="733"/>
    </i>
    <i>
      <x v="756"/>
      <x v="2024"/>
    </i>
    <i t="default">
      <x v="756"/>
    </i>
    <i>
      <x v="776"/>
      <x v="2100"/>
    </i>
    <i r="1">
      <x v="2121"/>
    </i>
    <i t="default">
      <x v="776"/>
    </i>
    <i>
      <x v="781"/>
      <x v="2247"/>
    </i>
    <i t="default">
      <x v="781"/>
    </i>
    <i>
      <x v="782"/>
      <x v="2586"/>
    </i>
    <i r="1">
      <x v="2587"/>
    </i>
    <i t="default">
      <x v="782"/>
    </i>
    <i>
      <x v="800"/>
      <x v="2268"/>
    </i>
    <i t="default">
      <x v="800"/>
    </i>
    <i>
      <x v="808"/>
      <x v="2470"/>
    </i>
    <i t="default">
      <x v="808"/>
    </i>
    <i>
      <x v="810"/>
      <x v="2490"/>
    </i>
    <i r="1">
      <x v="2599"/>
    </i>
    <i t="default">
      <x v="810"/>
    </i>
    <i>
      <x v="813"/>
      <x v="1849"/>
    </i>
    <i t="default">
      <x v="813"/>
    </i>
    <i>
      <x v="814"/>
      <x v="1860"/>
    </i>
    <i t="default">
      <x v="814"/>
    </i>
    <i>
      <x v="820"/>
      <x v="2456"/>
    </i>
    <i t="default">
      <x v="820"/>
    </i>
    <i>
      <x v="822"/>
      <x v="1881"/>
    </i>
    <i r="1">
      <x v="2133"/>
    </i>
    <i t="default">
      <x v="822"/>
    </i>
    <i>
      <x v="826"/>
      <x v="1898"/>
    </i>
    <i t="default">
      <x v="826"/>
    </i>
    <i>
      <x v="830"/>
      <x v="1905"/>
    </i>
    <i t="default">
      <x v="830"/>
    </i>
    <i>
      <x v="844"/>
      <x v="1940"/>
    </i>
    <i r="1">
      <x v="1941"/>
    </i>
    <i r="1">
      <x v="2057"/>
    </i>
    <i t="default">
      <x v="844"/>
    </i>
    <i>
      <x v="846"/>
      <x v="1952"/>
    </i>
    <i r="1">
      <x v="2291"/>
    </i>
    <i t="default">
      <x v="846"/>
    </i>
    <i>
      <x v="851"/>
      <x v="1959"/>
    </i>
    <i r="1">
      <x v="2449"/>
    </i>
    <i t="default">
      <x v="851"/>
    </i>
    <i>
      <x v="861"/>
      <x v="2014"/>
    </i>
    <i t="default">
      <x v="861"/>
    </i>
    <i>
      <x v="864"/>
      <x v="2028"/>
    </i>
    <i t="default">
      <x v="864"/>
    </i>
    <i>
      <x v="867"/>
      <x v="2501"/>
    </i>
    <i t="default">
      <x v="867"/>
    </i>
    <i>
      <x v="878"/>
      <x v="2115"/>
    </i>
    <i t="default">
      <x v="878"/>
    </i>
    <i>
      <x v="880"/>
      <x v="2118"/>
    </i>
    <i t="default">
      <x v="880"/>
    </i>
    <i>
      <x v="887"/>
      <x v="2222"/>
    </i>
    <i t="default">
      <x v="887"/>
    </i>
    <i>
      <x v="895"/>
      <x v="2163"/>
    </i>
    <i t="default">
      <x v="895"/>
    </i>
    <i>
      <x v="900"/>
      <x v="2179"/>
    </i>
    <i t="default">
      <x v="900"/>
    </i>
    <i>
      <x v="901"/>
      <x v="2186"/>
    </i>
    <i r="1">
      <x v="2187"/>
    </i>
    <i t="default">
      <x v="901"/>
    </i>
    <i>
      <x v="903"/>
      <x v="2193"/>
    </i>
    <i t="default">
      <x v="903"/>
    </i>
    <i>
      <x v="904"/>
      <x v="2196"/>
    </i>
    <i t="default">
      <x v="904"/>
    </i>
    <i>
      <x v="914"/>
      <x v="2265"/>
    </i>
    <i t="default">
      <x v="914"/>
    </i>
    <i>
      <x v="925"/>
      <x v="2309"/>
    </i>
    <i r="1">
      <x v="2310"/>
    </i>
    <i t="default">
      <x v="925"/>
    </i>
    <i>
      <x v="936"/>
      <x v="2377"/>
    </i>
    <i t="default">
      <x v="936"/>
    </i>
    <i>
      <x v="945"/>
      <x v="2409"/>
    </i>
    <i t="default">
      <x v="945"/>
    </i>
    <i>
      <x v="947"/>
      <x v="2417"/>
    </i>
    <i r="1">
      <x v="2562"/>
    </i>
    <i t="default">
      <x v="947"/>
    </i>
    <i>
      <x v="951"/>
      <x v="2429"/>
    </i>
    <i t="default">
      <x v="951"/>
    </i>
    <i>
      <x v="954"/>
      <x v="2435"/>
    </i>
    <i r="1">
      <x v="2436"/>
    </i>
    <i t="default">
      <x v="954"/>
    </i>
    <i>
      <x v="958"/>
      <x v="2453"/>
    </i>
    <i t="default">
      <x v="958"/>
    </i>
    <i>
      <x v="963"/>
      <x v="2467"/>
    </i>
    <i t="default">
      <x v="963"/>
    </i>
    <i>
      <x v="964"/>
      <x v="2472"/>
    </i>
    <i r="1">
      <x v="2473"/>
    </i>
    <i r="1">
      <x v="2505"/>
    </i>
    <i t="default">
      <x v="964"/>
    </i>
    <i>
      <x v="969"/>
      <x v="2497"/>
    </i>
    <i t="default">
      <x v="969"/>
    </i>
    <i>
      <x v="985"/>
      <x v="2567"/>
    </i>
    <i t="default">
      <x v="985"/>
    </i>
    <i>
      <x v="993"/>
      <x v="2590"/>
    </i>
    <i t="default">
      <x v="993"/>
    </i>
    <i>
      <x v="995"/>
      <x v="2609"/>
    </i>
    <i t="default">
      <x v="995"/>
    </i>
    <i>
      <x v="1080"/>
      <x v="2999"/>
    </i>
    <i t="default">
      <x v="1080"/>
    </i>
    <i t="grand">
      <x/>
    </i>
  </rowItems>
  <colFields count="1">
    <field x="-2"/>
  </colFields>
  <colItems count="2">
    <i>
      <x/>
    </i>
    <i i="1">
      <x v="1"/>
    </i>
  </colItems>
  <pageFields count="1">
    <pageField fld="16" hier="-1"/>
  </pageFields>
  <dataFields count="2">
    <dataField name="Cuenta de 1 ACUSE" fld="16" subtotal="count" baseField="0" baseItem="0"/>
    <dataField name="Suma de Total" fld="13" baseField="0" baseItem="0" numFmtId="165"/>
  </dataFields>
  <formats count="1972">
    <format dxfId="5945">
      <pivotArea dataOnly="0" labelOnly="1" outline="0" fieldPosition="0">
        <references count="1">
          <reference field="16" count="0"/>
        </references>
      </pivotArea>
    </format>
    <format dxfId="5946">
      <pivotArea field="2" type="button" dataOnly="0" labelOnly="1" outline="0" axis="axisRow" fieldPosition="1"/>
    </format>
    <format dxfId="5947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5948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5949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5950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5951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5952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5953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5954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5955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5956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5957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5958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5959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5960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5961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5962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5963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5964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5965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5966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5967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5968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5969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5970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5971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5972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5973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5974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5975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5976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5977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5978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5979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5980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5981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5982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5983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5984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5985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5986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5987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5988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5989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5990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5991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5992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5993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5994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5995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5996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5997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5998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5999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6000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6001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6002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6003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6004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6005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6006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6007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6008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6009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6010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6011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6012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6013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6014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6015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6016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6017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6018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6019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6020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6021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6022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6023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6024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6025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6026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6027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6028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6029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6030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6031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6032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6033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6034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6035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6036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6037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6038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6039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6040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6041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6042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6043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6044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6045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6046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6047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6048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6049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6050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6051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6052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6053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6054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6055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6056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6057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6058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6059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6060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6061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6062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6063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6064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6065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6066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6067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6068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6069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6070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6071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6072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6073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6074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6075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6076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6077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6078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6079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6080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6081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6082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6083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6084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6085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6086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6087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6088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6089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6090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6091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6092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6093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6094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6095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6096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6097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6098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6099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6100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6101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6102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6103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6104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6105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6106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6107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6108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6109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6110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6111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6112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6113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6114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6115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6116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6117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6118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6119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6120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6121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6122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6123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6124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6125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6126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6127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6128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6129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6130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6131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6132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6133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6134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6135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6136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6137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6138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6139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6140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6141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6142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6143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6144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6145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6146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6147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6148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6149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6150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6151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6152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6153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6154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6155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6156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6157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6158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6159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6160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6161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6162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6163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6164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6165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6166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6167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6168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6169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6170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6171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6172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6173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6174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6175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6176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6177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6178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6179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6180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6181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6182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6183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6184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6185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6186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6187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6188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6189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6190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6191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6192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6193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6194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6195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6196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6197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6198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6199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6200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6201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6202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6203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6204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6205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6206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6207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6208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6209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6210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6211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6212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6213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6214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6215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6216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6217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6218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6219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6220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6221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6222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6223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6224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6225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6226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6227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6228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6229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6230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6231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6232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6233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6234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6235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6236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6237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6238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6239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6240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6241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6242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6243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6244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6245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6246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6247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6248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6249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6250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6251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6252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6253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6254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6255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6256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6257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6258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6259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6260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6261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6262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6263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6264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6265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6266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6267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6268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6269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6270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6271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6272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6273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6274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6275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6276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6277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6278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6279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6280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6281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6282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6283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6284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6285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6286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6287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6288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6289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6290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6291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6292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6293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6294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6295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6296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6297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6298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6299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6300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6301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6302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6303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6304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6305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6306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6307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6308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6309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6310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6311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6312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6313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6314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6315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6316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6317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6318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6319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6320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6321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6322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6323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6324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6325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6326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6327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6328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6329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6330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6331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6332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6333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6334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6335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6336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6337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6338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6339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6340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6341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6342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6343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6344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6345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6346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6347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6348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6349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6350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6351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6352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6353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6354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6355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6356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6357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6358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6359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6360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6361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6362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6363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6364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6365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6366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6367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6368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6369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6370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6371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6372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6373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6374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6375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6376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6377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6378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6379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6380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6381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6382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6383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6384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6385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6386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6387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6388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6389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6390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6391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6392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6393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6394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6395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6396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6397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6398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6399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6400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6401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6402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6403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6404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6405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6406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6407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6408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6409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6410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6411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6412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6413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6414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6415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6416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6417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6418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6419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6420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6421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6422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6423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6424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6425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6426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6427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6428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6429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6430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6431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6432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6433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6434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6435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6436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6437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6438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6439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6440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6441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6442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6443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6444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6445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6446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6447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6448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6449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6450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6451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6452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6453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6454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6455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6456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6457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6458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6459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6460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6461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6462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6463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6464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6465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6466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6467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6468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6469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6470">
      <pivotArea dataOnly="0" labelOnly="1" grandRow="1" outline="0" fieldPosition="0"/>
    </format>
    <format dxfId="6471">
      <pivotArea dataOnly="0" labelOnly="1" outline="0" fieldPosition="0">
        <references count="2">
          <reference field="2" count="3">
            <x v="53"/>
            <x v="747"/>
            <x v="794"/>
          </reference>
          <reference field="10" count="1" selected="0">
            <x v="0"/>
          </reference>
        </references>
      </pivotArea>
    </format>
    <format dxfId="6472">
      <pivotArea dataOnly="0" labelOnly="1" outline="0" fieldPosition="0">
        <references count="2">
          <reference field="2" count="1">
            <x v="592"/>
          </reference>
          <reference field="10" count="1" selected="0">
            <x v="1"/>
          </reference>
        </references>
      </pivotArea>
    </format>
    <format dxfId="6473">
      <pivotArea dataOnly="0" labelOnly="1" outline="0" fieldPosition="0">
        <references count="2">
          <reference field="2" count="1">
            <x v="583"/>
          </reference>
          <reference field="10" count="1" selected="0">
            <x v="2"/>
          </reference>
        </references>
      </pivotArea>
    </format>
    <format dxfId="6474">
      <pivotArea dataOnly="0" labelOnly="1" outline="0" fieldPosition="0">
        <references count="2">
          <reference field="2" count="1">
            <x v="651"/>
          </reference>
          <reference field="10" count="1" selected="0">
            <x v="3"/>
          </reference>
        </references>
      </pivotArea>
    </format>
    <format dxfId="6475">
      <pivotArea dataOnly="0" labelOnly="1" outline="0" fieldPosition="0">
        <references count="2">
          <reference field="2" count="7">
            <x v="60"/>
            <x v="61"/>
            <x v="62"/>
            <x v="63"/>
            <x v="64"/>
            <x v="66"/>
            <x v="67"/>
          </reference>
          <reference field="10" count="1" selected="0">
            <x v="4"/>
          </reference>
        </references>
      </pivotArea>
    </format>
    <format dxfId="6476">
      <pivotArea dataOnly="0" labelOnly="1" outline="0" fieldPosition="0">
        <references count="2">
          <reference field="2" count="1">
            <x v="584"/>
          </reference>
          <reference field="10" count="1" selected="0">
            <x v="5"/>
          </reference>
        </references>
      </pivotArea>
    </format>
    <format dxfId="6477">
      <pivotArea dataOnly="0" labelOnly="1" outline="0" fieldPosition="0">
        <references count="2">
          <reference field="2" count="3">
            <x v="51"/>
            <x v="52"/>
            <x v="828"/>
          </reference>
          <reference field="10" count="1" selected="0">
            <x v="6"/>
          </reference>
        </references>
      </pivotArea>
    </format>
    <format dxfId="6478">
      <pivotArea dataOnly="0" labelOnly="1" outline="0" fieldPosition="0">
        <references count="2">
          <reference field="2" count="2">
            <x v="46"/>
            <x v="827"/>
          </reference>
          <reference field="10" count="1" selected="0">
            <x v="7"/>
          </reference>
        </references>
      </pivotArea>
    </format>
    <format dxfId="6479">
      <pivotArea dataOnly="0" labelOnly="1" outline="0" fieldPosition="0">
        <references count="2">
          <reference field="2" count="3">
            <x v="418"/>
            <x v="419"/>
            <x v="617"/>
          </reference>
          <reference field="10" count="1" selected="0">
            <x v="8"/>
          </reference>
        </references>
      </pivotArea>
    </format>
    <format dxfId="6480">
      <pivotArea dataOnly="0" labelOnly="1" outline="0" fieldPosition="0">
        <references count="2">
          <reference field="2" count="5">
            <x v="207"/>
            <x v="417"/>
            <x v="422"/>
            <x v="518"/>
            <x v="618"/>
          </reference>
          <reference field="10" count="1" selected="0">
            <x v="9"/>
          </reference>
        </references>
      </pivotArea>
    </format>
    <format dxfId="6481">
      <pivotArea dataOnly="0" labelOnly="1" outline="0" fieldPosition="0">
        <references count="2">
          <reference field="2" count="1">
            <x v="574"/>
          </reference>
          <reference field="10" count="1" selected="0">
            <x v="10"/>
          </reference>
        </references>
      </pivotArea>
    </format>
    <format dxfId="6482">
      <pivotArea dataOnly="0" labelOnly="1" outline="0" fieldPosition="0">
        <references count="2">
          <reference field="2" count="1">
            <x v="575"/>
          </reference>
          <reference field="10" count="1" selected="0">
            <x v="11"/>
          </reference>
        </references>
      </pivotArea>
    </format>
    <format dxfId="6483">
      <pivotArea dataOnly="0" labelOnly="1" outline="0" fieldPosition="0">
        <references count="2">
          <reference field="2" count="1">
            <x v="581"/>
          </reference>
          <reference field="10" count="1" selected="0">
            <x v="12"/>
          </reference>
        </references>
      </pivotArea>
    </format>
    <format dxfId="6484">
      <pivotArea dataOnly="0" labelOnly="1" outline="0" fieldPosition="0">
        <references count="2">
          <reference field="2" count="4">
            <x v="245"/>
            <x v="352"/>
            <x v="353"/>
            <x v="791"/>
          </reference>
          <reference field="10" count="1" selected="0">
            <x v="13"/>
          </reference>
        </references>
      </pivotArea>
    </format>
    <format dxfId="6485">
      <pivotArea dataOnly="0" labelOnly="1" outline="0" fieldPosition="0">
        <references count="2">
          <reference field="2" count="1">
            <x v="381"/>
          </reference>
          <reference field="10" count="1" selected="0">
            <x v="14"/>
          </reference>
        </references>
      </pivotArea>
    </format>
    <format dxfId="6486">
      <pivotArea dataOnly="0" labelOnly="1" outline="0" fieldPosition="0">
        <references count="2">
          <reference field="2" count="1">
            <x v="813"/>
          </reference>
          <reference field="10" count="1" selected="0">
            <x v="15"/>
          </reference>
        </references>
      </pivotArea>
    </format>
    <format dxfId="6487">
      <pivotArea dataOnly="0" labelOnly="1" outline="0" fieldPosition="0">
        <references count="2">
          <reference field="2" count="3">
            <x v="303"/>
            <x v="354"/>
            <x v="360"/>
          </reference>
          <reference field="10" count="1" selected="0">
            <x v="16"/>
          </reference>
        </references>
      </pivotArea>
    </format>
    <format dxfId="6488">
      <pivotArea dataOnly="0" labelOnly="1" outline="0" fieldPosition="0">
        <references count="2">
          <reference field="2" count="1">
            <x v="498"/>
          </reference>
          <reference field="10" count="1" selected="0">
            <x v="17"/>
          </reference>
        </references>
      </pivotArea>
    </format>
    <format dxfId="6489">
      <pivotArea dataOnly="0" labelOnly="1" outline="0" fieldPosition="0">
        <references count="2">
          <reference field="2" count="6">
            <x v="112"/>
            <x v="304"/>
            <x v="359"/>
            <x v="363"/>
            <x v="364"/>
            <x v="466"/>
          </reference>
          <reference field="10" count="1" selected="0">
            <x v="18"/>
          </reference>
        </references>
      </pivotArea>
    </format>
    <format dxfId="6490">
      <pivotArea dataOnly="0" labelOnly="1" outline="0" fieldPosition="0">
        <references count="2">
          <reference field="2" count="1">
            <x v="166"/>
          </reference>
          <reference field="10" count="1" selected="0">
            <x v="19"/>
          </reference>
        </references>
      </pivotArea>
    </format>
    <format dxfId="6491">
      <pivotArea dataOnly="0" labelOnly="1" outline="0" fieldPosition="0">
        <references count="2">
          <reference field="2" count="1">
            <x v="233"/>
          </reference>
          <reference field="10" count="1" selected="0">
            <x v="20"/>
          </reference>
        </references>
      </pivotArea>
    </format>
    <format dxfId="6492">
      <pivotArea dataOnly="0" labelOnly="1" outline="0" fieldPosition="0">
        <references count="2">
          <reference field="2" count="2">
            <x v="305"/>
            <x v="600"/>
          </reference>
          <reference field="10" count="1" selected="0">
            <x v="22"/>
          </reference>
        </references>
      </pivotArea>
    </format>
    <format dxfId="6493">
      <pivotArea dataOnly="0" labelOnly="1" outline="0" fieldPosition="0">
        <references count="2">
          <reference field="2" count="1">
            <x v="553"/>
          </reference>
          <reference field="10" count="1" selected="0">
            <x v="23"/>
          </reference>
        </references>
      </pivotArea>
    </format>
    <format dxfId="6494">
      <pivotArea dataOnly="0" labelOnly="1" outline="0" fieldPosition="0">
        <references count="2">
          <reference field="2" count="1">
            <x v="493"/>
          </reference>
          <reference field="10" count="1" selected="0">
            <x v="24"/>
          </reference>
        </references>
      </pivotArea>
    </format>
    <format dxfId="6495">
      <pivotArea dataOnly="0" labelOnly="1" outline="0" fieldPosition="0">
        <references count="2">
          <reference field="2" count="1">
            <x v="343"/>
          </reference>
          <reference field="10" count="1" selected="0">
            <x v="25"/>
          </reference>
        </references>
      </pivotArea>
    </format>
    <format dxfId="6496">
      <pivotArea dataOnly="0" labelOnly="1" outline="0" fieldPosition="0">
        <references count="2">
          <reference field="2" count="2">
            <x v="554"/>
            <x v="556"/>
          </reference>
          <reference field="10" count="1" selected="0">
            <x v="26"/>
          </reference>
        </references>
      </pivotArea>
    </format>
    <format dxfId="6497">
      <pivotArea dataOnly="0" labelOnly="1" outline="0" fieldPosition="0">
        <references count="2">
          <reference field="2" count="1">
            <x v="451"/>
          </reference>
          <reference field="10" count="1" selected="0">
            <x v="27"/>
          </reference>
        </references>
      </pivotArea>
    </format>
    <format dxfId="6498">
      <pivotArea dataOnly="0" labelOnly="1" outline="0" fieldPosition="0">
        <references count="2">
          <reference field="2" count="1">
            <x v="766"/>
          </reference>
          <reference field="10" count="1" selected="0">
            <x v="28"/>
          </reference>
        </references>
      </pivotArea>
    </format>
    <format dxfId="6499">
      <pivotArea dataOnly="0" labelOnly="1" outline="0" fieldPosition="0">
        <references count="2">
          <reference field="2" count="2">
            <x v="455"/>
            <x v="687"/>
          </reference>
          <reference field="10" count="1" selected="0">
            <x v="29"/>
          </reference>
        </references>
      </pivotArea>
    </format>
    <format dxfId="6500">
      <pivotArea dataOnly="0" labelOnly="1" outline="0" fieldPosition="0">
        <references count="2">
          <reference field="2" count="9">
            <x v="199"/>
            <x v="200"/>
            <x v="201"/>
            <x v="206"/>
            <x v="423"/>
            <x v="429"/>
            <x v="430"/>
            <x v="431"/>
            <x v="432"/>
          </reference>
          <reference field="10" count="1" selected="0">
            <x v="30"/>
          </reference>
        </references>
      </pivotArea>
    </format>
    <format dxfId="6501">
      <pivotArea dataOnly="0" labelOnly="1" outline="0" fieldPosition="0">
        <references count="2">
          <reference field="2" count="1">
            <x v="368"/>
          </reference>
          <reference field="10" count="1" selected="0">
            <x v="31"/>
          </reference>
        </references>
      </pivotArea>
    </format>
    <format dxfId="6502">
      <pivotArea dataOnly="0" labelOnly="1" outline="0" fieldPosition="0">
        <references count="2">
          <reference field="2" count="2">
            <x v="83"/>
            <x v="616"/>
          </reference>
          <reference field="10" count="1" selected="0">
            <x v="32"/>
          </reference>
        </references>
      </pivotArea>
    </format>
    <format dxfId="6503">
      <pivotArea dataOnly="0" labelOnly="1" outline="0" fieldPosition="0">
        <references count="2">
          <reference field="2" count="1">
            <x v="333"/>
          </reference>
          <reference field="10" count="1" selected="0">
            <x v="34"/>
          </reference>
        </references>
      </pivotArea>
    </format>
    <format dxfId="6504">
      <pivotArea dataOnly="0" labelOnly="1" outline="0" fieldPosition="0">
        <references count="2">
          <reference field="2" count="1">
            <x v="366"/>
          </reference>
          <reference field="10" count="1" selected="0">
            <x v="37"/>
          </reference>
        </references>
      </pivotArea>
    </format>
    <format dxfId="6505">
      <pivotArea dataOnly="0" labelOnly="1" outline="0" fieldPosition="0">
        <references count="2">
          <reference field="2" count="1">
            <x v="191"/>
          </reference>
          <reference field="10" count="1" selected="0">
            <x v="38"/>
          </reference>
        </references>
      </pivotArea>
    </format>
    <format dxfId="6506">
      <pivotArea dataOnly="0" labelOnly="1" outline="0" fieldPosition="0">
        <references count="2">
          <reference field="2" count="2">
            <x v="165"/>
            <x v="181"/>
          </reference>
          <reference field="10" count="1" selected="0">
            <x v="39"/>
          </reference>
        </references>
      </pivotArea>
    </format>
    <format dxfId="6507">
      <pivotArea dataOnly="0" labelOnly="1" outline="0" fieldPosition="0">
        <references count="2">
          <reference field="2" count="1">
            <x v="445"/>
          </reference>
          <reference field="10" count="1" selected="0">
            <x v="40"/>
          </reference>
        </references>
      </pivotArea>
    </format>
    <format dxfId="6508">
      <pivotArea dataOnly="0" labelOnly="1" outline="0" fieldPosition="0">
        <references count="2">
          <reference field="2" count="4">
            <x v="84"/>
            <x v="86"/>
            <x v="89"/>
            <x v="705"/>
          </reference>
          <reference field="10" count="1" selected="0">
            <x v="41"/>
          </reference>
        </references>
      </pivotArea>
    </format>
    <format dxfId="6509">
      <pivotArea dataOnly="0" labelOnly="1" outline="0" fieldPosition="0">
        <references count="2">
          <reference field="2" count="1">
            <x v="136"/>
          </reference>
          <reference field="10" count="1" selected="0">
            <x v="42"/>
          </reference>
        </references>
      </pivotArea>
    </format>
    <format dxfId="6510">
      <pivotArea dataOnly="0" labelOnly="1" outline="0" fieldPosition="0">
        <references count="2">
          <reference field="2" count="1">
            <x v="331"/>
          </reference>
          <reference field="10" count="1" selected="0">
            <x v="43"/>
          </reference>
        </references>
      </pivotArea>
    </format>
    <format dxfId="6511">
      <pivotArea dataOnly="0" labelOnly="1" outline="0" fieldPosition="0">
        <references count="2">
          <reference field="2" count="3">
            <x v="276"/>
            <x v="277"/>
            <x v="662"/>
          </reference>
          <reference field="10" count="1" selected="0">
            <x v="44"/>
          </reference>
        </references>
      </pivotArea>
    </format>
    <format dxfId="6512">
      <pivotArea dataOnly="0" labelOnly="1" outline="0" fieldPosition="0">
        <references count="2">
          <reference field="2" count="1">
            <x v="388"/>
          </reference>
          <reference field="10" count="1" selected="0">
            <x v="45"/>
          </reference>
        </references>
      </pivotArea>
    </format>
    <format dxfId="6513">
      <pivotArea dataOnly="0" labelOnly="1" outline="0" fieldPosition="0">
        <references count="2">
          <reference field="2" count="1">
            <x v="764"/>
          </reference>
          <reference field="10" count="1" selected="0">
            <x v="46"/>
          </reference>
        </references>
      </pivotArea>
    </format>
    <format dxfId="6514">
      <pivotArea dataOnly="0" labelOnly="1" outline="0" fieldPosition="0">
        <references count="2">
          <reference field="2" count="1">
            <x v="783"/>
          </reference>
          <reference field="10" count="1" selected="0">
            <x v="47"/>
          </reference>
        </references>
      </pivotArea>
    </format>
    <format dxfId="6515">
      <pivotArea dataOnly="0" labelOnly="1" outline="0" fieldPosition="0">
        <references count="2">
          <reference field="2" count="2">
            <x v="271"/>
            <x v="272"/>
          </reference>
          <reference field="10" count="1" selected="0">
            <x v="48"/>
          </reference>
        </references>
      </pivotArea>
    </format>
    <format dxfId="6516">
      <pivotArea dataOnly="0" labelOnly="1" outline="0" fieldPosition="0">
        <references count="2">
          <reference field="2" count="1">
            <x v="228"/>
          </reference>
          <reference field="10" count="1" selected="0">
            <x v="49"/>
          </reference>
        </references>
      </pivotArea>
    </format>
    <format dxfId="6517">
      <pivotArea dataOnly="0" labelOnly="1" outline="0" fieldPosition="0">
        <references count="2">
          <reference field="2" count="1">
            <x v="322"/>
          </reference>
          <reference field="10" count="1" selected="0">
            <x v="50"/>
          </reference>
        </references>
      </pivotArea>
    </format>
    <format dxfId="6518">
      <pivotArea dataOnly="0" labelOnly="1" outline="0" fieldPosition="0">
        <references count="2">
          <reference field="2" count="3">
            <x v="223"/>
            <x v="346"/>
            <x v="514"/>
          </reference>
          <reference field="10" count="1" selected="0">
            <x v="52"/>
          </reference>
        </references>
      </pivotArea>
    </format>
    <format dxfId="6519">
      <pivotArea dataOnly="0" labelOnly="1" outline="0" fieldPosition="0">
        <references count="2">
          <reference field="2" count="1">
            <x v="599"/>
          </reference>
          <reference field="10" count="1" selected="0">
            <x v="55"/>
          </reference>
        </references>
      </pivotArea>
    </format>
    <format dxfId="6520">
      <pivotArea dataOnly="0" labelOnly="1" outline="0" fieldPosition="0">
        <references count="2">
          <reference field="2" count="2">
            <x v="194"/>
            <x v="815"/>
          </reference>
          <reference field="10" count="1" selected="0">
            <x v="56"/>
          </reference>
        </references>
      </pivotArea>
    </format>
    <format dxfId="6521">
      <pivotArea dataOnly="0" labelOnly="1" outline="0" fieldPosition="0">
        <references count="2">
          <reference field="2" count="1">
            <x v="17"/>
          </reference>
          <reference field="10" count="1" selected="0">
            <x v="57"/>
          </reference>
        </references>
      </pivotArea>
    </format>
    <format dxfId="6522">
      <pivotArea dataOnly="0" labelOnly="1" outline="0" fieldPosition="0">
        <references count="2">
          <reference field="2" count="1">
            <x v="721"/>
          </reference>
          <reference field="10" count="1" selected="0">
            <x v="58"/>
          </reference>
        </references>
      </pivotArea>
    </format>
    <format dxfId="6523">
      <pivotArea dataOnly="0" labelOnly="1" outline="0" fieldPosition="0">
        <references count="2">
          <reference field="2" count="2">
            <x v="347"/>
            <x v="471"/>
          </reference>
          <reference field="10" count="1" selected="0">
            <x v="59"/>
          </reference>
        </references>
      </pivotArea>
    </format>
    <format dxfId="6524">
      <pivotArea dataOnly="0" labelOnly="1" outline="0" fieldPosition="0">
        <references count="2">
          <reference field="2" count="7">
            <x v="196"/>
            <x v="197"/>
            <x v="351"/>
            <x v="371"/>
            <x v="372"/>
            <x v="373"/>
            <x v="761"/>
          </reference>
          <reference field="10" count="1" selected="0">
            <x v="60"/>
          </reference>
        </references>
      </pivotArea>
    </format>
    <format dxfId="6525">
      <pivotArea dataOnly="0" labelOnly="1" outline="0" fieldPosition="0">
        <references count="2">
          <reference field="2" count="1">
            <x v="104"/>
          </reference>
          <reference field="10" count="1" selected="0">
            <x v="61"/>
          </reference>
        </references>
      </pivotArea>
    </format>
    <format dxfId="6526">
      <pivotArea dataOnly="0" labelOnly="1" outline="0" fieldPosition="0">
        <references count="2">
          <reference field="2" count="1">
            <x v="695"/>
          </reference>
          <reference field="10" count="1" selected="0">
            <x v="62"/>
          </reference>
        </references>
      </pivotArea>
    </format>
    <format dxfId="6527">
      <pivotArea dataOnly="0" labelOnly="1" outline="0" fieldPosition="0">
        <references count="2">
          <reference field="2" count="2">
            <x v="260"/>
            <x v="516"/>
          </reference>
          <reference field="10" count="1" selected="0">
            <x v="63"/>
          </reference>
        </references>
      </pivotArea>
    </format>
    <format dxfId="6528">
      <pivotArea dataOnly="0" labelOnly="1" outline="0" fieldPosition="0">
        <references count="2">
          <reference field="2" count="1">
            <x v="477"/>
          </reference>
          <reference field="10" count="1" selected="0">
            <x v="64"/>
          </reference>
        </references>
      </pivotArea>
    </format>
    <format dxfId="6529">
      <pivotArea dataOnly="0" labelOnly="1" outline="0" fieldPosition="0">
        <references count="2">
          <reference field="2" count="1">
            <x v="634"/>
          </reference>
          <reference field="10" count="1" selected="0">
            <x v="65"/>
          </reference>
        </references>
      </pivotArea>
    </format>
    <format dxfId="6530">
      <pivotArea dataOnly="0" labelOnly="1" outline="0" fieldPosition="0">
        <references count="2">
          <reference field="2" count="2">
            <x v="376"/>
            <x v="736"/>
          </reference>
          <reference field="10" count="1" selected="0">
            <x v="67"/>
          </reference>
        </references>
      </pivotArea>
    </format>
    <format dxfId="6531">
      <pivotArea dataOnly="0" labelOnly="1" outline="0" fieldPosition="0">
        <references count="2">
          <reference field="2" count="1">
            <x v="377"/>
          </reference>
          <reference field="10" count="1" selected="0">
            <x v="69"/>
          </reference>
        </references>
      </pivotArea>
    </format>
    <format dxfId="6532">
      <pivotArea dataOnly="0" labelOnly="1" outline="0" fieldPosition="0">
        <references count="2">
          <reference field="2" count="2">
            <x v="696"/>
            <x v="763"/>
          </reference>
          <reference field="10" count="1" selected="0">
            <x v="70"/>
          </reference>
        </references>
      </pivotArea>
    </format>
    <format dxfId="6533">
      <pivotArea dataOnly="0" labelOnly="1" outline="0" fieldPosition="0">
        <references count="2">
          <reference field="2" count="1">
            <x v="568"/>
          </reference>
          <reference field="10" count="1" selected="0">
            <x v="71"/>
          </reference>
        </references>
      </pivotArea>
    </format>
    <format dxfId="6534">
      <pivotArea dataOnly="0" labelOnly="1" outline="0" fieldPosition="0">
        <references count="2">
          <reference field="2" count="14">
            <x v="620"/>
            <x v="621"/>
            <x v="644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</reference>
          <reference field="10" count="1" selected="0">
            <x v="72"/>
          </reference>
        </references>
      </pivotArea>
    </format>
    <format dxfId="6535">
      <pivotArea dataOnly="0" labelOnly="1" outline="0" fieldPosition="0">
        <references count="2">
          <reference field="2" count="3">
            <x v="439"/>
            <x v="510"/>
            <x v="511"/>
          </reference>
          <reference field="10" count="1" selected="0">
            <x v="73"/>
          </reference>
        </references>
      </pivotArea>
    </format>
    <format dxfId="6536">
      <pivotArea dataOnly="0" labelOnly="1" outline="0" fieldPosition="0">
        <references count="2">
          <reference field="2" count="1">
            <x v="324"/>
          </reference>
          <reference field="10" count="1" selected="0">
            <x v="74"/>
          </reference>
        </references>
      </pivotArea>
    </format>
    <format dxfId="6537">
      <pivotArea dataOnly="0" labelOnly="1" outline="0" fieldPosition="0">
        <references count="2">
          <reference field="2" count="2">
            <x v="497"/>
            <x v="535"/>
          </reference>
          <reference field="10" count="1" selected="0">
            <x v="75"/>
          </reference>
        </references>
      </pivotArea>
    </format>
    <format dxfId="6538">
      <pivotArea dataOnly="0" labelOnly="1" outline="0" fieldPosition="0">
        <references count="2">
          <reference field="2" count="7">
            <x v="113"/>
            <x v="182"/>
            <x v="185"/>
            <x v="326"/>
            <x v="479"/>
            <x v="579"/>
            <x v="690"/>
          </reference>
          <reference field="10" count="1" selected="0">
            <x v="76"/>
          </reference>
        </references>
      </pivotArea>
    </format>
    <format dxfId="6539">
      <pivotArea dataOnly="0" labelOnly="1" outline="0" fieldPosition="0">
        <references count="2">
          <reference field="2" count="1">
            <x v="549"/>
          </reference>
          <reference field="10" count="1" selected="0">
            <x v="77"/>
          </reference>
        </references>
      </pivotArea>
    </format>
    <format dxfId="6540">
      <pivotArea dataOnly="0" labelOnly="1" outline="0" fieldPosition="0">
        <references count="2">
          <reference field="2" count="1">
            <x v="536"/>
          </reference>
          <reference field="10" count="1" selected="0">
            <x v="78"/>
          </reference>
        </references>
      </pivotArea>
    </format>
    <format dxfId="6541">
      <pivotArea dataOnly="0" labelOnly="1" outline="0" fieldPosition="0">
        <references count="2">
          <reference field="2" count="1">
            <x v="7"/>
          </reference>
          <reference field="10" count="1" selected="0">
            <x v="80"/>
          </reference>
        </references>
      </pivotArea>
    </format>
    <format dxfId="6542">
      <pivotArea dataOnly="0" labelOnly="1" outline="0" fieldPosition="0">
        <references count="2">
          <reference field="2" count="1">
            <x v="443"/>
          </reference>
          <reference field="10" count="1" selected="0">
            <x v="81"/>
          </reference>
        </references>
      </pivotArea>
    </format>
    <format dxfId="6543">
      <pivotArea dataOnly="0" labelOnly="1" outline="0" fieldPosition="0">
        <references count="2">
          <reference field="2" count="1">
            <x v="473"/>
          </reference>
          <reference field="10" count="1" selected="0">
            <x v="82"/>
          </reference>
        </references>
      </pivotArea>
    </format>
    <format dxfId="6544">
      <pivotArea dataOnly="0" labelOnly="1" outline="0" fieldPosition="0">
        <references count="2">
          <reference field="2" count="1">
            <x v="22"/>
          </reference>
          <reference field="10" count="1" selected="0">
            <x v="84"/>
          </reference>
        </references>
      </pivotArea>
    </format>
    <format dxfId="6545">
      <pivotArea dataOnly="0" labelOnly="1" outline="0" fieldPosition="0">
        <references count="2">
          <reference field="2" count="4">
            <x v="281"/>
            <x v="481"/>
            <x v="530"/>
            <x v="688"/>
          </reference>
          <reference field="10" count="1" selected="0">
            <x v="85"/>
          </reference>
        </references>
      </pivotArea>
    </format>
    <format dxfId="6546">
      <pivotArea dataOnly="0" labelOnly="1" outline="0" fieldPosition="0">
        <references count="2">
          <reference field="2" count="2">
            <x v="610"/>
            <x v="640"/>
          </reference>
          <reference field="10" count="1" selected="0">
            <x v="86"/>
          </reference>
        </references>
      </pivotArea>
    </format>
    <format dxfId="6547">
      <pivotArea dataOnly="0" labelOnly="1" outline="0" fieldPosition="0">
        <references count="2">
          <reference field="2" count="1">
            <x v="636"/>
          </reference>
          <reference field="10" count="1" selected="0">
            <x v="88"/>
          </reference>
        </references>
      </pivotArea>
    </format>
    <format dxfId="6548">
      <pivotArea dataOnly="0" labelOnly="1" outline="0" fieldPosition="0">
        <references count="2">
          <reference field="2" count="1">
            <x v="463"/>
          </reference>
          <reference field="10" count="1" selected="0">
            <x v="89"/>
          </reference>
        </references>
      </pivotArea>
    </format>
    <format dxfId="6549">
      <pivotArea dataOnly="0" labelOnly="1" outline="0" fieldPosition="0">
        <references count="2">
          <reference field="2" count="3">
            <x v="741"/>
            <x v="751"/>
            <x v="839"/>
          </reference>
          <reference field="10" count="1" selected="0">
            <x v="90"/>
          </reference>
        </references>
      </pivotArea>
    </format>
    <format dxfId="6550">
      <pivotArea dataOnly="0" labelOnly="1" outline="0" fieldPosition="0">
        <references count="2">
          <reference field="2" count="1">
            <x v="217"/>
          </reference>
          <reference field="10" count="1" selected="0">
            <x v="91"/>
          </reference>
        </references>
      </pivotArea>
    </format>
    <format dxfId="6551">
      <pivotArea dataOnly="0" labelOnly="1" outline="0" fieldPosition="0">
        <references count="2">
          <reference field="2" count="1">
            <x v="773"/>
          </reference>
          <reference field="10" count="1" selected="0">
            <x v="92"/>
          </reference>
        </references>
      </pivotArea>
    </format>
    <format dxfId="6552">
      <pivotArea dataOnly="0" labelOnly="1" outline="0" fieldPosition="0">
        <references count="2">
          <reference field="2" count="1">
            <x v="15"/>
          </reference>
          <reference field="10" count="1" selected="0">
            <x v="93"/>
          </reference>
        </references>
      </pivotArea>
    </format>
    <format dxfId="6553">
      <pivotArea dataOnly="0" labelOnly="1" outline="0" fieldPosition="0">
        <references count="2">
          <reference field="2" count="1">
            <x v="315"/>
          </reference>
          <reference field="10" count="1" selected="0">
            <x v="94"/>
          </reference>
        </references>
      </pivotArea>
    </format>
    <format dxfId="6554">
      <pivotArea dataOnly="0" labelOnly="1" outline="0" fieldPosition="0">
        <references count="2">
          <reference field="2" count="2">
            <x v="609"/>
            <x v="700"/>
          </reference>
          <reference field="10" count="1" selected="0">
            <x v="95"/>
          </reference>
        </references>
      </pivotArea>
    </format>
    <format dxfId="6555">
      <pivotArea dataOnly="0" labelOnly="1" outline="0" fieldPosition="0">
        <references count="2">
          <reference field="2" count="1">
            <x v="701"/>
          </reference>
          <reference field="10" count="1" selected="0">
            <x v="96"/>
          </reference>
        </references>
      </pivotArea>
    </format>
    <format dxfId="6556">
      <pivotArea dataOnly="0" labelOnly="1" outline="0" fieldPosition="0">
        <references count="2">
          <reference field="2" count="1">
            <x v="569"/>
          </reference>
          <reference field="10" count="1" selected="0">
            <x v="97"/>
          </reference>
        </references>
      </pivotArea>
    </format>
    <format dxfId="6557">
      <pivotArea dataOnly="0" labelOnly="1" outline="0" fieldPosition="0">
        <references count="2">
          <reference field="2" count="3">
            <x v="273"/>
            <x v="284"/>
            <x v="296"/>
          </reference>
          <reference field="10" count="1" selected="0">
            <x v="98"/>
          </reference>
        </references>
      </pivotArea>
    </format>
    <format dxfId="6558">
      <pivotArea dataOnly="0" labelOnly="1" outline="0" fieldPosition="0">
        <references count="2">
          <reference field="2" count="1">
            <x v="349"/>
          </reference>
          <reference field="10" count="1" selected="0">
            <x v="99"/>
          </reference>
        </references>
      </pivotArea>
    </format>
    <format dxfId="6559">
      <pivotArea dataOnly="0" labelOnly="1" outline="0" fieldPosition="0">
        <references count="2">
          <reference field="2" count="1">
            <x v="88"/>
          </reference>
          <reference field="10" count="1" selected="0">
            <x v="100"/>
          </reference>
        </references>
      </pivotArea>
    </format>
    <format dxfId="6560">
      <pivotArea dataOnly="0" labelOnly="1" outline="0" fieldPosition="0">
        <references count="2">
          <reference field="2" count="2">
            <x v="576"/>
            <x v="739"/>
          </reference>
          <reference field="10" count="1" selected="0">
            <x v="101"/>
          </reference>
        </references>
      </pivotArea>
    </format>
    <format dxfId="6561">
      <pivotArea dataOnly="0" labelOnly="1" outline="0" fieldPosition="0">
        <references count="2">
          <reference field="2" count="1">
            <x v="26"/>
          </reference>
          <reference field="10" count="1" selected="0">
            <x v="102"/>
          </reference>
        </references>
      </pivotArea>
    </format>
    <format dxfId="6562">
      <pivotArea dataOnly="0" labelOnly="1" outline="0" fieldPosition="0">
        <references count="2">
          <reference field="2" count="1">
            <x v="314"/>
          </reference>
          <reference field="10" count="1" selected="0">
            <x v="103"/>
          </reference>
        </references>
      </pivotArea>
    </format>
    <format dxfId="6563">
      <pivotArea dataOnly="0" labelOnly="1" outline="0" fieldPosition="0">
        <references count="2">
          <reference field="2" count="1">
            <x v="633"/>
          </reference>
          <reference field="10" count="1" selected="0">
            <x v="105"/>
          </reference>
        </references>
      </pivotArea>
    </format>
    <format dxfId="6564">
      <pivotArea dataOnly="0" labelOnly="1" outline="0" fieldPosition="0">
        <references count="2">
          <reference field="2" count="5">
            <x v="93"/>
            <x v="101"/>
            <x v="102"/>
            <x v="521"/>
            <x v="522"/>
          </reference>
          <reference field="10" count="1" selected="0">
            <x v="106"/>
          </reference>
        </references>
      </pivotArea>
    </format>
    <format dxfId="6565">
      <pivotArea dataOnly="0" labelOnly="1" outline="0" fieldPosition="0">
        <references count="2">
          <reference field="2" count="1">
            <x v="795"/>
          </reference>
          <reference field="10" count="1" selected="0">
            <x v="107"/>
          </reference>
        </references>
      </pivotArea>
    </format>
    <format dxfId="6566">
      <pivotArea dataOnly="0" labelOnly="1" outline="0" fieldPosition="0">
        <references count="2">
          <reference field="2" count="2">
            <x v="74"/>
            <x v="75"/>
          </reference>
          <reference field="10" count="1" selected="0">
            <x v="109"/>
          </reference>
        </references>
      </pivotArea>
    </format>
    <format dxfId="6567">
      <pivotArea dataOnly="0" labelOnly="1" outline="0" fieldPosition="0">
        <references count="2">
          <reference field="2" count="5">
            <x v="474"/>
            <x v="475"/>
            <x v="476"/>
            <x v="486"/>
            <x v="487"/>
          </reference>
          <reference field="10" count="1" selected="0">
            <x v="110"/>
          </reference>
        </references>
      </pivotArea>
    </format>
    <format dxfId="6568">
      <pivotArea dataOnly="0" labelOnly="1" outline="0" fieldPosition="0">
        <references count="2">
          <reference field="2" count="1">
            <x v="566"/>
          </reference>
          <reference field="10" count="1" selected="0">
            <x v="111"/>
          </reference>
        </references>
      </pivotArea>
    </format>
    <format dxfId="6569">
      <pivotArea dataOnly="0" labelOnly="1" outline="0" fieldPosition="0">
        <references count="2">
          <reference field="2" count="1">
            <x v="732"/>
          </reference>
          <reference field="10" count="1" selected="0">
            <x v="112"/>
          </reference>
        </references>
      </pivotArea>
    </format>
    <format dxfId="6570">
      <pivotArea dataOnly="0" labelOnly="1" outline="0" fieldPosition="0">
        <references count="2">
          <reference field="2" count="3">
            <x v="247"/>
            <x v="550"/>
            <x v="707"/>
          </reference>
          <reference field="10" count="1" selected="0">
            <x v="113"/>
          </reference>
        </references>
      </pivotArea>
    </format>
    <format dxfId="6571">
      <pivotArea dataOnly="0" labelOnly="1" outline="0" fieldPosition="0">
        <references count="2">
          <reference field="2" count="1">
            <x v="830"/>
          </reference>
          <reference field="10" count="1" selected="0">
            <x v="114"/>
          </reference>
        </references>
      </pivotArea>
    </format>
    <format dxfId="6572">
      <pivotArea dataOnly="0" labelOnly="1" outline="0" fieldPosition="0">
        <references count="2">
          <reference field="2" count="6">
            <x v="10"/>
            <x v="582"/>
            <x v="594"/>
            <x v="689"/>
            <x v="729"/>
            <x v="730"/>
          </reference>
          <reference field="10" count="1" selected="0">
            <x v="115"/>
          </reference>
        </references>
      </pivotArea>
    </format>
    <format dxfId="6573">
      <pivotArea dataOnly="0" labelOnly="1" outline="0" fieldPosition="0">
        <references count="2">
          <reference field="2" count="1">
            <x v="606"/>
          </reference>
          <reference field="10" count="1" selected="0">
            <x v="117"/>
          </reference>
        </references>
      </pivotArea>
    </format>
    <format dxfId="6574">
      <pivotArea dataOnly="0" labelOnly="1" outline="0" fieldPosition="0">
        <references count="2">
          <reference field="2" count="1">
            <x v="147"/>
          </reference>
          <reference field="10" count="1" selected="0">
            <x v="118"/>
          </reference>
        </references>
      </pivotArea>
    </format>
    <format dxfId="6575">
      <pivotArea dataOnly="0" labelOnly="1" outline="0" fieldPosition="0">
        <references count="2">
          <reference field="2" count="2">
            <x v="138"/>
            <x v="140"/>
          </reference>
          <reference field="10" count="1" selected="0">
            <x v="119"/>
          </reference>
        </references>
      </pivotArea>
    </format>
    <format dxfId="6576">
      <pivotArea dataOnly="0" labelOnly="1" outline="0" fieldPosition="0">
        <references count="2">
          <reference field="2" count="2">
            <x v="306"/>
            <x v="395"/>
          </reference>
          <reference field="10" count="1" selected="0">
            <x v="121"/>
          </reference>
        </references>
      </pivotArea>
    </format>
    <format dxfId="6577">
      <pivotArea dataOnly="0" labelOnly="1" outline="0" fieldPosition="0">
        <references count="2">
          <reference field="2" count="1">
            <x v="478"/>
          </reference>
          <reference field="10" count="1" selected="0">
            <x v="122"/>
          </reference>
        </references>
      </pivotArea>
    </format>
    <format dxfId="6578">
      <pivotArea dataOnly="0" labelOnly="1" outline="0" fieldPosition="0">
        <references count="2">
          <reference field="2" count="1">
            <x v="628"/>
          </reference>
          <reference field="10" count="1" selected="0">
            <x v="123"/>
          </reference>
        </references>
      </pivotArea>
    </format>
    <format dxfId="6579">
      <pivotArea dataOnly="0" labelOnly="1" outline="0" fieldPosition="0">
        <references count="2">
          <reference field="2" count="1">
            <x v="80"/>
          </reference>
          <reference field="10" count="1" selected="0">
            <x v="124"/>
          </reference>
        </references>
      </pivotArea>
    </format>
    <format dxfId="6580">
      <pivotArea dataOnly="0" labelOnly="1" outline="0" fieldPosition="0">
        <references count="2">
          <reference field="2" count="1">
            <x v="81"/>
          </reference>
          <reference field="10" count="1" selected="0">
            <x v="125"/>
          </reference>
        </references>
      </pivotArea>
    </format>
    <format dxfId="6581">
      <pivotArea dataOnly="0" labelOnly="1" outline="0" fieldPosition="0">
        <references count="2">
          <reference field="2" count="1">
            <x v="449"/>
          </reference>
          <reference field="10" count="1" selected="0">
            <x v="126"/>
          </reference>
        </references>
      </pivotArea>
    </format>
    <format dxfId="6582">
      <pivotArea dataOnly="0" labelOnly="1" outline="0" fieldPosition="0">
        <references count="2">
          <reference field="2" count="1">
            <x v="356"/>
          </reference>
          <reference field="10" count="1" selected="0">
            <x v="127"/>
          </reference>
        </references>
      </pivotArea>
    </format>
    <format dxfId="6583">
      <pivotArea dataOnly="0" labelOnly="1" outline="0" fieldPosition="0">
        <references count="2">
          <reference field="2" count="1">
            <x v="167"/>
          </reference>
          <reference field="10" count="1" selected="0">
            <x v="128"/>
          </reference>
        </references>
      </pivotArea>
    </format>
    <format dxfId="6584">
      <pivotArea dataOnly="0" labelOnly="1" outline="0" fieldPosition="0">
        <references count="2">
          <reference field="2" count="1">
            <x v="175"/>
          </reference>
          <reference field="10" count="1" selected="0">
            <x v="130"/>
          </reference>
        </references>
      </pivotArea>
    </format>
    <format dxfId="6585">
      <pivotArea dataOnly="0" labelOnly="1" outline="0" fieldPosition="0">
        <references count="2">
          <reference field="2" count="1">
            <x v="749"/>
          </reference>
          <reference field="10" count="1" selected="0">
            <x v="131"/>
          </reference>
        </references>
      </pivotArea>
    </format>
    <format dxfId="6586">
      <pivotArea dataOnly="0" labelOnly="1" outline="0" fieldPosition="0">
        <references count="2">
          <reference field="2" count="2">
            <x v="678"/>
            <x v="823"/>
          </reference>
          <reference field="10" count="1" selected="0">
            <x v="132"/>
          </reference>
        </references>
      </pivotArea>
    </format>
    <format dxfId="6587">
      <pivotArea dataOnly="0" labelOnly="1" outline="0" fieldPosition="0">
        <references count="2">
          <reference field="2" count="1">
            <x v="302"/>
          </reference>
          <reference field="10" count="1" selected="0">
            <x v="133"/>
          </reference>
        </references>
      </pivotArea>
    </format>
    <format dxfId="6588">
      <pivotArea dataOnly="0" labelOnly="1" outline="0" fieldPosition="0">
        <references count="2">
          <reference field="2" count="2">
            <x v="485"/>
            <x v="523"/>
          </reference>
          <reference field="10" count="1" selected="0">
            <x v="134"/>
          </reference>
        </references>
      </pivotArea>
    </format>
    <format dxfId="6589">
      <pivotArea dataOnly="0" labelOnly="1" outline="0" fieldPosition="0">
        <references count="2">
          <reference field="2" count="2">
            <x v="307"/>
            <x v="772"/>
          </reference>
          <reference field="10" count="1" selected="0">
            <x v="135"/>
          </reference>
        </references>
      </pivotArea>
    </format>
    <format dxfId="6590">
      <pivotArea dataOnly="0" labelOnly="1" outline="0" fieldPosition="0">
        <references count="2">
          <reference field="2" count="1">
            <x v="559"/>
          </reference>
          <reference field="10" count="1" selected="0">
            <x v="136"/>
          </reference>
        </references>
      </pivotArea>
    </format>
    <format dxfId="6591">
      <pivotArea dataOnly="0" labelOnly="1" outline="0" fieldPosition="0">
        <references count="2">
          <reference field="2" count="2">
            <x v="819"/>
            <x v="820"/>
          </reference>
          <reference field="10" count="1" selected="0">
            <x v="137"/>
          </reference>
        </references>
      </pivotArea>
    </format>
    <format dxfId="6592">
      <pivotArea dataOnly="0" labelOnly="1" outline="0" fieldPosition="0">
        <references count="2">
          <reference field="2" count="2">
            <x v="227"/>
            <x v="529"/>
          </reference>
          <reference field="10" count="1" selected="0">
            <x v="139"/>
          </reference>
        </references>
      </pivotArea>
    </format>
    <format dxfId="6593">
      <pivotArea dataOnly="0" labelOnly="1" outline="0" fieldPosition="0">
        <references count="2">
          <reference field="2" count="2">
            <x v="664"/>
            <x v="665"/>
          </reference>
          <reference field="10" count="1" selected="0">
            <x v="140"/>
          </reference>
        </references>
      </pivotArea>
    </format>
    <format dxfId="6594">
      <pivotArea dataOnly="0" labelOnly="1" outline="0" fieldPosition="0">
        <references count="2">
          <reference field="2" count="2">
            <x v="110"/>
            <x v="146"/>
          </reference>
          <reference field="10" count="1" selected="0">
            <x v="141"/>
          </reference>
        </references>
      </pivotArea>
    </format>
    <format dxfId="6595">
      <pivotArea dataOnly="0" labelOnly="1" outline="0" fieldPosition="0">
        <references count="2">
          <reference field="2" count="1">
            <x v="263"/>
          </reference>
          <reference field="10" count="1" selected="0">
            <x v="142"/>
          </reference>
        </references>
      </pivotArea>
    </format>
    <format dxfId="6596">
      <pivotArea dataOnly="0" labelOnly="1" outline="0" fieldPosition="0">
        <references count="2">
          <reference field="2" count="1">
            <x v="792"/>
          </reference>
          <reference field="10" count="1" selected="0">
            <x v="143"/>
          </reference>
        </references>
      </pivotArea>
    </format>
    <format dxfId="6597">
      <pivotArea dataOnly="0" labelOnly="1" outline="0" fieldPosition="0">
        <references count="2">
          <reference field="2" count="1">
            <x v="149"/>
          </reference>
          <reference field="10" count="1" selected="0">
            <x v="144"/>
          </reference>
        </references>
      </pivotArea>
    </format>
    <format dxfId="6598">
      <pivotArea dataOnly="0" labelOnly="1" outline="0" fieldPosition="0">
        <references count="2">
          <reference field="2" count="1">
            <x v="128"/>
          </reference>
          <reference field="10" count="1" selected="0">
            <x v="145"/>
          </reference>
        </references>
      </pivotArea>
    </format>
    <format dxfId="6599">
      <pivotArea dataOnly="0" labelOnly="1" outline="0" fieldPosition="0">
        <references count="2">
          <reference field="2" count="1">
            <x v="834"/>
          </reference>
          <reference field="10" count="1" selected="0">
            <x v="147"/>
          </reference>
        </references>
      </pivotArea>
    </format>
    <format dxfId="6600">
      <pivotArea dataOnly="0" labelOnly="1" outline="0" fieldPosition="0">
        <references count="2">
          <reference field="2" count="1">
            <x v="291"/>
          </reference>
          <reference field="10" count="1" selected="0">
            <x v="148"/>
          </reference>
        </references>
      </pivotArea>
    </format>
    <format dxfId="6601">
      <pivotArea dataOnly="0" labelOnly="1" outline="0" fieldPosition="0">
        <references count="2">
          <reference field="2" count="1">
            <x v="215"/>
          </reference>
          <reference field="10" count="1" selected="0">
            <x v="149"/>
          </reference>
        </references>
      </pivotArea>
    </format>
    <format dxfId="6602">
      <pivotArea dataOnly="0" labelOnly="1" outline="0" fieldPosition="0">
        <references count="2">
          <reference field="2" count="1">
            <x v="825"/>
          </reference>
          <reference field="10" count="1" selected="0">
            <x v="150"/>
          </reference>
        </references>
      </pivotArea>
    </format>
    <format dxfId="6603">
      <pivotArea dataOnly="0" labelOnly="1" outline="0" fieldPosition="0">
        <references count="2">
          <reference field="2" count="2">
            <x v="169"/>
            <x v="172"/>
          </reference>
          <reference field="10" count="1" selected="0">
            <x v="151"/>
          </reference>
        </references>
      </pivotArea>
    </format>
    <format dxfId="6604">
      <pivotArea dataOnly="0" labelOnly="1" outline="0" fieldPosition="0">
        <references count="2">
          <reference field="2" count="9">
            <x v="9"/>
            <x v="411"/>
            <x v="412"/>
            <x v="480"/>
            <x v="508"/>
            <x v="712"/>
            <x v="836"/>
            <x v="837"/>
            <x v="838"/>
          </reference>
          <reference field="10" count="1" selected="0">
            <x v="152"/>
          </reference>
        </references>
      </pivotArea>
    </format>
    <format dxfId="6605">
      <pivotArea dataOnly="0" labelOnly="1" outline="0" fieldPosition="0">
        <references count="2">
          <reference field="2" count="1">
            <x v="450"/>
          </reference>
          <reference field="10" count="1" selected="0">
            <x v="153"/>
          </reference>
        </references>
      </pivotArea>
    </format>
    <format dxfId="6606">
      <pivotArea dataOnly="0" labelOnly="1" outline="0" fieldPosition="0">
        <references count="2">
          <reference field="2" count="1">
            <x v="448"/>
          </reference>
          <reference field="10" count="1" selected="0">
            <x v="154"/>
          </reference>
        </references>
      </pivotArea>
    </format>
    <format dxfId="6607">
      <pivotArea dataOnly="0" labelOnly="1" outline="0" fieldPosition="0">
        <references count="2">
          <reference field="2" count="2">
            <x v="464"/>
            <x v="465"/>
          </reference>
          <reference field="10" count="1" selected="0">
            <x v="155"/>
          </reference>
        </references>
      </pivotArea>
    </format>
    <format dxfId="6608">
      <pivotArea dataOnly="0" labelOnly="1" outline="0" fieldPosition="0">
        <references count="2">
          <reference field="2" count="1">
            <x v="230"/>
          </reference>
          <reference field="10" count="1" selected="0">
            <x v="157"/>
          </reference>
        </references>
      </pivotArea>
    </format>
    <format dxfId="6609">
      <pivotArea dataOnly="0" labelOnly="1" outline="0" fieldPosition="0">
        <references count="2">
          <reference field="2" count="1">
            <x v="708"/>
          </reference>
          <reference field="10" count="1" selected="0">
            <x v="160"/>
          </reference>
        </references>
      </pivotArea>
    </format>
    <format dxfId="6610">
      <pivotArea dataOnly="0" labelOnly="1" outline="0" fieldPosition="0">
        <references count="2">
          <reference field="2" count="1">
            <x v="835"/>
          </reference>
          <reference field="10" count="1" selected="0">
            <x v="161"/>
          </reference>
        </references>
      </pivotArea>
    </format>
    <format dxfId="6611">
      <pivotArea dataOnly="0" labelOnly="1" outline="0" fieldPosition="0">
        <references count="2">
          <reference field="2" count="1">
            <x v="160"/>
          </reference>
          <reference field="10" count="1" selected="0">
            <x v="162"/>
          </reference>
        </references>
      </pivotArea>
    </format>
    <format dxfId="6612">
      <pivotArea dataOnly="0" labelOnly="1" outline="0" fieldPosition="0">
        <references count="2">
          <reference field="2" count="2">
            <x v="415"/>
            <x v="703"/>
          </reference>
          <reference field="10" count="1" selected="0">
            <x v="163"/>
          </reference>
        </references>
      </pivotArea>
    </format>
    <format dxfId="6613">
      <pivotArea dataOnly="0" labelOnly="1" outline="0" fieldPosition="0">
        <references count="2">
          <reference field="2" count="4">
            <x v="85"/>
            <x v="241"/>
            <x v="378"/>
            <x v="442"/>
          </reference>
          <reference field="10" count="1" selected="0">
            <x v="164"/>
          </reference>
        </references>
      </pivotArea>
    </format>
    <format dxfId="6614">
      <pivotArea dataOnly="0" labelOnly="1" outline="0" fieldPosition="0">
        <references count="2">
          <reference field="2" count="1">
            <x v="440"/>
          </reference>
          <reference field="10" count="1" selected="0">
            <x v="165"/>
          </reference>
        </references>
      </pivotArea>
    </format>
    <format dxfId="6615">
      <pivotArea dataOnly="0" labelOnly="1" outline="0" fieldPosition="0">
        <references count="2">
          <reference field="2" count="3">
            <x v="108"/>
            <x v="289"/>
            <x v="374"/>
          </reference>
          <reference field="10" count="1" selected="0">
            <x v="166"/>
          </reference>
        </references>
      </pivotArea>
    </format>
    <format dxfId="6616">
      <pivotArea dataOnly="0" labelOnly="1" outline="0" fieldPosition="0">
        <references count="2">
          <reference field="2" count="3">
            <x v="410"/>
            <x v="673"/>
            <x v="674"/>
          </reference>
          <reference field="10" count="1" selected="0">
            <x v="167"/>
          </reference>
        </references>
      </pivotArea>
    </format>
    <format dxfId="6617">
      <pivotArea dataOnly="0" labelOnly="1" outline="0" fieldPosition="0">
        <references count="2">
          <reference field="2" count="4">
            <x v="150"/>
            <x v="151"/>
            <x v="615"/>
            <x v="663"/>
          </reference>
          <reference field="10" count="1" selected="0">
            <x v="168"/>
          </reference>
        </references>
      </pivotArea>
    </format>
    <format dxfId="6618">
      <pivotArea dataOnly="0" labelOnly="1" outline="0" fieldPosition="0">
        <references count="2">
          <reference field="2" count="1">
            <x v="625"/>
          </reference>
          <reference field="10" count="1" selected="0">
            <x v="169"/>
          </reference>
        </references>
      </pivotArea>
    </format>
    <format dxfId="6619">
      <pivotArea dataOnly="0" labelOnly="1" outline="0" fieldPosition="0">
        <references count="2">
          <reference field="2" count="1">
            <x v="224"/>
          </reference>
          <reference field="10" count="1" selected="0">
            <x v="170"/>
          </reference>
        </references>
      </pivotArea>
    </format>
    <format dxfId="6620">
      <pivotArea dataOnly="0" labelOnly="1" outline="0" fieldPosition="0">
        <references count="2">
          <reference field="2" count="1">
            <x v="73"/>
          </reference>
          <reference field="10" count="1" selected="0">
            <x v="171"/>
          </reference>
        </references>
      </pivotArea>
    </format>
    <format dxfId="6621">
      <pivotArea dataOnly="0" labelOnly="1" outline="0" fieldPosition="0">
        <references count="2">
          <reference field="2" count="16">
            <x v="155"/>
            <x v="156"/>
            <x v="179"/>
            <x v="226"/>
            <x v="255"/>
            <x v="256"/>
            <x v="258"/>
            <x v="259"/>
            <x v="380"/>
            <x v="467"/>
            <x v="564"/>
            <x v="714"/>
            <x v="777"/>
            <x v="778"/>
            <x v="779"/>
            <x v="780"/>
          </reference>
          <reference field="10" count="1" selected="0">
            <x v="173"/>
          </reference>
        </references>
      </pivotArea>
    </format>
    <format dxfId="6622">
      <pivotArea dataOnly="0" labelOnly="1" outline="0" fieldPosition="0">
        <references count="2">
          <reference field="2" count="1">
            <x v="283"/>
          </reference>
          <reference field="10" count="1" selected="0">
            <x v="174"/>
          </reference>
        </references>
      </pivotArea>
    </format>
    <format dxfId="6623">
      <pivotArea dataOnly="0" labelOnly="1" outline="0" fieldPosition="0">
        <references count="2">
          <reference field="2" count="8">
            <x v="154"/>
            <x v="396"/>
            <x v="484"/>
            <x v="563"/>
            <x v="589"/>
            <x v="638"/>
            <x v="693"/>
            <x v="704"/>
          </reference>
          <reference field="10" count="1" selected="0">
            <x v="175"/>
          </reference>
        </references>
      </pivotArea>
    </format>
    <format dxfId="6624">
      <pivotArea dataOnly="0" labelOnly="1" outline="0" fieldPosition="0">
        <references count="2">
          <reference field="2" count="1">
            <x v="121"/>
          </reference>
          <reference field="10" count="1" selected="0">
            <x v="176"/>
          </reference>
        </references>
      </pivotArea>
    </format>
    <format dxfId="6625">
      <pivotArea dataOnly="0" labelOnly="1" outline="0" fieldPosition="0">
        <references count="2">
          <reference field="2" count="1">
            <x v="92"/>
          </reference>
          <reference field="10" count="1" selected="0">
            <x v="177"/>
          </reference>
        </references>
      </pivotArea>
    </format>
    <format dxfId="6626">
      <pivotArea dataOnly="0" labelOnly="1" outline="0" fieldPosition="0">
        <references count="2">
          <reference field="2" count="1">
            <x v="631"/>
          </reference>
          <reference field="10" count="1" selected="0">
            <x v="178"/>
          </reference>
        </references>
      </pivotArea>
    </format>
    <format dxfId="6627">
      <pivotArea dataOnly="0" labelOnly="1" outline="0" fieldPosition="0">
        <references count="2">
          <reference field="2" count="2">
            <x v="698"/>
            <x v="699"/>
          </reference>
          <reference field="10" count="1" selected="0">
            <x v="179"/>
          </reference>
        </references>
      </pivotArea>
    </format>
    <format dxfId="6628">
      <pivotArea dataOnly="0" labelOnly="1" outline="0" fieldPosition="0">
        <references count="2">
          <reference field="2" count="1">
            <x v="441"/>
          </reference>
          <reference field="10" count="1" selected="0">
            <x v="180"/>
          </reference>
        </references>
      </pivotArea>
    </format>
    <format dxfId="6629">
      <pivotArea dataOnly="0" labelOnly="1" outline="0" fieldPosition="0">
        <references count="2">
          <reference field="2" count="2">
            <x v="392"/>
            <x v="832"/>
          </reference>
          <reference field="10" count="1" selected="0">
            <x v="181"/>
          </reference>
        </references>
      </pivotArea>
    </format>
    <format dxfId="6630">
      <pivotArea dataOnly="0" labelOnly="1" outline="0" fieldPosition="0">
        <references count="2">
          <reference field="2" count="1">
            <x v="24"/>
          </reference>
          <reference field="10" count="1" selected="0">
            <x v="182"/>
          </reference>
        </references>
      </pivotArea>
    </format>
    <format dxfId="6631">
      <pivotArea dataOnly="0" labelOnly="1" outline="0" fieldPosition="0">
        <references count="2">
          <reference field="2" count="1">
            <x v="44"/>
          </reference>
          <reference field="10" count="1" selected="0">
            <x v="183"/>
          </reference>
        </references>
      </pivotArea>
    </format>
    <format dxfId="6632">
      <pivotArea dataOnly="0" labelOnly="1" outline="0" fieldPosition="0">
        <references count="2">
          <reference field="2" count="2">
            <x v="105"/>
            <x v="107"/>
          </reference>
          <reference field="10" count="1" selected="0">
            <x v="184"/>
          </reference>
        </references>
      </pivotArea>
    </format>
    <format dxfId="6633">
      <pivotArea dataOnly="0" labelOnly="1" outline="0" fieldPosition="0">
        <references count="2">
          <reference field="2" count="1">
            <x v="145"/>
          </reference>
          <reference field="10" count="1" selected="0">
            <x v="185"/>
          </reference>
        </references>
      </pivotArea>
    </format>
    <format dxfId="6634">
      <pivotArea dataOnly="0" labelOnly="1" outline="0" fieldPosition="0">
        <references count="2">
          <reference field="2" count="2">
            <x v="163"/>
            <x v="434"/>
          </reference>
          <reference field="10" count="1" selected="0">
            <x v="187"/>
          </reference>
        </references>
      </pivotArea>
    </format>
    <format dxfId="6635">
      <pivotArea dataOnly="0" labelOnly="1" outline="0" fieldPosition="0">
        <references count="2">
          <reference field="2" count="1">
            <x v="164"/>
          </reference>
          <reference field="10" count="1" selected="0">
            <x v="188"/>
          </reference>
        </references>
      </pivotArea>
    </format>
    <format dxfId="6636">
      <pivotArea dataOnly="0" labelOnly="1" outline="0" fieldPosition="0">
        <references count="2">
          <reference field="2" count="1">
            <x v="641"/>
          </reference>
          <reference field="10" count="1" selected="0">
            <x v="189"/>
          </reference>
        </references>
      </pivotArea>
    </format>
    <format dxfId="6637">
      <pivotArea dataOnly="0" labelOnly="1" outline="0" fieldPosition="0">
        <references count="2">
          <reference field="2" count="4">
            <x v="142"/>
            <x v="386"/>
            <x v="387"/>
            <x v="461"/>
          </reference>
          <reference field="10" count="1" selected="0">
            <x v="191"/>
          </reference>
        </references>
      </pivotArea>
    </format>
    <format dxfId="6638">
      <pivotArea dataOnly="0" labelOnly="1" outline="0" fieldPosition="0">
        <references count="2">
          <reference field="2" count="1">
            <x v="675"/>
          </reference>
          <reference field="10" count="1" selected="0">
            <x v="192"/>
          </reference>
        </references>
      </pivotArea>
    </format>
    <format dxfId="6639">
      <pivotArea dataOnly="0" labelOnly="1" outline="0" fieldPosition="0">
        <references count="2">
          <reference field="2" count="1">
            <x v="517"/>
          </reference>
          <reference field="10" count="1" selected="0">
            <x v="193"/>
          </reference>
        </references>
      </pivotArea>
    </format>
    <format dxfId="6640">
      <pivotArea dataOnly="0" labelOnly="1" outline="0" fieldPosition="0">
        <references count="2">
          <reference field="2" count="3">
            <x v="244"/>
            <x v="460"/>
            <x v="756"/>
          </reference>
          <reference field="10" count="1" selected="0">
            <x v="194"/>
          </reference>
        </references>
      </pivotArea>
    </format>
    <format dxfId="6641">
      <pivotArea dataOnly="0" labelOnly="1" outline="0" fieldPosition="0">
        <references count="2">
          <reference field="2" count="4">
            <x v="261"/>
            <x v="262"/>
            <x v="570"/>
            <x v="571"/>
          </reference>
          <reference field="10" count="1" selected="0">
            <x v="195"/>
          </reference>
        </references>
      </pivotArea>
    </format>
    <format dxfId="6642">
      <pivotArea dataOnly="0" labelOnly="1" outline="0" fieldPosition="0">
        <references count="2">
          <reference field="2" count="1">
            <x v="821"/>
          </reference>
          <reference field="10" count="1" selected="0">
            <x v="196"/>
          </reference>
        </references>
      </pivotArea>
    </format>
    <format dxfId="6643">
      <pivotArea dataOnly="0" labelOnly="1" outline="0" fieldPosition="0">
        <references count="2">
          <reference field="2" count="1">
            <x v="768"/>
          </reference>
          <reference field="10" count="1" selected="0">
            <x v="197"/>
          </reference>
        </references>
      </pivotArea>
    </format>
    <format dxfId="6644">
      <pivotArea dataOnly="0" labelOnly="1" outline="0" fieldPosition="0">
        <references count="2">
          <reference field="2" count="2">
            <x v="577"/>
            <x v="578"/>
          </reference>
          <reference field="10" count="1" selected="0">
            <x v="198"/>
          </reference>
        </references>
      </pivotArea>
    </format>
    <format dxfId="6645">
      <pivotArea dataOnly="0" labelOnly="1" outline="0" fieldPosition="0">
        <references count="2">
          <reference field="2" count="3">
            <x v="6"/>
            <x v="317"/>
            <x v="318"/>
          </reference>
          <reference field="10" count="1" selected="0">
            <x v="199"/>
          </reference>
        </references>
      </pivotArea>
    </format>
    <format dxfId="6646">
      <pivotArea dataOnly="0" labelOnly="1" outline="0" fieldPosition="0">
        <references count="2">
          <reference field="2" count="1">
            <x v="767"/>
          </reference>
          <reference field="10" count="1" selected="0">
            <x v="200"/>
          </reference>
        </references>
      </pivotArea>
    </format>
    <format dxfId="6647">
      <pivotArea dataOnly="0" labelOnly="1" outline="0" fieldPosition="0">
        <references count="2">
          <reference field="2" count="2">
            <x v="603"/>
            <x v="604"/>
          </reference>
          <reference field="10" count="1" selected="0">
            <x v="201"/>
          </reference>
        </references>
      </pivotArea>
    </format>
    <format dxfId="6648">
      <pivotArea dataOnly="0" labelOnly="1" outline="0" fieldPosition="0">
        <references count="2">
          <reference field="2" count="1">
            <x v="59"/>
          </reference>
          <reference field="10" count="1" selected="0">
            <x v="202"/>
          </reference>
        </references>
      </pivotArea>
    </format>
    <format dxfId="6649">
      <pivotArea dataOnly="0" labelOnly="1" outline="0" fieldPosition="0">
        <references count="2">
          <reference field="2" count="1">
            <x v="332"/>
          </reference>
          <reference field="10" count="1" selected="0">
            <x v="203"/>
          </reference>
        </references>
      </pivotArea>
    </format>
    <format dxfId="6650">
      <pivotArea dataOnly="0" labelOnly="1" outline="0" fieldPosition="0">
        <references count="2">
          <reference field="2" count="1">
            <x v="567"/>
          </reference>
          <reference field="10" count="1" selected="0">
            <x v="205"/>
          </reference>
        </references>
      </pivotArea>
    </format>
    <format dxfId="6651">
      <pivotArea dataOnly="0" labelOnly="1" outline="0" fieldPosition="0">
        <references count="2">
          <reference field="2" count="1">
            <x v="99"/>
          </reference>
          <reference field="10" count="1" selected="0">
            <x v="206"/>
          </reference>
        </references>
      </pivotArea>
    </format>
    <format dxfId="6652">
      <pivotArea dataOnly="0" labelOnly="1" outline="0" fieldPosition="0">
        <references count="2">
          <reference field="2" count="3">
            <x v="547"/>
            <x v="548"/>
            <x v="788"/>
          </reference>
          <reference field="10" count="1" selected="0">
            <x v="207"/>
          </reference>
        </references>
      </pivotArea>
    </format>
    <format dxfId="6653">
      <pivotArea dataOnly="0" labelOnly="1" outline="0" fieldPosition="0">
        <references count="2">
          <reference field="2" count="6">
            <x v="769"/>
            <x v="770"/>
            <x v="771"/>
            <x v="781"/>
            <x v="782"/>
            <x v="785"/>
          </reference>
          <reference field="10" count="1" selected="0">
            <x v="208"/>
          </reference>
        </references>
      </pivotArea>
    </format>
    <format dxfId="6654">
      <pivotArea dataOnly="0" labelOnly="1" outline="0" fieldPosition="0">
        <references count="2">
          <reference field="2" count="1">
            <x v="358"/>
          </reference>
          <reference field="10" count="1" selected="0">
            <x v="209"/>
          </reference>
        </references>
      </pivotArea>
    </format>
    <format dxfId="6655">
      <pivotArea dataOnly="0" labelOnly="1" outline="0" fieldPosition="0">
        <references count="2">
          <reference field="2" count="1">
            <x v="590"/>
          </reference>
          <reference field="10" count="1" selected="0">
            <x v="210"/>
          </reference>
        </references>
      </pivotArea>
    </format>
    <format dxfId="6656">
      <pivotArea dataOnly="0" labelOnly="1" outline="0" fieldPosition="0">
        <references count="2">
          <reference field="2" count="3">
            <x v="488"/>
            <x v="489"/>
            <x v="492"/>
          </reference>
          <reference field="10" count="1" selected="0">
            <x v="211"/>
          </reference>
        </references>
      </pivotArea>
    </format>
    <format dxfId="6657">
      <pivotArea dataOnly="0" labelOnly="1" outline="0" fieldPosition="0">
        <references count="2">
          <reference field="2" count="2">
            <x v="231"/>
            <x v="593"/>
          </reference>
          <reference field="10" count="1" selected="0">
            <x v="213"/>
          </reference>
        </references>
      </pivotArea>
    </format>
    <format dxfId="6658">
      <pivotArea dataOnly="0" labelOnly="1" outline="0" fieldPosition="0">
        <references count="2">
          <reference field="2" count="1">
            <x v="400"/>
          </reference>
          <reference field="10" count="1" selected="0">
            <x v="214"/>
          </reference>
        </references>
      </pivotArea>
    </format>
    <format dxfId="6659">
      <pivotArea dataOnly="0" labelOnly="1" outline="0" fieldPosition="0">
        <references count="2">
          <reference field="2" count="1">
            <x v="120"/>
          </reference>
          <reference field="10" count="1" selected="0">
            <x v="215"/>
          </reference>
        </references>
      </pivotArea>
    </format>
    <format dxfId="6660">
      <pivotArea dataOnly="0" labelOnly="1" outline="0" fieldPosition="0">
        <references count="2">
          <reference field="2" count="2">
            <x v="173"/>
            <x v="408"/>
          </reference>
          <reference field="10" count="1" selected="0">
            <x v="216"/>
          </reference>
        </references>
      </pivotArea>
    </format>
    <format dxfId="6661">
      <pivotArea dataOnly="0" labelOnly="1" outline="0" fieldPosition="0">
        <references count="2">
          <reference field="2" count="1">
            <x v="171"/>
          </reference>
          <reference field="10" count="1" selected="0">
            <x v="217"/>
          </reference>
        </references>
      </pivotArea>
    </format>
    <format dxfId="6662">
      <pivotArea dataOnly="0" labelOnly="1" outline="0" fieldPosition="0">
        <references count="2">
          <reference field="2" count="1">
            <x v="744"/>
          </reference>
          <reference field="10" count="1" selected="0">
            <x v="219"/>
          </reference>
        </references>
      </pivotArea>
    </format>
    <format dxfId="6663">
      <pivotArea dataOnly="0" labelOnly="1" outline="0" fieldPosition="0">
        <references count="2">
          <reference field="2" count="1">
            <x v="555"/>
          </reference>
          <reference field="10" count="1" selected="0">
            <x v="220"/>
          </reference>
        </references>
      </pivotArea>
    </format>
    <format dxfId="6664">
      <pivotArea dataOnly="0" labelOnly="1" outline="0" fieldPosition="0">
        <references count="2">
          <reference field="2" count="1">
            <x v="468"/>
          </reference>
          <reference field="10" count="1" selected="0">
            <x v="221"/>
          </reference>
        </references>
      </pivotArea>
    </format>
    <format dxfId="6665">
      <pivotArea dataOnly="0" labelOnly="1" outline="0" fieldPosition="0">
        <references count="2">
          <reference field="2" count="1">
            <x v="669"/>
          </reference>
          <reference field="10" count="1" selected="0">
            <x v="222"/>
          </reference>
        </references>
      </pivotArea>
    </format>
    <format dxfId="6666">
      <pivotArea dataOnly="0" labelOnly="1" outline="0" fieldPosition="0">
        <references count="2">
          <reference field="2" count="1">
            <x v="573"/>
          </reference>
          <reference field="10" count="1" selected="0">
            <x v="223"/>
          </reference>
        </references>
      </pivotArea>
    </format>
    <format dxfId="6667">
      <pivotArea dataOnly="0" labelOnly="1" outline="0" fieldPosition="0">
        <references count="2">
          <reference field="2" count="2">
            <x v="20"/>
            <x v="565"/>
          </reference>
          <reference field="10" count="1" selected="0">
            <x v="224"/>
          </reference>
        </references>
      </pivotArea>
    </format>
    <format dxfId="6668">
      <pivotArea dataOnly="0" labelOnly="1" outline="0" fieldPosition="0">
        <references count="2">
          <reference field="2" count="1">
            <x v="552"/>
          </reference>
          <reference field="10" count="1" selected="0">
            <x v="225"/>
          </reference>
        </references>
      </pivotArea>
    </format>
    <format dxfId="6669">
      <pivotArea dataOnly="0" labelOnly="1" outline="0" fieldPosition="0">
        <references count="2">
          <reference field="2" count="4">
            <x v="47"/>
            <x v="48"/>
            <x v="49"/>
            <x v="436"/>
          </reference>
          <reference field="10" count="1" selected="0">
            <x v="226"/>
          </reference>
        </references>
      </pivotArea>
    </format>
    <format dxfId="6670">
      <pivotArea dataOnly="0" labelOnly="1" outline="0" fieldPosition="0">
        <references count="2">
          <reference field="2" count="1">
            <x v="34"/>
          </reference>
          <reference field="10" count="1" selected="0">
            <x v="227"/>
          </reference>
        </references>
      </pivotArea>
    </format>
    <format dxfId="6671">
      <pivotArea dataOnly="0" labelOnly="1" outline="0" fieldPosition="0">
        <references count="2">
          <reference field="2" count="1">
            <x v="601"/>
          </reference>
          <reference field="10" count="1" selected="0">
            <x v="229"/>
          </reference>
        </references>
      </pivotArea>
    </format>
    <format dxfId="6672">
      <pivotArea dataOnly="0" labelOnly="1" outline="0" fieldPosition="0">
        <references count="2">
          <reference field="2" count="1">
            <x v="42"/>
          </reference>
          <reference field="10" count="1" selected="0">
            <x v="230"/>
          </reference>
        </references>
      </pivotArea>
    </format>
    <format dxfId="6673">
      <pivotArea dataOnly="0" labelOnly="1" outline="0" fieldPosition="0">
        <references count="2">
          <reference field="2" count="1">
            <x v="399"/>
          </reference>
          <reference field="10" count="1" selected="0">
            <x v="231"/>
          </reference>
        </references>
      </pivotArea>
    </format>
    <format dxfId="6674">
      <pivotArea dataOnly="0" labelOnly="1" outline="0" fieldPosition="0">
        <references count="2">
          <reference field="2" count="2">
            <x v="357"/>
            <x v="629"/>
          </reference>
          <reference field="10" count="1" selected="0">
            <x v="232"/>
          </reference>
        </references>
      </pivotArea>
    </format>
    <format dxfId="6675">
      <pivotArea dataOnly="0" labelOnly="1" outline="0" fieldPosition="0">
        <references count="2">
          <reference field="2" count="2">
            <x v="117"/>
            <x v="382"/>
          </reference>
          <reference field="10" count="1" selected="0">
            <x v="233"/>
          </reference>
        </references>
      </pivotArea>
    </format>
    <format dxfId="6676">
      <pivotArea dataOnly="0" labelOnly="1" outline="0" fieldPosition="0">
        <references count="2">
          <reference field="2" count="1">
            <x v="130"/>
          </reference>
          <reference field="10" count="1" selected="0">
            <x v="234"/>
          </reference>
        </references>
      </pivotArea>
    </format>
    <format dxfId="6677">
      <pivotArea dataOnly="0" labelOnly="1" outline="0" fieldPosition="0">
        <references count="2">
          <reference field="2" count="1">
            <x v="818"/>
          </reference>
          <reference field="10" count="1" selected="0">
            <x v="235"/>
          </reference>
        </references>
      </pivotArea>
    </format>
    <format dxfId="6678">
      <pivotArea dataOnly="0" labelOnly="1" outline="0" fieldPosition="0">
        <references count="2">
          <reference field="2" count="1">
            <x v="709"/>
          </reference>
          <reference field="10" count="1" selected="0">
            <x v="236"/>
          </reference>
        </references>
      </pivotArea>
    </format>
    <format dxfId="6679">
      <pivotArea dataOnly="0" labelOnly="1" outline="0" fieldPosition="0">
        <references count="2">
          <reference field="2" count="2">
            <x v="192"/>
            <x v="193"/>
          </reference>
          <reference field="10" count="1" selected="0">
            <x v="237"/>
          </reference>
        </references>
      </pivotArea>
    </format>
    <format dxfId="6680">
      <pivotArea dataOnly="0" labelOnly="1" outline="0" fieldPosition="0">
        <references count="2">
          <reference field="2" count="1">
            <x v="275"/>
          </reference>
          <reference field="10" count="1" selected="0">
            <x v="238"/>
          </reference>
        </references>
      </pivotArea>
    </format>
    <format dxfId="6681">
      <pivotArea dataOnly="0" labelOnly="1" outline="0" fieldPosition="0">
        <references count="2">
          <reference field="2" count="1">
            <x v="691"/>
          </reference>
          <reference field="10" count="1" selected="0">
            <x v="239"/>
          </reference>
        </references>
      </pivotArea>
    </format>
    <format dxfId="6682">
      <pivotArea dataOnly="0" labelOnly="1" outline="0" fieldPosition="0">
        <references count="2">
          <reference field="2" count="1">
            <x v="540"/>
          </reference>
          <reference field="10" count="1" selected="0">
            <x v="240"/>
          </reference>
        </references>
      </pivotArea>
    </format>
    <format dxfId="6683">
      <pivotArea dataOnly="0" labelOnly="1" outline="0" fieldPosition="0">
        <references count="2">
          <reference field="2" count="1">
            <x v="190"/>
          </reference>
          <reference field="10" count="1" selected="0">
            <x v="241"/>
          </reference>
        </references>
      </pivotArea>
    </format>
    <format dxfId="6684">
      <pivotArea dataOnly="0" labelOnly="1" outline="0" fieldPosition="0">
        <references count="2">
          <reference field="2" count="2">
            <x v="195"/>
            <x v="814"/>
          </reference>
          <reference field="10" count="1" selected="0">
            <x v="242"/>
          </reference>
        </references>
      </pivotArea>
    </format>
    <format dxfId="6685">
      <pivotArea dataOnly="0" labelOnly="1" outline="0" fieldPosition="0">
        <references count="2">
          <reference field="2" count="1">
            <x v="355"/>
          </reference>
          <reference field="10" count="1" selected="0">
            <x v="244"/>
          </reference>
        </references>
      </pivotArea>
    </format>
    <format dxfId="6686">
      <pivotArea dataOnly="0" labelOnly="1" outline="0" fieldPosition="0">
        <references count="2">
          <reference field="2" count="3">
            <x v="36"/>
            <x v="37"/>
            <x v="653"/>
          </reference>
          <reference field="10" count="1" selected="0">
            <x v="245"/>
          </reference>
        </references>
      </pivotArea>
    </format>
    <format dxfId="6687">
      <pivotArea dataOnly="0" labelOnly="1" outline="0" fieldPosition="0">
        <references count="2">
          <reference field="2" count="1">
            <x v="180"/>
          </reference>
          <reference field="10" count="1" selected="0">
            <x v="246"/>
          </reference>
        </references>
      </pivotArea>
    </format>
    <format dxfId="6688">
      <pivotArea dataOnly="0" labelOnly="1" outline="0" fieldPosition="0">
        <references count="2">
          <reference field="2" count="4">
            <x v="209"/>
            <x v="424"/>
            <x v="428"/>
            <x v="462"/>
          </reference>
          <reference field="10" count="1" selected="0">
            <x v="247"/>
          </reference>
        </references>
      </pivotArea>
    </format>
    <format dxfId="6689">
      <pivotArea dataOnly="0" labelOnly="1" outline="0" fieldPosition="0">
        <references count="2">
          <reference field="2" count="1">
            <x v="557"/>
          </reference>
          <reference field="10" count="1" selected="0">
            <x v="248"/>
          </reference>
        </references>
      </pivotArea>
    </format>
    <format dxfId="6690">
      <pivotArea dataOnly="0" labelOnly="1" outline="0" fieldPosition="0">
        <references count="2">
          <reference field="2" count="1">
            <x v="611"/>
          </reference>
          <reference field="10" count="1" selected="0">
            <x v="249"/>
          </reference>
        </references>
      </pivotArea>
    </format>
    <format dxfId="6691">
      <pivotArea dataOnly="0" labelOnly="1" outline="0" fieldPosition="0">
        <references count="2">
          <reference field="2" count="1">
            <x v="311"/>
          </reference>
          <reference field="10" count="1" selected="0">
            <x v="250"/>
          </reference>
        </references>
      </pivotArea>
    </format>
    <format dxfId="6692">
      <pivotArea dataOnly="0" labelOnly="1" outline="0" fieldPosition="0">
        <references count="2">
          <reference field="2" count="1">
            <x v="126"/>
          </reference>
          <reference field="10" count="1" selected="0">
            <x v="251"/>
          </reference>
        </references>
      </pivotArea>
    </format>
    <format dxfId="6693">
      <pivotArea dataOnly="0" labelOnly="1" outline="0" fieldPosition="0">
        <references count="2">
          <reference field="2" count="2">
            <x v="69"/>
            <x v="754"/>
          </reference>
          <reference field="10" count="1" selected="0">
            <x v="253"/>
          </reference>
        </references>
      </pivotArea>
    </format>
    <format dxfId="6694">
      <pivotArea dataOnly="0" labelOnly="1" outline="0" fieldPosition="0">
        <references count="2">
          <reference field="2" count="1">
            <x v="118"/>
          </reference>
          <reference field="10" count="1" selected="0">
            <x v="254"/>
          </reference>
        </references>
      </pivotArea>
    </format>
    <format dxfId="6695">
      <pivotArea dataOnly="0" labelOnly="1" outline="0" fieldPosition="0">
        <references count="2">
          <reference field="2" count="2">
            <x v="21"/>
            <x v="706"/>
          </reference>
          <reference field="10" count="1" selected="0">
            <x v="255"/>
          </reference>
        </references>
      </pivotArea>
    </format>
    <format dxfId="6696">
      <pivotArea dataOnly="0" labelOnly="1" outline="0" fieldPosition="0">
        <references count="2">
          <reference field="2" count="2">
            <x v="127"/>
            <x v="680"/>
          </reference>
          <reference field="10" count="1" selected="0">
            <x v="257"/>
          </reference>
        </references>
      </pivotArea>
    </format>
    <format dxfId="6697">
      <pivotArea dataOnly="0" labelOnly="1" outline="0" fieldPosition="0">
        <references count="2">
          <reference field="2" count="4">
            <x v="94"/>
            <x v="96"/>
            <x v="97"/>
            <x v="98"/>
          </reference>
          <reference field="10" count="1" selected="0">
            <x v="258"/>
          </reference>
        </references>
      </pivotArea>
    </format>
    <format dxfId="6698">
      <pivotArea dataOnly="0" labelOnly="1" outline="0" fieldPosition="0">
        <references count="2">
          <reference field="2" count="1">
            <x v="404"/>
          </reference>
          <reference field="10" count="1" selected="0">
            <x v="260"/>
          </reference>
        </references>
      </pivotArea>
    </format>
    <format dxfId="6699">
      <pivotArea dataOnly="0" labelOnly="1" outline="0" fieldPosition="0">
        <references count="2">
          <reference field="2" count="2">
            <x v="5"/>
            <x v="325"/>
          </reference>
          <reference field="10" count="1" selected="0">
            <x v="261"/>
          </reference>
        </references>
      </pivotArea>
    </format>
    <format dxfId="6700">
      <pivotArea dataOnly="0" labelOnly="1" outline="0" fieldPosition="0">
        <references count="2">
          <reference field="2" count="1">
            <x v="438"/>
          </reference>
          <reference field="10" count="1" selected="0">
            <x v="262"/>
          </reference>
        </references>
      </pivotArea>
    </format>
    <format dxfId="6701">
      <pivotArea dataOnly="0" labelOnly="1" outline="0" fieldPosition="0">
        <references count="2">
          <reference field="2" count="6">
            <x v="622"/>
            <x v="623"/>
            <x v="624"/>
            <x v="797"/>
            <x v="798"/>
            <x v="816"/>
          </reference>
          <reference field="10" count="1" selected="0">
            <x v="263"/>
          </reference>
        </references>
      </pivotArea>
    </format>
    <format dxfId="6702">
      <pivotArea dataOnly="0" labelOnly="1" outline="0" fieldPosition="0">
        <references count="2">
          <reference field="2" count="2">
            <x v="18"/>
            <x v="733"/>
          </reference>
          <reference field="10" count="1" selected="0">
            <x v="266"/>
          </reference>
        </references>
      </pivotArea>
    </format>
    <format dxfId="6703">
      <pivotArea dataOnly="0" labelOnly="1" outline="0" fieldPosition="0">
        <references count="2">
          <reference field="2" count="1">
            <x v="119"/>
          </reference>
          <reference field="10" count="1" selected="0">
            <x v="267"/>
          </reference>
        </references>
      </pivotArea>
    </format>
    <format dxfId="6704">
      <pivotArea dataOnly="0" labelOnly="1" outline="0" fieldPosition="0">
        <references count="2">
          <reference field="2" count="3">
            <x v="253"/>
            <x v="433"/>
            <x v="790"/>
          </reference>
          <reference field="10" count="1" selected="0">
            <x v="269"/>
          </reference>
        </references>
      </pivotArea>
    </format>
    <format dxfId="6705">
      <pivotArea dataOnly="0" labelOnly="1" outline="0" fieldPosition="0">
        <references count="2">
          <reference field="2" count="1">
            <x v="533"/>
          </reference>
          <reference field="10" count="1" selected="0">
            <x v="270"/>
          </reference>
        </references>
      </pivotArea>
    </format>
    <format dxfId="6706">
      <pivotArea dataOnly="0" labelOnly="1" outline="0" fieldPosition="0">
        <references count="2">
          <reference field="2" count="2">
            <x v="168"/>
            <x v="755"/>
          </reference>
          <reference field="10" count="1" selected="0">
            <x v="271"/>
          </reference>
        </references>
      </pivotArea>
    </format>
    <format dxfId="6707">
      <pivotArea dataOnly="0" labelOnly="1" outline="0" fieldPosition="0">
        <references count="2">
          <reference field="2" count="5">
            <x v="202"/>
            <x v="203"/>
            <x v="204"/>
            <x v="205"/>
            <x v="718"/>
          </reference>
          <reference field="10" count="1" selected="0">
            <x v="272"/>
          </reference>
        </references>
      </pivotArea>
    </format>
    <format dxfId="6708">
      <pivotArea dataOnly="0" labelOnly="1" outline="0" fieldPosition="0">
        <references count="2">
          <reference field="2" count="1">
            <x v="544"/>
          </reference>
          <reference field="10" count="1" selected="0">
            <x v="274"/>
          </reference>
        </references>
      </pivotArea>
    </format>
    <format dxfId="6709">
      <pivotArea dataOnly="0" labelOnly="1" outline="0" fieldPosition="0">
        <references count="2">
          <reference field="2" count="1">
            <x v="279"/>
          </reference>
          <reference field="10" count="1" selected="0">
            <x v="275"/>
          </reference>
        </references>
      </pivotArea>
    </format>
    <format dxfId="6710">
      <pivotArea dataOnly="0" labelOnly="1" outline="0" fieldPosition="0">
        <references count="2">
          <reference field="2" count="1">
            <x v="551"/>
          </reference>
          <reference field="10" count="1" selected="0">
            <x v="276"/>
          </reference>
        </references>
      </pivotArea>
    </format>
    <format dxfId="6711">
      <pivotArea dataOnly="0" labelOnly="1" outline="0" fieldPosition="0">
        <references count="2">
          <reference field="2" count="1">
            <x v="775"/>
          </reference>
          <reference field="10" count="1" selected="0">
            <x v="277"/>
          </reference>
        </references>
      </pivotArea>
    </format>
    <format dxfId="6712">
      <pivotArea dataOnly="0" labelOnly="1" outline="0" fieldPosition="0">
        <references count="2">
          <reference field="2" count="2">
            <x v="243"/>
            <x v="459"/>
          </reference>
          <reference field="10" count="1" selected="0">
            <x v="278"/>
          </reference>
        </references>
      </pivotArea>
    </format>
    <format dxfId="6713">
      <pivotArea dataOnly="0" labelOnly="1" outline="0" fieldPosition="0">
        <references count="2">
          <reference field="2" count="1">
            <x v="558"/>
          </reference>
          <reference field="10" count="1" selected="0">
            <x v="279"/>
          </reference>
        </references>
      </pivotArea>
    </format>
    <format dxfId="6714">
      <pivotArea dataOnly="0" labelOnly="1" outline="0" fieldPosition="0">
        <references count="2">
          <reference field="2" count="1">
            <x v="542"/>
          </reference>
          <reference field="10" count="1" selected="0">
            <x v="280"/>
          </reference>
        </references>
      </pivotArea>
    </format>
    <format dxfId="6715">
      <pivotArea dataOnly="0" labelOnly="1" outline="0" fieldPosition="0">
        <references count="2">
          <reference field="2" count="1">
            <x v="750"/>
          </reference>
          <reference field="10" count="1" selected="0">
            <x v="281"/>
          </reference>
        </references>
      </pivotArea>
    </format>
    <format dxfId="6716">
      <pivotArea dataOnly="0" labelOnly="1" outline="0" fieldPosition="0">
        <references count="2">
          <reference field="2" count="1">
            <x v="595"/>
          </reference>
          <reference field="10" count="1" selected="0">
            <x v="283"/>
          </reference>
        </references>
      </pivotArea>
    </format>
    <format dxfId="6717">
      <pivotArea dataOnly="0" labelOnly="1" outline="0" fieldPosition="0">
        <references count="2">
          <reference field="2" count="1">
            <x v="720"/>
          </reference>
          <reference field="10" count="1" selected="0">
            <x v="284"/>
          </reference>
        </references>
      </pivotArea>
    </format>
    <format dxfId="6718">
      <pivotArea dataOnly="0" labelOnly="1" outline="0" fieldPosition="0">
        <references count="2">
          <reference field="2" count="1">
            <x v="362"/>
          </reference>
          <reference field="10" count="1" selected="0">
            <x v="286"/>
          </reference>
        </references>
      </pivotArea>
    </format>
    <format dxfId="6719">
      <pivotArea dataOnly="0" labelOnly="1" outline="0" fieldPosition="0">
        <references count="2">
          <reference field="2" count="8">
            <x v="131"/>
            <x v="132"/>
            <x v="133"/>
            <x v="134"/>
            <x v="254"/>
            <x v="385"/>
            <x v="446"/>
            <x v="447"/>
          </reference>
          <reference field="10" count="1" selected="0">
            <x v="287"/>
          </reference>
        </references>
      </pivotArea>
    </format>
    <format dxfId="6720">
      <pivotArea dataOnly="0" labelOnly="1" outline="0" fieldPosition="0">
        <references count="2">
          <reference field="2" count="1">
            <x v="507"/>
          </reference>
          <reference field="10" count="1" selected="0">
            <x v="289"/>
          </reference>
        </references>
      </pivotArea>
    </format>
    <format dxfId="6721">
      <pivotArea dataOnly="0" labelOnly="1" outline="0" fieldPosition="0">
        <references count="2">
          <reference field="2" count="1">
            <x v="731"/>
          </reference>
          <reference field="10" count="1" selected="0">
            <x v="290"/>
          </reference>
        </references>
      </pivotArea>
    </format>
    <format dxfId="6722">
      <pivotArea dataOnly="0" labelOnly="1" outline="0" fieldPosition="0">
        <references count="2">
          <reference field="2" count="2">
            <x v="405"/>
            <x v="831"/>
          </reference>
          <reference field="10" count="1" selected="0">
            <x v="291"/>
          </reference>
        </references>
      </pivotArea>
    </format>
    <format dxfId="6723">
      <pivotArea dataOnly="0" labelOnly="1" outline="0" fieldPosition="0">
        <references count="2">
          <reference field="2" count="2">
            <x v="685"/>
            <x v="759"/>
          </reference>
          <reference field="10" count="1" selected="0">
            <x v="292"/>
          </reference>
        </references>
      </pivotArea>
    </format>
    <format dxfId="6724">
      <pivotArea dataOnly="0" labelOnly="1" outline="0" fieldPosition="0">
        <references count="2">
          <reference field="2" count="1">
            <x v="328"/>
          </reference>
          <reference field="10" count="1" selected="0">
            <x v="293"/>
          </reference>
        </references>
      </pivotArea>
    </format>
    <format dxfId="6725">
      <pivotArea dataOnly="0" labelOnly="1" outline="0" fieldPosition="0">
        <references count="2">
          <reference field="2" count="1">
            <x v="710"/>
          </reference>
          <reference field="10" count="1" selected="0">
            <x v="294"/>
          </reference>
        </references>
      </pivotArea>
    </format>
    <format dxfId="6726">
      <pivotArea dataOnly="0" labelOnly="1" outline="0" fieldPosition="0">
        <references count="2">
          <reference field="2" count="1">
            <x v="646"/>
          </reference>
          <reference field="10" count="1" selected="0">
            <x v="295"/>
          </reference>
        </references>
      </pivotArea>
    </format>
    <format dxfId="6727">
      <pivotArea dataOnly="0" labelOnly="1" outline="0" fieldPosition="0">
        <references count="2">
          <reference field="2" count="8">
            <x v="208"/>
            <x v="401"/>
            <x v="421"/>
            <x v="425"/>
            <x v="426"/>
            <x v="427"/>
            <x v="470"/>
            <x v="519"/>
          </reference>
          <reference field="10" count="1" selected="0">
            <x v="297"/>
          </reference>
        </references>
      </pivotArea>
    </format>
    <format dxfId="6728">
      <pivotArea dataOnly="0" labelOnly="1" outline="0" fieldPosition="0">
        <references count="2">
          <reference field="2" count="2">
            <x v="435"/>
            <x v="591"/>
          </reference>
          <reference field="10" count="1" selected="0">
            <x v="299"/>
          </reference>
        </references>
      </pivotArea>
    </format>
    <format dxfId="6729">
      <pivotArea dataOnly="0" labelOnly="1" outline="0" fieldPosition="0">
        <references count="2">
          <reference field="2" count="1">
            <x v="420"/>
          </reference>
          <reference field="10" count="1" selected="0">
            <x v="300"/>
          </reference>
        </references>
      </pivotArea>
    </format>
    <format dxfId="6730">
      <pivotArea dataOnly="0" labelOnly="1" outline="0" fieldPosition="0">
        <references count="2">
          <reference field="2" count="1">
            <x v="40"/>
          </reference>
          <reference field="10" count="1" selected="0">
            <x v="301"/>
          </reference>
        </references>
      </pivotArea>
    </format>
    <format dxfId="6731">
      <pivotArea dataOnly="0" labelOnly="1" outline="0" fieldPosition="0">
        <references count="2">
          <reference field="2" count="2">
            <x v="13"/>
            <x v="345"/>
          </reference>
          <reference field="10" count="1" selected="0">
            <x v="302"/>
          </reference>
        </references>
      </pivotArea>
    </format>
    <format dxfId="6732">
      <pivotArea dataOnly="0" labelOnly="1" outline="0" fieldPosition="0">
        <references count="2">
          <reference field="2" count="2">
            <x v="503"/>
            <x v="504"/>
          </reference>
          <reference field="10" count="1" selected="0">
            <x v="303"/>
          </reference>
        </references>
      </pivotArea>
    </format>
    <format dxfId="6733">
      <pivotArea dataOnly="0" labelOnly="1" outline="0" fieldPosition="0">
        <references count="2">
          <reference field="2" count="1">
            <x v="605"/>
          </reference>
          <reference field="10" count="1" selected="0">
            <x v="304"/>
          </reference>
        </references>
      </pivotArea>
    </format>
    <format dxfId="6734">
      <pivotArea dataOnly="0" labelOnly="1" outline="0" fieldPosition="0">
        <references count="2">
          <reference field="2" count="1">
            <x v="580"/>
          </reference>
          <reference field="10" count="1" selected="0">
            <x v="305"/>
          </reference>
        </references>
      </pivotArea>
    </format>
    <format dxfId="6735">
      <pivotArea dataOnly="0" labelOnly="1" outline="0" fieldPosition="0">
        <references count="2">
          <reference field="2" count="1">
            <x v="454"/>
          </reference>
          <reference field="10" count="1" selected="0">
            <x v="306"/>
          </reference>
        </references>
      </pivotArea>
    </format>
    <format dxfId="6736">
      <pivotArea dataOnly="0" labelOnly="1" outline="0" fieldPosition="0">
        <references count="2">
          <reference field="2" count="2">
            <x v="124"/>
            <x v="125"/>
          </reference>
          <reference field="10" count="1" selected="0">
            <x v="307"/>
          </reference>
        </references>
      </pivotArea>
    </format>
    <format dxfId="6737">
      <pivotArea dataOnly="0" labelOnly="1" outline="0" fieldPosition="0">
        <references count="2">
          <reference field="2" count="3">
            <x v="71"/>
            <x v="72"/>
            <x v="697"/>
          </reference>
          <reference field="10" count="1" selected="0">
            <x v="308"/>
          </reference>
        </references>
      </pivotArea>
    </format>
    <format dxfId="6738">
      <pivotArea dataOnly="0" labelOnly="1" outline="0" fieldPosition="0">
        <references count="2">
          <reference field="2" count="3">
            <x v="293"/>
            <x v="294"/>
            <x v="295"/>
          </reference>
          <reference field="10" count="1" selected="0">
            <x v="309"/>
          </reference>
        </references>
      </pivotArea>
    </format>
    <format dxfId="6739">
      <pivotArea dataOnly="0" labelOnly="1" outline="0" fieldPosition="0">
        <references count="2">
          <reference field="2" count="2">
            <x v="527"/>
            <x v="649"/>
          </reference>
          <reference field="10" count="1" selected="0">
            <x v="310"/>
          </reference>
        </references>
      </pivotArea>
    </format>
    <format dxfId="6740">
      <pivotArea dataOnly="0" labelOnly="1" outline="0" fieldPosition="0">
        <references count="2">
          <reference field="2" count="1">
            <x v="379"/>
          </reference>
          <reference field="10" count="1" selected="0">
            <x v="311"/>
          </reference>
        </references>
      </pivotArea>
    </format>
    <format dxfId="6741">
      <pivotArea dataOnly="0" labelOnly="1" outline="0" fieldPosition="0">
        <references count="2">
          <reference field="2" count="1">
            <x v="528"/>
          </reference>
          <reference field="10" count="1" selected="0">
            <x v="312"/>
          </reference>
        </references>
      </pivotArea>
    </format>
    <format dxfId="6742">
      <pivotArea dataOnly="0" labelOnly="1" outline="0" fieldPosition="0">
        <references count="2">
          <reference field="2" count="1">
            <x v="608"/>
          </reference>
          <reference field="10" count="1" selected="0">
            <x v="313"/>
          </reference>
        </references>
      </pivotArea>
    </format>
    <format dxfId="6743">
      <pivotArea dataOnly="0" labelOnly="1" outline="0" fieldPosition="0">
        <references count="2">
          <reference field="2" count="2">
            <x v="11"/>
            <x v="458"/>
          </reference>
          <reference field="10" count="1" selected="0">
            <x v="314"/>
          </reference>
        </references>
      </pivotArea>
    </format>
    <format dxfId="6744">
      <pivotArea dataOnly="0" labelOnly="1" outline="0" fieldPosition="0">
        <references count="2">
          <reference field="2" count="3">
            <x v="389"/>
            <x v="676"/>
            <x v="677"/>
          </reference>
          <reference field="10" count="1" selected="0">
            <x v="315"/>
          </reference>
        </references>
      </pivotArea>
    </format>
    <format dxfId="6745">
      <pivotArea dataOnly="0" labelOnly="1" outline="0" fieldPosition="0">
        <references count="2">
          <reference field="2" count="1">
            <x v="369"/>
          </reference>
          <reference field="10" count="1" selected="0">
            <x v="316"/>
          </reference>
        </references>
      </pivotArea>
    </format>
    <format dxfId="6746">
      <pivotArea dataOnly="0" labelOnly="1" outline="0" fieldPosition="0">
        <references count="2">
          <reference field="2" count="6">
            <x v="210"/>
            <x v="213"/>
            <x v="214"/>
            <x v="397"/>
            <x v="398"/>
            <x v="453"/>
          </reference>
          <reference field="10" count="1" selected="0">
            <x v="317"/>
          </reference>
        </references>
      </pivotArea>
    </format>
    <format dxfId="6747">
      <pivotArea dataOnly="0" labelOnly="1" outline="0" fieldPosition="0">
        <references count="2">
          <reference field="2" count="1">
            <x v="337"/>
          </reference>
          <reference field="10" count="1" selected="0">
            <x v="318"/>
          </reference>
        </references>
      </pivotArea>
    </format>
    <format dxfId="6748">
      <pivotArea dataOnly="0" labelOnly="1" outline="0" fieldPosition="0">
        <references count="2">
          <reference field="2" count="2">
            <x v="375"/>
            <x v="713"/>
          </reference>
          <reference field="10" count="1" selected="0">
            <x v="319"/>
          </reference>
        </references>
      </pivotArea>
    </format>
    <format dxfId="6749">
      <pivotArea dataOnly="0" labelOnly="1" outline="0" fieldPosition="0">
        <references count="2">
          <reference field="2" count="6">
            <x v="2"/>
            <x v="264"/>
            <x v="316"/>
            <x v="500"/>
            <x v="799"/>
            <x v="800"/>
          </reference>
          <reference field="10" count="1" selected="0">
            <x v="320"/>
          </reference>
        </references>
      </pivotArea>
    </format>
    <format dxfId="6750">
      <pivotArea dataOnly="0" labelOnly="1" outline="0" fieldPosition="0">
        <references count="2">
          <reference field="2" count="1">
            <x v="8"/>
          </reference>
          <reference field="10" count="1" selected="0">
            <x v="321"/>
          </reference>
        </references>
      </pivotArea>
    </format>
    <format dxfId="6751">
      <pivotArea dataOnly="0" labelOnly="1" outline="0" fieldPosition="0">
        <references count="2">
          <reference field="2" count="1">
            <x v="35"/>
          </reference>
          <reference field="10" count="1" selected="0">
            <x v="322"/>
          </reference>
        </references>
      </pivotArea>
    </format>
    <format dxfId="6752">
      <pivotArea dataOnly="0" labelOnly="1" outline="0" fieldPosition="0">
        <references count="2">
          <reference field="2" count="1">
            <x v="456"/>
          </reference>
          <reference field="10" count="1" selected="0">
            <x v="323"/>
          </reference>
        </references>
      </pivotArea>
    </format>
    <format dxfId="6753">
      <pivotArea dataOnly="0" labelOnly="1" outline="0" fieldPosition="0">
        <references count="2">
          <reference field="2" count="4">
            <x v="152"/>
            <x v="153"/>
            <x v="235"/>
            <x v="285"/>
          </reference>
          <reference field="10" count="1" selected="0">
            <x v="324"/>
          </reference>
        </references>
      </pivotArea>
    </format>
    <format dxfId="6754">
      <pivotArea dataOnly="0" labelOnly="1" outline="0" fieldPosition="0">
        <references count="2">
          <reference field="2" count="1">
            <x v="824"/>
          </reference>
          <reference field="10" count="1" selected="0">
            <x v="325"/>
          </reference>
        </references>
      </pivotArea>
    </format>
    <format dxfId="6755">
      <pivotArea dataOnly="0" labelOnly="1" outline="0" fieldPosition="0">
        <references count="2">
          <reference field="2" count="1">
            <x v="743"/>
          </reference>
          <reference field="10" count="1" selected="0">
            <x v="326"/>
          </reference>
        </references>
      </pivotArea>
    </format>
    <format dxfId="6756">
      <pivotArea dataOnly="0" labelOnly="1" outline="0" fieldPosition="0">
        <references count="2">
          <reference field="2" count="1">
            <x v="491"/>
          </reference>
          <reference field="10" count="1" selected="0">
            <x v="327"/>
          </reference>
        </references>
      </pivotArea>
    </format>
    <format dxfId="6757">
      <pivotArea dataOnly="0" labelOnly="1" outline="0" fieldPosition="0">
        <references count="2">
          <reference field="2" count="1">
            <x v="218"/>
          </reference>
          <reference field="10" count="1" selected="0">
            <x v="328"/>
          </reference>
        </references>
      </pivotArea>
    </format>
    <format dxfId="6758">
      <pivotArea dataOnly="0" labelOnly="1" outline="0" fieldPosition="0">
        <references count="2">
          <reference field="2" count="1">
            <x v="106"/>
          </reference>
          <reference field="10" count="1" selected="0">
            <x v="329"/>
          </reference>
        </references>
      </pivotArea>
    </format>
    <format dxfId="6759">
      <pivotArea dataOnly="0" labelOnly="1" outline="0" fieldPosition="0">
        <references count="2">
          <reference field="2" count="1">
            <x v="407"/>
          </reference>
          <reference field="10" count="1" selected="0">
            <x v="330"/>
          </reference>
        </references>
      </pivotArea>
    </format>
    <format dxfId="6760">
      <pivotArea dataOnly="0" labelOnly="1" outline="0" fieldPosition="0">
        <references count="2">
          <reference field="2" count="1">
            <x v="268"/>
          </reference>
          <reference field="10" count="1" selected="0">
            <x v="331"/>
          </reference>
        </references>
      </pivotArea>
    </format>
    <format dxfId="6761">
      <pivotArea dataOnly="0" labelOnly="1" outline="0" fieldPosition="0">
        <references count="2">
          <reference field="2" count="1">
            <x v="627"/>
          </reference>
          <reference field="10" count="1" selected="0">
            <x v="332"/>
          </reference>
        </references>
      </pivotArea>
    </format>
    <format dxfId="6762">
      <pivotArea dataOnly="0" labelOnly="1" outline="0" fieldPosition="0">
        <references count="2">
          <reference field="2" count="1">
            <x v="490"/>
          </reference>
          <reference field="10" count="1" selected="0">
            <x v="333"/>
          </reference>
        </references>
      </pivotArea>
    </format>
    <format dxfId="6763">
      <pivotArea dataOnly="0" labelOnly="1" outline="0" fieldPosition="0">
        <references count="2">
          <reference field="2" count="1">
            <x v="726"/>
          </reference>
          <reference field="10" count="1" selected="0">
            <x v="334"/>
          </reference>
        </references>
      </pivotArea>
    </format>
    <format dxfId="6764">
      <pivotArea dataOnly="0" labelOnly="1" outline="0" fieldPosition="0">
        <references count="2">
          <reference field="2" count="3">
            <x v="148"/>
            <x v="635"/>
            <x v="637"/>
          </reference>
          <reference field="10" count="1" selected="0">
            <x v="335"/>
          </reference>
        </references>
      </pivotArea>
    </format>
    <format dxfId="6765">
      <pivotArea dataOnly="0" labelOnly="1" outline="0" fieldPosition="0">
        <references count="2">
          <reference field="2" count="2">
            <x v="176"/>
            <x v="274"/>
          </reference>
          <reference field="10" count="1" selected="0">
            <x v="336"/>
          </reference>
        </references>
      </pivotArea>
    </format>
    <format dxfId="6766">
      <pivotArea dataOnly="0" labelOnly="1" outline="0" fieldPosition="0">
        <references count="2">
          <reference field="2" count="1">
            <x v="100"/>
          </reference>
          <reference field="10" count="1" selected="0">
            <x v="337"/>
          </reference>
        </references>
      </pivotArea>
    </format>
    <format dxfId="6767">
      <pivotArea dataOnly="0" labelOnly="1" outline="0" fieldPosition="0">
        <references count="2">
          <reference field="2" count="1">
            <x v="394"/>
          </reference>
          <reference field="10" count="1" selected="0">
            <x v="338"/>
          </reference>
        </references>
      </pivotArea>
    </format>
    <format dxfId="6768">
      <pivotArea dataOnly="0" labelOnly="1" outline="0" fieldPosition="0">
        <references count="2">
          <reference field="2" count="2">
            <x v="90"/>
            <x v="525"/>
          </reference>
          <reference field="10" count="1" selected="0">
            <x v="339"/>
          </reference>
        </references>
      </pivotArea>
    </format>
    <format dxfId="6769">
      <pivotArea dataOnly="0" labelOnly="1" outline="0" fieldPosition="0">
        <references count="2">
          <reference field="2" count="2">
            <x v="91"/>
            <x v="524"/>
          </reference>
          <reference field="10" count="1" selected="0">
            <x v="340"/>
          </reference>
        </references>
      </pivotArea>
    </format>
    <format dxfId="6770">
      <pivotArea dataOnly="0" labelOnly="1" outline="0" fieldPosition="0">
        <references count="2">
          <reference field="2" count="1">
            <x v="350"/>
          </reference>
          <reference field="10" count="1" selected="0">
            <x v="341"/>
          </reference>
        </references>
      </pivotArea>
    </format>
    <format dxfId="6771">
      <pivotArea dataOnly="0" labelOnly="1" outline="0" fieldPosition="0">
        <references count="2">
          <reference field="2" count="4">
            <x v="188"/>
            <x v="189"/>
            <x v="562"/>
            <x v="602"/>
          </reference>
          <reference field="10" count="1" selected="0">
            <x v="342"/>
          </reference>
        </references>
      </pivotArea>
    </format>
    <format dxfId="6772">
      <pivotArea dataOnly="0" labelOnly="1" outline="0" fieldPosition="0">
        <references count="2">
          <reference field="2" count="1">
            <x v="54"/>
          </reference>
          <reference field="10" count="1" selected="0">
            <x v="343"/>
          </reference>
        </references>
      </pivotArea>
    </format>
    <format dxfId="6773">
      <pivotArea dataOnly="0" labelOnly="1" outline="0" fieldPosition="0">
        <references count="2">
          <reference field="2" count="1">
            <x v="520"/>
          </reference>
          <reference field="10" count="1" selected="0">
            <x v="344"/>
          </reference>
        </references>
      </pivotArea>
    </format>
    <format dxfId="6774">
      <pivotArea dataOnly="0" labelOnly="1" outline="0" fieldPosition="0">
        <references count="2">
          <reference field="2" count="5">
            <x v="236"/>
            <x v="237"/>
            <x v="238"/>
            <x v="537"/>
            <x v="538"/>
          </reference>
          <reference field="10" count="1" selected="0">
            <x v="346"/>
          </reference>
        </references>
      </pivotArea>
    </format>
    <format dxfId="6775">
      <pivotArea dataOnly="0" labelOnly="1" outline="0" fieldPosition="0">
        <references count="2">
          <reference field="2" count="1">
            <x v="0"/>
          </reference>
          <reference field="10" count="1" selected="0">
            <x v="347"/>
          </reference>
        </references>
      </pivotArea>
    </format>
    <format dxfId="6776">
      <pivotArea dataOnly="0" labelOnly="1" outline="0" fieldPosition="0">
        <references count="2">
          <reference field="2" count="1">
            <x v="334"/>
          </reference>
          <reference field="10" count="1" selected="0">
            <x v="348"/>
          </reference>
        </references>
      </pivotArea>
    </format>
    <format dxfId="6777">
      <pivotArea dataOnly="0" labelOnly="1" outline="0" fieldPosition="0">
        <references count="2">
          <reference field="2" count="1">
            <x v="588"/>
          </reference>
          <reference field="10" count="1" selected="0">
            <x v="350"/>
          </reference>
        </references>
      </pivotArea>
    </format>
    <format dxfId="6778">
      <pivotArea dataOnly="0" labelOnly="1" outline="0" fieldPosition="0">
        <references count="2">
          <reference field="2" count="1">
            <x v="724"/>
          </reference>
          <reference field="10" count="1" selected="0">
            <x v="351"/>
          </reference>
        </references>
      </pivotArea>
    </format>
    <format dxfId="6779">
      <pivotArea dataOnly="0" labelOnly="1" outline="0" fieldPosition="0">
        <references count="2">
          <reference field="2" count="1">
            <x v="16"/>
          </reference>
          <reference field="10" count="1" selected="0">
            <x v="352"/>
          </reference>
        </references>
      </pivotArea>
    </format>
    <format dxfId="6780">
      <pivotArea dataOnly="0" labelOnly="1" outline="0" fieldPosition="0">
        <references count="2">
          <reference field="2" count="1">
            <x v="745"/>
          </reference>
          <reference field="10" count="1" selected="0">
            <x v="353"/>
          </reference>
        </references>
      </pivotArea>
    </format>
    <format dxfId="6781">
      <pivotArea dataOnly="0" labelOnly="1" outline="0" fieldPosition="0">
        <references count="2">
          <reference field="2" count="3">
            <x v="242"/>
            <x v="246"/>
            <x v="719"/>
          </reference>
          <reference field="10" count="1" selected="0">
            <x v="354"/>
          </reference>
        </references>
      </pivotArea>
    </format>
    <format dxfId="6782">
      <pivotArea dataOnly="0" labelOnly="1" outline="0" fieldPosition="0">
        <references count="2">
          <reference field="2" count="8">
            <x v="76"/>
            <x v="77"/>
            <x v="78"/>
            <x v="79"/>
            <x v="87"/>
            <x v="344"/>
            <x v="661"/>
            <x v="725"/>
          </reference>
          <reference field="10" count="1" selected="0">
            <x v="355"/>
          </reference>
        </references>
      </pivotArea>
    </format>
    <format dxfId="6783">
      <pivotArea dataOnly="0" labelOnly="1" outline="0" fieldPosition="0">
        <references count="2">
          <reference field="2" count="1">
            <x v="70"/>
          </reference>
          <reference field="10" count="1" selected="0">
            <x v="356"/>
          </reference>
        </references>
      </pivotArea>
    </format>
    <format dxfId="6784">
      <pivotArea dataOnly="0" labelOnly="1" outline="0" fieldPosition="0">
        <references count="2">
          <reference field="2" count="1">
            <x v="645"/>
          </reference>
          <reference field="10" count="1" selected="0">
            <x v="357"/>
          </reference>
        </references>
      </pivotArea>
    </format>
    <format dxfId="6785">
      <pivotArea dataOnly="0" labelOnly="1" outline="0" fieldPosition="0">
        <references count="2">
          <reference field="2" count="1">
            <x v="297"/>
          </reference>
          <reference field="10" count="1" selected="0">
            <x v="358"/>
          </reference>
        </references>
      </pivotArea>
    </format>
    <format dxfId="6786">
      <pivotArea dataOnly="0" labelOnly="1" outline="0" fieldPosition="0">
        <references count="2">
          <reference field="2" count="1">
            <x v="390"/>
          </reference>
          <reference field="10" count="1" selected="0">
            <x v="360"/>
          </reference>
        </references>
      </pivotArea>
    </format>
    <format dxfId="6787">
      <pivotArea dataOnly="0" labelOnly="1" outline="0" fieldPosition="0">
        <references count="2">
          <reference field="2" count="4">
            <x v="249"/>
            <x v="250"/>
            <x v="251"/>
            <x v="252"/>
          </reference>
          <reference field="10" count="1" selected="0">
            <x v="361"/>
          </reference>
        </references>
      </pivotArea>
    </format>
    <format dxfId="6788">
      <pivotArea dataOnly="0" labelOnly="1" outline="0" fieldPosition="0">
        <references count="2">
          <reference field="2" count="1">
            <x v="472"/>
          </reference>
          <reference field="10" count="1" selected="0">
            <x v="362"/>
          </reference>
        </references>
      </pivotArea>
    </format>
    <format dxfId="6789">
      <pivotArea dataOnly="0" labelOnly="1" outline="0" fieldPosition="0">
        <references count="2">
          <reference field="2" count="1">
            <x v="367"/>
          </reference>
          <reference field="10" count="1" selected="0">
            <x v="363"/>
          </reference>
        </references>
      </pivotArea>
    </format>
    <format dxfId="6790">
      <pivotArea dataOnly="0" labelOnly="1" outline="0" fieldPosition="0">
        <references count="2">
          <reference field="2" count="1">
            <x v="647"/>
          </reference>
          <reference field="10" count="1" selected="0">
            <x v="364"/>
          </reference>
        </references>
      </pivotArea>
    </format>
    <format dxfId="6791">
      <pivotArea dataOnly="0" labelOnly="1" outline="0" fieldPosition="0">
        <references count="2">
          <reference field="2" count="2">
            <x v="216"/>
            <x v="270"/>
          </reference>
          <reference field="10" count="1" selected="0">
            <x v="365"/>
          </reference>
        </references>
      </pivotArea>
    </format>
    <format dxfId="6792">
      <pivotArea dataOnly="0" labelOnly="1" outline="0" fieldPosition="0">
        <references count="2">
          <reference field="2" count="3">
            <x v="585"/>
            <x v="586"/>
            <x v="587"/>
          </reference>
          <reference field="10" count="1" selected="0">
            <x v="366"/>
          </reference>
        </references>
      </pivotArea>
    </format>
    <format dxfId="6793">
      <pivotArea dataOnly="0" labelOnly="1" outline="0" fieldPosition="0">
        <references count="2">
          <reference field="2" count="3">
            <x v="239"/>
            <x v="240"/>
            <x v="391"/>
          </reference>
          <reference field="10" count="1" selected="0">
            <x v="367"/>
          </reference>
        </references>
      </pivotArea>
    </format>
    <format dxfId="6794">
      <pivotArea dataOnly="0" labelOnly="1" outline="0" fieldPosition="0">
        <references count="2">
          <reference field="2" count="1">
            <x v="257"/>
          </reference>
          <reference field="10" count="1" selected="0">
            <x v="368"/>
          </reference>
        </references>
      </pivotArea>
    </format>
    <format dxfId="6795">
      <pivotArea dataOnly="0" labelOnly="1" outline="0" fieldPosition="0">
        <references count="2">
          <reference field="2" count="2">
            <x v="178"/>
            <x v="711"/>
          </reference>
          <reference field="10" count="1" selected="0">
            <x v="369"/>
          </reference>
        </references>
      </pivotArea>
    </format>
    <format dxfId="6796">
      <pivotArea dataOnly="0" labelOnly="1" outline="0" fieldPosition="0">
        <references count="2">
          <reference field="2" count="1">
            <x v="282"/>
          </reference>
          <reference field="10" count="1" selected="0">
            <x v="370"/>
          </reference>
        </references>
      </pivotArea>
    </format>
    <format dxfId="6797">
      <pivotArea dataOnly="0" labelOnly="1" outline="0" fieldPosition="0">
        <references count="2">
          <reference field="2" count="1">
            <x v="765"/>
          </reference>
          <reference field="10" count="1" selected="0">
            <x v="371"/>
          </reference>
        </references>
      </pivotArea>
    </format>
    <format dxfId="6798">
      <pivotArea dataOnly="0" labelOnly="1" outline="0" fieldPosition="0">
        <references count="2">
          <reference field="2" count="1">
            <x v="501"/>
          </reference>
          <reference field="10" count="1" selected="0">
            <x v="372"/>
          </reference>
        </references>
      </pivotArea>
    </format>
    <format dxfId="6799">
      <pivotArea dataOnly="0" labelOnly="1" outline="0" fieldPosition="0">
        <references count="2">
          <reference field="2" count="2">
            <x v="288"/>
            <x v="672"/>
          </reference>
          <reference field="10" count="1" selected="0">
            <x v="373"/>
          </reference>
        </references>
      </pivotArea>
    </format>
    <format dxfId="6800">
      <pivotArea dataOnly="0" labelOnly="1" outline="0" fieldPosition="0">
        <references count="2">
          <reference field="2" count="4">
            <x v="186"/>
            <x v="187"/>
            <x v="309"/>
            <x v="740"/>
          </reference>
          <reference field="10" count="1" selected="0">
            <x v="374"/>
          </reference>
        </references>
      </pivotArea>
    </format>
    <format dxfId="6801">
      <pivotArea dataOnly="0" labelOnly="1" outline="0" fieldPosition="0">
        <references count="2">
          <reference field="2" count="1">
            <x v="141"/>
          </reference>
          <reference field="10" count="1" selected="0">
            <x v="375"/>
          </reference>
        </references>
      </pivotArea>
    </format>
    <format dxfId="6802">
      <pivotArea dataOnly="0" labelOnly="1" outline="0" fieldPosition="0">
        <references count="2">
          <reference field="2" count="1">
            <x v="650"/>
          </reference>
          <reference field="10" count="1" selected="0">
            <x v="376"/>
          </reference>
        </references>
      </pivotArea>
    </format>
    <format dxfId="6803">
      <pivotArea dataOnly="0" labelOnly="1" outline="0" fieldPosition="0">
        <references count="2">
          <reference field="2" count="1">
            <x v="505"/>
          </reference>
          <reference field="10" count="1" selected="0">
            <x v="377"/>
          </reference>
        </references>
      </pivotArea>
    </format>
    <format dxfId="6804">
      <pivotArea dataOnly="0" labelOnly="1" outline="0" fieldPosition="0">
        <references count="2">
          <reference field="2" count="1">
            <x v="229"/>
          </reference>
          <reference field="10" count="1" selected="0">
            <x v="378"/>
          </reference>
        </references>
      </pivotArea>
    </format>
    <format dxfId="6805">
      <pivotArea dataOnly="0" labelOnly="1" outline="0" fieldPosition="0">
        <references count="2">
          <reference field="2" count="1">
            <x v="45"/>
          </reference>
          <reference field="10" count="1" selected="0">
            <x v="379"/>
          </reference>
        </references>
      </pivotArea>
    </format>
    <format dxfId="6806">
      <pivotArea dataOnly="0" labelOnly="1" outline="0" fieldPosition="0">
        <references count="2">
          <reference field="2" count="1">
            <x v="38"/>
          </reference>
          <reference field="10" count="1" selected="0">
            <x v="381"/>
          </reference>
        </references>
      </pivotArea>
    </format>
    <format dxfId="6807">
      <pivotArea dataOnly="0" labelOnly="1" outline="0" fieldPosition="0">
        <references count="2">
          <reference field="2" count="1">
            <x v="286"/>
          </reference>
          <reference field="10" count="1" selected="0">
            <x v="382"/>
          </reference>
        </references>
      </pivotArea>
    </format>
    <format dxfId="6808">
      <pivotArea dataOnly="0" labelOnly="1" outline="0" fieldPosition="0">
        <references count="2">
          <reference field="2" count="2">
            <x v="137"/>
            <x v="444"/>
          </reference>
          <reference field="10" count="1" selected="0">
            <x v="383"/>
          </reference>
        </references>
      </pivotArea>
    </format>
    <format dxfId="6809">
      <pivotArea dataOnly="0" labelOnly="1" outline="0" fieldPosition="0">
        <references count="2">
          <reference field="2" count="2">
            <x v="3"/>
            <x v="4"/>
          </reference>
          <reference field="10" count="1" selected="0">
            <x v="384"/>
          </reference>
        </references>
      </pivotArea>
    </format>
    <format dxfId="6810">
      <pivotArea dataOnly="0" labelOnly="1" outline="0" fieldPosition="0">
        <references count="2">
          <reference field="2" count="1">
            <x v="82"/>
          </reference>
          <reference field="10" count="1" selected="0">
            <x v="385"/>
          </reference>
        </references>
      </pivotArea>
    </format>
    <format dxfId="6811">
      <pivotArea dataOnly="0" labelOnly="1" outline="0" fieldPosition="0">
        <references count="2">
          <reference field="2" count="1">
            <x v="748"/>
          </reference>
          <reference field="10" count="1" selected="0">
            <x v="386"/>
          </reference>
        </references>
      </pivotArea>
    </format>
    <format dxfId="6812">
      <pivotArea dataOnly="0" labelOnly="1" outline="0" fieldPosition="0">
        <references count="2">
          <reference field="2" count="1">
            <x v="335"/>
          </reference>
          <reference field="10" count="1" selected="0">
            <x v="388"/>
          </reference>
        </references>
      </pivotArea>
    </format>
    <format dxfId="6813">
      <pivotArea dataOnly="0" labelOnly="1" outline="0" fieldPosition="0">
        <references count="2">
          <reference field="2" count="1">
            <x v="728"/>
          </reference>
          <reference field="10" count="1" selected="0">
            <x v="390"/>
          </reference>
        </references>
      </pivotArea>
    </format>
    <format dxfId="6814">
      <pivotArea dataOnly="0" labelOnly="1" outline="0" fieldPosition="0">
        <references count="2">
          <reference field="2" count="1">
            <x v="727"/>
          </reference>
          <reference field="10" count="1" selected="0">
            <x v="391"/>
          </reference>
        </references>
      </pivotArea>
    </format>
    <format dxfId="6815">
      <pivotArea dataOnly="0" labelOnly="1" outline="0" fieldPosition="0">
        <references count="2">
          <reference field="2" count="4">
            <x v="114"/>
            <x v="198"/>
            <x v="692"/>
            <x v="776"/>
          </reference>
          <reference field="10" count="1" selected="0">
            <x v="392"/>
          </reference>
        </references>
      </pivotArea>
    </format>
    <format dxfId="6816">
      <pivotArea dataOnly="0" labelOnly="1" outline="0" fieldPosition="0">
        <references count="2">
          <reference field="2" count="1">
            <x v="361"/>
          </reference>
          <reference field="10" count="1" selected="0">
            <x v="394"/>
          </reference>
        </references>
      </pivotArea>
    </format>
    <format dxfId="6817">
      <pivotArea dataOnly="0" labelOnly="1" outline="0" fieldPosition="0">
        <references count="2">
          <reference field="2" count="1">
            <x v="541"/>
          </reference>
          <reference field="10" count="1" selected="0">
            <x v="395"/>
          </reference>
        </references>
      </pivotArea>
    </format>
    <format dxfId="6818">
      <pivotArea dataOnly="0" labelOnly="1" outline="0" fieldPosition="0">
        <references count="2">
          <reference field="2" count="1">
            <x v="174"/>
          </reference>
          <reference field="10" count="1" selected="0">
            <x v="397"/>
          </reference>
        </references>
      </pivotArea>
    </format>
    <format dxfId="6819">
      <pivotArea dataOnly="0" labelOnly="1" outline="0" fieldPosition="0">
        <references count="2">
          <reference field="2" count="4">
            <x v="25"/>
            <x v="32"/>
            <x v="33"/>
            <x v="684"/>
          </reference>
          <reference field="10" count="1" selected="0">
            <x v="398"/>
          </reference>
        </references>
      </pivotArea>
    </format>
    <format dxfId="6820">
      <pivotArea dataOnly="0" labelOnly="1" outline="0" fieldPosition="0">
        <references count="2">
          <reference field="2" count="1">
            <x v="162"/>
          </reference>
          <reference field="10" count="1" selected="0">
            <x v="399"/>
          </reference>
        </references>
      </pivotArea>
    </format>
    <format dxfId="6821">
      <pivotArea dataOnly="0" labelOnly="1" outline="0" fieldPosition="0">
        <references count="2">
          <reference field="2" count="1">
            <x v="643"/>
          </reference>
          <reference field="10" count="1" selected="0">
            <x v="400"/>
          </reference>
        </references>
      </pivotArea>
    </format>
    <format dxfId="6822">
      <pivotArea dataOnly="0" labelOnly="1" outline="0" fieldPosition="0">
        <references count="2">
          <reference field="2" count="2">
            <x v="312"/>
            <x v="796"/>
          </reference>
          <reference field="10" count="1" selected="0">
            <x v="401"/>
          </reference>
        </references>
      </pivotArea>
    </format>
    <format dxfId="6823">
      <pivotArea dataOnly="0" labelOnly="1" outline="0" fieldPosition="0">
        <references count="2">
          <reference field="2" count="1">
            <x v="234"/>
          </reference>
          <reference field="10" count="1" selected="0">
            <x v="402"/>
          </reference>
        </references>
      </pivotArea>
    </format>
    <format dxfId="6824">
      <pivotArea dataOnly="0" labelOnly="1" outline="0" fieldPosition="0">
        <references count="2">
          <reference field="2" count="1">
            <x v="292"/>
          </reference>
          <reference field="10" count="1" selected="0">
            <x v="403"/>
          </reference>
        </references>
      </pivotArea>
    </format>
    <format dxfId="6825">
      <pivotArea dataOnly="0" labelOnly="1" outline="0" fieldPosition="0">
        <references count="2">
          <reference field="2" count="2">
            <x v="327"/>
            <x v="734"/>
          </reference>
          <reference field="10" count="1" selected="0">
            <x v="404"/>
          </reference>
        </references>
      </pivotArea>
    </format>
    <format dxfId="6826">
      <pivotArea dataOnly="0" labelOnly="1" outline="0" fieldPosition="0">
        <references count="2">
          <reference field="2" count="1">
            <x v="319"/>
          </reference>
          <reference field="10" count="1" selected="0">
            <x v="407"/>
          </reference>
        </references>
      </pivotArea>
    </format>
    <format dxfId="6827">
      <pivotArea dataOnly="0" labelOnly="1" outline="0" fieldPosition="0">
        <references count="2">
          <reference field="2" count="1">
            <x v="512"/>
          </reference>
          <reference field="10" count="1" selected="0">
            <x v="408"/>
          </reference>
        </references>
      </pivotArea>
    </format>
    <format dxfId="6828">
      <pivotArea dataOnly="0" labelOnly="1" outline="0" fieldPosition="0">
        <references count="2">
          <reference field="2" count="1">
            <x v="648"/>
          </reference>
          <reference field="10" count="1" selected="0">
            <x v="409"/>
          </reference>
        </references>
      </pivotArea>
    </format>
    <format dxfId="6829">
      <pivotArea dataOnly="0" labelOnly="1" outline="0" fieldPosition="0">
        <references count="2">
          <reference field="2" count="3">
            <x v="211"/>
            <x v="212"/>
            <x v="793"/>
          </reference>
          <reference field="10" count="1" selected="0">
            <x v="410"/>
          </reference>
        </references>
      </pivotArea>
    </format>
    <format dxfId="6830">
      <pivotArea dataOnly="0" labelOnly="1" outline="0" fieldPosition="0">
        <references count="2">
          <reference field="2" count="1">
            <x v="632"/>
          </reference>
          <reference field="10" count="1" selected="0">
            <x v="411"/>
          </reference>
        </references>
      </pivotArea>
    </format>
    <format dxfId="6831">
      <pivotArea dataOnly="0" labelOnly="1" outline="0" fieldPosition="0">
        <references count="2">
          <reference field="2" count="1">
            <x v="469"/>
          </reference>
          <reference field="10" count="1" selected="0">
            <x v="412"/>
          </reference>
        </references>
      </pivotArea>
    </format>
    <format dxfId="6832">
      <pivotArea dataOnly="0" labelOnly="1" outline="0" fieldPosition="0">
        <references count="2">
          <reference field="2" count="1">
            <x v="742"/>
          </reference>
          <reference field="10" count="1" selected="0">
            <x v="413"/>
          </reference>
        </references>
      </pivotArea>
    </format>
    <format dxfId="6833">
      <pivotArea dataOnly="0" labelOnly="1" outline="0" fieldPosition="0">
        <references count="2">
          <reference field="2" count="1">
            <x v="170"/>
          </reference>
          <reference field="10" count="1" selected="0">
            <x v="414"/>
          </reference>
        </references>
      </pivotArea>
    </format>
    <format dxfId="6834">
      <pivotArea dataOnly="0" labelOnly="1" outline="0" fieldPosition="0">
        <references count="2">
          <reference field="2" count="3">
            <x v="560"/>
            <x v="561"/>
            <x v="598"/>
          </reference>
          <reference field="10" count="1" selected="0">
            <x v="415"/>
          </reference>
        </references>
      </pivotArea>
    </format>
    <format dxfId="6835">
      <pivotArea dataOnly="0" labelOnly="1" outline="0" fieldPosition="0">
        <references count="2">
          <reference field="2" count="5">
            <x v="340"/>
            <x v="483"/>
            <x v="656"/>
            <x v="657"/>
            <x v="658"/>
          </reference>
          <reference field="10" count="1" selected="0">
            <x v="416"/>
          </reference>
        </references>
      </pivotArea>
    </format>
    <format dxfId="6836">
      <pivotArea dataOnly="0" labelOnly="1" outline="0" fieldPosition="0">
        <references count="2">
          <reference field="2" count="3">
            <x v="161"/>
            <x v="339"/>
            <x v="546"/>
          </reference>
          <reference field="10" count="1" selected="0">
            <x v="417"/>
          </reference>
        </references>
      </pivotArea>
    </format>
    <format dxfId="6837">
      <pivotArea dataOnly="0" labelOnly="1" outline="0" fieldPosition="0">
        <references count="2">
          <reference field="2" count="3">
            <x v="341"/>
            <x v="545"/>
            <x v="723"/>
          </reference>
          <reference field="10" count="1" selected="0">
            <x v="418"/>
          </reference>
        </references>
      </pivotArea>
    </format>
    <format dxfId="6838">
      <pivotArea dataOnly="0" labelOnly="1" outline="0" fieldPosition="0">
        <references count="2">
          <reference field="2" count="1">
            <x v="738"/>
          </reference>
          <reference field="10" count="1" selected="0">
            <x v="419"/>
          </reference>
        </references>
      </pivotArea>
    </format>
    <format dxfId="6839">
      <pivotArea dataOnly="0" labelOnly="1" outline="0" fieldPosition="0">
        <references count="2">
          <reference field="2" count="1">
            <x v="323"/>
          </reference>
          <reference field="10" count="1" selected="0">
            <x v="420"/>
          </reference>
        </references>
      </pivotArea>
    </format>
    <format dxfId="6840">
      <pivotArea dataOnly="0" labelOnly="1" outline="0" fieldPosition="0">
        <references count="2">
          <reference field="2" count="1">
            <x v="278"/>
          </reference>
          <reference field="10" count="1" selected="0">
            <x v="421"/>
          </reference>
        </references>
      </pivotArea>
    </format>
    <format dxfId="6841">
      <pivotArea dataOnly="0" labelOnly="1" outline="0" fieldPosition="0">
        <references count="2">
          <reference field="2" count="1">
            <x v="122"/>
          </reference>
          <reference field="10" count="1" selected="0">
            <x v="422"/>
          </reference>
        </references>
      </pivotArea>
    </format>
    <format dxfId="6842">
      <pivotArea dataOnly="0" labelOnly="1" outline="0" fieldPosition="0">
        <references count="2">
          <reference field="2" count="1">
            <x v="55"/>
          </reference>
          <reference field="10" count="1" selected="0">
            <x v="423"/>
          </reference>
        </references>
      </pivotArea>
    </format>
    <format dxfId="6843">
      <pivotArea dataOnly="0" labelOnly="1" outline="0" fieldPosition="0">
        <references count="2">
          <reference field="2" count="1">
            <x v="597"/>
          </reference>
          <reference field="10" count="1" selected="0">
            <x v="426"/>
          </reference>
        </references>
      </pivotArea>
    </format>
    <format dxfId="6844">
      <pivotArea dataOnly="0" labelOnly="1" outline="0" fieldPosition="0">
        <references count="2">
          <reference field="2" count="4">
            <x v="338"/>
            <x v="452"/>
            <x v="482"/>
            <x v="652"/>
          </reference>
          <reference field="10" count="1" selected="0">
            <x v="427"/>
          </reference>
        </references>
      </pivotArea>
    </format>
    <format dxfId="6845">
      <pivotArea dataOnly="0" labelOnly="1" outline="0" fieldPosition="0">
        <references count="2">
          <reference field="2" count="2">
            <x v="232"/>
            <x v="826"/>
          </reference>
          <reference field="10" count="1" selected="0">
            <x v="428"/>
          </reference>
        </references>
      </pivotArea>
    </format>
    <format dxfId="6846">
      <pivotArea dataOnly="0" labelOnly="1" outline="0" fieldPosition="0">
        <references count="2">
          <reference field="2" count="1">
            <x v="58"/>
          </reference>
          <reference field="10" count="1" selected="0">
            <x v="429"/>
          </reference>
        </references>
      </pivotArea>
    </format>
    <format dxfId="6847">
      <pivotArea dataOnly="0" labelOnly="1" outline="0" fieldPosition="0">
        <references count="2">
          <reference field="2" count="6">
            <x v="129"/>
            <x v="225"/>
            <x v="437"/>
            <x v="515"/>
            <x v="596"/>
            <x v="667"/>
          </reference>
          <reference field="10" count="1" selected="0">
            <x v="430"/>
          </reference>
        </references>
      </pivotArea>
    </format>
    <format dxfId="6848">
      <pivotArea dataOnly="0" labelOnly="1" outline="0" fieldPosition="0">
        <references count="2">
          <reference field="2" count="1">
            <x v="666"/>
          </reference>
          <reference field="10" count="1" selected="0">
            <x v="431"/>
          </reference>
        </references>
      </pivotArea>
    </format>
    <format dxfId="6849">
      <pivotArea dataOnly="0" labelOnly="1" outline="0" fieldPosition="0">
        <references count="2">
          <reference field="2" count="1">
            <x v="310"/>
          </reference>
          <reference field="10" count="1" selected="0">
            <x v="432"/>
          </reference>
        </references>
      </pivotArea>
    </format>
    <format dxfId="6850">
      <pivotArea dataOnly="0" labelOnly="1" outline="0" fieldPosition="0">
        <references count="2">
          <reference field="2" count="1">
            <x v="642"/>
          </reference>
          <reference field="10" count="1" selected="0">
            <x v="433"/>
          </reference>
        </references>
      </pivotArea>
    </format>
    <format dxfId="6851">
      <pivotArea dataOnly="0" labelOnly="1" outline="0" fieldPosition="0">
        <references count="2">
          <reference field="2" count="1">
            <x v="509"/>
          </reference>
          <reference field="10" count="1" selected="0">
            <x v="434"/>
          </reference>
        </references>
      </pivotArea>
    </format>
    <format dxfId="6852">
      <pivotArea dataOnly="0" labelOnly="1" outline="0" fieldPosition="0">
        <references count="2">
          <reference field="2" count="1">
            <x v="336"/>
          </reference>
          <reference field="10" count="1" selected="0">
            <x v="435"/>
          </reference>
        </references>
      </pivotArea>
    </format>
    <format dxfId="6853">
      <pivotArea dataOnly="0" labelOnly="1" outline="0" fieldPosition="0">
        <references count="2">
          <reference field="2" count="1">
            <x v="365"/>
          </reference>
          <reference field="10" count="1" selected="0">
            <x v="436"/>
          </reference>
        </references>
      </pivotArea>
    </format>
    <format dxfId="6854">
      <pivotArea dataOnly="0" labelOnly="1" outline="0" fieldPosition="0">
        <references count="2">
          <reference field="2" count="1">
            <x v="109"/>
          </reference>
          <reference field="10" count="1" selected="0">
            <x v="437"/>
          </reference>
        </references>
      </pivotArea>
    </format>
    <format dxfId="6855">
      <pivotArea dataOnly="0" labelOnly="1" outline="0" fieldPosition="0">
        <references count="2">
          <reference field="2" count="1">
            <x v="572"/>
          </reference>
          <reference field="10" count="1" selected="0">
            <x v="438"/>
          </reference>
        </references>
      </pivotArea>
    </format>
    <format dxfId="6856">
      <pivotArea dataOnly="0" labelOnly="1" outline="0" fieldPosition="0">
        <references count="2">
          <reference field="2" count="1">
            <x v="320"/>
          </reference>
          <reference field="10" count="1" selected="0">
            <x v="439"/>
          </reference>
        </references>
      </pivotArea>
    </format>
    <format dxfId="6857">
      <pivotArea dataOnly="0" labelOnly="1" outline="0" fieldPosition="0">
        <references count="2">
          <reference field="2" count="3">
            <x v="612"/>
            <x v="613"/>
            <x v="614"/>
          </reference>
          <reference field="10" count="1" selected="0">
            <x v="440"/>
          </reference>
        </references>
      </pivotArea>
    </format>
    <format dxfId="6858">
      <pivotArea dataOnly="0" labelOnly="1" outline="0" fieldPosition="0">
        <references count="2">
          <reference field="2" count="1">
            <x v="543"/>
          </reference>
          <reference field="10" count="1" selected="0">
            <x v="441"/>
          </reference>
        </references>
      </pivotArea>
    </format>
    <format dxfId="6859">
      <pivotArea dataOnly="0" labelOnly="1" outline="0" fieldPosition="0">
        <references count="2">
          <reference field="2" count="3">
            <x v="183"/>
            <x v="184"/>
            <x v="531"/>
          </reference>
          <reference field="10" count="1" selected="0">
            <x v="442"/>
          </reference>
        </references>
      </pivotArea>
    </format>
    <format dxfId="6860">
      <pivotArea dataOnly="0" labelOnly="1" outline="0" fieldPosition="0">
        <references count="2">
          <reference field="2" count="1">
            <x v="607"/>
          </reference>
          <reference field="10" count="1" selected="0">
            <x v="443"/>
          </reference>
        </references>
      </pivotArea>
    </format>
    <format dxfId="6861">
      <pivotArea dataOnly="0" labelOnly="1" outline="0" fieldPosition="0">
        <references count="2">
          <reference field="2" count="1">
            <x v="370"/>
          </reference>
          <reference field="10" count="1" selected="0">
            <x v="444"/>
          </reference>
        </references>
      </pivotArea>
    </format>
    <format dxfId="6862">
      <pivotArea dataOnly="0" labelOnly="1" outline="0" fieldPosition="0">
        <references count="2">
          <reference field="2" count="1">
            <x v="280"/>
          </reference>
          <reference field="10" count="1" selected="0">
            <x v="445"/>
          </reference>
        </references>
      </pivotArea>
    </format>
    <format dxfId="6863">
      <pivotArea dataOnly="0" labelOnly="1" outline="0" fieldPosition="0">
        <references count="2">
          <reference field="2" count="4">
            <x v="177"/>
            <x v="494"/>
            <x v="495"/>
            <x v="496"/>
          </reference>
          <reference field="10" count="1" selected="0">
            <x v="446"/>
          </reference>
        </references>
      </pivotArea>
    </format>
    <format dxfId="6864">
      <pivotArea dataOnly="0" labelOnly="1" outline="0" fieldPosition="0">
        <references count="2">
          <reference field="2" count="1">
            <x v="27"/>
          </reference>
          <reference field="10" count="1" selected="0">
            <x v="447"/>
          </reference>
        </references>
      </pivotArea>
    </format>
    <format dxfId="6865">
      <pivotArea dataOnly="0" labelOnly="1" outline="0" fieldPosition="0">
        <references count="2">
          <reference field="2" count="3">
            <x v="654"/>
            <x v="786"/>
            <x v="787"/>
          </reference>
          <reference field="10" count="1" selected="0">
            <x v="448"/>
          </reference>
        </references>
      </pivotArea>
    </format>
    <format dxfId="6866">
      <pivotArea dataOnly="0" labelOnly="1" outline="0" fieldPosition="0">
        <references count="2">
          <reference field="2" count="2">
            <x v="158"/>
            <x v="159"/>
          </reference>
          <reference field="10" count="1" selected="0">
            <x v="449"/>
          </reference>
        </references>
      </pivotArea>
    </format>
    <format dxfId="6867">
      <pivotArea dataOnly="0" labelOnly="1" outline="0" fieldPosition="0">
        <references count="2">
          <reference field="2" count="1">
            <x v="762"/>
          </reference>
          <reference field="10" count="1" selected="0">
            <x v="450"/>
          </reference>
        </references>
      </pivotArea>
    </format>
    <format dxfId="6868">
      <pivotArea dataOnly="0" labelOnly="1" outline="0" fieldPosition="0">
        <references count="2">
          <reference field="2" count="2">
            <x v="144"/>
            <x v="789"/>
          </reference>
          <reference field="10" count="1" selected="0">
            <x v="452"/>
          </reference>
        </references>
      </pivotArea>
    </format>
    <format dxfId="6869">
      <pivotArea dataOnly="0" labelOnly="1" outline="0" fieldPosition="0">
        <references count="2">
          <reference field="2" count="3">
            <x v="12"/>
            <x v="116"/>
            <x v="139"/>
          </reference>
          <reference field="10" count="1" selected="0">
            <x v="453"/>
          </reference>
        </references>
      </pivotArea>
    </format>
    <format dxfId="6870">
      <pivotArea dataOnly="0" labelOnly="1" outline="0" fieldPosition="0">
        <references count="2">
          <reference field="2" count="1">
            <x v="829"/>
          </reference>
          <reference field="10" count="1" selected="0">
            <x v="454"/>
          </reference>
        </references>
      </pivotArea>
    </format>
    <format dxfId="6871">
      <pivotArea dataOnly="0" labelOnly="1" outline="0" fieldPosition="0">
        <references count="2">
          <reference field="2" count="1">
            <x v="123"/>
          </reference>
          <reference field="10" count="1" selected="0">
            <x v="455"/>
          </reference>
        </references>
      </pivotArea>
    </format>
    <format dxfId="6872">
      <pivotArea dataOnly="0" labelOnly="1" outline="0" fieldPosition="0">
        <references count="2">
          <reference field="2" count="1">
            <x v="409"/>
          </reference>
          <reference field="10" count="1" selected="0">
            <x v="456"/>
          </reference>
        </references>
      </pivotArea>
    </format>
    <format dxfId="6873">
      <pivotArea dataOnly="0" labelOnly="1" outline="0" fieldPosition="0">
        <references count="2">
          <reference field="2" count="1">
            <x v="269"/>
          </reference>
          <reference field="10" count="1" selected="0">
            <x v="457"/>
          </reference>
        </references>
      </pivotArea>
    </format>
    <format dxfId="6874">
      <pivotArea dataOnly="0" labelOnly="1" outline="0" fieldPosition="0">
        <references count="2">
          <reference field="2" count="1">
            <x v="301"/>
          </reference>
          <reference field="10" count="1" selected="0">
            <x v="458"/>
          </reference>
        </references>
      </pivotArea>
    </format>
    <format dxfId="6875">
      <pivotArea dataOnly="0" labelOnly="1" outline="0" fieldPosition="0">
        <references count="2">
          <reference field="2" count="1">
            <x v="41"/>
          </reference>
          <reference field="10" count="1" selected="0">
            <x v="460"/>
          </reference>
        </references>
      </pivotArea>
    </format>
    <format dxfId="6876">
      <pivotArea dataOnly="0" labelOnly="1" outline="0" fieldPosition="0">
        <references count="2">
          <reference field="2" count="3">
            <x v="266"/>
            <x v="267"/>
            <x v="506"/>
          </reference>
          <reference field="10" count="1" selected="0">
            <x v="461"/>
          </reference>
        </references>
      </pivotArea>
    </format>
    <format dxfId="6877">
      <pivotArea dataOnly="0" labelOnly="1" outline="0" fieldPosition="0">
        <references count="2">
          <reference field="2" count="1">
            <x v="626"/>
          </reference>
          <reference field="10" count="1" selected="0">
            <x v="462"/>
          </reference>
        </references>
      </pivotArea>
    </format>
    <format dxfId="6878">
      <pivotArea dataOnly="0" labelOnly="1" outline="0" fieldPosition="0">
        <references count="2">
          <reference field="2" count="4">
            <x v="298"/>
            <x v="299"/>
            <x v="330"/>
            <x v="534"/>
          </reference>
          <reference field="10" count="1" selected="0">
            <x v="463"/>
          </reference>
        </references>
      </pivotArea>
    </format>
    <format dxfId="6879">
      <pivotArea dataOnly="0" labelOnly="1" outline="0" fieldPosition="0">
        <references count="2">
          <reference field="2" count="1">
            <x v="659"/>
          </reference>
          <reference field="10" count="1" selected="0">
            <x v="464"/>
          </reference>
        </references>
      </pivotArea>
    </format>
    <format dxfId="6880">
      <pivotArea dataOnly="0" labelOnly="1" outline="0" fieldPosition="0">
        <references count="2">
          <reference field="2" count="1">
            <x v="630"/>
          </reference>
          <reference field="10" count="1" selected="0">
            <x v="465"/>
          </reference>
        </references>
      </pivotArea>
    </format>
    <format dxfId="6881">
      <pivotArea dataOnly="0" labelOnly="1" outline="0" fieldPosition="0">
        <references count="2">
          <reference field="2" count="3">
            <x v="43"/>
            <x v="65"/>
            <x v="383"/>
          </reference>
          <reference field="10" count="1" selected="0">
            <x v="467"/>
          </reference>
        </references>
      </pivotArea>
    </format>
    <format dxfId="6882">
      <pivotArea dataOnly="0" labelOnly="1" outline="0" fieldPosition="0">
        <references count="2">
          <reference field="2" count="1">
            <x v="342"/>
          </reference>
          <reference field="10" count="1" selected="0">
            <x v="468"/>
          </reference>
        </references>
      </pivotArea>
    </format>
    <format dxfId="6883">
      <pivotArea dataOnly="0" labelOnly="1" outline="0" fieldPosition="0">
        <references count="2">
          <reference field="2" count="1">
            <x v="287"/>
          </reference>
          <reference field="10" count="1" selected="0">
            <x v="469"/>
          </reference>
        </references>
      </pivotArea>
    </format>
    <format dxfId="6884">
      <pivotArea dataOnly="0" labelOnly="1" outline="0" fieldPosition="0">
        <references count="2">
          <reference field="2" count="2">
            <x v="19"/>
            <x v="694"/>
          </reference>
          <reference field="10" count="1" selected="0">
            <x v="470"/>
          </reference>
        </references>
      </pivotArea>
    </format>
    <format dxfId="6885">
      <pivotArea dataOnly="0" labelOnly="1" outline="0" fieldPosition="0">
        <references count="2">
          <reference field="2" count="1">
            <x v="774"/>
          </reference>
          <reference field="10" count="1" selected="0">
            <x v="471"/>
          </reference>
        </references>
      </pivotArea>
    </format>
    <format dxfId="6886">
      <pivotArea dataOnly="0" labelOnly="1" outline="0" fieldPosition="0">
        <references count="2">
          <reference field="2" count="1">
            <x v="321"/>
          </reference>
          <reference field="10" count="1" selected="0">
            <x v="472"/>
          </reference>
        </references>
      </pivotArea>
    </format>
    <format dxfId="6887">
      <pivotArea dataOnly="0" labelOnly="1" outline="0" fieldPosition="0">
        <references count="2">
          <reference field="2" count="1">
            <x v="313"/>
          </reference>
          <reference field="10" count="1" selected="0">
            <x v="473"/>
          </reference>
        </references>
      </pivotArea>
    </format>
    <format dxfId="6888">
      <pivotArea dataOnly="0" labelOnly="1" outline="0" fieldPosition="0">
        <references count="2">
          <reference field="2" count="3">
            <x v="300"/>
            <x v="416"/>
            <x v="526"/>
          </reference>
          <reference field="10" count="1" selected="0">
            <x v="474"/>
          </reference>
        </references>
      </pivotArea>
    </format>
    <format dxfId="6889">
      <pivotArea dataOnly="0" labelOnly="1" outline="0" fieldPosition="0">
        <references count="2">
          <reference field="2" count="2">
            <x v="39"/>
            <x v="655"/>
          </reference>
          <reference field="10" count="1" selected="0">
            <x v="475"/>
          </reference>
        </references>
      </pivotArea>
    </format>
    <format dxfId="6890">
      <pivotArea dataOnly="0" labelOnly="1" outline="0" fieldPosition="0">
        <references count="2">
          <reference field="2" count="1">
            <x v="822"/>
          </reference>
          <reference field="10" count="1" selected="0">
            <x v="477"/>
          </reference>
        </references>
      </pivotArea>
    </format>
    <format dxfId="6891">
      <pivotArea dataOnly="0" labelOnly="1" outline="0" fieldPosition="0">
        <references count="2">
          <reference field="2" count="1">
            <x v="671"/>
          </reference>
          <reference field="10" count="1" selected="0">
            <x v="478"/>
          </reference>
        </references>
      </pivotArea>
    </format>
    <format dxfId="6892">
      <pivotArea dataOnly="0" labelOnly="1" outline="0" fieldPosition="0">
        <references count="2">
          <reference field="2" count="2">
            <x v="111"/>
            <x v="735"/>
          </reference>
          <reference field="10" count="1" selected="0">
            <x v="480"/>
          </reference>
        </references>
      </pivotArea>
    </format>
    <format dxfId="6893">
      <pivotArea dataOnly="0" labelOnly="1" outline="0" fieldPosition="0">
        <references count="2">
          <reference field="2" count="1">
            <x v="760"/>
          </reference>
          <reference field="10" count="1" selected="0">
            <x v="481"/>
          </reference>
        </references>
      </pivotArea>
    </format>
    <format dxfId="6894">
      <pivotArea dataOnly="0" labelOnly="1" outline="0" fieldPosition="0">
        <references count="2">
          <reference field="2" count="2">
            <x v="715"/>
            <x v="717"/>
          </reference>
          <reference field="10" count="1" selected="0">
            <x v="482"/>
          </reference>
        </references>
      </pivotArea>
    </format>
    <format dxfId="6895">
      <pivotArea dataOnly="0" labelOnly="1" outline="0" fieldPosition="0">
        <references count="2">
          <reference field="2" count="1">
            <x v="668"/>
          </reference>
          <reference field="10" count="1" selected="0">
            <x v="483"/>
          </reference>
        </references>
      </pivotArea>
    </format>
    <format dxfId="6896">
      <pivotArea dataOnly="0" labelOnly="1" outline="0" fieldPosition="0">
        <references count="2">
          <reference field="2" count="2">
            <x v="539"/>
            <x v="784"/>
          </reference>
          <reference field="10" count="1" selected="0">
            <x v="484"/>
          </reference>
        </references>
      </pivotArea>
    </format>
    <format dxfId="6897">
      <pivotArea dataOnly="0" labelOnly="1" outline="0" fieldPosition="0">
        <references count="2">
          <reference field="2" count="1">
            <x v="737"/>
          </reference>
          <reference field="10" count="1" selected="0">
            <x v="486"/>
          </reference>
        </references>
      </pivotArea>
    </format>
    <format dxfId="6898">
      <pivotArea dataOnly="0" labelOnly="1" outline="0" fieldPosition="0">
        <references count="2">
          <reference field="2" count="1">
            <x v="28"/>
          </reference>
          <reference field="10" count="1" selected="0">
            <x v="487"/>
          </reference>
        </references>
      </pivotArea>
    </format>
    <format dxfId="6899">
      <pivotArea dataOnly="0" labelOnly="1" outline="0" fieldPosition="0">
        <references count="2">
          <reference field="2" count="1">
            <x v="840"/>
          </reference>
          <reference field="10" count="1" selected="0">
            <x v="489"/>
          </reference>
        </references>
      </pivotArea>
    </format>
    <format dxfId="6900">
      <pivotArea dataOnly="0" labelOnly="1" outline="0" fieldPosition="0">
        <references count="2">
          <reference field="2" count="1">
            <x v="841"/>
          </reference>
          <reference field="10" count="1" selected="0">
            <x v="490"/>
          </reference>
        </references>
      </pivotArea>
    </format>
    <format dxfId="6901">
      <pivotArea dataOnly="0" labelOnly="1" outline="0" fieldPosition="0">
        <references count="2">
          <reference field="2" count="1">
            <x v="135"/>
          </reference>
          <reference field="10" count="1" selected="0">
            <x v="491"/>
          </reference>
        </references>
      </pivotArea>
    </format>
    <format dxfId="6902">
      <pivotArea dataOnly="0" labelOnly="1" outline="0" fieldPosition="0">
        <references count="2">
          <reference field="2" count="8">
            <x v="23"/>
            <x v="143"/>
            <x v="393"/>
            <x v="413"/>
            <x v="414"/>
            <x v="532"/>
            <x v="670"/>
            <x v="722"/>
          </reference>
          <reference field="10" count="1" selected="0">
            <x v="492"/>
          </reference>
        </references>
      </pivotArea>
    </format>
    <format dxfId="6903">
      <pivotArea dataOnly="0" labelOnly="1" outline="0" fieldPosition="0">
        <references count="2">
          <reference field="2" count="5">
            <x v="95"/>
            <x v="402"/>
            <x v="403"/>
            <x v="752"/>
            <x v="753"/>
          </reference>
          <reference field="10" count="1" selected="0">
            <x v="493"/>
          </reference>
        </references>
      </pivotArea>
    </format>
    <format dxfId="6904">
      <pivotArea dataOnly="0" labelOnly="1" outline="0" fieldPosition="0">
        <references count="2">
          <reference field="2" count="9">
            <x v="29"/>
            <x v="30"/>
            <x v="57"/>
            <x v="68"/>
            <x v="681"/>
            <x v="682"/>
            <x v="683"/>
            <x v="686"/>
            <x v="757"/>
          </reference>
          <reference field="10" count="1" selected="0">
            <x v="494"/>
          </reference>
        </references>
      </pivotArea>
    </format>
    <format dxfId="6905">
      <pivotArea dataOnly="0" labelOnly="1" outline="0" fieldPosition="0">
        <references count="2">
          <reference field="2" count="1">
            <x v="513"/>
          </reference>
          <reference field="10" count="1" selected="0">
            <x v="495"/>
          </reference>
        </references>
      </pivotArea>
    </format>
    <format dxfId="6906">
      <pivotArea dataOnly="0" labelOnly="1" outline="0" fieldPosition="0">
        <references count="2">
          <reference field="2" count="4">
            <x v="56"/>
            <x v="248"/>
            <x v="308"/>
            <x v="457"/>
          </reference>
          <reference field="10" count="1" selected="0">
            <x v="496"/>
          </reference>
        </references>
      </pivotArea>
    </format>
    <format dxfId="6907">
      <pivotArea dataOnly="0" labelOnly="1" outline="0" fieldPosition="0">
        <references count="2">
          <reference field="2" count="1">
            <x v="716"/>
          </reference>
          <reference field="10" count="1" selected="0">
            <x v="497"/>
          </reference>
        </references>
      </pivotArea>
    </format>
    <format dxfId="6908">
      <pivotArea dataOnly="0" labelOnly="1" outline="0" fieldPosition="0">
        <references count="2">
          <reference field="2" count="1">
            <x v="502"/>
          </reference>
          <reference field="10" count="1" selected="0">
            <x v="498"/>
          </reference>
        </references>
      </pivotArea>
    </format>
    <format dxfId="6909">
      <pivotArea dataOnly="0" labelOnly="1" outline="0" fieldPosition="0">
        <references count="2">
          <reference field="2" count="1">
            <x v="406"/>
          </reference>
          <reference field="10" count="1" selected="0">
            <x v="499"/>
          </reference>
        </references>
      </pivotArea>
    </format>
    <format dxfId="6910">
      <pivotArea dataOnly="0" labelOnly="1" outline="0" fieldPosition="0">
        <references count="2">
          <reference field="2" count="1">
            <x v="758"/>
          </reference>
          <reference field="10" count="1" selected="0">
            <x v="500"/>
          </reference>
        </references>
      </pivotArea>
    </format>
    <format dxfId="6911">
      <pivotArea dataOnly="0" labelOnly="1" outline="0" fieldPosition="0">
        <references count="2">
          <reference field="2" count="5">
            <x v="219"/>
            <x v="220"/>
            <x v="221"/>
            <x v="222"/>
            <x v="348"/>
          </reference>
          <reference field="10" count="1" selected="0">
            <x v="501"/>
          </reference>
        </references>
      </pivotArea>
    </format>
    <format dxfId="6912">
      <pivotArea dataOnly="0" labelOnly="1" outline="0" fieldPosition="0">
        <references count="2">
          <reference field="2" count="1">
            <x v="157"/>
          </reference>
          <reference field="10" count="1" selected="0">
            <x v="502"/>
          </reference>
        </references>
      </pivotArea>
    </format>
    <format dxfId="6913">
      <pivotArea dataOnly="0" labelOnly="1" outline="0" fieldPosition="0">
        <references count="2">
          <reference field="2" count="1">
            <x v="265"/>
          </reference>
          <reference field="10" count="1" selected="0">
            <x v="505"/>
          </reference>
        </references>
      </pivotArea>
    </format>
    <format dxfId="6914">
      <pivotArea dataOnly="0" labelOnly="1" outline="0" fieldPosition="0">
        <references count="2">
          <reference field="2" count="1">
            <x v="817"/>
          </reference>
          <reference field="10" count="1" selected="0">
            <x v="506"/>
          </reference>
        </references>
      </pivotArea>
    </format>
    <format dxfId="6915">
      <pivotArea dataOnly="0" labelOnly="1" outline="0" fieldPosition="0">
        <references count="2">
          <reference field="2" count="2">
            <x v="103"/>
            <x v="660"/>
          </reference>
          <reference field="10" count="1" selected="0">
            <x v="507"/>
          </reference>
        </references>
      </pivotArea>
    </format>
    <format dxfId="6916">
      <pivotArea dataOnly="0" labelOnly="1" outline="0" fieldPosition="0">
        <references count="2">
          <reference field="2" count="1">
            <x v="746"/>
          </reference>
          <reference field="10" count="1" selected="0">
            <x v="508"/>
          </reference>
        </references>
      </pivotArea>
    </format>
    <format dxfId="6917">
      <pivotArea dataOnly="0" labelOnly="1" outline="0" fieldPosition="0">
        <references count="2">
          <reference field="2" count="1">
            <x v="702"/>
          </reference>
          <reference field="10" count="1" selected="0">
            <x v="509"/>
          </reference>
        </references>
      </pivotArea>
    </format>
    <format dxfId="6918">
      <pivotArea dataOnly="0" labelOnly="1" outline="0" fieldPosition="0">
        <references count="2">
          <reference field="2" count="1">
            <x v="639"/>
          </reference>
          <reference field="10" count="1" selected="0">
            <x v="510"/>
          </reference>
        </references>
      </pivotArea>
    </format>
    <format dxfId="6919">
      <pivotArea dataOnly="0" labelOnly="1" outline="0" fieldPosition="0">
        <references count="2">
          <reference field="2" count="1">
            <x v="499"/>
          </reference>
          <reference field="10" count="1" selected="0">
            <x v="511"/>
          </reference>
        </references>
      </pivotArea>
    </format>
    <format dxfId="6920">
      <pivotArea dataOnly="0" labelOnly="1" outline="0" fieldPosition="0">
        <references count="2">
          <reference field="2" count="1">
            <x v="115"/>
          </reference>
          <reference field="10" count="1" selected="0">
            <x v="512"/>
          </reference>
        </references>
      </pivotArea>
    </format>
    <format dxfId="6921">
      <pivotArea dataOnly="0" labelOnly="1" outline="0" fieldPosition="0">
        <references count="2">
          <reference field="2" count="1">
            <x v="329"/>
          </reference>
          <reference field="10" count="1" selected="0">
            <x v="513"/>
          </reference>
        </references>
      </pivotArea>
    </format>
    <format dxfId="6922">
      <pivotArea dataOnly="0" labelOnly="1" outline="0" fieldPosition="0">
        <references count="2">
          <reference field="2" count="2">
            <x v="50"/>
            <x v="833"/>
          </reference>
          <reference field="10" count="1" selected="0">
            <x v="514"/>
          </reference>
        </references>
      </pivotArea>
    </format>
    <format dxfId="6923">
      <pivotArea dataOnly="0" labelOnly="1" outline="0" fieldPosition="0">
        <references count="2">
          <reference field="2" count="1">
            <x v="679"/>
          </reference>
          <reference field="10" count="1" selected="0">
            <x v="515"/>
          </reference>
        </references>
      </pivotArea>
    </format>
    <format dxfId="6924">
      <pivotArea dataOnly="0" labelOnly="1" outline="0" fieldPosition="0">
        <references count="2">
          <reference field="2" count="1">
            <x v="619"/>
          </reference>
          <reference field="10" count="1" selected="0">
            <x v="516"/>
          </reference>
        </references>
      </pivotArea>
    </format>
    <format dxfId="6925">
      <pivotArea dataOnly="0" labelOnly="1" outline="0" fieldPosition="0">
        <references count="2">
          <reference field="2" count="1">
            <x v="801"/>
          </reference>
          <reference field="10" count="1" selected="0">
            <x v="517"/>
          </reference>
        </references>
      </pivotArea>
    </format>
    <format dxfId="6926">
      <pivotArea dataOnly="0" labelOnly="1" outline="0" fieldPosition="0">
        <references count="2">
          <reference field="2" count="1">
            <x v="1"/>
          </reference>
          <reference field="10" count="1" selected="0">
            <x v="518"/>
          </reference>
        </references>
      </pivotArea>
    </format>
    <format dxfId="6927">
      <pivotArea dataOnly="0" labelOnly="1" outline="0" fieldPosition="0">
        <references count="2">
          <reference field="2" count="1">
            <x v="14"/>
          </reference>
          <reference field="10" count="1" selected="0">
            <x v="519"/>
          </reference>
        </references>
      </pivotArea>
    </format>
    <format dxfId="6928">
      <pivotArea dataOnly="0" labelOnly="1" outline="0" fieldPosition="0">
        <references count="2">
          <reference field="2" count="1">
            <x v="384"/>
          </reference>
          <reference field="10" count="1" selected="0">
            <x v="520"/>
          </reference>
        </references>
      </pivotArea>
    </format>
    <format dxfId="6929">
      <pivotArea dataOnly="0" labelOnly="1" outline="0" fieldPosition="0">
        <references count="2">
          <reference field="2" count="1">
            <x v="290"/>
          </reference>
          <reference field="10" count="1" selected="0">
            <x v="521"/>
          </reference>
        </references>
      </pivotArea>
    </format>
    <format dxfId="6930">
      <pivotArea dataOnly="0" labelOnly="1" outline="0" fieldPosition="0">
        <references count="2">
          <reference field="2" count="1">
            <x v="31"/>
          </reference>
          <reference field="10" count="1" selected="0">
            <x v="522"/>
          </reference>
        </references>
      </pivotArea>
    </format>
    <format dxfId="6931">
      <pivotArea dataOnly="0" labelOnly="1" outline="0" fieldPosition="0">
        <references count="1">
          <reference field="16" count="0"/>
        </references>
      </pivotArea>
    </format>
    <format dxfId="6932">
      <pivotArea field="2" type="button" dataOnly="0" labelOnly="1" outline="0" axis="axisRow" fieldPosition="1"/>
    </format>
    <format dxfId="6933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6934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6935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6936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6937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6938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6939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6940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6941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6942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6943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6944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6945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6946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6947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6948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6949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6950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6951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6952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6953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6954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6955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6956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6957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6958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6959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6960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6961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6962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6963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6964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6965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6966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6967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6968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6969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6970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6971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6972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6973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6974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6975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6976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6977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6978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6979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6980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6981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6982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6983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6984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6985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6986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6987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6988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6989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6990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6991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6992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6993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6994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6995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6996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6997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6998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6999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7000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7001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7002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7003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7004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7005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7006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7007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7008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7009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7010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7011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7012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7013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7014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7015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7016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7017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7018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7019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7020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7021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7022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7023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7024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7025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7026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7027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7028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7029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7030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7031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7032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7033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7034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7035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7036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7037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7038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7039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7040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7041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7042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7043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7044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7045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7046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7047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7048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7049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7050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7051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7052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7053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7054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7055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7056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7057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7058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7059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7060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7061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7062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7063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7064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7065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7066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7067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7068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7069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7070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7071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7072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7073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7074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7075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7076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7077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7078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7079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7080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7081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7082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7083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7084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7085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7086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7087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7088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7089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7090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7091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7092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7093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7094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7095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7096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7097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7098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7099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7100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7101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7102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7103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7104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7105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7106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7107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7108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7109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7110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7111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7112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7113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7114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7115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7116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7117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7118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7119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7120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7121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7122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7123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7124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7125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7126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7127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7128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7129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7130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7131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7132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7133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7134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7135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7136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7137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7138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7139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7140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7141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7142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7143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7144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7145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7146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7147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7148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7149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7150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7151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7152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7153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7154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7155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7156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7157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7158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7159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7160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7161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7162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7163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7164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7165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7166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7167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7168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7169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7170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7171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7172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7173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7174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7175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7176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7177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7178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7179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7180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7181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7182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7183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7184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7185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7186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7187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7188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7189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7190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7191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7192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7193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7194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7195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7196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7197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7198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7199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7200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7201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7202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7203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7204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7205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7206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7207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7208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7209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7210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7211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7212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7213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7214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7215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7216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7217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7218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7219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7220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7221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7222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7223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7224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7225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7226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7227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7228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7229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7230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7231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7232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7233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7234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7235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7236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7237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7238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7239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7240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7241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7242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7243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7244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7245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7246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7247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7248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7249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7250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7251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7252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7253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7254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7255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7256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7257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7258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7259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7260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7261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7262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7263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7264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7265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7266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7267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7268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7269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7270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7271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7272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7273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7274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7275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7276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7277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7278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7279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7280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7281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7282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7283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7284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7285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7286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7287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7288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7289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7290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7291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7292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7293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7294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7295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7296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7297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7298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7299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7300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7301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7302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7303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7304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7305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7306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7307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7308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7309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7310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7311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7312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7313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7314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7315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7316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7317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7318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7319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7320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7321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7322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7323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7324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7325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7326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7327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7328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7329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7330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7331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7332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7333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7334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7335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7336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7337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7338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7339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7340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7341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7342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7343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7344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7345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7346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7347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7348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7349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7350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7351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7352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7353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7354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7355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7356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7357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7358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7359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7360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7361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7362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7363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7364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7365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7366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7367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7368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7369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7370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7371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7372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7373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7374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7375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7376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7377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7378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7379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7380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7381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7382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7383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7384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7385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7386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7387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7388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7389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7390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7391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7392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7393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7394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7395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7396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7397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7398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7399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7400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7401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7402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7403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7404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7405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7406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7407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7408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7409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7410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7411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7412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7413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7414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7415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7416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7417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7418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7419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7420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7421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7422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7423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7424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7425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7426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7427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7428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7429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7430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7431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7432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7433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7434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7435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7436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7437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7438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7439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7440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7441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7442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7443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7444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7445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7446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7447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7448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7449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7450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7451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7452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7453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7454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7455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7456">
      <pivotArea dataOnly="0" labelOnly="1" grandRow="1" outline="0" fieldPosition="0"/>
    </format>
    <format dxfId="7457">
      <pivotArea dataOnly="0" labelOnly="1" outline="0" fieldPosition="0">
        <references count="2">
          <reference field="2" count="3">
            <x v="53"/>
            <x v="747"/>
            <x v="794"/>
          </reference>
          <reference field="10" count="1" selected="0">
            <x v="0"/>
          </reference>
        </references>
      </pivotArea>
    </format>
    <format dxfId="7458">
      <pivotArea dataOnly="0" labelOnly="1" outline="0" fieldPosition="0">
        <references count="2">
          <reference field="2" count="1">
            <x v="592"/>
          </reference>
          <reference field="10" count="1" selected="0">
            <x v="1"/>
          </reference>
        </references>
      </pivotArea>
    </format>
    <format dxfId="7459">
      <pivotArea dataOnly="0" labelOnly="1" outline="0" fieldPosition="0">
        <references count="2">
          <reference field="2" count="1">
            <x v="583"/>
          </reference>
          <reference field="10" count="1" selected="0">
            <x v="2"/>
          </reference>
        </references>
      </pivotArea>
    </format>
    <format dxfId="7460">
      <pivotArea dataOnly="0" labelOnly="1" outline="0" fieldPosition="0">
        <references count="2">
          <reference field="2" count="1">
            <x v="651"/>
          </reference>
          <reference field="10" count="1" selected="0">
            <x v="3"/>
          </reference>
        </references>
      </pivotArea>
    </format>
    <format dxfId="7461">
      <pivotArea dataOnly="0" labelOnly="1" outline="0" fieldPosition="0">
        <references count="2">
          <reference field="2" count="7">
            <x v="60"/>
            <x v="61"/>
            <x v="62"/>
            <x v="63"/>
            <x v="64"/>
            <x v="66"/>
            <x v="67"/>
          </reference>
          <reference field="10" count="1" selected="0">
            <x v="4"/>
          </reference>
        </references>
      </pivotArea>
    </format>
    <format dxfId="7462">
      <pivotArea dataOnly="0" labelOnly="1" outline="0" fieldPosition="0">
        <references count="2">
          <reference field="2" count="1">
            <x v="584"/>
          </reference>
          <reference field="10" count="1" selected="0">
            <x v="5"/>
          </reference>
        </references>
      </pivotArea>
    </format>
    <format dxfId="7463">
      <pivotArea dataOnly="0" labelOnly="1" outline="0" fieldPosition="0">
        <references count="2">
          <reference field="2" count="3">
            <x v="51"/>
            <x v="52"/>
            <x v="828"/>
          </reference>
          <reference field="10" count="1" selected="0">
            <x v="6"/>
          </reference>
        </references>
      </pivotArea>
    </format>
    <format dxfId="7464">
      <pivotArea dataOnly="0" labelOnly="1" outline="0" fieldPosition="0">
        <references count="2">
          <reference field="2" count="2">
            <x v="46"/>
            <x v="827"/>
          </reference>
          <reference field="10" count="1" selected="0">
            <x v="7"/>
          </reference>
        </references>
      </pivotArea>
    </format>
    <format dxfId="7465">
      <pivotArea dataOnly="0" labelOnly="1" outline="0" fieldPosition="0">
        <references count="2">
          <reference field="2" count="3">
            <x v="418"/>
            <x v="419"/>
            <x v="617"/>
          </reference>
          <reference field="10" count="1" selected="0">
            <x v="8"/>
          </reference>
        </references>
      </pivotArea>
    </format>
    <format dxfId="7466">
      <pivotArea dataOnly="0" labelOnly="1" outline="0" fieldPosition="0">
        <references count="2">
          <reference field="2" count="5">
            <x v="207"/>
            <x v="417"/>
            <x v="422"/>
            <x v="518"/>
            <x v="618"/>
          </reference>
          <reference field="10" count="1" selected="0">
            <x v="9"/>
          </reference>
        </references>
      </pivotArea>
    </format>
    <format dxfId="7467">
      <pivotArea dataOnly="0" labelOnly="1" outline="0" fieldPosition="0">
        <references count="2">
          <reference field="2" count="1">
            <x v="574"/>
          </reference>
          <reference field="10" count="1" selected="0">
            <x v="10"/>
          </reference>
        </references>
      </pivotArea>
    </format>
    <format dxfId="7468">
      <pivotArea dataOnly="0" labelOnly="1" outline="0" fieldPosition="0">
        <references count="2">
          <reference field="2" count="1">
            <x v="575"/>
          </reference>
          <reference field="10" count="1" selected="0">
            <x v="11"/>
          </reference>
        </references>
      </pivotArea>
    </format>
    <format dxfId="7469">
      <pivotArea dataOnly="0" labelOnly="1" outline="0" fieldPosition="0">
        <references count="2">
          <reference field="2" count="1">
            <x v="581"/>
          </reference>
          <reference field="10" count="1" selected="0">
            <x v="12"/>
          </reference>
        </references>
      </pivotArea>
    </format>
    <format dxfId="7470">
      <pivotArea dataOnly="0" labelOnly="1" outline="0" fieldPosition="0">
        <references count="2">
          <reference field="2" count="4">
            <x v="245"/>
            <x v="352"/>
            <x v="353"/>
            <x v="791"/>
          </reference>
          <reference field="10" count="1" selected="0">
            <x v="13"/>
          </reference>
        </references>
      </pivotArea>
    </format>
    <format dxfId="7471">
      <pivotArea dataOnly="0" labelOnly="1" outline="0" fieldPosition="0">
        <references count="2">
          <reference field="2" count="1">
            <x v="381"/>
          </reference>
          <reference field="10" count="1" selected="0">
            <x v="14"/>
          </reference>
        </references>
      </pivotArea>
    </format>
    <format dxfId="7472">
      <pivotArea dataOnly="0" labelOnly="1" outline="0" fieldPosition="0">
        <references count="2">
          <reference field="2" count="1">
            <x v="813"/>
          </reference>
          <reference field="10" count="1" selected="0">
            <x v="15"/>
          </reference>
        </references>
      </pivotArea>
    </format>
    <format dxfId="7473">
      <pivotArea dataOnly="0" labelOnly="1" outline="0" fieldPosition="0">
        <references count="2">
          <reference field="2" count="3">
            <x v="303"/>
            <x v="354"/>
            <x v="360"/>
          </reference>
          <reference field="10" count="1" selected="0">
            <x v="16"/>
          </reference>
        </references>
      </pivotArea>
    </format>
    <format dxfId="7474">
      <pivotArea dataOnly="0" labelOnly="1" outline="0" fieldPosition="0">
        <references count="2">
          <reference field="2" count="1">
            <x v="498"/>
          </reference>
          <reference field="10" count="1" selected="0">
            <x v="17"/>
          </reference>
        </references>
      </pivotArea>
    </format>
    <format dxfId="7475">
      <pivotArea dataOnly="0" labelOnly="1" outline="0" fieldPosition="0">
        <references count="2">
          <reference field="2" count="6">
            <x v="112"/>
            <x v="304"/>
            <x v="359"/>
            <x v="363"/>
            <x v="364"/>
            <x v="466"/>
          </reference>
          <reference field="10" count="1" selected="0">
            <x v="18"/>
          </reference>
        </references>
      </pivotArea>
    </format>
    <format dxfId="7476">
      <pivotArea dataOnly="0" labelOnly="1" outline="0" fieldPosition="0">
        <references count="2">
          <reference field="2" count="1">
            <x v="166"/>
          </reference>
          <reference field="10" count="1" selected="0">
            <x v="19"/>
          </reference>
        </references>
      </pivotArea>
    </format>
    <format dxfId="7477">
      <pivotArea dataOnly="0" labelOnly="1" outline="0" fieldPosition="0">
        <references count="2">
          <reference field="2" count="1">
            <x v="233"/>
          </reference>
          <reference field="10" count="1" selected="0">
            <x v="20"/>
          </reference>
        </references>
      </pivotArea>
    </format>
    <format dxfId="7478">
      <pivotArea dataOnly="0" labelOnly="1" outline="0" fieldPosition="0">
        <references count="2">
          <reference field="2" count="2">
            <x v="305"/>
            <x v="600"/>
          </reference>
          <reference field="10" count="1" selected="0">
            <x v="22"/>
          </reference>
        </references>
      </pivotArea>
    </format>
    <format dxfId="7479">
      <pivotArea dataOnly="0" labelOnly="1" outline="0" fieldPosition="0">
        <references count="2">
          <reference field="2" count="1">
            <x v="553"/>
          </reference>
          <reference field="10" count="1" selected="0">
            <x v="23"/>
          </reference>
        </references>
      </pivotArea>
    </format>
    <format dxfId="7480">
      <pivotArea dataOnly="0" labelOnly="1" outline="0" fieldPosition="0">
        <references count="2">
          <reference field="2" count="1">
            <x v="493"/>
          </reference>
          <reference field="10" count="1" selected="0">
            <x v="24"/>
          </reference>
        </references>
      </pivotArea>
    </format>
    <format dxfId="7481">
      <pivotArea dataOnly="0" labelOnly="1" outline="0" fieldPosition="0">
        <references count="2">
          <reference field="2" count="1">
            <x v="343"/>
          </reference>
          <reference field="10" count="1" selected="0">
            <x v="25"/>
          </reference>
        </references>
      </pivotArea>
    </format>
    <format dxfId="7482">
      <pivotArea dataOnly="0" labelOnly="1" outline="0" fieldPosition="0">
        <references count="2">
          <reference field="2" count="2">
            <x v="554"/>
            <x v="556"/>
          </reference>
          <reference field="10" count="1" selected="0">
            <x v="26"/>
          </reference>
        </references>
      </pivotArea>
    </format>
    <format dxfId="7483">
      <pivotArea dataOnly="0" labelOnly="1" outline="0" fieldPosition="0">
        <references count="2">
          <reference field="2" count="1">
            <x v="451"/>
          </reference>
          <reference field="10" count="1" selected="0">
            <x v="27"/>
          </reference>
        </references>
      </pivotArea>
    </format>
    <format dxfId="7484">
      <pivotArea dataOnly="0" labelOnly="1" outline="0" fieldPosition="0">
        <references count="2">
          <reference field="2" count="1">
            <x v="766"/>
          </reference>
          <reference field="10" count="1" selected="0">
            <x v="28"/>
          </reference>
        </references>
      </pivotArea>
    </format>
    <format dxfId="7485">
      <pivotArea dataOnly="0" labelOnly="1" outline="0" fieldPosition="0">
        <references count="2">
          <reference field="2" count="2">
            <x v="455"/>
            <x v="687"/>
          </reference>
          <reference field="10" count="1" selected="0">
            <x v="29"/>
          </reference>
        </references>
      </pivotArea>
    </format>
    <format dxfId="7486">
      <pivotArea dataOnly="0" labelOnly="1" outline="0" fieldPosition="0">
        <references count="2">
          <reference field="2" count="9">
            <x v="199"/>
            <x v="200"/>
            <x v="201"/>
            <x v="206"/>
            <x v="423"/>
            <x v="429"/>
            <x v="430"/>
            <x v="431"/>
            <x v="432"/>
          </reference>
          <reference field="10" count="1" selected="0">
            <x v="30"/>
          </reference>
        </references>
      </pivotArea>
    </format>
    <format dxfId="7487">
      <pivotArea dataOnly="0" labelOnly="1" outline="0" fieldPosition="0">
        <references count="2">
          <reference field="2" count="1">
            <x v="368"/>
          </reference>
          <reference field="10" count="1" selected="0">
            <x v="31"/>
          </reference>
        </references>
      </pivotArea>
    </format>
    <format dxfId="7488">
      <pivotArea dataOnly="0" labelOnly="1" outline="0" fieldPosition="0">
        <references count="2">
          <reference field="2" count="2">
            <x v="83"/>
            <x v="616"/>
          </reference>
          <reference field="10" count="1" selected="0">
            <x v="32"/>
          </reference>
        </references>
      </pivotArea>
    </format>
    <format dxfId="7489">
      <pivotArea dataOnly="0" labelOnly="1" outline="0" fieldPosition="0">
        <references count="2">
          <reference field="2" count="1">
            <x v="333"/>
          </reference>
          <reference field="10" count="1" selected="0">
            <x v="34"/>
          </reference>
        </references>
      </pivotArea>
    </format>
    <format dxfId="7490">
      <pivotArea dataOnly="0" labelOnly="1" outline="0" fieldPosition="0">
        <references count="2">
          <reference field="2" count="1">
            <x v="366"/>
          </reference>
          <reference field="10" count="1" selected="0">
            <x v="37"/>
          </reference>
        </references>
      </pivotArea>
    </format>
    <format dxfId="7491">
      <pivotArea dataOnly="0" labelOnly="1" outline="0" fieldPosition="0">
        <references count="2">
          <reference field="2" count="1">
            <x v="191"/>
          </reference>
          <reference field="10" count="1" selected="0">
            <x v="38"/>
          </reference>
        </references>
      </pivotArea>
    </format>
    <format dxfId="7492">
      <pivotArea dataOnly="0" labelOnly="1" outline="0" fieldPosition="0">
        <references count="2">
          <reference field="2" count="2">
            <x v="165"/>
            <x v="181"/>
          </reference>
          <reference field="10" count="1" selected="0">
            <x v="39"/>
          </reference>
        </references>
      </pivotArea>
    </format>
    <format dxfId="7493">
      <pivotArea dataOnly="0" labelOnly="1" outline="0" fieldPosition="0">
        <references count="2">
          <reference field="2" count="1">
            <x v="445"/>
          </reference>
          <reference field="10" count="1" selected="0">
            <x v="40"/>
          </reference>
        </references>
      </pivotArea>
    </format>
    <format dxfId="7494">
      <pivotArea dataOnly="0" labelOnly="1" outline="0" fieldPosition="0">
        <references count="2">
          <reference field="2" count="4">
            <x v="84"/>
            <x v="86"/>
            <x v="89"/>
            <x v="705"/>
          </reference>
          <reference field="10" count="1" selected="0">
            <x v="41"/>
          </reference>
        </references>
      </pivotArea>
    </format>
    <format dxfId="7495">
      <pivotArea dataOnly="0" labelOnly="1" outline="0" fieldPosition="0">
        <references count="2">
          <reference field="2" count="1">
            <x v="136"/>
          </reference>
          <reference field="10" count="1" selected="0">
            <x v="42"/>
          </reference>
        </references>
      </pivotArea>
    </format>
    <format dxfId="7496">
      <pivotArea dataOnly="0" labelOnly="1" outline="0" fieldPosition="0">
        <references count="2">
          <reference field="2" count="1">
            <x v="331"/>
          </reference>
          <reference field="10" count="1" selected="0">
            <x v="43"/>
          </reference>
        </references>
      </pivotArea>
    </format>
    <format dxfId="7497">
      <pivotArea dataOnly="0" labelOnly="1" outline="0" fieldPosition="0">
        <references count="2">
          <reference field="2" count="3">
            <x v="276"/>
            <x v="277"/>
            <x v="662"/>
          </reference>
          <reference field="10" count="1" selected="0">
            <x v="44"/>
          </reference>
        </references>
      </pivotArea>
    </format>
    <format dxfId="7498">
      <pivotArea dataOnly="0" labelOnly="1" outline="0" fieldPosition="0">
        <references count="2">
          <reference field="2" count="1">
            <x v="388"/>
          </reference>
          <reference field="10" count="1" selected="0">
            <x v="45"/>
          </reference>
        </references>
      </pivotArea>
    </format>
    <format dxfId="7499">
      <pivotArea dataOnly="0" labelOnly="1" outline="0" fieldPosition="0">
        <references count="2">
          <reference field="2" count="1">
            <x v="764"/>
          </reference>
          <reference field="10" count="1" selected="0">
            <x v="46"/>
          </reference>
        </references>
      </pivotArea>
    </format>
    <format dxfId="7500">
      <pivotArea dataOnly="0" labelOnly="1" outline="0" fieldPosition="0">
        <references count="2">
          <reference field="2" count="1">
            <x v="783"/>
          </reference>
          <reference field="10" count="1" selected="0">
            <x v="47"/>
          </reference>
        </references>
      </pivotArea>
    </format>
    <format dxfId="7501">
      <pivotArea dataOnly="0" labelOnly="1" outline="0" fieldPosition="0">
        <references count="2">
          <reference field="2" count="2">
            <x v="271"/>
            <x v="272"/>
          </reference>
          <reference field="10" count="1" selected="0">
            <x v="48"/>
          </reference>
        </references>
      </pivotArea>
    </format>
    <format dxfId="7502">
      <pivotArea dataOnly="0" labelOnly="1" outline="0" fieldPosition="0">
        <references count="2">
          <reference field="2" count="1">
            <x v="228"/>
          </reference>
          <reference field="10" count="1" selected="0">
            <x v="49"/>
          </reference>
        </references>
      </pivotArea>
    </format>
    <format dxfId="7503">
      <pivotArea dataOnly="0" labelOnly="1" outline="0" fieldPosition="0">
        <references count="2">
          <reference field="2" count="1">
            <x v="322"/>
          </reference>
          <reference field="10" count="1" selected="0">
            <x v="50"/>
          </reference>
        </references>
      </pivotArea>
    </format>
    <format dxfId="7504">
      <pivotArea dataOnly="0" labelOnly="1" outline="0" fieldPosition="0">
        <references count="2">
          <reference field="2" count="3">
            <x v="223"/>
            <x v="346"/>
            <x v="514"/>
          </reference>
          <reference field="10" count="1" selected="0">
            <x v="52"/>
          </reference>
        </references>
      </pivotArea>
    </format>
    <format dxfId="7505">
      <pivotArea dataOnly="0" labelOnly="1" outline="0" fieldPosition="0">
        <references count="2">
          <reference field="2" count="1">
            <x v="599"/>
          </reference>
          <reference field="10" count="1" selected="0">
            <x v="55"/>
          </reference>
        </references>
      </pivotArea>
    </format>
    <format dxfId="7506">
      <pivotArea dataOnly="0" labelOnly="1" outline="0" fieldPosition="0">
        <references count="2">
          <reference field="2" count="2">
            <x v="194"/>
            <x v="815"/>
          </reference>
          <reference field="10" count="1" selected="0">
            <x v="56"/>
          </reference>
        </references>
      </pivotArea>
    </format>
    <format dxfId="7507">
      <pivotArea dataOnly="0" labelOnly="1" outline="0" fieldPosition="0">
        <references count="2">
          <reference field="2" count="1">
            <x v="17"/>
          </reference>
          <reference field="10" count="1" selected="0">
            <x v="57"/>
          </reference>
        </references>
      </pivotArea>
    </format>
    <format dxfId="7508">
      <pivotArea dataOnly="0" labelOnly="1" outline="0" fieldPosition="0">
        <references count="2">
          <reference field="2" count="1">
            <x v="721"/>
          </reference>
          <reference field="10" count="1" selected="0">
            <x v="58"/>
          </reference>
        </references>
      </pivotArea>
    </format>
    <format dxfId="7509">
      <pivotArea dataOnly="0" labelOnly="1" outline="0" fieldPosition="0">
        <references count="2">
          <reference field="2" count="2">
            <x v="347"/>
            <x v="471"/>
          </reference>
          <reference field="10" count="1" selected="0">
            <x v="59"/>
          </reference>
        </references>
      </pivotArea>
    </format>
    <format dxfId="7510">
      <pivotArea dataOnly="0" labelOnly="1" outline="0" fieldPosition="0">
        <references count="2">
          <reference field="2" count="7">
            <x v="196"/>
            <x v="197"/>
            <x v="351"/>
            <x v="371"/>
            <x v="372"/>
            <x v="373"/>
            <x v="761"/>
          </reference>
          <reference field="10" count="1" selected="0">
            <x v="60"/>
          </reference>
        </references>
      </pivotArea>
    </format>
    <format dxfId="7511">
      <pivotArea dataOnly="0" labelOnly="1" outline="0" fieldPosition="0">
        <references count="2">
          <reference field="2" count="1">
            <x v="104"/>
          </reference>
          <reference field="10" count="1" selected="0">
            <x v="61"/>
          </reference>
        </references>
      </pivotArea>
    </format>
    <format dxfId="7512">
      <pivotArea dataOnly="0" labelOnly="1" outline="0" fieldPosition="0">
        <references count="2">
          <reference field="2" count="1">
            <x v="695"/>
          </reference>
          <reference field="10" count="1" selected="0">
            <x v="62"/>
          </reference>
        </references>
      </pivotArea>
    </format>
    <format dxfId="7513">
      <pivotArea dataOnly="0" labelOnly="1" outline="0" fieldPosition="0">
        <references count="2">
          <reference field="2" count="2">
            <x v="260"/>
            <x v="516"/>
          </reference>
          <reference field="10" count="1" selected="0">
            <x v="63"/>
          </reference>
        </references>
      </pivotArea>
    </format>
    <format dxfId="7514">
      <pivotArea dataOnly="0" labelOnly="1" outline="0" fieldPosition="0">
        <references count="2">
          <reference field="2" count="1">
            <x v="477"/>
          </reference>
          <reference field="10" count="1" selected="0">
            <x v="64"/>
          </reference>
        </references>
      </pivotArea>
    </format>
    <format dxfId="7515">
      <pivotArea dataOnly="0" labelOnly="1" outline="0" fieldPosition="0">
        <references count="2">
          <reference field="2" count="1">
            <x v="634"/>
          </reference>
          <reference field="10" count="1" selected="0">
            <x v="65"/>
          </reference>
        </references>
      </pivotArea>
    </format>
    <format dxfId="7516">
      <pivotArea dataOnly="0" labelOnly="1" outline="0" fieldPosition="0">
        <references count="2">
          <reference field="2" count="2">
            <x v="376"/>
            <x v="736"/>
          </reference>
          <reference field="10" count="1" selected="0">
            <x v="67"/>
          </reference>
        </references>
      </pivotArea>
    </format>
    <format dxfId="7517">
      <pivotArea dataOnly="0" labelOnly="1" outline="0" fieldPosition="0">
        <references count="2">
          <reference field="2" count="1">
            <x v="377"/>
          </reference>
          <reference field="10" count="1" selected="0">
            <x v="69"/>
          </reference>
        </references>
      </pivotArea>
    </format>
    <format dxfId="7518">
      <pivotArea dataOnly="0" labelOnly="1" outline="0" fieldPosition="0">
        <references count="2">
          <reference field="2" count="2">
            <x v="696"/>
            <x v="763"/>
          </reference>
          <reference field="10" count="1" selected="0">
            <x v="70"/>
          </reference>
        </references>
      </pivotArea>
    </format>
    <format dxfId="7519">
      <pivotArea dataOnly="0" labelOnly="1" outline="0" fieldPosition="0">
        <references count="2">
          <reference field="2" count="1">
            <x v="568"/>
          </reference>
          <reference field="10" count="1" selected="0">
            <x v="71"/>
          </reference>
        </references>
      </pivotArea>
    </format>
    <format dxfId="7520">
      <pivotArea dataOnly="0" labelOnly="1" outline="0" fieldPosition="0">
        <references count="2">
          <reference field="2" count="14">
            <x v="620"/>
            <x v="621"/>
            <x v="644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</reference>
          <reference field="10" count="1" selected="0">
            <x v="72"/>
          </reference>
        </references>
      </pivotArea>
    </format>
    <format dxfId="7521">
      <pivotArea dataOnly="0" labelOnly="1" outline="0" fieldPosition="0">
        <references count="2">
          <reference field="2" count="3">
            <x v="439"/>
            <x v="510"/>
            <x v="511"/>
          </reference>
          <reference field="10" count="1" selected="0">
            <x v="73"/>
          </reference>
        </references>
      </pivotArea>
    </format>
    <format dxfId="7522">
      <pivotArea dataOnly="0" labelOnly="1" outline="0" fieldPosition="0">
        <references count="2">
          <reference field="2" count="1">
            <x v="324"/>
          </reference>
          <reference field="10" count="1" selected="0">
            <x v="74"/>
          </reference>
        </references>
      </pivotArea>
    </format>
    <format dxfId="7523">
      <pivotArea dataOnly="0" labelOnly="1" outline="0" fieldPosition="0">
        <references count="2">
          <reference field="2" count="2">
            <x v="497"/>
            <x v="535"/>
          </reference>
          <reference field="10" count="1" selected="0">
            <x v="75"/>
          </reference>
        </references>
      </pivotArea>
    </format>
    <format dxfId="7524">
      <pivotArea dataOnly="0" labelOnly="1" outline="0" fieldPosition="0">
        <references count="2">
          <reference field="2" count="7">
            <x v="113"/>
            <x v="182"/>
            <x v="185"/>
            <x v="326"/>
            <x v="479"/>
            <x v="579"/>
            <x v="690"/>
          </reference>
          <reference field="10" count="1" selected="0">
            <x v="76"/>
          </reference>
        </references>
      </pivotArea>
    </format>
    <format dxfId="7525">
      <pivotArea dataOnly="0" labelOnly="1" outline="0" fieldPosition="0">
        <references count="2">
          <reference field="2" count="1">
            <x v="549"/>
          </reference>
          <reference field="10" count="1" selected="0">
            <x v="77"/>
          </reference>
        </references>
      </pivotArea>
    </format>
    <format dxfId="7526">
      <pivotArea dataOnly="0" labelOnly="1" outline="0" fieldPosition="0">
        <references count="2">
          <reference field="2" count="1">
            <x v="536"/>
          </reference>
          <reference field="10" count="1" selected="0">
            <x v="78"/>
          </reference>
        </references>
      </pivotArea>
    </format>
    <format dxfId="7527">
      <pivotArea dataOnly="0" labelOnly="1" outline="0" fieldPosition="0">
        <references count="2">
          <reference field="2" count="1">
            <x v="7"/>
          </reference>
          <reference field="10" count="1" selected="0">
            <x v="80"/>
          </reference>
        </references>
      </pivotArea>
    </format>
    <format dxfId="7528">
      <pivotArea dataOnly="0" labelOnly="1" outline="0" fieldPosition="0">
        <references count="2">
          <reference field="2" count="1">
            <x v="443"/>
          </reference>
          <reference field="10" count="1" selected="0">
            <x v="81"/>
          </reference>
        </references>
      </pivotArea>
    </format>
    <format dxfId="7529">
      <pivotArea dataOnly="0" labelOnly="1" outline="0" fieldPosition="0">
        <references count="2">
          <reference field="2" count="1">
            <x v="473"/>
          </reference>
          <reference field="10" count="1" selected="0">
            <x v="82"/>
          </reference>
        </references>
      </pivotArea>
    </format>
    <format dxfId="7530">
      <pivotArea dataOnly="0" labelOnly="1" outline="0" fieldPosition="0">
        <references count="2">
          <reference field="2" count="1">
            <x v="22"/>
          </reference>
          <reference field="10" count="1" selected="0">
            <x v="84"/>
          </reference>
        </references>
      </pivotArea>
    </format>
    <format dxfId="7531">
      <pivotArea dataOnly="0" labelOnly="1" outline="0" fieldPosition="0">
        <references count="2">
          <reference field="2" count="4">
            <x v="281"/>
            <x v="481"/>
            <x v="530"/>
            <x v="688"/>
          </reference>
          <reference field="10" count="1" selected="0">
            <x v="85"/>
          </reference>
        </references>
      </pivotArea>
    </format>
    <format dxfId="7532">
      <pivotArea dataOnly="0" labelOnly="1" outline="0" fieldPosition="0">
        <references count="2">
          <reference field="2" count="2">
            <x v="610"/>
            <x v="640"/>
          </reference>
          <reference field="10" count="1" selected="0">
            <x v="86"/>
          </reference>
        </references>
      </pivotArea>
    </format>
    <format dxfId="7533">
      <pivotArea dataOnly="0" labelOnly="1" outline="0" fieldPosition="0">
        <references count="2">
          <reference field="2" count="1">
            <x v="636"/>
          </reference>
          <reference field="10" count="1" selected="0">
            <x v="88"/>
          </reference>
        </references>
      </pivotArea>
    </format>
    <format dxfId="7534">
      <pivotArea dataOnly="0" labelOnly="1" outline="0" fieldPosition="0">
        <references count="2">
          <reference field="2" count="1">
            <x v="463"/>
          </reference>
          <reference field="10" count="1" selected="0">
            <x v="89"/>
          </reference>
        </references>
      </pivotArea>
    </format>
    <format dxfId="7535">
      <pivotArea dataOnly="0" labelOnly="1" outline="0" fieldPosition="0">
        <references count="2">
          <reference field="2" count="3">
            <x v="741"/>
            <x v="751"/>
            <x v="839"/>
          </reference>
          <reference field="10" count="1" selected="0">
            <x v="90"/>
          </reference>
        </references>
      </pivotArea>
    </format>
    <format dxfId="7536">
      <pivotArea dataOnly="0" labelOnly="1" outline="0" fieldPosition="0">
        <references count="2">
          <reference field="2" count="1">
            <x v="217"/>
          </reference>
          <reference field="10" count="1" selected="0">
            <x v="91"/>
          </reference>
        </references>
      </pivotArea>
    </format>
    <format dxfId="7537">
      <pivotArea dataOnly="0" labelOnly="1" outline="0" fieldPosition="0">
        <references count="2">
          <reference field="2" count="1">
            <x v="773"/>
          </reference>
          <reference field="10" count="1" selected="0">
            <x v="92"/>
          </reference>
        </references>
      </pivotArea>
    </format>
    <format dxfId="7538">
      <pivotArea dataOnly="0" labelOnly="1" outline="0" fieldPosition="0">
        <references count="2">
          <reference field="2" count="1">
            <x v="15"/>
          </reference>
          <reference field="10" count="1" selected="0">
            <x v="93"/>
          </reference>
        </references>
      </pivotArea>
    </format>
    <format dxfId="7539">
      <pivotArea dataOnly="0" labelOnly="1" outline="0" fieldPosition="0">
        <references count="2">
          <reference field="2" count="1">
            <x v="315"/>
          </reference>
          <reference field="10" count="1" selected="0">
            <x v="94"/>
          </reference>
        </references>
      </pivotArea>
    </format>
    <format dxfId="7540">
      <pivotArea dataOnly="0" labelOnly="1" outline="0" fieldPosition="0">
        <references count="2">
          <reference field="2" count="2">
            <x v="609"/>
            <x v="700"/>
          </reference>
          <reference field="10" count="1" selected="0">
            <x v="95"/>
          </reference>
        </references>
      </pivotArea>
    </format>
    <format dxfId="7541">
      <pivotArea dataOnly="0" labelOnly="1" outline="0" fieldPosition="0">
        <references count="2">
          <reference field="2" count="1">
            <x v="701"/>
          </reference>
          <reference field="10" count="1" selected="0">
            <x v="96"/>
          </reference>
        </references>
      </pivotArea>
    </format>
    <format dxfId="7542">
      <pivotArea dataOnly="0" labelOnly="1" outline="0" fieldPosition="0">
        <references count="2">
          <reference field="2" count="1">
            <x v="569"/>
          </reference>
          <reference field="10" count="1" selected="0">
            <x v="97"/>
          </reference>
        </references>
      </pivotArea>
    </format>
    <format dxfId="7543">
      <pivotArea dataOnly="0" labelOnly="1" outline="0" fieldPosition="0">
        <references count="2">
          <reference field="2" count="3">
            <x v="273"/>
            <x v="284"/>
            <x v="296"/>
          </reference>
          <reference field="10" count="1" selected="0">
            <x v="98"/>
          </reference>
        </references>
      </pivotArea>
    </format>
    <format dxfId="7544">
      <pivotArea dataOnly="0" labelOnly="1" outline="0" fieldPosition="0">
        <references count="2">
          <reference field="2" count="1">
            <x v="349"/>
          </reference>
          <reference field="10" count="1" selected="0">
            <x v="99"/>
          </reference>
        </references>
      </pivotArea>
    </format>
    <format dxfId="7545">
      <pivotArea dataOnly="0" labelOnly="1" outline="0" fieldPosition="0">
        <references count="2">
          <reference field="2" count="1">
            <x v="88"/>
          </reference>
          <reference field="10" count="1" selected="0">
            <x v="100"/>
          </reference>
        </references>
      </pivotArea>
    </format>
    <format dxfId="7546">
      <pivotArea dataOnly="0" labelOnly="1" outline="0" fieldPosition="0">
        <references count="2">
          <reference field="2" count="2">
            <x v="576"/>
            <x v="739"/>
          </reference>
          <reference field="10" count="1" selected="0">
            <x v="101"/>
          </reference>
        </references>
      </pivotArea>
    </format>
    <format dxfId="7547">
      <pivotArea dataOnly="0" labelOnly="1" outline="0" fieldPosition="0">
        <references count="2">
          <reference field="2" count="1">
            <x v="26"/>
          </reference>
          <reference field="10" count="1" selected="0">
            <x v="102"/>
          </reference>
        </references>
      </pivotArea>
    </format>
    <format dxfId="7548">
      <pivotArea dataOnly="0" labelOnly="1" outline="0" fieldPosition="0">
        <references count="2">
          <reference field="2" count="1">
            <x v="314"/>
          </reference>
          <reference field="10" count="1" selected="0">
            <x v="103"/>
          </reference>
        </references>
      </pivotArea>
    </format>
    <format dxfId="7549">
      <pivotArea dataOnly="0" labelOnly="1" outline="0" fieldPosition="0">
        <references count="2">
          <reference field="2" count="1">
            <x v="633"/>
          </reference>
          <reference field="10" count="1" selected="0">
            <x v="105"/>
          </reference>
        </references>
      </pivotArea>
    </format>
    <format dxfId="7550">
      <pivotArea dataOnly="0" labelOnly="1" outline="0" fieldPosition="0">
        <references count="2">
          <reference field="2" count="5">
            <x v="93"/>
            <x v="101"/>
            <x v="102"/>
            <x v="521"/>
            <x v="522"/>
          </reference>
          <reference field="10" count="1" selected="0">
            <x v="106"/>
          </reference>
        </references>
      </pivotArea>
    </format>
    <format dxfId="7551">
      <pivotArea dataOnly="0" labelOnly="1" outline="0" fieldPosition="0">
        <references count="2">
          <reference field="2" count="1">
            <x v="795"/>
          </reference>
          <reference field="10" count="1" selected="0">
            <x v="107"/>
          </reference>
        </references>
      </pivotArea>
    </format>
    <format dxfId="7552">
      <pivotArea dataOnly="0" labelOnly="1" outline="0" fieldPosition="0">
        <references count="2">
          <reference field="2" count="2">
            <x v="74"/>
            <x v="75"/>
          </reference>
          <reference field="10" count="1" selected="0">
            <x v="109"/>
          </reference>
        </references>
      </pivotArea>
    </format>
    <format dxfId="7553">
      <pivotArea dataOnly="0" labelOnly="1" outline="0" fieldPosition="0">
        <references count="2">
          <reference field="2" count="5">
            <x v="474"/>
            <x v="475"/>
            <x v="476"/>
            <x v="486"/>
            <x v="487"/>
          </reference>
          <reference field="10" count="1" selected="0">
            <x v="110"/>
          </reference>
        </references>
      </pivotArea>
    </format>
    <format dxfId="7554">
      <pivotArea dataOnly="0" labelOnly="1" outline="0" fieldPosition="0">
        <references count="2">
          <reference field="2" count="1">
            <x v="566"/>
          </reference>
          <reference field="10" count="1" selected="0">
            <x v="111"/>
          </reference>
        </references>
      </pivotArea>
    </format>
    <format dxfId="7555">
      <pivotArea dataOnly="0" labelOnly="1" outline="0" fieldPosition="0">
        <references count="2">
          <reference field="2" count="1">
            <x v="732"/>
          </reference>
          <reference field="10" count="1" selected="0">
            <x v="112"/>
          </reference>
        </references>
      </pivotArea>
    </format>
    <format dxfId="7556">
      <pivotArea dataOnly="0" labelOnly="1" outline="0" fieldPosition="0">
        <references count="2">
          <reference field="2" count="3">
            <x v="247"/>
            <x v="550"/>
            <x v="707"/>
          </reference>
          <reference field="10" count="1" selected="0">
            <x v="113"/>
          </reference>
        </references>
      </pivotArea>
    </format>
    <format dxfId="7557">
      <pivotArea dataOnly="0" labelOnly="1" outline="0" fieldPosition="0">
        <references count="2">
          <reference field="2" count="1">
            <x v="830"/>
          </reference>
          <reference field="10" count="1" selected="0">
            <x v="114"/>
          </reference>
        </references>
      </pivotArea>
    </format>
    <format dxfId="7558">
      <pivotArea dataOnly="0" labelOnly="1" outline="0" fieldPosition="0">
        <references count="2">
          <reference field="2" count="6">
            <x v="10"/>
            <x v="582"/>
            <x v="594"/>
            <x v="689"/>
            <x v="729"/>
            <x v="730"/>
          </reference>
          <reference field="10" count="1" selected="0">
            <x v="115"/>
          </reference>
        </references>
      </pivotArea>
    </format>
    <format dxfId="7559">
      <pivotArea dataOnly="0" labelOnly="1" outline="0" fieldPosition="0">
        <references count="2">
          <reference field="2" count="1">
            <x v="606"/>
          </reference>
          <reference field="10" count="1" selected="0">
            <x v="117"/>
          </reference>
        </references>
      </pivotArea>
    </format>
    <format dxfId="7560">
      <pivotArea dataOnly="0" labelOnly="1" outline="0" fieldPosition="0">
        <references count="2">
          <reference field="2" count="1">
            <x v="147"/>
          </reference>
          <reference field="10" count="1" selected="0">
            <x v="118"/>
          </reference>
        </references>
      </pivotArea>
    </format>
    <format dxfId="7561">
      <pivotArea dataOnly="0" labelOnly="1" outline="0" fieldPosition="0">
        <references count="2">
          <reference field="2" count="2">
            <x v="138"/>
            <x v="140"/>
          </reference>
          <reference field="10" count="1" selected="0">
            <x v="119"/>
          </reference>
        </references>
      </pivotArea>
    </format>
    <format dxfId="7562">
      <pivotArea dataOnly="0" labelOnly="1" outline="0" fieldPosition="0">
        <references count="2">
          <reference field="2" count="2">
            <x v="306"/>
            <x v="395"/>
          </reference>
          <reference field="10" count="1" selected="0">
            <x v="121"/>
          </reference>
        </references>
      </pivotArea>
    </format>
    <format dxfId="7563">
      <pivotArea dataOnly="0" labelOnly="1" outline="0" fieldPosition="0">
        <references count="2">
          <reference field="2" count="1">
            <x v="478"/>
          </reference>
          <reference field="10" count="1" selected="0">
            <x v="122"/>
          </reference>
        </references>
      </pivotArea>
    </format>
    <format dxfId="7564">
      <pivotArea dataOnly="0" labelOnly="1" outline="0" fieldPosition="0">
        <references count="2">
          <reference field="2" count="1">
            <x v="628"/>
          </reference>
          <reference field="10" count="1" selected="0">
            <x v="123"/>
          </reference>
        </references>
      </pivotArea>
    </format>
    <format dxfId="7565">
      <pivotArea dataOnly="0" labelOnly="1" outline="0" fieldPosition="0">
        <references count="2">
          <reference field="2" count="1">
            <x v="80"/>
          </reference>
          <reference field="10" count="1" selected="0">
            <x v="124"/>
          </reference>
        </references>
      </pivotArea>
    </format>
    <format dxfId="7566">
      <pivotArea dataOnly="0" labelOnly="1" outline="0" fieldPosition="0">
        <references count="2">
          <reference field="2" count="1">
            <x v="81"/>
          </reference>
          <reference field="10" count="1" selected="0">
            <x v="125"/>
          </reference>
        </references>
      </pivotArea>
    </format>
    <format dxfId="7567">
      <pivotArea dataOnly="0" labelOnly="1" outline="0" fieldPosition="0">
        <references count="2">
          <reference field="2" count="1">
            <x v="449"/>
          </reference>
          <reference field="10" count="1" selected="0">
            <x v="126"/>
          </reference>
        </references>
      </pivotArea>
    </format>
    <format dxfId="7568">
      <pivotArea dataOnly="0" labelOnly="1" outline="0" fieldPosition="0">
        <references count="2">
          <reference field="2" count="1">
            <x v="356"/>
          </reference>
          <reference field="10" count="1" selected="0">
            <x v="127"/>
          </reference>
        </references>
      </pivotArea>
    </format>
    <format dxfId="7569">
      <pivotArea dataOnly="0" labelOnly="1" outline="0" fieldPosition="0">
        <references count="2">
          <reference field="2" count="1">
            <x v="167"/>
          </reference>
          <reference field="10" count="1" selected="0">
            <x v="128"/>
          </reference>
        </references>
      </pivotArea>
    </format>
    <format dxfId="7570">
      <pivotArea dataOnly="0" labelOnly="1" outline="0" fieldPosition="0">
        <references count="2">
          <reference field="2" count="1">
            <x v="175"/>
          </reference>
          <reference field="10" count="1" selected="0">
            <x v="130"/>
          </reference>
        </references>
      </pivotArea>
    </format>
    <format dxfId="7571">
      <pivotArea dataOnly="0" labelOnly="1" outline="0" fieldPosition="0">
        <references count="2">
          <reference field="2" count="1">
            <x v="749"/>
          </reference>
          <reference field="10" count="1" selected="0">
            <x v="131"/>
          </reference>
        </references>
      </pivotArea>
    </format>
    <format dxfId="7572">
      <pivotArea dataOnly="0" labelOnly="1" outline="0" fieldPosition="0">
        <references count="2">
          <reference field="2" count="2">
            <x v="678"/>
            <x v="823"/>
          </reference>
          <reference field="10" count="1" selected="0">
            <x v="132"/>
          </reference>
        </references>
      </pivotArea>
    </format>
    <format dxfId="7573">
      <pivotArea dataOnly="0" labelOnly="1" outline="0" fieldPosition="0">
        <references count="2">
          <reference field="2" count="1">
            <x v="302"/>
          </reference>
          <reference field="10" count="1" selected="0">
            <x v="133"/>
          </reference>
        </references>
      </pivotArea>
    </format>
    <format dxfId="7574">
      <pivotArea dataOnly="0" labelOnly="1" outline="0" fieldPosition="0">
        <references count="2">
          <reference field="2" count="2">
            <x v="485"/>
            <x v="523"/>
          </reference>
          <reference field="10" count="1" selected="0">
            <x v="134"/>
          </reference>
        </references>
      </pivotArea>
    </format>
    <format dxfId="7575">
      <pivotArea dataOnly="0" labelOnly="1" outline="0" fieldPosition="0">
        <references count="2">
          <reference field="2" count="2">
            <x v="307"/>
            <x v="772"/>
          </reference>
          <reference field="10" count="1" selected="0">
            <x v="135"/>
          </reference>
        </references>
      </pivotArea>
    </format>
    <format dxfId="7576">
      <pivotArea dataOnly="0" labelOnly="1" outline="0" fieldPosition="0">
        <references count="2">
          <reference field="2" count="1">
            <x v="559"/>
          </reference>
          <reference field="10" count="1" selected="0">
            <x v="136"/>
          </reference>
        </references>
      </pivotArea>
    </format>
    <format dxfId="7577">
      <pivotArea dataOnly="0" labelOnly="1" outline="0" fieldPosition="0">
        <references count="2">
          <reference field="2" count="2">
            <x v="819"/>
            <x v="820"/>
          </reference>
          <reference field="10" count="1" selected="0">
            <x v="137"/>
          </reference>
        </references>
      </pivotArea>
    </format>
    <format dxfId="7578">
      <pivotArea dataOnly="0" labelOnly="1" outline="0" fieldPosition="0">
        <references count="2">
          <reference field="2" count="2">
            <x v="227"/>
            <x v="529"/>
          </reference>
          <reference field="10" count="1" selected="0">
            <x v="139"/>
          </reference>
        </references>
      </pivotArea>
    </format>
    <format dxfId="7579">
      <pivotArea dataOnly="0" labelOnly="1" outline="0" fieldPosition="0">
        <references count="2">
          <reference field="2" count="2">
            <x v="664"/>
            <x v="665"/>
          </reference>
          <reference field="10" count="1" selected="0">
            <x v="140"/>
          </reference>
        </references>
      </pivotArea>
    </format>
    <format dxfId="7580">
      <pivotArea dataOnly="0" labelOnly="1" outline="0" fieldPosition="0">
        <references count="2">
          <reference field="2" count="2">
            <x v="110"/>
            <x v="146"/>
          </reference>
          <reference field="10" count="1" selected="0">
            <x v="141"/>
          </reference>
        </references>
      </pivotArea>
    </format>
    <format dxfId="7581">
      <pivotArea dataOnly="0" labelOnly="1" outline="0" fieldPosition="0">
        <references count="2">
          <reference field="2" count="1">
            <x v="263"/>
          </reference>
          <reference field="10" count="1" selected="0">
            <x v="142"/>
          </reference>
        </references>
      </pivotArea>
    </format>
    <format dxfId="7582">
      <pivotArea dataOnly="0" labelOnly="1" outline="0" fieldPosition="0">
        <references count="2">
          <reference field="2" count="1">
            <x v="792"/>
          </reference>
          <reference field="10" count="1" selected="0">
            <x v="143"/>
          </reference>
        </references>
      </pivotArea>
    </format>
    <format dxfId="7583">
      <pivotArea dataOnly="0" labelOnly="1" outline="0" fieldPosition="0">
        <references count="2">
          <reference field="2" count="1">
            <x v="149"/>
          </reference>
          <reference field="10" count="1" selected="0">
            <x v="144"/>
          </reference>
        </references>
      </pivotArea>
    </format>
    <format dxfId="7584">
      <pivotArea dataOnly="0" labelOnly="1" outline="0" fieldPosition="0">
        <references count="2">
          <reference field="2" count="1">
            <x v="128"/>
          </reference>
          <reference field="10" count="1" selected="0">
            <x v="145"/>
          </reference>
        </references>
      </pivotArea>
    </format>
    <format dxfId="7585">
      <pivotArea dataOnly="0" labelOnly="1" outline="0" fieldPosition="0">
        <references count="2">
          <reference field="2" count="1">
            <x v="834"/>
          </reference>
          <reference field="10" count="1" selected="0">
            <x v="147"/>
          </reference>
        </references>
      </pivotArea>
    </format>
    <format dxfId="7586">
      <pivotArea dataOnly="0" labelOnly="1" outline="0" fieldPosition="0">
        <references count="2">
          <reference field="2" count="1">
            <x v="291"/>
          </reference>
          <reference field="10" count="1" selected="0">
            <x v="148"/>
          </reference>
        </references>
      </pivotArea>
    </format>
    <format dxfId="7587">
      <pivotArea dataOnly="0" labelOnly="1" outline="0" fieldPosition="0">
        <references count="2">
          <reference field="2" count="1">
            <x v="215"/>
          </reference>
          <reference field="10" count="1" selected="0">
            <x v="149"/>
          </reference>
        </references>
      </pivotArea>
    </format>
    <format dxfId="7588">
      <pivotArea dataOnly="0" labelOnly="1" outline="0" fieldPosition="0">
        <references count="2">
          <reference field="2" count="1">
            <x v="825"/>
          </reference>
          <reference field="10" count="1" selected="0">
            <x v="150"/>
          </reference>
        </references>
      </pivotArea>
    </format>
    <format dxfId="7589">
      <pivotArea dataOnly="0" labelOnly="1" outline="0" fieldPosition="0">
        <references count="2">
          <reference field="2" count="2">
            <x v="169"/>
            <x v="172"/>
          </reference>
          <reference field="10" count="1" selected="0">
            <x v="151"/>
          </reference>
        </references>
      </pivotArea>
    </format>
    <format dxfId="7590">
      <pivotArea dataOnly="0" labelOnly="1" outline="0" fieldPosition="0">
        <references count="2">
          <reference field="2" count="9">
            <x v="9"/>
            <x v="411"/>
            <x v="412"/>
            <x v="480"/>
            <x v="508"/>
            <x v="712"/>
            <x v="836"/>
            <x v="837"/>
            <x v="838"/>
          </reference>
          <reference field="10" count="1" selected="0">
            <x v="152"/>
          </reference>
        </references>
      </pivotArea>
    </format>
    <format dxfId="7591">
      <pivotArea dataOnly="0" labelOnly="1" outline="0" fieldPosition="0">
        <references count="2">
          <reference field="2" count="1">
            <x v="450"/>
          </reference>
          <reference field="10" count="1" selected="0">
            <x v="153"/>
          </reference>
        </references>
      </pivotArea>
    </format>
    <format dxfId="7592">
      <pivotArea dataOnly="0" labelOnly="1" outline="0" fieldPosition="0">
        <references count="2">
          <reference field="2" count="1">
            <x v="448"/>
          </reference>
          <reference field="10" count="1" selected="0">
            <x v="154"/>
          </reference>
        </references>
      </pivotArea>
    </format>
    <format dxfId="7593">
      <pivotArea dataOnly="0" labelOnly="1" outline="0" fieldPosition="0">
        <references count="2">
          <reference field="2" count="2">
            <x v="464"/>
            <x v="465"/>
          </reference>
          <reference field="10" count="1" selected="0">
            <x v="155"/>
          </reference>
        </references>
      </pivotArea>
    </format>
    <format dxfId="7594">
      <pivotArea dataOnly="0" labelOnly="1" outline="0" fieldPosition="0">
        <references count="2">
          <reference field="2" count="1">
            <x v="230"/>
          </reference>
          <reference field="10" count="1" selected="0">
            <x v="157"/>
          </reference>
        </references>
      </pivotArea>
    </format>
    <format dxfId="7595">
      <pivotArea dataOnly="0" labelOnly="1" outline="0" fieldPosition="0">
        <references count="2">
          <reference field="2" count="1">
            <x v="708"/>
          </reference>
          <reference field="10" count="1" selected="0">
            <x v="160"/>
          </reference>
        </references>
      </pivotArea>
    </format>
    <format dxfId="7596">
      <pivotArea dataOnly="0" labelOnly="1" outline="0" fieldPosition="0">
        <references count="2">
          <reference field="2" count="1">
            <x v="835"/>
          </reference>
          <reference field="10" count="1" selected="0">
            <x v="161"/>
          </reference>
        </references>
      </pivotArea>
    </format>
    <format dxfId="7597">
      <pivotArea dataOnly="0" labelOnly="1" outline="0" fieldPosition="0">
        <references count="2">
          <reference field="2" count="1">
            <x v="160"/>
          </reference>
          <reference field="10" count="1" selected="0">
            <x v="162"/>
          </reference>
        </references>
      </pivotArea>
    </format>
    <format dxfId="7598">
      <pivotArea dataOnly="0" labelOnly="1" outline="0" fieldPosition="0">
        <references count="2">
          <reference field="2" count="2">
            <x v="415"/>
            <x v="703"/>
          </reference>
          <reference field="10" count="1" selected="0">
            <x v="163"/>
          </reference>
        </references>
      </pivotArea>
    </format>
    <format dxfId="7599">
      <pivotArea dataOnly="0" labelOnly="1" outline="0" fieldPosition="0">
        <references count="2">
          <reference field="2" count="4">
            <x v="85"/>
            <x v="241"/>
            <x v="378"/>
            <x v="442"/>
          </reference>
          <reference field="10" count="1" selected="0">
            <x v="164"/>
          </reference>
        </references>
      </pivotArea>
    </format>
    <format dxfId="7600">
      <pivotArea dataOnly="0" labelOnly="1" outline="0" fieldPosition="0">
        <references count="2">
          <reference field="2" count="1">
            <x v="440"/>
          </reference>
          <reference field="10" count="1" selected="0">
            <x v="165"/>
          </reference>
        </references>
      </pivotArea>
    </format>
    <format dxfId="7601">
      <pivotArea dataOnly="0" labelOnly="1" outline="0" fieldPosition="0">
        <references count="2">
          <reference field="2" count="3">
            <x v="108"/>
            <x v="289"/>
            <x v="374"/>
          </reference>
          <reference field="10" count="1" selected="0">
            <x v="166"/>
          </reference>
        </references>
      </pivotArea>
    </format>
    <format dxfId="7602">
      <pivotArea dataOnly="0" labelOnly="1" outline="0" fieldPosition="0">
        <references count="2">
          <reference field="2" count="3">
            <x v="410"/>
            <x v="673"/>
            <x v="674"/>
          </reference>
          <reference field="10" count="1" selected="0">
            <x v="167"/>
          </reference>
        </references>
      </pivotArea>
    </format>
    <format dxfId="7603">
      <pivotArea dataOnly="0" labelOnly="1" outline="0" fieldPosition="0">
        <references count="2">
          <reference field="2" count="4">
            <x v="150"/>
            <x v="151"/>
            <x v="615"/>
            <x v="663"/>
          </reference>
          <reference field="10" count="1" selected="0">
            <x v="168"/>
          </reference>
        </references>
      </pivotArea>
    </format>
    <format dxfId="7604">
      <pivotArea dataOnly="0" labelOnly="1" outline="0" fieldPosition="0">
        <references count="2">
          <reference field="2" count="1">
            <x v="625"/>
          </reference>
          <reference field="10" count="1" selected="0">
            <x v="169"/>
          </reference>
        </references>
      </pivotArea>
    </format>
    <format dxfId="7605">
      <pivotArea dataOnly="0" labelOnly="1" outline="0" fieldPosition="0">
        <references count="2">
          <reference field="2" count="1">
            <x v="224"/>
          </reference>
          <reference field="10" count="1" selected="0">
            <x v="170"/>
          </reference>
        </references>
      </pivotArea>
    </format>
    <format dxfId="7606">
      <pivotArea dataOnly="0" labelOnly="1" outline="0" fieldPosition="0">
        <references count="2">
          <reference field="2" count="1">
            <x v="73"/>
          </reference>
          <reference field="10" count="1" selected="0">
            <x v="171"/>
          </reference>
        </references>
      </pivotArea>
    </format>
    <format dxfId="7607">
      <pivotArea dataOnly="0" labelOnly="1" outline="0" fieldPosition="0">
        <references count="2">
          <reference field="2" count="16">
            <x v="155"/>
            <x v="156"/>
            <x v="179"/>
            <x v="226"/>
            <x v="255"/>
            <x v="256"/>
            <x v="258"/>
            <x v="259"/>
            <x v="380"/>
            <x v="467"/>
            <x v="564"/>
            <x v="714"/>
            <x v="777"/>
            <x v="778"/>
            <x v="779"/>
            <x v="780"/>
          </reference>
          <reference field="10" count="1" selected="0">
            <x v="173"/>
          </reference>
        </references>
      </pivotArea>
    </format>
    <format dxfId="7608">
      <pivotArea dataOnly="0" labelOnly="1" outline="0" fieldPosition="0">
        <references count="2">
          <reference field="2" count="1">
            <x v="283"/>
          </reference>
          <reference field="10" count="1" selected="0">
            <x v="174"/>
          </reference>
        </references>
      </pivotArea>
    </format>
    <format dxfId="7609">
      <pivotArea dataOnly="0" labelOnly="1" outline="0" fieldPosition="0">
        <references count="2">
          <reference field="2" count="8">
            <x v="154"/>
            <x v="396"/>
            <x v="484"/>
            <x v="563"/>
            <x v="589"/>
            <x v="638"/>
            <x v="693"/>
            <x v="704"/>
          </reference>
          <reference field="10" count="1" selected="0">
            <x v="175"/>
          </reference>
        </references>
      </pivotArea>
    </format>
    <format dxfId="7610">
      <pivotArea dataOnly="0" labelOnly="1" outline="0" fieldPosition="0">
        <references count="2">
          <reference field="2" count="1">
            <x v="121"/>
          </reference>
          <reference field="10" count="1" selected="0">
            <x v="176"/>
          </reference>
        </references>
      </pivotArea>
    </format>
    <format dxfId="7611">
      <pivotArea dataOnly="0" labelOnly="1" outline="0" fieldPosition="0">
        <references count="2">
          <reference field="2" count="1">
            <x v="92"/>
          </reference>
          <reference field="10" count="1" selected="0">
            <x v="177"/>
          </reference>
        </references>
      </pivotArea>
    </format>
    <format dxfId="7612">
      <pivotArea dataOnly="0" labelOnly="1" outline="0" fieldPosition="0">
        <references count="2">
          <reference field="2" count="1">
            <x v="631"/>
          </reference>
          <reference field="10" count="1" selected="0">
            <x v="178"/>
          </reference>
        </references>
      </pivotArea>
    </format>
    <format dxfId="7613">
      <pivotArea dataOnly="0" labelOnly="1" outline="0" fieldPosition="0">
        <references count="2">
          <reference field="2" count="2">
            <x v="698"/>
            <x v="699"/>
          </reference>
          <reference field="10" count="1" selected="0">
            <x v="179"/>
          </reference>
        </references>
      </pivotArea>
    </format>
    <format dxfId="7614">
      <pivotArea dataOnly="0" labelOnly="1" outline="0" fieldPosition="0">
        <references count="2">
          <reference field="2" count="1">
            <x v="441"/>
          </reference>
          <reference field="10" count="1" selected="0">
            <x v="180"/>
          </reference>
        </references>
      </pivotArea>
    </format>
    <format dxfId="7615">
      <pivotArea dataOnly="0" labelOnly="1" outline="0" fieldPosition="0">
        <references count="2">
          <reference field="2" count="2">
            <x v="392"/>
            <x v="832"/>
          </reference>
          <reference field="10" count="1" selected="0">
            <x v="181"/>
          </reference>
        </references>
      </pivotArea>
    </format>
    <format dxfId="7616">
      <pivotArea dataOnly="0" labelOnly="1" outline="0" fieldPosition="0">
        <references count="2">
          <reference field="2" count="1">
            <x v="24"/>
          </reference>
          <reference field="10" count="1" selected="0">
            <x v="182"/>
          </reference>
        </references>
      </pivotArea>
    </format>
    <format dxfId="7617">
      <pivotArea dataOnly="0" labelOnly="1" outline="0" fieldPosition="0">
        <references count="2">
          <reference field="2" count="1">
            <x v="44"/>
          </reference>
          <reference field="10" count="1" selected="0">
            <x v="183"/>
          </reference>
        </references>
      </pivotArea>
    </format>
    <format dxfId="7618">
      <pivotArea dataOnly="0" labelOnly="1" outline="0" fieldPosition="0">
        <references count="2">
          <reference field="2" count="2">
            <x v="105"/>
            <x v="107"/>
          </reference>
          <reference field="10" count="1" selected="0">
            <x v="184"/>
          </reference>
        </references>
      </pivotArea>
    </format>
    <format dxfId="7619">
      <pivotArea dataOnly="0" labelOnly="1" outline="0" fieldPosition="0">
        <references count="2">
          <reference field="2" count="1">
            <x v="145"/>
          </reference>
          <reference field="10" count="1" selected="0">
            <x v="185"/>
          </reference>
        </references>
      </pivotArea>
    </format>
    <format dxfId="7620">
      <pivotArea dataOnly="0" labelOnly="1" outline="0" fieldPosition="0">
        <references count="2">
          <reference field="2" count="2">
            <x v="163"/>
            <x v="434"/>
          </reference>
          <reference field="10" count="1" selected="0">
            <x v="187"/>
          </reference>
        </references>
      </pivotArea>
    </format>
    <format dxfId="7621">
      <pivotArea dataOnly="0" labelOnly="1" outline="0" fieldPosition="0">
        <references count="2">
          <reference field="2" count="1">
            <x v="164"/>
          </reference>
          <reference field="10" count="1" selected="0">
            <x v="188"/>
          </reference>
        </references>
      </pivotArea>
    </format>
    <format dxfId="7622">
      <pivotArea dataOnly="0" labelOnly="1" outline="0" fieldPosition="0">
        <references count="2">
          <reference field="2" count="1">
            <x v="641"/>
          </reference>
          <reference field="10" count="1" selected="0">
            <x v="189"/>
          </reference>
        </references>
      </pivotArea>
    </format>
    <format dxfId="7623">
      <pivotArea dataOnly="0" labelOnly="1" outline="0" fieldPosition="0">
        <references count="2">
          <reference field="2" count="4">
            <x v="142"/>
            <x v="386"/>
            <x v="387"/>
            <x v="461"/>
          </reference>
          <reference field="10" count="1" selected="0">
            <x v="191"/>
          </reference>
        </references>
      </pivotArea>
    </format>
    <format dxfId="7624">
      <pivotArea dataOnly="0" labelOnly="1" outline="0" fieldPosition="0">
        <references count="2">
          <reference field="2" count="1">
            <x v="675"/>
          </reference>
          <reference field="10" count="1" selected="0">
            <x v="192"/>
          </reference>
        </references>
      </pivotArea>
    </format>
    <format dxfId="7625">
      <pivotArea dataOnly="0" labelOnly="1" outline="0" fieldPosition="0">
        <references count="2">
          <reference field="2" count="1">
            <x v="517"/>
          </reference>
          <reference field="10" count="1" selected="0">
            <x v="193"/>
          </reference>
        </references>
      </pivotArea>
    </format>
    <format dxfId="7626">
      <pivotArea dataOnly="0" labelOnly="1" outline="0" fieldPosition="0">
        <references count="2">
          <reference field="2" count="3">
            <x v="244"/>
            <x v="460"/>
            <x v="756"/>
          </reference>
          <reference field="10" count="1" selected="0">
            <x v="194"/>
          </reference>
        </references>
      </pivotArea>
    </format>
    <format dxfId="7627">
      <pivotArea dataOnly="0" labelOnly="1" outline="0" fieldPosition="0">
        <references count="2">
          <reference field="2" count="4">
            <x v="261"/>
            <x v="262"/>
            <x v="570"/>
            <x v="571"/>
          </reference>
          <reference field="10" count="1" selected="0">
            <x v="195"/>
          </reference>
        </references>
      </pivotArea>
    </format>
    <format dxfId="7628">
      <pivotArea dataOnly="0" labelOnly="1" outline="0" fieldPosition="0">
        <references count="2">
          <reference field="2" count="1">
            <x v="821"/>
          </reference>
          <reference field="10" count="1" selected="0">
            <x v="196"/>
          </reference>
        </references>
      </pivotArea>
    </format>
    <format dxfId="7629">
      <pivotArea dataOnly="0" labelOnly="1" outline="0" fieldPosition="0">
        <references count="2">
          <reference field="2" count="1">
            <x v="768"/>
          </reference>
          <reference field="10" count="1" selected="0">
            <x v="197"/>
          </reference>
        </references>
      </pivotArea>
    </format>
    <format dxfId="7630">
      <pivotArea dataOnly="0" labelOnly="1" outline="0" fieldPosition="0">
        <references count="2">
          <reference field="2" count="2">
            <x v="577"/>
            <x v="578"/>
          </reference>
          <reference field="10" count="1" selected="0">
            <x v="198"/>
          </reference>
        </references>
      </pivotArea>
    </format>
    <format dxfId="7631">
      <pivotArea dataOnly="0" labelOnly="1" outline="0" fieldPosition="0">
        <references count="2">
          <reference field="2" count="3">
            <x v="6"/>
            <x v="317"/>
            <x v="318"/>
          </reference>
          <reference field="10" count="1" selected="0">
            <x v="199"/>
          </reference>
        </references>
      </pivotArea>
    </format>
    <format dxfId="7632">
      <pivotArea dataOnly="0" labelOnly="1" outline="0" fieldPosition="0">
        <references count="2">
          <reference field="2" count="1">
            <x v="767"/>
          </reference>
          <reference field="10" count="1" selected="0">
            <x v="200"/>
          </reference>
        </references>
      </pivotArea>
    </format>
    <format dxfId="7633">
      <pivotArea dataOnly="0" labelOnly="1" outline="0" fieldPosition="0">
        <references count="2">
          <reference field="2" count="2">
            <x v="603"/>
            <x v="604"/>
          </reference>
          <reference field="10" count="1" selected="0">
            <x v="201"/>
          </reference>
        </references>
      </pivotArea>
    </format>
    <format dxfId="7634">
      <pivotArea dataOnly="0" labelOnly="1" outline="0" fieldPosition="0">
        <references count="2">
          <reference field="2" count="1">
            <x v="59"/>
          </reference>
          <reference field="10" count="1" selected="0">
            <x v="202"/>
          </reference>
        </references>
      </pivotArea>
    </format>
    <format dxfId="7635">
      <pivotArea dataOnly="0" labelOnly="1" outline="0" fieldPosition="0">
        <references count="2">
          <reference field="2" count="1">
            <x v="332"/>
          </reference>
          <reference field="10" count="1" selected="0">
            <x v="203"/>
          </reference>
        </references>
      </pivotArea>
    </format>
    <format dxfId="7636">
      <pivotArea dataOnly="0" labelOnly="1" outline="0" fieldPosition="0">
        <references count="2">
          <reference field="2" count="1">
            <x v="567"/>
          </reference>
          <reference field="10" count="1" selected="0">
            <x v="205"/>
          </reference>
        </references>
      </pivotArea>
    </format>
    <format dxfId="7637">
      <pivotArea dataOnly="0" labelOnly="1" outline="0" fieldPosition="0">
        <references count="2">
          <reference field="2" count="1">
            <x v="99"/>
          </reference>
          <reference field="10" count="1" selected="0">
            <x v="206"/>
          </reference>
        </references>
      </pivotArea>
    </format>
    <format dxfId="7638">
      <pivotArea dataOnly="0" labelOnly="1" outline="0" fieldPosition="0">
        <references count="2">
          <reference field="2" count="3">
            <x v="547"/>
            <x v="548"/>
            <x v="788"/>
          </reference>
          <reference field="10" count="1" selected="0">
            <x v="207"/>
          </reference>
        </references>
      </pivotArea>
    </format>
    <format dxfId="7639">
      <pivotArea dataOnly="0" labelOnly="1" outline="0" fieldPosition="0">
        <references count="2">
          <reference field="2" count="6">
            <x v="769"/>
            <x v="770"/>
            <x v="771"/>
            <x v="781"/>
            <x v="782"/>
            <x v="785"/>
          </reference>
          <reference field="10" count="1" selected="0">
            <x v="208"/>
          </reference>
        </references>
      </pivotArea>
    </format>
    <format dxfId="7640">
      <pivotArea dataOnly="0" labelOnly="1" outline="0" fieldPosition="0">
        <references count="2">
          <reference field="2" count="1">
            <x v="358"/>
          </reference>
          <reference field="10" count="1" selected="0">
            <x v="209"/>
          </reference>
        </references>
      </pivotArea>
    </format>
    <format dxfId="7641">
      <pivotArea dataOnly="0" labelOnly="1" outline="0" fieldPosition="0">
        <references count="2">
          <reference field="2" count="1">
            <x v="590"/>
          </reference>
          <reference field="10" count="1" selected="0">
            <x v="210"/>
          </reference>
        </references>
      </pivotArea>
    </format>
    <format dxfId="7642">
      <pivotArea dataOnly="0" labelOnly="1" outline="0" fieldPosition="0">
        <references count="2">
          <reference field="2" count="3">
            <x v="488"/>
            <x v="489"/>
            <x v="492"/>
          </reference>
          <reference field="10" count="1" selected="0">
            <x v="211"/>
          </reference>
        </references>
      </pivotArea>
    </format>
    <format dxfId="7643">
      <pivotArea dataOnly="0" labelOnly="1" outline="0" fieldPosition="0">
        <references count="2">
          <reference field="2" count="2">
            <x v="231"/>
            <x v="593"/>
          </reference>
          <reference field="10" count="1" selected="0">
            <x v="213"/>
          </reference>
        </references>
      </pivotArea>
    </format>
    <format dxfId="7644">
      <pivotArea dataOnly="0" labelOnly="1" outline="0" fieldPosition="0">
        <references count="2">
          <reference field="2" count="1">
            <x v="400"/>
          </reference>
          <reference field="10" count="1" selected="0">
            <x v="214"/>
          </reference>
        </references>
      </pivotArea>
    </format>
    <format dxfId="7645">
      <pivotArea dataOnly="0" labelOnly="1" outline="0" fieldPosition="0">
        <references count="2">
          <reference field="2" count="1">
            <x v="120"/>
          </reference>
          <reference field="10" count="1" selected="0">
            <x v="215"/>
          </reference>
        </references>
      </pivotArea>
    </format>
    <format dxfId="7646">
      <pivotArea dataOnly="0" labelOnly="1" outline="0" fieldPosition="0">
        <references count="2">
          <reference field="2" count="2">
            <x v="173"/>
            <x v="408"/>
          </reference>
          <reference field="10" count="1" selected="0">
            <x v="216"/>
          </reference>
        </references>
      </pivotArea>
    </format>
    <format dxfId="7647">
      <pivotArea dataOnly="0" labelOnly="1" outline="0" fieldPosition="0">
        <references count="2">
          <reference field="2" count="1">
            <x v="171"/>
          </reference>
          <reference field="10" count="1" selected="0">
            <x v="217"/>
          </reference>
        </references>
      </pivotArea>
    </format>
    <format dxfId="7648">
      <pivotArea dataOnly="0" labelOnly="1" outline="0" fieldPosition="0">
        <references count="2">
          <reference field="2" count="1">
            <x v="744"/>
          </reference>
          <reference field="10" count="1" selected="0">
            <x v="219"/>
          </reference>
        </references>
      </pivotArea>
    </format>
    <format dxfId="7649">
      <pivotArea dataOnly="0" labelOnly="1" outline="0" fieldPosition="0">
        <references count="2">
          <reference field="2" count="1">
            <x v="555"/>
          </reference>
          <reference field="10" count="1" selected="0">
            <x v="220"/>
          </reference>
        </references>
      </pivotArea>
    </format>
    <format dxfId="7650">
      <pivotArea dataOnly="0" labelOnly="1" outline="0" fieldPosition="0">
        <references count="2">
          <reference field="2" count="1">
            <x v="468"/>
          </reference>
          <reference field="10" count="1" selected="0">
            <x v="221"/>
          </reference>
        </references>
      </pivotArea>
    </format>
    <format dxfId="7651">
      <pivotArea dataOnly="0" labelOnly="1" outline="0" fieldPosition="0">
        <references count="2">
          <reference field="2" count="1">
            <x v="669"/>
          </reference>
          <reference field="10" count="1" selected="0">
            <x v="222"/>
          </reference>
        </references>
      </pivotArea>
    </format>
    <format dxfId="7652">
      <pivotArea dataOnly="0" labelOnly="1" outline="0" fieldPosition="0">
        <references count="2">
          <reference field="2" count="1">
            <x v="573"/>
          </reference>
          <reference field="10" count="1" selected="0">
            <x v="223"/>
          </reference>
        </references>
      </pivotArea>
    </format>
    <format dxfId="7653">
      <pivotArea dataOnly="0" labelOnly="1" outline="0" fieldPosition="0">
        <references count="2">
          <reference field="2" count="2">
            <x v="20"/>
            <x v="565"/>
          </reference>
          <reference field="10" count="1" selected="0">
            <x v="224"/>
          </reference>
        </references>
      </pivotArea>
    </format>
    <format dxfId="7654">
      <pivotArea dataOnly="0" labelOnly="1" outline="0" fieldPosition="0">
        <references count="2">
          <reference field="2" count="1">
            <x v="552"/>
          </reference>
          <reference field="10" count="1" selected="0">
            <x v="225"/>
          </reference>
        </references>
      </pivotArea>
    </format>
    <format dxfId="7655">
      <pivotArea dataOnly="0" labelOnly="1" outline="0" fieldPosition="0">
        <references count="2">
          <reference field="2" count="4">
            <x v="47"/>
            <x v="48"/>
            <x v="49"/>
            <x v="436"/>
          </reference>
          <reference field="10" count="1" selected="0">
            <x v="226"/>
          </reference>
        </references>
      </pivotArea>
    </format>
    <format dxfId="7656">
      <pivotArea dataOnly="0" labelOnly="1" outline="0" fieldPosition="0">
        <references count="2">
          <reference field="2" count="1">
            <x v="34"/>
          </reference>
          <reference field="10" count="1" selected="0">
            <x v="227"/>
          </reference>
        </references>
      </pivotArea>
    </format>
    <format dxfId="7657">
      <pivotArea dataOnly="0" labelOnly="1" outline="0" fieldPosition="0">
        <references count="2">
          <reference field="2" count="1">
            <x v="601"/>
          </reference>
          <reference field="10" count="1" selected="0">
            <x v="229"/>
          </reference>
        </references>
      </pivotArea>
    </format>
    <format dxfId="7658">
      <pivotArea dataOnly="0" labelOnly="1" outline="0" fieldPosition="0">
        <references count="2">
          <reference field="2" count="1">
            <x v="42"/>
          </reference>
          <reference field="10" count="1" selected="0">
            <x v="230"/>
          </reference>
        </references>
      </pivotArea>
    </format>
    <format dxfId="7659">
      <pivotArea dataOnly="0" labelOnly="1" outline="0" fieldPosition="0">
        <references count="2">
          <reference field="2" count="1">
            <x v="399"/>
          </reference>
          <reference field="10" count="1" selected="0">
            <x v="231"/>
          </reference>
        </references>
      </pivotArea>
    </format>
    <format dxfId="7660">
      <pivotArea dataOnly="0" labelOnly="1" outline="0" fieldPosition="0">
        <references count="2">
          <reference field="2" count="2">
            <x v="357"/>
            <x v="629"/>
          </reference>
          <reference field="10" count="1" selected="0">
            <x v="232"/>
          </reference>
        </references>
      </pivotArea>
    </format>
    <format dxfId="7661">
      <pivotArea dataOnly="0" labelOnly="1" outline="0" fieldPosition="0">
        <references count="2">
          <reference field="2" count="2">
            <x v="117"/>
            <x v="382"/>
          </reference>
          <reference field="10" count="1" selected="0">
            <x v="233"/>
          </reference>
        </references>
      </pivotArea>
    </format>
    <format dxfId="7662">
      <pivotArea dataOnly="0" labelOnly="1" outline="0" fieldPosition="0">
        <references count="2">
          <reference field="2" count="1">
            <x v="130"/>
          </reference>
          <reference field="10" count="1" selected="0">
            <x v="234"/>
          </reference>
        </references>
      </pivotArea>
    </format>
    <format dxfId="7663">
      <pivotArea dataOnly="0" labelOnly="1" outline="0" fieldPosition="0">
        <references count="2">
          <reference field="2" count="1">
            <x v="818"/>
          </reference>
          <reference field="10" count="1" selected="0">
            <x v="235"/>
          </reference>
        </references>
      </pivotArea>
    </format>
    <format dxfId="7664">
      <pivotArea dataOnly="0" labelOnly="1" outline="0" fieldPosition="0">
        <references count="2">
          <reference field="2" count="1">
            <x v="709"/>
          </reference>
          <reference field="10" count="1" selected="0">
            <x v="236"/>
          </reference>
        </references>
      </pivotArea>
    </format>
    <format dxfId="7665">
      <pivotArea dataOnly="0" labelOnly="1" outline="0" fieldPosition="0">
        <references count="2">
          <reference field="2" count="2">
            <x v="192"/>
            <x v="193"/>
          </reference>
          <reference field="10" count="1" selected="0">
            <x v="237"/>
          </reference>
        </references>
      </pivotArea>
    </format>
    <format dxfId="7666">
      <pivotArea dataOnly="0" labelOnly="1" outline="0" fieldPosition="0">
        <references count="2">
          <reference field="2" count="1">
            <x v="275"/>
          </reference>
          <reference field="10" count="1" selected="0">
            <x v="238"/>
          </reference>
        </references>
      </pivotArea>
    </format>
    <format dxfId="7667">
      <pivotArea dataOnly="0" labelOnly="1" outline="0" fieldPosition="0">
        <references count="2">
          <reference field="2" count="1">
            <x v="691"/>
          </reference>
          <reference field="10" count="1" selected="0">
            <x v="239"/>
          </reference>
        </references>
      </pivotArea>
    </format>
    <format dxfId="7668">
      <pivotArea dataOnly="0" labelOnly="1" outline="0" fieldPosition="0">
        <references count="2">
          <reference field="2" count="1">
            <x v="540"/>
          </reference>
          <reference field="10" count="1" selected="0">
            <x v="240"/>
          </reference>
        </references>
      </pivotArea>
    </format>
    <format dxfId="7669">
      <pivotArea dataOnly="0" labelOnly="1" outline="0" fieldPosition="0">
        <references count="2">
          <reference field="2" count="1">
            <x v="190"/>
          </reference>
          <reference field="10" count="1" selected="0">
            <x v="241"/>
          </reference>
        </references>
      </pivotArea>
    </format>
    <format dxfId="7670">
      <pivotArea dataOnly="0" labelOnly="1" outline="0" fieldPosition="0">
        <references count="2">
          <reference field="2" count="2">
            <x v="195"/>
            <x v="814"/>
          </reference>
          <reference field="10" count="1" selected="0">
            <x v="242"/>
          </reference>
        </references>
      </pivotArea>
    </format>
    <format dxfId="7671">
      <pivotArea dataOnly="0" labelOnly="1" outline="0" fieldPosition="0">
        <references count="2">
          <reference field="2" count="1">
            <x v="355"/>
          </reference>
          <reference field="10" count="1" selected="0">
            <x v="244"/>
          </reference>
        </references>
      </pivotArea>
    </format>
    <format dxfId="7672">
      <pivotArea dataOnly="0" labelOnly="1" outline="0" fieldPosition="0">
        <references count="2">
          <reference field="2" count="3">
            <x v="36"/>
            <x v="37"/>
            <x v="653"/>
          </reference>
          <reference field="10" count="1" selected="0">
            <x v="245"/>
          </reference>
        </references>
      </pivotArea>
    </format>
    <format dxfId="7673">
      <pivotArea dataOnly="0" labelOnly="1" outline="0" fieldPosition="0">
        <references count="2">
          <reference field="2" count="1">
            <x v="180"/>
          </reference>
          <reference field="10" count="1" selected="0">
            <x v="246"/>
          </reference>
        </references>
      </pivotArea>
    </format>
    <format dxfId="7674">
      <pivotArea dataOnly="0" labelOnly="1" outline="0" fieldPosition="0">
        <references count="2">
          <reference field="2" count="4">
            <x v="209"/>
            <x v="424"/>
            <x v="428"/>
            <x v="462"/>
          </reference>
          <reference field="10" count="1" selected="0">
            <x v="247"/>
          </reference>
        </references>
      </pivotArea>
    </format>
    <format dxfId="7675">
      <pivotArea dataOnly="0" labelOnly="1" outline="0" fieldPosition="0">
        <references count="2">
          <reference field="2" count="1">
            <x v="557"/>
          </reference>
          <reference field="10" count="1" selected="0">
            <x v="248"/>
          </reference>
        </references>
      </pivotArea>
    </format>
    <format dxfId="7676">
      <pivotArea dataOnly="0" labelOnly="1" outline="0" fieldPosition="0">
        <references count="2">
          <reference field="2" count="1">
            <x v="611"/>
          </reference>
          <reference field="10" count="1" selected="0">
            <x v="249"/>
          </reference>
        </references>
      </pivotArea>
    </format>
    <format dxfId="7677">
      <pivotArea dataOnly="0" labelOnly="1" outline="0" fieldPosition="0">
        <references count="2">
          <reference field="2" count="1">
            <x v="311"/>
          </reference>
          <reference field="10" count="1" selected="0">
            <x v="250"/>
          </reference>
        </references>
      </pivotArea>
    </format>
    <format dxfId="7678">
      <pivotArea dataOnly="0" labelOnly="1" outline="0" fieldPosition="0">
        <references count="2">
          <reference field="2" count="1">
            <x v="126"/>
          </reference>
          <reference field="10" count="1" selected="0">
            <x v="251"/>
          </reference>
        </references>
      </pivotArea>
    </format>
    <format dxfId="7679">
      <pivotArea dataOnly="0" labelOnly="1" outline="0" fieldPosition="0">
        <references count="2">
          <reference field="2" count="2">
            <x v="69"/>
            <x v="754"/>
          </reference>
          <reference field="10" count="1" selected="0">
            <x v="253"/>
          </reference>
        </references>
      </pivotArea>
    </format>
    <format dxfId="7680">
      <pivotArea dataOnly="0" labelOnly="1" outline="0" fieldPosition="0">
        <references count="2">
          <reference field="2" count="1">
            <x v="118"/>
          </reference>
          <reference field="10" count="1" selected="0">
            <x v="254"/>
          </reference>
        </references>
      </pivotArea>
    </format>
    <format dxfId="7681">
      <pivotArea dataOnly="0" labelOnly="1" outline="0" fieldPosition="0">
        <references count="2">
          <reference field="2" count="2">
            <x v="21"/>
            <x v="706"/>
          </reference>
          <reference field="10" count="1" selected="0">
            <x v="255"/>
          </reference>
        </references>
      </pivotArea>
    </format>
    <format dxfId="7682">
      <pivotArea dataOnly="0" labelOnly="1" outline="0" fieldPosition="0">
        <references count="2">
          <reference field="2" count="2">
            <x v="127"/>
            <x v="680"/>
          </reference>
          <reference field="10" count="1" selected="0">
            <x v="257"/>
          </reference>
        </references>
      </pivotArea>
    </format>
    <format dxfId="7683">
      <pivotArea dataOnly="0" labelOnly="1" outline="0" fieldPosition="0">
        <references count="2">
          <reference field="2" count="4">
            <x v="94"/>
            <x v="96"/>
            <x v="97"/>
            <x v="98"/>
          </reference>
          <reference field="10" count="1" selected="0">
            <x v="258"/>
          </reference>
        </references>
      </pivotArea>
    </format>
    <format dxfId="7684">
      <pivotArea dataOnly="0" labelOnly="1" outline="0" fieldPosition="0">
        <references count="2">
          <reference field="2" count="1">
            <x v="404"/>
          </reference>
          <reference field="10" count="1" selected="0">
            <x v="260"/>
          </reference>
        </references>
      </pivotArea>
    </format>
    <format dxfId="7685">
      <pivotArea dataOnly="0" labelOnly="1" outline="0" fieldPosition="0">
        <references count="2">
          <reference field="2" count="2">
            <x v="5"/>
            <x v="325"/>
          </reference>
          <reference field="10" count="1" selected="0">
            <x v="261"/>
          </reference>
        </references>
      </pivotArea>
    </format>
    <format dxfId="7686">
      <pivotArea dataOnly="0" labelOnly="1" outline="0" fieldPosition="0">
        <references count="2">
          <reference field="2" count="1">
            <x v="438"/>
          </reference>
          <reference field="10" count="1" selected="0">
            <x v="262"/>
          </reference>
        </references>
      </pivotArea>
    </format>
    <format dxfId="7687">
      <pivotArea dataOnly="0" labelOnly="1" outline="0" fieldPosition="0">
        <references count="2">
          <reference field="2" count="6">
            <x v="622"/>
            <x v="623"/>
            <x v="624"/>
            <x v="797"/>
            <x v="798"/>
            <x v="816"/>
          </reference>
          <reference field="10" count="1" selected="0">
            <x v="263"/>
          </reference>
        </references>
      </pivotArea>
    </format>
    <format dxfId="7688">
      <pivotArea dataOnly="0" labelOnly="1" outline="0" fieldPosition="0">
        <references count="2">
          <reference field="2" count="2">
            <x v="18"/>
            <x v="733"/>
          </reference>
          <reference field="10" count="1" selected="0">
            <x v="266"/>
          </reference>
        </references>
      </pivotArea>
    </format>
    <format dxfId="7689">
      <pivotArea dataOnly="0" labelOnly="1" outline="0" fieldPosition="0">
        <references count="2">
          <reference field="2" count="1">
            <x v="119"/>
          </reference>
          <reference field="10" count="1" selected="0">
            <x v="267"/>
          </reference>
        </references>
      </pivotArea>
    </format>
    <format dxfId="7690">
      <pivotArea dataOnly="0" labelOnly="1" outline="0" fieldPosition="0">
        <references count="2">
          <reference field="2" count="3">
            <x v="253"/>
            <x v="433"/>
            <x v="790"/>
          </reference>
          <reference field="10" count="1" selected="0">
            <x v="269"/>
          </reference>
        </references>
      </pivotArea>
    </format>
    <format dxfId="7691">
      <pivotArea dataOnly="0" labelOnly="1" outline="0" fieldPosition="0">
        <references count="2">
          <reference field="2" count="1">
            <x v="533"/>
          </reference>
          <reference field="10" count="1" selected="0">
            <x v="270"/>
          </reference>
        </references>
      </pivotArea>
    </format>
    <format dxfId="7692">
      <pivotArea dataOnly="0" labelOnly="1" outline="0" fieldPosition="0">
        <references count="2">
          <reference field="2" count="2">
            <x v="168"/>
            <x v="755"/>
          </reference>
          <reference field="10" count="1" selected="0">
            <x v="271"/>
          </reference>
        </references>
      </pivotArea>
    </format>
    <format dxfId="7693">
      <pivotArea dataOnly="0" labelOnly="1" outline="0" fieldPosition="0">
        <references count="2">
          <reference field="2" count="5">
            <x v="202"/>
            <x v="203"/>
            <x v="204"/>
            <x v="205"/>
            <x v="718"/>
          </reference>
          <reference field="10" count="1" selected="0">
            <x v="272"/>
          </reference>
        </references>
      </pivotArea>
    </format>
    <format dxfId="7694">
      <pivotArea dataOnly="0" labelOnly="1" outline="0" fieldPosition="0">
        <references count="2">
          <reference field="2" count="1">
            <x v="544"/>
          </reference>
          <reference field="10" count="1" selected="0">
            <x v="274"/>
          </reference>
        </references>
      </pivotArea>
    </format>
    <format dxfId="7695">
      <pivotArea dataOnly="0" labelOnly="1" outline="0" fieldPosition="0">
        <references count="2">
          <reference field="2" count="1">
            <x v="279"/>
          </reference>
          <reference field="10" count="1" selected="0">
            <x v="275"/>
          </reference>
        </references>
      </pivotArea>
    </format>
    <format dxfId="7696">
      <pivotArea dataOnly="0" labelOnly="1" outline="0" fieldPosition="0">
        <references count="2">
          <reference field="2" count="1">
            <x v="551"/>
          </reference>
          <reference field="10" count="1" selected="0">
            <x v="276"/>
          </reference>
        </references>
      </pivotArea>
    </format>
    <format dxfId="7697">
      <pivotArea dataOnly="0" labelOnly="1" outline="0" fieldPosition="0">
        <references count="2">
          <reference field="2" count="1">
            <x v="775"/>
          </reference>
          <reference field="10" count="1" selected="0">
            <x v="277"/>
          </reference>
        </references>
      </pivotArea>
    </format>
    <format dxfId="7698">
      <pivotArea dataOnly="0" labelOnly="1" outline="0" fieldPosition="0">
        <references count="2">
          <reference field="2" count="2">
            <x v="243"/>
            <x v="459"/>
          </reference>
          <reference field="10" count="1" selected="0">
            <x v="278"/>
          </reference>
        </references>
      </pivotArea>
    </format>
    <format dxfId="7699">
      <pivotArea dataOnly="0" labelOnly="1" outline="0" fieldPosition="0">
        <references count="2">
          <reference field="2" count="1">
            <x v="558"/>
          </reference>
          <reference field="10" count="1" selected="0">
            <x v="279"/>
          </reference>
        </references>
      </pivotArea>
    </format>
    <format dxfId="7700">
      <pivotArea dataOnly="0" labelOnly="1" outline="0" fieldPosition="0">
        <references count="2">
          <reference field="2" count="1">
            <x v="542"/>
          </reference>
          <reference field="10" count="1" selected="0">
            <x v="280"/>
          </reference>
        </references>
      </pivotArea>
    </format>
    <format dxfId="7701">
      <pivotArea dataOnly="0" labelOnly="1" outline="0" fieldPosition="0">
        <references count="2">
          <reference field="2" count="1">
            <x v="750"/>
          </reference>
          <reference field="10" count="1" selected="0">
            <x v="281"/>
          </reference>
        </references>
      </pivotArea>
    </format>
    <format dxfId="7702">
      <pivotArea dataOnly="0" labelOnly="1" outline="0" fieldPosition="0">
        <references count="2">
          <reference field="2" count="1">
            <x v="595"/>
          </reference>
          <reference field="10" count="1" selected="0">
            <x v="283"/>
          </reference>
        </references>
      </pivotArea>
    </format>
    <format dxfId="7703">
      <pivotArea dataOnly="0" labelOnly="1" outline="0" fieldPosition="0">
        <references count="2">
          <reference field="2" count="1">
            <x v="720"/>
          </reference>
          <reference field="10" count="1" selected="0">
            <x v="284"/>
          </reference>
        </references>
      </pivotArea>
    </format>
    <format dxfId="7704">
      <pivotArea dataOnly="0" labelOnly="1" outline="0" fieldPosition="0">
        <references count="2">
          <reference field="2" count="1">
            <x v="362"/>
          </reference>
          <reference field="10" count="1" selected="0">
            <x v="286"/>
          </reference>
        </references>
      </pivotArea>
    </format>
    <format dxfId="7705">
      <pivotArea dataOnly="0" labelOnly="1" outline="0" fieldPosition="0">
        <references count="2">
          <reference field="2" count="8">
            <x v="131"/>
            <x v="132"/>
            <x v="133"/>
            <x v="134"/>
            <x v="254"/>
            <x v="385"/>
            <x v="446"/>
            <x v="447"/>
          </reference>
          <reference field="10" count="1" selected="0">
            <x v="287"/>
          </reference>
        </references>
      </pivotArea>
    </format>
    <format dxfId="7706">
      <pivotArea dataOnly="0" labelOnly="1" outline="0" fieldPosition="0">
        <references count="2">
          <reference field="2" count="1">
            <x v="507"/>
          </reference>
          <reference field="10" count="1" selected="0">
            <x v="289"/>
          </reference>
        </references>
      </pivotArea>
    </format>
    <format dxfId="7707">
      <pivotArea dataOnly="0" labelOnly="1" outline="0" fieldPosition="0">
        <references count="2">
          <reference field="2" count="1">
            <x v="731"/>
          </reference>
          <reference field="10" count="1" selected="0">
            <x v="290"/>
          </reference>
        </references>
      </pivotArea>
    </format>
    <format dxfId="7708">
      <pivotArea dataOnly="0" labelOnly="1" outline="0" fieldPosition="0">
        <references count="2">
          <reference field="2" count="2">
            <x v="405"/>
            <x v="831"/>
          </reference>
          <reference field="10" count="1" selected="0">
            <x v="291"/>
          </reference>
        </references>
      </pivotArea>
    </format>
    <format dxfId="7709">
      <pivotArea dataOnly="0" labelOnly="1" outline="0" fieldPosition="0">
        <references count="2">
          <reference field="2" count="2">
            <x v="685"/>
            <x v="759"/>
          </reference>
          <reference field="10" count="1" selected="0">
            <x v="292"/>
          </reference>
        </references>
      </pivotArea>
    </format>
    <format dxfId="7710">
      <pivotArea dataOnly="0" labelOnly="1" outline="0" fieldPosition="0">
        <references count="2">
          <reference field="2" count="1">
            <x v="328"/>
          </reference>
          <reference field="10" count="1" selected="0">
            <x v="293"/>
          </reference>
        </references>
      </pivotArea>
    </format>
    <format dxfId="7711">
      <pivotArea dataOnly="0" labelOnly="1" outline="0" fieldPosition="0">
        <references count="2">
          <reference field="2" count="1">
            <x v="710"/>
          </reference>
          <reference field="10" count="1" selected="0">
            <x v="294"/>
          </reference>
        </references>
      </pivotArea>
    </format>
    <format dxfId="7712">
      <pivotArea dataOnly="0" labelOnly="1" outline="0" fieldPosition="0">
        <references count="2">
          <reference field="2" count="1">
            <x v="646"/>
          </reference>
          <reference field="10" count="1" selected="0">
            <x v="295"/>
          </reference>
        </references>
      </pivotArea>
    </format>
    <format dxfId="7713">
      <pivotArea dataOnly="0" labelOnly="1" outline="0" fieldPosition="0">
        <references count="2">
          <reference field="2" count="8">
            <x v="208"/>
            <x v="401"/>
            <x v="421"/>
            <x v="425"/>
            <x v="426"/>
            <x v="427"/>
            <x v="470"/>
            <x v="519"/>
          </reference>
          <reference field="10" count="1" selected="0">
            <x v="297"/>
          </reference>
        </references>
      </pivotArea>
    </format>
    <format dxfId="7714">
      <pivotArea dataOnly="0" labelOnly="1" outline="0" fieldPosition="0">
        <references count="2">
          <reference field="2" count="2">
            <x v="435"/>
            <x v="591"/>
          </reference>
          <reference field="10" count="1" selected="0">
            <x v="299"/>
          </reference>
        </references>
      </pivotArea>
    </format>
    <format dxfId="7715">
      <pivotArea dataOnly="0" labelOnly="1" outline="0" fieldPosition="0">
        <references count="2">
          <reference field="2" count="1">
            <x v="420"/>
          </reference>
          <reference field="10" count="1" selected="0">
            <x v="300"/>
          </reference>
        </references>
      </pivotArea>
    </format>
    <format dxfId="7716">
      <pivotArea dataOnly="0" labelOnly="1" outline="0" fieldPosition="0">
        <references count="2">
          <reference field="2" count="1">
            <x v="40"/>
          </reference>
          <reference field="10" count="1" selected="0">
            <x v="301"/>
          </reference>
        </references>
      </pivotArea>
    </format>
    <format dxfId="7717">
      <pivotArea dataOnly="0" labelOnly="1" outline="0" fieldPosition="0">
        <references count="2">
          <reference field="2" count="2">
            <x v="13"/>
            <x v="345"/>
          </reference>
          <reference field="10" count="1" selected="0">
            <x v="302"/>
          </reference>
        </references>
      </pivotArea>
    </format>
    <format dxfId="7718">
      <pivotArea dataOnly="0" labelOnly="1" outline="0" fieldPosition="0">
        <references count="2">
          <reference field="2" count="2">
            <x v="503"/>
            <x v="504"/>
          </reference>
          <reference field="10" count="1" selected="0">
            <x v="303"/>
          </reference>
        </references>
      </pivotArea>
    </format>
    <format dxfId="7719">
      <pivotArea dataOnly="0" labelOnly="1" outline="0" fieldPosition="0">
        <references count="2">
          <reference field="2" count="1">
            <x v="605"/>
          </reference>
          <reference field="10" count="1" selected="0">
            <x v="304"/>
          </reference>
        </references>
      </pivotArea>
    </format>
    <format dxfId="7720">
      <pivotArea dataOnly="0" labelOnly="1" outline="0" fieldPosition="0">
        <references count="2">
          <reference field="2" count="1">
            <x v="580"/>
          </reference>
          <reference field="10" count="1" selected="0">
            <x v="305"/>
          </reference>
        </references>
      </pivotArea>
    </format>
    <format dxfId="7721">
      <pivotArea dataOnly="0" labelOnly="1" outline="0" fieldPosition="0">
        <references count="2">
          <reference field="2" count="1">
            <x v="454"/>
          </reference>
          <reference field="10" count="1" selected="0">
            <x v="306"/>
          </reference>
        </references>
      </pivotArea>
    </format>
    <format dxfId="7722">
      <pivotArea dataOnly="0" labelOnly="1" outline="0" fieldPosition="0">
        <references count="2">
          <reference field="2" count="2">
            <x v="124"/>
            <x v="125"/>
          </reference>
          <reference field="10" count="1" selected="0">
            <x v="307"/>
          </reference>
        </references>
      </pivotArea>
    </format>
    <format dxfId="7723">
      <pivotArea dataOnly="0" labelOnly="1" outline="0" fieldPosition="0">
        <references count="2">
          <reference field="2" count="3">
            <x v="71"/>
            <x v="72"/>
            <x v="697"/>
          </reference>
          <reference field="10" count="1" selected="0">
            <x v="308"/>
          </reference>
        </references>
      </pivotArea>
    </format>
    <format dxfId="7724">
      <pivotArea dataOnly="0" labelOnly="1" outline="0" fieldPosition="0">
        <references count="2">
          <reference field="2" count="3">
            <x v="293"/>
            <x v="294"/>
            <x v="295"/>
          </reference>
          <reference field="10" count="1" selected="0">
            <x v="309"/>
          </reference>
        </references>
      </pivotArea>
    </format>
    <format dxfId="7725">
      <pivotArea dataOnly="0" labelOnly="1" outline="0" fieldPosition="0">
        <references count="2">
          <reference field="2" count="2">
            <x v="527"/>
            <x v="649"/>
          </reference>
          <reference field="10" count="1" selected="0">
            <x v="310"/>
          </reference>
        </references>
      </pivotArea>
    </format>
    <format dxfId="7726">
      <pivotArea dataOnly="0" labelOnly="1" outline="0" fieldPosition="0">
        <references count="2">
          <reference field="2" count="1">
            <x v="379"/>
          </reference>
          <reference field="10" count="1" selected="0">
            <x v="311"/>
          </reference>
        </references>
      </pivotArea>
    </format>
    <format dxfId="7727">
      <pivotArea dataOnly="0" labelOnly="1" outline="0" fieldPosition="0">
        <references count="2">
          <reference field="2" count="1">
            <x v="528"/>
          </reference>
          <reference field="10" count="1" selected="0">
            <x v="312"/>
          </reference>
        </references>
      </pivotArea>
    </format>
    <format dxfId="7728">
      <pivotArea dataOnly="0" labelOnly="1" outline="0" fieldPosition="0">
        <references count="2">
          <reference field="2" count="1">
            <x v="608"/>
          </reference>
          <reference field="10" count="1" selected="0">
            <x v="313"/>
          </reference>
        </references>
      </pivotArea>
    </format>
    <format dxfId="7729">
      <pivotArea dataOnly="0" labelOnly="1" outline="0" fieldPosition="0">
        <references count="2">
          <reference field="2" count="2">
            <x v="11"/>
            <x v="458"/>
          </reference>
          <reference field="10" count="1" selected="0">
            <x v="314"/>
          </reference>
        </references>
      </pivotArea>
    </format>
    <format dxfId="7730">
      <pivotArea dataOnly="0" labelOnly="1" outline="0" fieldPosition="0">
        <references count="2">
          <reference field="2" count="3">
            <x v="389"/>
            <x v="676"/>
            <x v="677"/>
          </reference>
          <reference field="10" count="1" selected="0">
            <x v="315"/>
          </reference>
        </references>
      </pivotArea>
    </format>
    <format dxfId="7731">
      <pivotArea dataOnly="0" labelOnly="1" outline="0" fieldPosition="0">
        <references count="2">
          <reference field="2" count="1">
            <x v="369"/>
          </reference>
          <reference field="10" count="1" selected="0">
            <x v="316"/>
          </reference>
        </references>
      </pivotArea>
    </format>
    <format dxfId="7732">
      <pivotArea dataOnly="0" labelOnly="1" outline="0" fieldPosition="0">
        <references count="2">
          <reference field="2" count="6">
            <x v="210"/>
            <x v="213"/>
            <x v="214"/>
            <x v="397"/>
            <x v="398"/>
            <x v="453"/>
          </reference>
          <reference field="10" count="1" selected="0">
            <x v="317"/>
          </reference>
        </references>
      </pivotArea>
    </format>
    <format dxfId="7733">
      <pivotArea dataOnly="0" labelOnly="1" outline="0" fieldPosition="0">
        <references count="2">
          <reference field="2" count="1">
            <x v="337"/>
          </reference>
          <reference field="10" count="1" selected="0">
            <x v="318"/>
          </reference>
        </references>
      </pivotArea>
    </format>
    <format dxfId="7734">
      <pivotArea dataOnly="0" labelOnly="1" outline="0" fieldPosition="0">
        <references count="2">
          <reference field="2" count="2">
            <x v="375"/>
            <x v="713"/>
          </reference>
          <reference field="10" count="1" selected="0">
            <x v="319"/>
          </reference>
        </references>
      </pivotArea>
    </format>
    <format dxfId="7735">
      <pivotArea dataOnly="0" labelOnly="1" outline="0" fieldPosition="0">
        <references count="2">
          <reference field="2" count="6">
            <x v="2"/>
            <x v="264"/>
            <x v="316"/>
            <x v="500"/>
            <x v="799"/>
            <x v="800"/>
          </reference>
          <reference field="10" count="1" selected="0">
            <x v="320"/>
          </reference>
        </references>
      </pivotArea>
    </format>
    <format dxfId="7736">
      <pivotArea dataOnly="0" labelOnly="1" outline="0" fieldPosition="0">
        <references count="2">
          <reference field="2" count="1">
            <x v="8"/>
          </reference>
          <reference field="10" count="1" selected="0">
            <x v="321"/>
          </reference>
        </references>
      </pivotArea>
    </format>
    <format dxfId="7737">
      <pivotArea dataOnly="0" labelOnly="1" outline="0" fieldPosition="0">
        <references count="2">
          <reference field="2" count="1">
            <x v="35"/>
          </reference>
          <reference field="10" count="1" selected="0">
            <x v="322"/>
          </reference>
        </references>
      </pivotArea>
    </format>
    <format dxfId="7738">
      <pivotArea dataOnly="0" labelOnly="1" outline="0" fieldPosition="0">
        <references count="2">
          <reference field="2" count="1">
            <x v="456"/>
          </reference>
          <reference field="10" count="1" selected="0">
            <x v="323"/>
          </reference>
        </references>
      </pivotArea>
    </format>
    <format dxfId="7739">
      <pivotArea dataOnly="0" labelOnly="1" outline="0" fieldPosition="0">
        <references count="2">
          <reference field="2" count="4">
            <x v="152"/>
            <x v="153"/>
            <x v="235"/>
            <x v="285"/>
          </reference>
          <reference field="10" count="1" selected="0">
            <x v="324"/>
          </reference>
        </references>
      </pivotArea>
    </format>
    <format dxfId="7740">
      <pivotArea dataOnly="0" labelOnly="1" outline="0" fieldPosition="0">
        <references count="2">
          <reference field="2" count="1">
            <x v="824"/>
          </reference>
          <reference field="10" count="1" selected="0">
            <x v="325"/>
          </reference>
        </references>
      </pivotArea>
    </format>
    <format dxfId="7741">
      <pivotArea dataOnly="0" labelOnly="1" outline="0" fieldPosition="0">
        <references count="2">
          <reference field="2" count="1">
            <x v="743"/>
          </reference>
          <reference field="10" count="1" selected="0">
            <x v="326"/>
          </reference>
        </references>
      </pivotArea>
    </format>
    <format dxfId="7742">
      <pivotArea dataOnly="0" labelOnly="1" outline="0" fieldPosition="0">
        <references count="2">
          <reference field="2" count="1">
            <x v="491"/>
          </reference>
          <reference field="10" count="1" selected="0">
            <x v="327"/>
          </reference>
        </references>
      </pivotArea>
    </format>
    <format dxfId="7743">
      <pivotArea dataOnly="0" labelOnly="1" outline="0" fieldPosition="0">
        <references count="2">
          <reference field="2" count="1">
            <x v="218"/>
          </reference>
          <reference field="10" count="1" selected="0">
            <x v="328"/>
          </reference>
        </references>
      </pivotArea>
    </format>
    <format dxfId="7744">
      <pivotArea dataOnly="0" labelOnly="1" outline="0" fieldPosition="0">
        <references count="2">
          <reference field="2" count="1">
            <x v="106"/>
          </reference>
          <reference field="10" count="1" selected="0">
            <x v="329"/>
          </reference>
        </references>
      </pivotArea>
    </format>
    <format dxfId="7745">
      <pivotArea dataOnly="0" labelOnly="1" outline="0" fieldPosition="0">
        <references count="2">
          <reference field="2" count="1">
            <x v="407"/>
          </reference>
          <reference field="10" count="1" selected="0">
            <x v="330"/>
          </reference>
        </references>
      </pivotArea>
    </format>
    <format dxfId="7746">
      <pivotArea dataOnly="0" labelOnly="1" outline="0" fieldPosition="0">
        <references count="2">
          <reference field="2" count="1">
            <x v="268"/>
          </reference>
          <reference field="10" count="1" selected="0">
            <x v="331"/>
          </reference>
        </references>
      </pivotArea>
    </format>
    <format dxfId="7747">
      <pivotArea dataOnly="0" labelOnly="1" outline="0" fieldPosition="0">
        <references count="2">
          <reference field="2" count="1">
            <x v="627"/>
          </reference>
          <reference field="10" count="1" selected="0">
            <x v="332"/>
          </reference>
        </references>
      </pivotArea>
    </format>
    <format dxfId="7748">
      <pivotArea dataOnly="0" labelOnly="1" outline="0" fieldPosition="0">
        <references count="2">
          <reference field="2" count="1">
            <x v="490"/>
          </reference>
          <reference field="10" count="1" selected="0">
            <x v="333"/>
          </reference>
        </references>
      </pivotArea>
    </format>
    <format dxfId="7749">
      <pivotArea dataOnly="0" labelOnly="1" outline="0" fieldPosition="0">
        <references count="2">
          <reference field="2" count="1">
            <x v="726"/>
          </reference>
          <reference field="10" count="1" selected="0">
            <x v="334"/>
          </reference>
        </references>
      </pivotArea>
    </format>
    <format dxfId="7750">
      <pivotArea dataOnly="0" labelOnly="1" outline="0" fieldPosition="0">
        <references count="2">
          <reference field="2" count="3">
            <x v="148"/>
            <x v="635"/>
            <x v="637"/>
          </reference>
          <reference field="10" count="1" selected="0">
            <x v="335"/>
          </reference>
        </references>
      </pivotArea>
    </format>
    <format dxfId="7751">
      <pivotArea dataOnly="0" labelOnly="1" outline="0" fieldPosition="0">
        <references count="2">
          <reference field="2" count="2">
            <x v="176"/>
            <x v="274"/>
          </reference>
          <reference field="10" count="1" selected="0">
            <x v="336"/>
          </reference>
        </references>
      </pivotArea>
    </format>
    <format dxfId="7752">
      <pivotArea dataOnly="0" labelOnly="1" outline="0" fieldPosition="0">
        <references count="2">
          <reference field="2" count="1">
            <x v="100"/>
          </reference>
          <reference field="10" count="1" selected="0">
            <x v="337"/>
          </reference>
        </references>
      </pivotArea>
    </format>
    <format dxfId="7753">
      <pivotArea dataOnly="0" labelOnly="1" outline="0" fieldPosition="0">
        <references count="2">
          <reference field="2" count="1">
            <x v="394"/>
          </reference>
          <reference field="10" count="1" selected="0">
            <x v="338"/>
          </reference>
        </references>
      </pivotArea>
    </format>
    <format dxfId="7754">
      <pivotArea dataOnly="0" labelOnly="1" outline="0" fieldPosition="0">
        <references count="2">
          <reference field="2" count="2">
            <x v="90"/>
            <x v="525"/>
          </reference>
          <reference field="10" count="1" selected="0">
            <x v="339"/>
          </reference>
        </references>
      </pivotArea>
    </format>
    <format dxfId="7755">
      <pivotArea dataOnly="0" labelOnly="1" outline="0" fieldPosition="0">
        <references count="2">
          <reference field="2" count="2">
            <x v="91"/>
            <x v="524"/>
          </reference>
          <reference field="10" count="1" selected="0">
            <x v="340"/>
          </reference>
        </references>
      </pivotArea>
    </format>
    <format dxfId="7756">
      <pivotArea dataOnly="0" labelOnly="1" outline="0" fieldPosition="0">
        <references count="2">
          <reference field="2" count="1">
            <x v="350"/>
          </reference>
          <reference field="10" count="1" selected="0">
            <x v="341"/>
          </reference>
        </references>
      </pivotArea>
    </format>
    <format dxfId="7757">
      <pivotArea dataOnly="0" labelOnly="1" outline="0" fieldPosition="0">
        <references count="2">
          <reference field="2" count="4">
            <x v="188"/>
            <x v="189"/>
            <x v="562"/>
            <x v="602"/>
          </reference>
          <reference field="10" count="1" selected="0">
            <x v="342"/>
          </reference>
        </references>
      </pivotArea>
    </format>
    <format dxfId="7758">
      <pivotArea dataOnly="0" labelOnly="1" outline="0" fieldPosition="0">
        <references count="2">
          <reference field="2" count="1">
            <x v="54"/>
          </reference>
          <reference field="10" count="1" selected="0">
            <x v="343"/>
          </reference>
        </references>
      </pivotArea>
    </format>
    <format dxfId="7759">
      <pivotArea dataOnly="0" labelOnly="1" outline="0" fieldPosition="0">
        <references count="2">
          <reference field="2" count="1">
            <x v="520"/>
          </reference>
          <reference field="10" count="1" selected="0">
            <x v="344"/>
          </reference>
        </references>
      </pivotArea>
    </format>
    <format dxfId="7760">
      <pivotArea dataOnly="0" labelOnly="1" outline="0" fieldPosition="0">
        <references count="2">
          <reference field="2" count="5">
            <x v="236"/>
            <x v="237"/>
            <x v="238"/>
            <x v="537"/>
            <x v="538"/>
          </reference>
          <reference field="10" count="1" selected="0">
            <x v="346"/>
          </reference>
        </references>
      </pivotArea>
    </format>
    <format dxfId="7761">
      <pivotArea dataOnly="0" labelOnly="1" outline="0" fieldPosition="0">
        <references count="2">
          <reference field="2" count="1">
            <x v="0"/>
          </reference>
          <reference field="10" count="1" selected="0">
            <x v="347"/>
          </reference>
        </references>
      </pivotArea>
    </format>
    <format dxfId="7762">
      <pivotArea dataOnly="0" labelOnly="1" outline="0" fieldPosition="0">
        <references count="2">
          <reference field="2" count="1">
            <x v="334"/>
          </reference>
          <reference field="10" count="1" selected="0">
            <x v="348"/>
          </reference>
        </references>
      </pivotArea>
    </format>
    <format dxfId="7763">
      <pivotArea dataOnly="0" labelOnly="1" outline="0" fieldPosition="0">
        <references count="2">
          <reference field="2" count="1">
            <x v="588"/>
          </reference>
          <reference field="10" count="1" selected="0">
            <x v="350"/>
          </reference>
        </references>
      </pivotArea>
    </format>
    <format dxfId="7764">
      <pivotArea dataOnly="0" labelOnly="1" outline="0" fieldPosition="0">
        <references count="2">
          <reference field="2" count="1">
            <x v="724"/>
          </reference>
          <reference field="10" count="1" selected="0">
            <x v="351"/>
          </reference>
        </references>
      </pivotArea>
    </format>
    <format dxfId="7765">
      <pivotArea dataOnly="0" labelOnly="1" outline="0" fieldPosition="0">
        <references count="2">
          <reference field="2" count="1">
            <x v="16"/>
          </reference>
          <reference field="10" count="1" selected="0">
            <x v="352"/>
          </reference>
        </references>
      </pivotArea>
    </format>
    <format dxfId="7766">
      <pivotArea dataOnly="0" labelOnly="1" outline="0" fieldPosition="0">
        <references count="2">
          <reference field="2" count="1">
            <x v="745"/>
          </reference>
          <reference field="10" count="1" selected="0">
            <x v="353"/>
          </reference>
        </references>
      </pivotArea>
    </format>
    <format dxfId="7767">
      <pivotArea dataOnly="0" labelOnly="1" outline="0" fieldPosition="0">
        <references count="2">
          <reference field="2" count="3">
            <x v="242"/>
            <x v="246"/>
            <x v="719"/>
          </reference>
          <reference field="10" count="1" selected="0">
            <x v="354"/>
          </reference>
        </references>
      </pivotArea>
    </format>
    <format dxfId="7768">
      <pivotArea dataOnly="0" labelOnly="1" outline="0" fieldPosition="0">
        <references count="2">
          <reference field="2" count="8">
            <x v="76"/>
            <x v="77"/>
            <x v="78"/>
            <x v="79"/>
            <x v="87"/>
            <x v="344"/>
            <x v="661"/>
            <x v="725"/>
          </reference>
          <reference field="10" count="1" selected="0">
            <x v="355"/>
          </reference>
        </references>
      </pivotArea>
    </format>
    <format dxfId="7769">
      <pivotArea dataOnly="0" labelOnly="1" outline="0" fieldPosition="0">
        <references count="2">
          <reference field="2" count="1">
            <x v="70"/>
          </reference>
          <reference field="10" count="1" selected="0">
            <x v="356"/>
          </reference>
        </references>
      </pivotArea>
    </format>
    <format dxfId="7770">
      <pivotArea dataOnly="0" labelOnly="1" outline="0" fieldPosition="0">
        <references count="2">
          <reference field="2" count="1">
            <x v="645"/>
          </reference>
          <reference field="10" count="1" selected="0">
            <x v="357"/>
          </reference>
        </references>
      </pivotArea>
    </format>
    <format dxfId="7771">
      <pivotArea dataOnly="0" labelOnly="1" outline="0" fieldPosition="0">
        <references count="2">
          <reference field="2" count="1">
            <x v="297"/>
          </reference>
          <reference field="10" count="1" selected="0">
            <x v="358"/>
          </reference>
        </references>
      </pivotArea>
    </format>
    <format dxfId="7772">
      <pivotArea dataOnly="0" labelOnly="1" outline="0" fieldPosition="0">
        <references count="2">
          <reference field="2" count="1">
            <x v="390"/>
          </reference>
          <reference field="10" count="1" selected="0">
            <x v="360"/>
          </reference>
        </references>
      </pivotArea>
    </format>
    <format dxfId="7773">
      <pivotArea dataOnly="0" labelOnly="1" outline="0" fieldPosition="0">
        <references count="2">
          <reference field="2" count="4">
            <x v="249"/>
            <x v="250"/>
            <x v="251"/>
            <x v="252"/>
          </reference>
          <reference field="10" count="1" selected="0">
            <x v="361"/>
          </reference>
        </references>
      </pivotArea>
    </format>
    <format dxfId="7774">
      <pivotArea dataOnly="0" labelOnly="1" outline="0" fieldPosition="0">
        <references count="2">
          <reference field="2" count="1">
            <x v="472"/>
          </reference>
          <reference field="10" count="1" selected="0">
            <x v="362"/>
          </reference>
        </references>
      </pivotArea>
    </format>
    <format dxfId="7775">
      <pivotArea dataOnly="0" labelOnly="1" outline="0" fieldPosition="0">
        <references count="2">
          <reference field="2" count="1">
            <x v="367"/>
          </reference>
          <reference field="10" count="1" selected="0">
            <x v="363"/>
          </reference>
        </references>
      </pivotArea>
    </format>
    <format dxfId="7776">
      <pivotArea dataOnly="0" labelOnly="1" outline="0" fieldPosition="0">
        <references count="2">
          <reference field="2" count="1">
            <x v="647"/>
          </reference>
          <reference field="10" count="1" selected="0">
            <x v="364"/>
          </reference>
        </references>
      </pivotArea>
    </format>
    <format dxfId="7777">
      <pivotArea dataOnly="0" labelOnly="1" outline="0" fieldPosition="0">
        <references count="2">
          <reference field="2" count="2">
            <x v="216"/>
            <x v="270"/>
          </reference>
          <reference field="10" count="1" selected="0">
            <x v="365"/>
          </reference>
        </references>
      </pivotArea>
    </format>
    <format dxfId="7778">
      <pivotArea dataOnly="0" labelOnly="1" outline="0" fieldPosition="0">
        <references count="2">
          <reference field="2" count="3">
            <x v="585"/>
            <x v="586"/>
            <x v="587"/>
          </reference>
          <reference field="10" count="1" selected="0">
            <x v="366"/>
          </reference>
        </references>
      </pivotArea>
    </format>
    <format dxfId="7779">
      <pivotArea dataOnly="0" labelOnly="1" outline="0" fieldPosition="0">
        <references count="2">
          <reference field="2" count="3">
            <x v="239"/>
            <x v="240"/>
            <x v="391"/>
          </reference>
          <reference field="10" count="1" selected="0">
            <x v="367"/>
          </reference>
        </references>
      </pivotArea>
    </format>
    <format dxfId="7780">
      <pivotArea dataOnly="0" labelOnly="1" outline="0" fieldPosition="0">
        <references count="2">
          <reference field="2" count="1">
            <x v="257"/>
          </reference>
          <reference field="10" count="1" selected="0">
            <x v="368"/>
          </reference>
        </references>
      </pivotArea>
    </format>
    <format dxfId="7781">
      <pivotArea dataOnly="0" labelOnly="1" outline="0" fieldPosition="0">
        <references count="2">
          <reference field="2" count="2">
            <x v="178"/>
            <x v="711"/>
          </reference>
          <reference field="10" count="1" selected="0">
            <x v="369"/>
          </reference>
        </references>
      </pivotArea>
    </format>
    <format dxfId="7782">
      <pivotArea dataOnly="0" labelOnly="1" outline="0" fieldPosition="0">
        <references count="2">
          <reference field="2" count="1">
            <x v="282"/>
          </reference>
          <reference field="10" count="1" selected="0">
            <x v="370"/>
          </reference>
        </references>
      </pivotArea>
    </format>
    <format dxfId="7783">
      <pivotArea dataOnly="0" labelOnly="1" outline="0" fieldPosition="0">
        <references count="2">
          <reference field="2" count="1">
            <x v="765"/>
          </reference>
          <reference field="10" count="1" selected="0">
            <x v="371"/>
          </reference>
        </references>
      </pivotArea>
    </format>
    <format dxfId="7784">
      <pivotArea dataOnly="0" labelOnly="1" outline="0" fieldPosition="0">
        <references count="2">
          <reference field="2" count="1">
            <x v="501"/>
          </reference>
          <reference field="10" count="1" selected="0">
            <x v="372"/>
          </reference>
        </references>
      </pivotArea>
    </format>
    <format dxfId="7785">
      <pivotArea dataOnly="0" labelOnly="1" outline="0" fieldPosition="0">
        <references count="2">
          <reference field="2" count="2">
            <x v="288"/>
            <x v="672"/>
          </reference>
          <reference field="10" count="1" selected="0">
            <x v="373"/>
          </reference>
        </references>
      </pivotArea>
    </format>
    <format dxfId="7786">
      <pivotArea dataOnly="0" labelOnly="1" outline="0" fieldPosition="0">
        <references count="2">
          <reference field="2" count="4">
            <x v="186"/>
            <x v="187"/>
            <x v="309"/>
            <x v="740"/>
          </reference>
          <reference field="10" count="1" selected="0">
            <x v="374"/>
          </reference>
        </references>
      </pivotArea>
    </format>
    <format dxfId="7787">
      <pivotArea dataOnly="0" labelOnly="1" outline="0" fieldPosition="0">
        <references count="2">
          <reference field="2" count="1">
            <x v="141"/>
          </reference>
          <reference field="10" count="1" selected="0">
            <x v="375"/>
          </reference>
        </references>
      </pivotArea>
    </format>
    <format dxfId="7788">
      <pivotArea dataOnly="0" labelOnly="1" outline="0" fieldPosition="0">
        <references count="2">
          <reference field="2" count="1">
            <x v="650"/>
          </reference>
          <reference field="10" count="1" selected="0">
            <x v="376"/>
          </reference>
        </references>
      </pivotArea>
    </format>
    <format dxfId="7789">
      <pivotArea dataOnly="0" labelOnly="1" outline="0" fieldPosition="0">
        <references count="2">
          <reference field="2" count="1">
            <x v="505"/>
          </reference>
          <reference field="10" count="1" selected="0">
            <x v="377"/>
          </reference>
        </references>
      </pivotArea>
    </format>
    <format dxfId="7790">
      <pivotArea dataOnly="0" labelOnly="1" outline="0" fieldPosition="0">
        <references count="2">
          <reference field="2" count="1">
            <x v="229"/>
          </reference>
          <reference field="10" count="1" selected="0">
            <x v="378"/>
          </reference>
        </references>
      </pivotArea>
    </format>
    <format dxfId="7791">
      <pivotArea dataOnly="0" labelOnly="1" outline="0" fieldPosition="0">
        <references count="2">
          <reference field="2" count="1">
            <x v="45"/>
          </reference>
          <reference field="10" count="1" selected="0">
            <x v="379"/>
          </reference>
        </references>
      </pivotArea>
    </format>
    <format dxfId="7792">
      <pivotArea dataOnly="0" labelOnly="1" outline="0" fieldPosition="0">
        <references count="2">
          <reference field="2" count="1">
            <x v="38"/>
          </reference>
          <reference field="10" count="1" selected="0">
            <x v="381"/>
          </reference>
        </references>
      </pivotArea>
    </format>
    <format dxfId="7793">
      <pivotArea dataOnly="0" labelOnly="1" outline="0" fieldPosition="0">
        <references count="2">
          <reference field="2" count="1">
            <x v="286"/>
          </reference>
          <reference field="10" count="1" selected="0">
            <x v="382"/>
          </reference>
        </references>
      </pivotArea>
    </format>
    <format dxfId="7794">
      <pivotArea dataOnly="0" labelOnly="1" outline="0" fieldPosition="0">
        <references count="2">
          <reference field="2" count="2">
            <x v="137"/>
            <x v="444"/>
          </reference>
          <reference field="10" count="1" selected="0">
            <x v="383"/>
          </reference>
        </references>
      </pivotArea>
    </format>
    <format dxfId="7795">
      <pivotArea dataOnly="0" labelOnly="1" outline="0" fieldPosition="0">
        <references count="2">
          <reference field="2" count="2">
            <x v="3"/>
            <x v="4"/>
          </reference>
          <reference field="10" count="1" selected="0">
            <x v="384"/>
          </reference>
        </references>
      </pivotArea>
    </format>
    <format dxfId="7796">
      <pivotArea dataOnly="0" labelOnly="1" outline="0" fieldPosition="0">
        <references count="2">
          <reference field="2" count="1">
            <x v="82"/>
          </reference>
          <reference field="10" count="1" selected="0">
            <x v="385"/>
          </reference>
        </references>
      </pivotArea>
    </format>
    <format dxfId="7797">
      <pivotArea dataOnly="0" labelOnly="1" outline="0" fieldPosition="0">
        <references count="2">
          <reference field="2" count="1">
            <x v="748"/>
          </reference>
          <reference field="10" count="1" selected="0">
            <x v="386"/>
          </reference>
        </references>
      </pivotArea>
    </format>
    <format dxfId="7798">
      <pivotArea dataOnly="0" labelOnly="1" outline="0" fieldPosition="0">
        <references count="2">
          <reference field="2" count="1">
            <x v="335"/>
          </reference>
          <reference field="10" count="1" selected="0">
            <x v="388"/>
          </reference>
        </references>
      </pivotArea>
    </format>
    <format dxfId="7799">
      <pivotArea dataOnly="0" labelOnly="1" outline="0" fieldPosition="0">
        <references count="2">
          <reference field="2" count="1">
            <x v="728"/>
          </reference>
          <reference field="10" count="1" selected="0">
            <x v="390"/>
          </reference>
        </references>
      </pivotArea>
    </format>
    <format dxfId="7800">
      <pivotArea dataOnly="0" labelOnly="1" outline="0" fieldPosition="0">
        <references count="2">
          <reference field="2" count="1">
            <x v="727"/>
          </reference>
          <reference field="10" count="1" selected="0">
            <x v="391"/>
          </reference>
        </references>
      </pivotArea>
    </format>
    <format dxfId="7801">
      <pivotArea dataOnly="0" labelOnly="1" outline="0" fieldPosition="0">
        <references count="2">
          <reference field="2" count="4">
            <x v="114"/>
            <x v="198"/>
            <x v="692"/>
            <x v="776"/>
          </reference>
          <reference field="10" count="1" selected="0">
            <x v="392"/>
          </reference>
        </references>
      </pivotArea>
    </format>
    <format dxfId="7802">
      <pivotArea dataOnly="0" labelOnly="1" outline="0" fieldPosition="0">
        <references count="2">
          <reference field="2" count="1">
            <x v="361"/>
          </reference>
          <reference field="10" count="1" selected="0">
            <x v="394"/>
          </reference>
        </references>
      </pivotArea>
    </format>
    <format dxfId="7803">
      <pivotArea dataOnly="0" labelOnly="1" outline="0" fieldPosition="0">
        <references count="2">
          <reference field="2" count="1">
            <x v="541"/>
          </reference>
          <reference field="10" count="1" selected="0">
            <x v="395"/>
          </reference>
        </references>
      </pivotArea>
    </format>
    <format dxfId="7804">
      <pivotArea dataOnly="0" labelOnly="1" outline="0" fieldPosition="0">
        <references count="2">
          <reference field="2" count="1">
            <x v="174"/>
          </reference>
          <reference field="10" count="1" selected="0">
            <x v="397"/>
          </reference>
        </references>
      </pivotArea>
    </format>
    <format dxfId="7805">
      <pivotArea dataOnly="0" labelOnly="1" outline="0" fieldPosition="0">
        <references count="2">
          <reference field="2" count="4">
            <x v="25"/>
            <x v="32"/>
            <x v="33"/>
            <x v="684"/>
          </reference>
          <reference field="10" count="1" selected="0">
            <x v="398"/>
          </reference>
        </references>
      </pivotArea>
    </format>
    <format dxfId="7806">
      <pivotArea dataOnly="0" labelOnly="1" outline="0" fieldPosition="0">
        <references count="2">
          <reference field="2" count="1">
            <x v="162"/>
          </reference>
          <reference field="10" count="1" selected="0">
            <x v="399"/>
          </reference>
        </references>
      </pivotArea>
    </format>
    <format dxfId="7807">
      <pivotArea dataOnly="0" labelOnly="1" outline="0" fieldPosition="0">
        <references count="2">
          <reference field="2" count="1">
            <x v="643"/>
          </reference>
          <reference field="10" count="1" selected="0">
            <x v="400"/>
          </reference>
        </references>
      </pivotArea>
    </format>
    <format dxfId="7808">
      <pivotArea dataOnly="0" labelOnly="1" outline="0" fieldPosition="0">
        <references count="2">
          <reference field="2" count="2">
            <x v="312"/>
            <x v="796"/>
          </reference>
          <reference field="10" count="1" selected="0">
            <x v="401"/>
          </reference>
        </references>
      </pivotArea>
    </format>
    <format dxfId="7809">
      <pivotArea dataOnly="0" labelOnly="1" outline="0" fieldPosition="0">
        <references count="2">
          <reference field="2" count="1">
            <x v="234"/>
          </reference>
          <reference field="10" count="1" selected="0">
            <x v="402"/>
          </reference>
        </references>
      </pivotArea>
    </format>
    <format dxfId="7810">
      <pivotArea dataOnly="0" labelOnly="1" outline="0" fieldPosition="0">
        <references count="2">
          <reference field="2" count="1">
            <x v="292"/>
          </reference>
          <reference field="10" count="1" selected="0">
            <x v="403"/>
          </reference>
        </references>
      </pivotArea>
    </format>
    <format dxfId="7811">
      <pivotArea dataOnly="0" labelOnly="1" outline="0" fieldPosition="0">
        <references count="2">
          <reference field="2" count="2">
            <x v="327"/>
            <x v="734"/>
          </reference>
          <reference field="10" count="1" selected="0">
            <x v="404"/>
          </reference>
        </references>
      </pivotArea>
    </format>
    <format dxfId="7812">
      <pivotArea dataOnly="0" labelOnly="1" outline="0" fieldPosition="0">
        <references count="2">
          <reference field="2" count="1">
            <x v="319"/>
          </reference>
          <reference field="10" count="1" selected="0">
            <x v="407"/>
          </reference>
        </references>
      </pivotArea>
    </format>
    <format dxfId="7813">
      <pivotArea dataOnly="0" labelOnly="1" outline="0" fieldPosition="0">
        <references count="2">
          <reference field="2" count="1">
            <x v="512"/>
          </reference>
          <reference field="10" count="1" selected="0">
            <x v="408"/>
          </reference>
        </references>
      </pivotArea>
    </format>
    <format dxfId="7814">
      <pivotArea dataOnly="0" labelOnly="1" outline="0" fieldPosition="0">
        <references count="2">
          <reference field="2" count="1">
            <x v="648"/>
          </reference>
          <reference field="10" count="1" selected="0">
            <x v="409"/>
          </reference>
        </references>
      </pivotArea>
    </format>
    <format dxfId="7815">
      <pivotArea dataOnly="0" labelOnly="1" outline="0" fieldPosition="0">
        <references count="2">
          <reference field="2" count="3">
            <x v="211"/>
            <x v="212"/>
            <x v="793"/>
          </reference>
          <reference field="10" count="1" selected="0">
            <x v="410"/>
          </reference>
        </references>
      </pivotArea>
    </format>
    <format dxfId="7816">
      <pivotArea dataOnly="0" labelOnly="1" outline="0" fieldPosition="0">
        <references count="2">
          <reference field="2" count="1">
            <x v="632"/>
          </reference>
          <reference field="10" count="1" selected="0">
            <x v="411"/>
          </reference>
        </references>
      </pivotArea>
    </format>
    <format dxfId="7817">
      <pivotArea dataOnly="0" labelOnly="1" outline="0" fieldPosition="0">
        <references count="2">
          <reference field="2" count="1">
            <x v="469"/>
          </reference>
          <reference field="10" count="1" selected="0">
            <x v="412"/>
          </reference>
        </references>
      </pivotArea>
    </format>
    <format dxfId="7818">
      <pivotArea dataOnly="0" labelOnly="1" outline="0" fieldPosition="0">
        <references count="2">
          <reference field="2" count="1">
            <x v="742"/>
          </reference>
          <reference field="10" count="1" selected="0">
            <x v="413"/>
          </reference>
        </references>
      </pivotArea>
    </format>
    <format dxfId="7819">
      <pivotArea dataOnly="0" labelOnly="1" outline="0" fieldPosition="0">
        <references count="2">
          <reference field="2" count="1">
            <x v="170"/>
          </reference>
          <reference field="10" count="1" selected="0">
            <x v="414"/>
          </reference>
        </references>
      </pivotArea>
    </format>
    <format dxfId="7820">
      <pivotArea dataOnly="0" labelOnly="1" outline="0" fieldPosition="0">
        <references count="2">
          <reference field="2" count="3">
            <x v="560"/>
            <x v="561"/>
            <x v="598"/>
          </reference>
          <reference field="10" count="1" selected="0">
            <x v="415"/>
          </reference>
        </references>
      </pivotArea>
    </format>
    <format dxfId="7821">
      <pivotArea dataOnly="0" labelOnly="1" outline="0" fieldPosition="0">
        <references count="2">
          <reference field="2" count="5">
            <x v="340"/>
            <x v="483"/>
            <x v="656"/>
            <x v="657"/>
            <x v="658"/>
          </reference>
          <reference field="10" count="1" selected="0">
            <x v="416"/>
          </reference>
        </references>
      </pivotArea>
    </format>
    <format dxfId="7822">
      <pivotArea dataOnly="0" labelOnly="1" outline="0" fieldPosition="0">
        <references count="2">
          <reference field="2" count="3">
            <x v="161"/>
            <x v="339"/>
            <x v="546"/>
          </reference>
          <reference field="10" count="1" selected="0">
            <x v="417"/>
          </reference>
        </references>
      </pivotArea>
    </format>
    <format dxfId="7823">
      <pivotArea dataOnly="0" labelOnly="1" outline="0" fieldPosition="0">
        <references count="2">
          <reference field="2" count="3">
            <x v="341"/>
            <x v="545"/>
            <x v="723"/>
          </reference>
          <reference field="10" count="1" selected="0">
            <x v="418"/>
          </reference>
        </references>
      </pivotArea>
    </format>
    <format dxfId="7824">
      <pivotArea dataOnly="0" labelOnly="1" outline="0" fieldPosition="0">
        <references count="2">
          <reference field="2" count="1">
            <x v="738"/>
          </reference>
          <reference field="10" count="1" selected="0">
            <x v="419"/>
          </reference>
        </references>
      </pivotArea>
    </format>
    <format dxfId="7825">
      <pivotArea dataOnly="0" labelOnly="1" outline="0" fieldPosition="0">
        <references count="2">
          <reference field="2" count="1">
            <x v="323"/>
          </reference>
          <reference field="10" count="1" selected="0">
            <x v="420"/>
          </reference>
        </references>
      </pivotArea>
    </format>
    <format dxfId="7826">
      <pivotArea dataOnly="0" labelOnly="1" outline="0" fieldPosition="0">
        <references count="2">
          <reference field="2" count="1">
            <x v="278"/>
          </reference>
          <reference field="10" count="1" selected="0">
            <x v="421"/>
          </reference>
        </references>
      </pivotArea>
    </format>
    <format dxfId="7827">
      <pivotArea dataOnly="0" labelOnly="1" outline="0" fieldPosition="0">
        <references count="2">
          <reference field="2" count="1">
            <x v="122"/>
          </reference>
          <reference field="10" count="1" selected="0">
            <x v="422"/>
          </reference>
        </references>
      </pivotArea>
    </format>
    <format dxfId="7828">
      <pivotArea dataOnly="0" labelOnly="1" outline="0" fieldPosition="0">
        <references count="2">
          <reference field="2" count="1">
            <x v="55"/>
          </reference>
          <reference field="10" count="1" selected="0">
            <x v="423"/>
          </reference>
        </references>
      </pivotArea>
    </format>
    <format dxfId="7829">
      <pivotArea dataOnly="0" labelOnly="1" outline="0" fieldPosition="0">
        <references count="2">
          <reference field="2" count="1">
            <x v="597"/>
          </reference>
          <reference field="10" count="1" selected="0">
            <x v="426"/>
          </reference>
        </references>
      </pivotArea>
    </format>
    <format dxfId="7830">
      <pivotArea dataOnly="0" labelOnly="1" outline="0" fieldPosition="0">
        <references count="2">
          <reference field="2" count="4">
            <x v="338"/>
            <x v="452"/>
            <x v="482"/>
            <x v="652"/>
          </reference>
          <reference field="10" count="1" selected="0">
            <x v="427"/>
          </reference>
        </references>
      </pivotArea>
    </format>
    <format dxfId="7831">
      <pivotArea dataOnly="0" labelOnly="1" outline="0" fieldPosition="0">
        <references count="2">
          <reference field="2" count="2">
            <x v="232"/>
            <x v="826"/>
          </reference>
          <reference field="10" count="1" selected="0">
            <x v="428"/>
          </reference>
        </references>
      </pivotArea>
    </format>
    <format dxfId="7832">
      <pivotArea dataOnly="0" labelOnly="1" outline="0" fieldPosition="0">
        <references count="2">
          <reference field="2" count="1">
            <x v="58"/>
          </reference>
          <reference field="10" count="1" selected="0">
            <x v="429"/>
          </reference>
        </references>
      </pivotArea>
    </format>
    <format dxfId="7833">
      <pivotArea dataOnly="0" labelOnly="1" outline="0" fieldPosition="0">
        <references count="2">
          <reference field="2" count="6">
            <x v="129"/>
            <x v="225"/>
            <x v="437"/>
            <x v="515"/>
            <x v="596"/>
            <x v="667"/>
          </reference>
          <reference field="10" count="1" selected="0">
            <x v="430"/>
          </reference>
        </references>
      </pivotArea>
    </format>
    <format dxfId="7834">
      <pivotArea dataOnly="0" labelOnly="1" outline="0" fieldPosition="0">
        <references count="2">
          <reference field="2" count="1">
            <x v="666"/>
          </reference>
          <reference field="10" count="1" selected="0">
            <x v="431"/>
          </reference>
        </references>
      </pivotArea>
    </format>
    <format dxfId="7835">
      <pivotArea dataOnly="0" labelOnly="1" outline="0" fieldPosition="0">
        <references count="2">
          <reference field="2" count="1">
            <x v="310"/>
          </reference>
          <reference field="10" count="1" selected="0">
            <x v="432"/>
          </reference>
        </references>
      </pivotArea>
    </format>
    <format dxfId="7836">
      <pivotArea dataOnly="0" labelOnly="1" outline="0" fieldPosition="0">
        <references count="2">
          <reference field="2" count="1">
            <x v="642"/>
          </reference>
          <reference field="10" count="1" selected="0">
            <x v="433"/>
          </reference>
        </references>
      </pivotArea>
    </format>
    <format dxfId="7837">
      <pivotArea dataOnly="0" labelOnly="1" outline="0" fieldPosition="0">
        <references count="2">
          <reference field="2" count="1">
            <x v="509"/>
          </reference>
          <reference field="10" count="1" selected="0">
            <x v="434"/>
          </reference>
        </references>
      </pivotArea>
    </format>
    <format dxfId="7838">
      <pivotArea dataOnly="0" labelOnly="1" outline="0" fieldPosition="0">
        <references count="2">
          <reference field="2" count="1">
            <x v="336"/>
          </reference>
          <reference field="10" count="1" selected="0">
            <x v="435"/>
          </reference>
        </references>
      </pivotArea>
    </format>
    <format dxfId="7839">
      <pivotArea dataOnly="0" labelOnly="1" outline="0" fieldPosition="0">
        <references count="2">
          <reference field="2" count="1">
            <x v="365"/>
          </reference>
          <reference field="10" count="1" selected="0">
            <x v="436"/>
          </reference>
        </references>
      </pivotArea>
    </format>
    <format dxfId="7840">
      <pivotArea dataOnly="0" labelOnly="1" outline="0" fieldPosition="0">
        <references count="2">
          <reference field="2" count="1">
            <x v="109"/>
          </reference>
          <reference field="10" count="1" selected="0">
            <x v="437"/>
          </reference>
        </references>
      </pivotArea>
    </format>
    <format dxfId="7841">
      <pivotArea dataOnly="0" labelOnly="1" outline="0" fieldPosition="0">
        <references count="2">
          <reference field="2" count="1">
            <x v="572"/>
          </reference>
          <reference field="10" count="1" selected="0">
            <x v="438"/>
          </reference>
        </references>
      </pivotArea>
    </format>
    <format dxfId="7842">
      <pivotArea dataOnly="0" labelOnly="1" outline="0" fieldPosition="0">
        <references count="2">
          <reference field="2" count="1">
            <x v="320"/>
          </reference>
          <reference field="10" count="1" selected="0">
            <x v="439"/>
          </reference>
        </references>
      </pivotArea>
    </format>
    <format dxfId="7843">
      <pivotArea dataOnly="0" labelOnly="1" outline="0" fieldPosition="0">
        <references count="2">
          <reference field="2" count="3">
            <x v="612"/>
            <x v="613"/>
            <x v="614"/>
          </reference>
          <reference field="10" count="1" selected="0">
            <x v="440"/>
          </reference>
        </references>
      </pivotArea>
    </format>
    <format dxfId="7844">
      <pivotArea dataOnly="0" labelOnly="1" outline="0" fieldPosition="0">
        <references count="2">
          <reference field="2" count="1">
            <x v="543"/>
          </reference>
          <reference field="10" count="1" selected="0">
            <x v="441"/>
          </reference>
        </references>
      </pivotArea>
    </format>
    <format dxfId="7845">
      <pivotArea dataOnly="0" labelOnly="1" outline="0" fieldPosition="0">
        <references count="2">
          <reference field="2" count="3">
            <x v="183"/>
            <x v="184"/>
            <x v="531"/>
          </reference>
          <reference field="10" count="1" selected="0">
            <x v="442"/>
          </reference>
        </references>
      </pivotArea>
    </format>
    <format dxfId="7846">
      <pivotArea dataOnly="0" labelOnly="1" outline="0" fieldPosition="0">
        <references count="2">
          <reference field="2" count="1">
            <x v="607"/>
          </reference>
          <reference field="10" count="1" selected="0">
            <x v="443"/>
          </reference>
        </references>
      </pivotArea>
    </format>
    <format dxfId="7847">
      <pivotArea dataOnly="0" labelOnly="1" outline="0" fieldPosition="0">
        <references count="2">
          <reference field="2" count="1">
            <x v="370"/>
          </reference>
          <reference field="10" count="1" selected="0">
            <x v="444"/>
          </reference>
        </references>
      </pivotArea>
    </format>
    <format dxfId="7848">
      <pivotArea dataOnly="0" labelOnly="1" outline="0" fieldPosition="0">
        <references count="2">
          <reference field="2" count="1">
            <x v="280"/>
          </reference>
          <reference field="10" count="1" selected="0">
            <x v="445"/>
          </reference>
        </references>
      </pivotArea>
    </format>
    <format dxfId="7849">
      <pivotArea dataOnly="0" labelOnly="1" outline="0" fieldPosition="0">
        <references count="2">
          <reference field="2" count="4">
            <x v="177"/>
            <x v="494"/>
            <x v="495"/>
            <x v="496"/>
          </reference>
          <reference field="10" count="1" selected="0">
            <x v="446"/>
          </reference>
        </references>
      </pivotArea>
    </format>
    <format dxfId="7850">
      <pivotArea dataOnly="0" labelOnly="1" outline="0" fieldPosition="0">
        <references count="2">
          <reference field="2" count="1">
            <x v="27"/>
          </reference>
          <reference field="10" count="1" selected="0">
            <x v="447"/>
          </reference>
        </references>
      </pivotArea>
    </format>
    <format dxfId="7851">
      <pivotArea dataOnly="0" labelOnly="1" outline="0" fieldPosition="0">
        <references count="2">
          <reference field="2" count="3">
            <x v="654"/>
            <x v="786"/>
            <x v="787"/>
          </reference>
          <reference field="10" count="1" selected="0">
            <x v="448"/>
          </reference>
        </references>
      </pivotArea>
    </format>
    <format dxfId="7852">
      <pivotArea dataOnly="0" labelOnly="1" outline="0" fieldPosition="0">
        <references count="2">
          <reference field="2" count="2">
            <x v="158"/>
            <x v="159"/>
          </reference>
          <reference field="10" count="1" selected="0">
            <x v="449"/>
          </reference>
        </references>
      </pivotArea>
    </format>
    <format dxfId="7853">
      <pivotArea dataOnly="0" labelOnly="1" outline="0" fieldPosition="0">
        <references count="2">
          <reference field="2" count="1">
            <x v="762"/>
          </reference>
          <reference field="10" count="1" selected="0">
            <x v="450"/>
          </reference>
        </references>
      </pivotArea>
    </format>
    <format dxfId="7854">
      <pivotArea dataOnly="0" labelOnly="1" outline="0" fieldPosition="0">
        <references count="2">
          <reference field="2" count="2">
            <x v="144"/>
            <x v="789"/>
          </reference>
          <reference field="10" count="1" selected="0">
            <x v="452"/>
          </reference>
        </references>
      </pivotArea>
    </format>
    <format dxfId="7855">
      <pivotArea dataOnly="0" labelOnly="1" outline="0" fieldPosition="0">
        <references count="2">
          <reference field="2" count="3">
            <x v="12"/>
            <x v="116"/>
            <x v="139"/>
          </reference>
          <reference field="10" count="1" selected="0">
            <x v="453"/>
          </reference>
        </references>
      </pivotArea>
    </format>
    <format dxfId="7856">
      <pivotArea dataOnly="0" labelOnly="1" outline="0" fieldPosition="0">
        <references count="2">
          <reference field="2" count="1">
            <x v="829"/>
          </reference>
          <reference field="10" count="1" selected="0">
            <x v="454"/>
          </reference>
        </references>
      </pivotArea>
    </format>
    <format dxfId="7857">
      <pivotArea dataOnly="0" labelOnly="1" outline="0" fieldPosition="0">
        <references count="2">
          <reference field="2" count="1">
            <x v="123"/>
          </reference>
          <reference field="10" count="1" selected="0">
            <x v="455"/>
          </reference>
        </references>
      </pivotArea>
    </format>
    <format dxfId="7858">
      <pivotArea dataOnly="0" labelOnly="1" outline="0" fieldPosition="0">
        <references count="2">
          <reference field="2" count="1">
            <x v="409"/>
          </reference>
          <reference field="10" count="1" selected="0">
            <x v="456"/>
          </reference>
        </references>
      </pivotArea>
    </format>
    <format dxfId="7859">
      <pivotArea dataOnly="0" labelOnly="1" outline="0" fieldPosition="0">
        <references count="2">
          <reference field="2" count="1">
            <x v="269"/>
          </reference>
          <reference field="10" count="1" selected="0">
            <x v="457"/>
          </reference>
        </references>
      </pivotArea>
    </format>
    <format dxfId="7860">
      <pivotArea dataOnly="0" labelOnly="1" outline="0" fieldPosition="0">
        <references count="2">
          <reference field="2" count="1">
            <x v="301"/>
          </reference>
          <reference field="10" count="1" selected="0">
            <x v="458"/>
          </reference>
        </references>
      </pivotArea>
    </format>
    <format dxfId="7861">
      <pivotArea dataOnly="0" labelOnly="1" outline="0" fieldPosition="0">
        <references count="2">
          <reference field="2" count="1">
            <x v="41"/>
          </reference>
          <reference field="10" count="1" selected="0">
            <x v="460"/>
          </reference>
        </references>
      </pivotArea>
    </format>
    <format dxfId="7862">
      <pivotArea dataOnly="0" labelOnly="1" outline="0" fieldPosition="0">
        <references count="2">
          <reference field="2" count="3">
            <x v="266"/>
            <x v="267"/>
            <x v="506"/>
          </reference>
          <reference field="10" count="1" selected="0">
            <x v="461"/>
          </reference>
        </references>
      </pivotArea>
    </format>
    <format dxfId="7863">
      <pivotArea dataOnly="0" labelOnly="1" outline="0" fieldPosition="0">
        <references count="2">
          <reference field="2" count="1">
            <x v="626"/>
          </reference>
          <reference field="10" count="1" selected="0">
            <x v="462"/>
          </reference>
        </references>
      </pivotArea>
    </format>
    <format dxfId="7864">
      <pivotArea dataOnly="0" labelOnly="1" outline="0" fieldPosition="0">
        <references count="2">
          <reference field="2" count="4">
            <x v="298"/>
            <x v="299"/>
            <x v="330"/>
            <x v="534"/>
          </reference>
          <reference field="10" count="1" selected="0">
            <x v="463"/>
          </reference>
        </references>
      </pivotArea>
    </format>
    <format dxfId="7865">
      <pivotArea dataOnly="0" labelOnly="1" outline="0" fieldPosition="0">
        <references count="2">
          <reference field="2" count="1">
            <x v="659"/>
          </reference>
          <reference field="10" count="1" selected="0">
            <x v="464"/>
          </reference>
        </references>
      </pivotArea>
    </format>
    <format dxfId="7866">
      <pivotArea dataOnly="0" labelOnly="1" outline="0" fieldPosition="0">
        <references count="2">
          <reference field="2" count="1">
            <x v="630"/>
          </reference>
          <reference field="10" count="1" selected="0">
            <x v="465"/>
          </reference>
        </references>
      </pivotArea>
    </format>
    <format dxfId="7867">
      <pivotArea dataOnly="0" labelOnly="1" outline="0" fieldPosition="0">
        <references count="2">
          <reference field="2" count="3">
            <x v="43"/>
            <x v="65"/>
            <x v="383"/>
          </reference>
          <reference field="10" count="1" selected="0">
            <x v="467"/>
          </reference>
        </references>
      </pivotArea>
    </format>
    <format dxfId="7868">
      <pivotArea dataOnly="0" labelOnly="1" outline="0" fieldPosition="0">
        <references count="2">
          <reference field="2" count="1">
            <x v="342"/>
          </reference>
          <reference field="10" count="1" selected="0">
            <x v="468"/>
          </reference>
        </references>
      </pivotArea>
    </format>
    <format dxfId="7869">
      <pivotArea dataOnly="0" labelOnly="1" outline="0" fieldPosition="0">
        <references count="2">
          <reference field="2" count="1">
            <x v="287"/>
          </reference>
          <reference field="10" count="1" selected="0">
            <x v="469"/>
          </reference>
        </references>
      </pivotArea>
    </format>
    <format dxfId="7870">
      <pivotArea dataOnly="0" labelOnly="1" outline="0" fieldPosition="0">
        <references count="2">
          <reference field="2" count="2">
            <x v="19"/>
            <x v="694"/>
          </reference>
          <reference field="10" count="1" selected="0">
            <x v="470"/>
          </reference>
        </references>
      </pivotArea>
    </format>
    <format dxfId="7871">
      <pivotArea dataOnly="0" labelOnly="1" outline="0" fieldPosition="0">
        <references count="2">
          <reference field="2" count="1">
            <x v="774"/>
          </reference>
          <reference field="10" count="1" selected="0">
            <x v="471"/>
          </reference>
        </references>
      </pivotArea>
    </format>
    <format dxfId="7872">
      <pivotArea dataOnly="0" labelOnly="1" outline="0" fieldPosition="0">
        <references count="2">
          <reference field="2" count="1">
            <x v="321"/>
          </reference>
          <reference field="10" count="1" selected="0">
            <x v="472"/>
          </reference>
        </references>
      </pivotArea>
    </format>
    <format dxfId="7873">
      <pivotArea dataOnly="0" labelOnly="1" outline="0" fieldPosition="0">
        <references count="2">
          <reference field="2" count="1">
            <x v="313"/>
          </reference>
          <reference field="10" count="1" selected="0">
            <x v="473"/>
          </reference>
        </references>
      </pivotArea>
    </format>
    <format dxfId="7874">
      <pivotArea dataOnly="0" labelOnly="1" outline="0" fieldPosition="0">
        <references count="2">
          <reference field="2" count="3">
            <x v="300"/>
            <x v="416"/>
            <x v="526"/>
          </reference>
          <reference field="10" count="1" selected="0">
            <x v="474"/>
          </reference>
        </references>
      </pivotArea>
    </format>
    <format dxfId="7875">
      <pivotArea dataOnly="0" labelOnly="1" outline="0" fieldPosition="0">
        <references count="2">
          <reference field="2" count="2">
            <x v="39"/>
            <x v="655"/>
          </reference>
          <reference field="10" count="1" selected="0">
            <x v="475"/>
          </reference>
        </references>
      </pivotArea>
    </format>
    <format dxfId="7876">
      <pivotArea dataOnly="0" labelOnly="1" outline="0" fieldPosition="0">
        <references count="2">
          <reference field="2" count="1">
            <x v="822"/>
          </reference>
          <reference field="10" count="1" selected="0">
            <x v="477"/>
          </reference>
        </references>
      </pivotArea>
    </format>
    <format dxfId="7877">
      <pivotArea dataOnly="0" labelOnly="1" outline="0" fieldPosition="0">
        <references count="2">
          <reference field="2" count="1">
            <x v="671"/>
          </reference>
          <reference field="10" count="1" selected="0">
            <x v="478"/>
          </reference>
        </references>
      </pivotArea>
    </format>
    <format dxfId="7878">
      <pivotArea dataOnly="0" labelOnly="1" outline="0" fieldPosition="0">
        <references count="2">
          <reference field="2" count="2">
            <x v="111"/>
            <x v="735"/>
          </reference>
          <reference field="10" count="1" selected="0">
            <x v="480"/>
          </reference>
        </references>
      </pivotArea>
    </format>
    <format dxfId="7879">
      <pivotArea dataOnly="0" labelOnly="1" outline="0" fieldPosition="0">
        <references count="2">
          <reference field="2" count="1">
            <x v="760"/>
          </reference>
          <reference field="10" count="1" selected="0">
            <x v="481"/>
          </reference>
        </references>
      </pivotArea>
    </format>
    <format dxfId="7880">
      <pivotArea dataOnly="0" labelOnly="1" outline="0" fieldPosition="0">
        <references count="2">
          <reference field="2" count="2">
            <x v="715"/>
            <x v="717"/>
          </reference>
          <reference field="10" count="1" selected="0">
            <x v="482"/>
          </reference>
        </references>
      </pivotArea>
    </format>
    <format dxfId="7881">
      <pivotArea dataOnly="0" labelOnly="1" outline="0" fieldPosition="0">
        <references count="2">
          <reference field="2" count="1">
            <x v="668"/>
          </reference>
          <reference field="10" count="1" selected="0">
            <x v="483"/>
          </reference>
        </references>
      </pivotArea>
    </format>
    <format dxfId="7882">
      <pivotArea dataOnly="0" labelOnly="1" outline="0" fieldPosition="0">
        <references count="2">
          <reference field="2" count="2">
            <x v="539"/>
            <x v="784"/>
          </reference>
          <reference field="10" count="1" selected="0">
            <x v="484"/>
          </reference>
        </references>
      </pivotArea>
    </format>
    <format dxfId="7883">
      <pivotArea dataOnly="0" labelOnly="1" outline="0" fieldPosition="0">
        <references count="2">
          <reference field="2" count="1">
            <x v="737"/>
          </reference>
          <reference field="10" count="1" selected="0">
            <x v="486"/>
          </reference>
        </references>
      </pivotArea>
    </format>
    <format dxfId="7884">
      <pivotArea dataOnly="0" labelOnly="1" outline="0" fieldPosition="0">
        <references count="2">
          <reference field="2" count="1">
            <x v="28"/>
          </reference>
          <reference field="10" count="1" selected="0">
            <x v="487"/>
          </reference>
        </references>
      </pivotArea>
    </format>
    <format dxfId="7885">
      <pivotArea dataOnly="0" labelOnly="1" outline="0" fieldPosition="0">
        <references count="2">
          <reference field="2" count="1">
            <x v="840"/>
          </reference>
          <reference field="10" count="1" selected="0">
            <x v="489"/>
          </reference>
        </references>
      </pivotArea>
    </format>
    <format dxfId="7886">
      <pivotArea dataOnly="0" labelOnly="1" outline="0" fieldPosition="0">
        <references count="2">
          <reference field="2" count="1">
            <x v="841"/>
          </reference>
          <reference field="10" count="1" selected="0">
            <x v="490"/>
          </reference>
        </references>
      </pivotArea>
    </format>
    <format dxfId="7887">
      <pivotArea dataOnly="0" labelOnly="1" outline="0" fieldPosition="0">
        <references count="2">
          <reference field="2" count="1">
            <x v="135"/>
          </reference>
          <reference field="10" count="1" selected="0">
            <x v="491"/>
          </reference>
        </references>
      </pivotArea>
    </format>
    <format dxfId="7888">
      <pivotArea dataOnly="0" labelOnly="1" outline="0" fieldPosition="0">
        <references count="2">
          <reference field="2" count="8">
            <x v="23"/>
            <x v="143"/>
            <x v="393"/>
            <x v="413"/>
            <x v="414"/>
            <x v="532"/>
            <x v="670"/>
            <x v="722"/>
          </reference>
          <reference field="10" count="1" selected="0">
            <x v="492"/>
          </reference>
        </references>
      </pivotArea>
    </format>
    <format dxfId="7889">
      <pivotArea dataOnly="0" labelOnly="1" outline="0" fieldPosition="0">
        <references count="2">
          <reference field="2" count="5">
            <x v="95"/>
            <x v="402"/>
            <x v="403"/>
            <x v="752"/>
            <x v="753"/>
          </reference>
          <reference field="10" count="1" selected="0">
            <x v="493"/>
          </reference>
        </references>
      </pivotArea>
    </format>
    <format dxfId="7890">
      <pivotArea dataOnly="0" labelOnly="1" outline="0" fieldPosition="0">
        <references count="2">
          <reference field="2" count="9">
            <x v="29"/>
            <x v="30"/>
            <x v="57"/>
            <x v="68"/>
            <x v="681"/>
            <x v="682"/>
            <x v="683"/>
            <x v="686"/>
            <x v="757"/>
          </reference>
          <reference field="10" count="1" selected="0">
            <x v="494"/>
          </reference>
        </references>
      </pivotArea>
    </format>
    <format dxfId="7891">
      <pivotArea dataOnly="0" labelOnly="1" outline="0" fieldPosition="0">
        <references count="2">
          <reference field="2" count="1">
            <x v="513"/>
          </reference>
          <reference field="10" count="1" selected="0">
            <x v="495"/>
          </reference>
        </references>
      </pivotArea>
    </format>
    <format dxfId="7892">
      <pivotArea dataOnly="0" labelOnly="1" outline="0" fieldPosition="0">
        <references count="2">
          <reference field="2" count="4">
            <x v="56"/>
            <x v="248"/>
            <x v="308"/>
            <x v="457"/>
          </reference>
          <reference field="10" count="1" selected="0">
            <x v="496"/>
          </reference>
        </references>
      </pivotArea>
    </format>
    <format dxfId="7893">
      <pivotArea dataOnly="0" labelOnly="1" outline="0" fieldPosition="0">
        <references count="2">
          <reference field="2" count="1">
            <x v="716"/>
          </reference>
          <reference field="10" count="1" selected="0">
            <x v="497"/>
          </reference>
        </references>
      </pivotArea>
    </format>
    <format dxfId="7894">
      <pivotArea dataOnly="0" labelOnly="1" outline="0" fieldPosition="0">
        <references count="2">
          <reference field="2" count="1">
            <x v="502"/>
          </reference>
          <reference field="10" count="1" selected="0">
            <x v="498"/>
          </reference>
        </references>
      </pivotArea>
    </format>
    <format dxfId="7895">
      <pivotArea dataOnly="0" labelOnly="1" outline="0" fieldPosition="0">
        <references count="2">
          <reference field="2" count="1">
            <x v="406"/>
          </reference>
          <reference field="10" count="1" selected="0">
            <x v="499"/>
          </reference>
        </references>
      </pivotArea>
    </format>
    <format dxfId="7896">
      <pivotArea dataOnly="0" labelOnly="1" outline="0" fieldPosition="0">
        <references count="2">
          <reference field="2" count="1">
            <x v="758"/>
          </reference>
          <reference field="10" count="1" selected="0">
            <x v="500"/>
          </reference>
        </references>
      </pivotArea>
    </format>
    <format dxfId="7897">
      <pivotArea dataOnly="0" labelOnly="1" outline="0" fieldPosition="0">
        <references count="2">
          <reference field="2" count="5">
            <x v="219"/>
            <x v="220"/>
            <x v="221"/>
            <x v="222"/>
            <x v="348"/>
          </reference>
          <reference field="10" count="1" selected="0">
            <x v="501"/>
          </reference>
        </references>
      </pivotArea>
    </format>
    <format dxfId="7898">
      <pivotArea dataOnly="0" labelOnly="1" outline="0" fieldPosition="0">
        <references count="2">
          <reference field="2" count="1">
            <x v="157"/>
          </reference>
          <reference field="10" count="1" selected="0">
            <x v="502"/>
          </reference>
        </references>
      </pivotArea>
    </format>
    <format dxfId="7899">
      <pivotArea dataOnly="0" labelOnly="1" outline="0" fieldPosition="0">
        <references count="2">
          <reference field="2" count="1">
            <x v="265"/>
          </reference>
          <reference field="10" count="1" selected="0">
            <x v="505"/>
          </reference>
        </references>
      </pivotArea>
    </format>
    <format dxfId="7900">
      <pivotArea dataOnly="0" labelOnly="1" outline="0" fieldPosition="0">
        <references count="2">
          <reference field="2" count="1">
            <x v="817"/>
          </reference>
          <reference field="10" count="1" selected="0">
            <x v="506"/>
          </reference>
        </references>
      </pivotArea>
    </format>
    <format dxfId="7901">
      <pivotArea dataOnly="0" labelOnly="1" outline="0" fieldPosition="0">
        <references count="2">
          <reference field="2" count="2">
            <x v="103"/>
            <x v="660"/>
          </reference>
          <reference field="10" count="1" selected="0">
            <x v="507"/>
          </reference>
        </references>
      </pivotArea>
    </format>
    <format dxfId="7902">
      <pivotArea dataOnly="0" labelOnly="1" outline="0" fieldPosition="0">
        <references count="2">
          <reference field="2" count="1">
            <x v="746"/>
          </reference>
          <reference field="10" count="1" selected="0">
            <x v="508"/>
          </reference>
        </references>
      </pivotArea>
    </format>
    <format dxfId="7903">
      <pivotArea dataOnly="0" labelOnly="1" outline="0" fieldPosition="0">
        <references count="2">
          <reference field="2" count="1">
            <x v="702"/>
          </reference>
          <reference field="10" count="1" selected="0">
            <x v="509"/>
          </reference>
        </references>
      </pivotArea>
    </format>
    <format dxfId="7904">
      <pivotArea dataOnly="0" labelOnly="1" outline="0" fieldPosition="0">
        <references count="2">
          <reference field="2" count="1">
            <x v="639"/>
          </reference>
          <reference field="10" count="1" selected="0">
            <x v="510"/>
          </reference>
        </references>
      </pivotArea>
    </format>
    <format dxfId="7905">
      <pivotArea dataOnly="0" labelOnly="1" outline="0" fieldPosition="0">
        <references count="2">
          <reference field="2" count="1">
            <x v="499"/>
          </reference>
          <reference field="10" count="1" selected="0">
            <x v="511"/>
          </reference>
        </references>
      </pivotArea>
    </format>
    <format dxfId="7906">
      <pivotArea dataOnly="0" labelOnly="1" outline="0" fieldPosition="0">
        <references count="2">
          <reference field="2" count="1">
            <x v="115"/>
          </reference>
          <reference field="10" count="1" selected="0">
            <x v="512"/>
          </reference>
        </references>
      </pivotArea>
    </format>
    <format dxfId="7907">
      <pivotArea dataOnly="0" labelOnly="1" outline="0" fieldPosition="0">
        <references count="2">
          <reference field="2" count="1">
            <x v="329"/>
          </reference>
          <reference field="10" count="1" selected="0">
            <x v="513"/>
          </reference>
        </references>
      </pivotArea>
    </format>
    <format dxfId="7908">
      <pivotArea dataOnly="0" labelOnly="1" outline="0" fieldPosition="0">
        <references count="2">
          <reference field="2" count="2">
            <x v="50"/>
            <x v="833"/>
          </reference>
          <reference field="10" count="1" selected="0">
            <x v="514"/>
          </reference>
        </references>
      </pivotArea>
    </format>
    <format dxfId="7909">
      <pivotArea dataOnly="0" labelOnly="1" outline="0" fieldPosition="0">
        <references count="2">
          <reference field="2" count="1">
            <x v="679"/>
          </reference>
          <reference field="10" count="1" selected="0">
            <x v="515"/>
          </reference>
        </references>
      </pivotArea>
    </format>
    <format dxfId="7910">
      <pivotArea dataOnly="0" labelOnly="1" outline="0" fieldPosition="0">
        <references count="2">
          <reference field="2" count="1">
            <x v="619"/>
          </reference>
          <reference field="10" count="1" selected="0">
            <x v="516"/>
          </reference>
        </references>
      </pivotArea>
    </format>
    <format dxfId="7911">
      <pivotArea dataOnly="0" labelOnly="1" outline="0" fieldPosition="0">
        <references count="2">
          <reference field="2" count="1">
            <x v="801"/>
          </reference>
          <reference field="10" count="1" selected="0">
            <x v="517"/>
          </reference>
        </references>
      </pivotArea>
    </format>
    <format dxfId="7912">
      <pivotArea dataOnly="0" labelOnly="1" outline="0" fieldPosition="0">
        <references count="2">
          <reference field="2" count="1">
            <x v="1"/>
          </reference>
          <reference field="10" count="1" selected="0">
            <x v="518"/>
          </reference>
        </references>
      </pivotArea>
    </format>
    <format dxfId="7913">
      <pivotArea dataOnly="0" labelOnly="1" outline="0" fieldPosition="0">
        <references count="2">
          <reference field="2" count="1">
            <x v="14"/>
          </reference>
          <reference field="10" count="1" selected="0">
            <x v="519"/>
          </reference>
        </references>
      </pivotArea>
    </format>
    <format dxfId="7914">
      <pivotArea dataOnly="0" labelOnly="1" outline="0" fieldPosition="0">
        <references count="2">
          <reference field="2" count="1">
            <x v="384"/>
          </reference>
          <reference field="10" count="1" selected="0">
            <x v="520"/>
          </reference>
        </references>
      </pivotArea>
    </format>
    <format dxfId="7915">
      <pivotArea dataOnly="0" labelOnly="1" outline="0" fieldPosition="0">
        <references count="2">
          <reference field="2" count="1">
            <x v="290"/>
          </reference>
          <reference field="10" count="1" selected="0">
            <x v="521"/>
          </reference>
        </references>
      </pivotArea>
    </format>
    <format dxfId="7916">
      <pivotArea dataOnly="0" labelOnly="1" outline="0" fieldPosition="0">
        <references count="2">
          <reference field="2" count="1">
            <x v="31"/>
          </reference>
          <reference field="10" count="1" selected="0">
            <x v="5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CECDF-0795-41E8-8027-35EFEDAB80C5}" name="Tabla dinámica2" cacheId="2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40" firstHeaderRow="0" firstDataRow="1" firstDataCol="2" rowPageCount="1" colPageCount="1"/>
  <pivotFields count="23">
    <pivotField compact="0" outline="0" showAll="0"/>
    <pivotField compact="0" outline="0" showAll="0"/>
    <pivotField axis="axisRow" compact="0" outline="0" showAll="0">
      <items count="3517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1685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x="16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73">
        <item x="308"/>
        <item m="1" x="936"/>
        <item m="1" x="932"/>
        <item m="1" x="948"/>
        <item x="597"/>
        <item m="1" x="933"/>
        <item x="245"/>
        <item m="1" x="819"/>
        <item x="290"/>
        <item x="229"/>
        <item x="377"/>
        <item x="208"/>
        <item m="1" x="931"/>
        <item x="719"/>
        <item m="1" x="898"/>
        <item m="1" x="978"/>
        <item x="537"/>
        <item m="1" x="910"/>
        <item x="536"/>
        <item x="256"/>
        <item x="68"/>
        <item m="1" x="765"/>
        <item x="411"/>
        <item m="1" x="923"/>
        <item m="1" x="909"/>
        <item x="71"/>
        <item m="1" x="924"/>
        <item m="1" x="904"/>
        <item m="1" x="973"/>
        <item x="525"/>
        <item x="85"/>
        <item x="593"/>
        <item x="400"/>
        <item x="466"/>
        <item m="1" x="889"/>
        <item x="344"/>
        <item x="299"/>
        <item x="594"/>
        <item m="1" x="858"/>
        <item m="1" x="755"/>
        <item x="691"/>
        <item x="405"/>
        <item m="1" x="843"/>
        <item x="6"/>
        <item x="297"/>
        <item x="272"/>
        <item x="505"/>
        <item m="1" x="790"/>
        <item x="546"/>
        <item m="1" x="861"/>
        <item m="1" x="886"/>
        <item x="16"/>
        <item x="355"/>
        <item m="1" x="793"/>
        <item m="1" x="784"/>
        <item m="1" x="939"/>
        <item m="1" x="764"/>
        <item m="1" x="806"/>
        <item x="129"/>
        <item m="1" x="892"/>
        <item m="1" x="780"/>
        <item m="1" x="834"/>
        <item m="1" x="954"/>
        <item x="463"/>
        <item x="526"/>
        <item x="144"/>
        <item x="183"/>
        <item x="708"/>
        <item x="273"/>
        <item m="1" x="897"/>
        <item x="270"/>
        <item x="174"/>
        <item x="12"/>
        <item x="279"/>
        <item x="470"/>
        <item x="722"/>
        <item m="1" x="836"/>
        <item m="1" x="921"/>
        <item m="1" x="918"/>
        <item x="271"/>
        <item m="1" x="801"/>
        <item x="489"/>
        <item m="1" x="907"/>
        <item m="1" x="778"/>
        <item m="1" x="809"/>
        <item x="337"/>
        <item x="51"/>
        <item x="667"/>
        <item x="172"/>
        <item m="1" x="905"/>
        <item m="1" x="763"/>
        <item x="535"/>
        <item x="137"/>
        <item m="1" x="804"/>
        <item m="1" x="883"/>
        <item x="52"/>
        <item m="1" x="956"/>
        <item x="372"/>
        <item x="111"/>
        <item x="402"/>
        <item m="1" x="829"/>
        <item x="632"/>
        <item x="491"/>
        <item x="616"/>
        <item m="1" x="773"/>
        <item x="55"/>
        <item x="152"/>
        <item m="1" x="976"/>
        <item m="1" x="752"/>
        <item x="397"/>
        <item m="1" x="792"/>
        <item x="126"/>
        <item x="432"/>
        <item x="8"/>
        <item m="1" x="982"/>
        <item x="275"/>
        <item x="50"/>
        <item x="53"/>
        <item m="1" x="845"/>
        <item x="393"/>
        <item x="122"/>
        <item x="105"/>
        <item x="452"/>
        <item m="1" x="944"/>
        <item m="1" x="827"/>
        <item m="1" x="828"/>
        <item x="422"/>
        <item m="1" x="781"/>
        <item m="1" x="852"/>
        <item m="1" x="757"/>
        <item m="1" x="854"/>
        <item x="130"/>
        <item m="1" x="788"/>
        <item m="1" x="754"/>
        <item m="1" x="908"/>
        <item m="1" x="881"/>
        <item m="1" x="926"/>
        <item x="95"/>
        <item x="513"/>
        <item x="287"/>
        <item m="1" x="949"/>
        <item x="248"/>
        <item x="549"/>
        <item m="1" x="975"/>
        <item m="1" x="776"/>
        <item x="249"/>
        <item x="496"/>
        <item x="569"/>
        <item x="522"/>
        <item x="230"/>
        <item m="1" x="981"/>
        <item x="553"/>
        <item x="201"/>
        <item m="1" x="903"/>
        <item x="410"/>
        <item x="361"/>
        <item m="1" x="783"/>
        <item m="1" x="863"/>
        <item m="1" x="794"/>
        <item x="492"/>
        <item m="1" x="957"/>
        <item m="1" x="983"/>
        <item m="1" x="848"/>
        <item x="98"/>
        <item x="214"/>
        <item x="389"/>
        <item m="1" x="796"/>
        <item x="550"/>
        <item x="559"/>
        <item x="18"/>
        <item x="141"/>
        <item m="1" x="825"/>
        <item x="726"/>
        <item x="46"/>
        <item x="93"/>
        <item x="99"/>
        <item x="692"/>
        <item m="1" x="830"/>
        <item m="1" x="945"/>
        <item m="1" x="955"/>
        <item m="1" x="902"/>
        <item x="671"/>
        <item m="1" x="810"/>
        <item x="306"/>
        <item m="1" x="835"/>
        <item x="202"/>
        <item m="1" x="785"/>
        <item m="1" x="850"/>
        <item m="1" x="851"/>
        <item m="1" x="791"/>
        <item x="66"/>
        <item x="476"/>
        <item m="1" x="952"/>
        <item m="1" x="775"/>
        <item x="735"/>
        <item x="552"/>
        <item x="17"/>
        <item x="732"/>
        <item x="481"/>
        <item x="309"/>
        <item x="288"/>
        <item x="468"/>
        <item m="1" x="823"/>
        <item m="1" x="888"/>
        <item x="655"/>
        <item m="1" x="927"/>
        <item m="1" x="832"/>
        <item m="1" x="920"/>
        <item x="133"/>
        <item x="103"/>
        <item m="1" x="935"/>
        <item x="113"/>
        <item x="573"/>
        <item x="329"/>
        <item x="253"/>
        <item m="1" x="839"/>
        <item x="110"/>
        <item m="1" x="853"/>
        <item x="112"/>
        <item m="1" x="966"/>
        <item m="1" x="925"/>
        <item x="81"/>
        <item m="1" x="951"/>
        <item m="1" x="929"/>
        <item x="385"/>
        <item m="1" x="922"/>
        <item x="556"/>
        <item m="1" x="813"/>
        <item x="54"/>
        <item m="1" x="940"/>
        <item m="1" x="817"/>
        <item x="250"/>
        <item x="551"/>
        <item x="123"/>
        <item x="488"/>
        <item m="1" x="979"/>
        <item m="1" x="958"/>
        <item m="1" x="859"/>
        <item m="1" x="870"/>
        <item m="1" x="782"/>
        <item m="1" x="919"/>
        <item m="1" x="857"/>
        <item x="654"/>
        <item m="1" x="760"/>
        <item m="1" x="894"/>
        <item m="1" x="815"/>
        <item m="1" x="855"/>
        <item x="15"/>
        <item x="421"/>
        <item x="461"/>
        <item m="1" x="753"/>
        <item m="1" x="841"/>
        <item m="1" x="769"/>
        <item x="31"/>
        <item m="1" x="837"/>
        <item m="1" x="808"/>
        <item x="274"/>
        <item x="76"/>
        <item m="1" x="831"/>
        <item x="196"/>
        <item x="544"/>
        <item m="1" x="800"/>
        <item x="517"/>
        <item x="13"/>
        <item m="1" x="795"/>
        <item x="588"/>
        <item x="209"/>
        <item m="1" x="838"/>
        <item x="163"/>
        <item x="107"/>
        <item x="704"/>
        <item x="242"/>
        <item x="86"/>
        <item x="88"/>
        <item x="736"/>
        <item x="467"/>
        <item x="433"/>
        <item x="359"/>
        <item x="666"/>
        <item x="379"/>
        <item x="316"/>
        <item m="1" x="969"/>
        <item m="1" x="762"/>
        <item m="1" x="937"/>
        <item m="1" x="961"/>
        <item m="1" x="766"/>
        <item x="283"/>
        <item x="623"/>
        <item m="1" x="768"/>
        <item m="1" x="914"/>
        <item x="218"/>
        <item x="313"/>
        <item m="1" x="953"/>
        <item x="744"/>
        <item x="345"/>
        <item x="260"/>
        <item m="1" x="750"/>
        <item x="217"/>
        <item x="34"/>
        <item x="258"/>
        <item x="717"/>
        <item m="1" x="816"/>
        <item m="1" x="802"/>
        <item x="315"/>
        <item m="1" x="941"/>
        <item m="1" x="930"/>
        <item x="676"/>
        <item x="87"/>
        <item x="362"/>
        <item x="199"/>
        <item x="721"/>
        <item x="314"/>
        <item m="1" x="917"/>
        <item x="49"/>
        <item x="276"/>
        <item x="277"/>
        <item m="1" x="895"/>
        <item x="330"/>
        <item x="652"/>
        <item x="364"/>
        <item m="1" x="799"/>
        <item x="747"/>
        <item m="1" x="814"/>
        <item x="75"/>
        <item x="26"/>
        <item x="700"/>
        <item x="160"/>
        <item x="150"/>
        <item x="30"/>
        <item x="613"/>
        <item x="642"/>
        <item m="1" x="868"/>
        <item m="1" x="943"/>
        <item m="1" x="758"/>
        <item x="591"/>
        <item m="1" x="846"/>
        <item x="564"/>
        <item m="1" x="833"/>
        <item m="1" x="900"/>
        <item x="155"/>
        <item x="156"/>
        <item m="1" x="893"/>
        <item x="688"/>
        <item x="341"/>
        <item m="1" x="916"/>
        <item x="656"/>
        <item m="1" x="864"/>
        <item m="1" x="798"/>
        <item x="360"/>
        <item m="1" x="779"/>
        <item m="1" x="934"/>
        <item m="1" x="962"/>
        <item m="1" x="805"/>
        <item m="1" x="967"/>
        <item m="1" x="865"/>
        <item m="1" x="826"/>
        <item m="1" x="824"/>
        <item x="646"/>
        <item x="24"/>
        <item m="1" x="777"/>
        <item x="267"/>
        <item x="363"/>
        <item m="1" x="906"/>
        <item x="595"/>
        <item x="566"/>
        <item x="317"/>
        <item x="28"/>
        <item x="114"/>
        <item m="1" x="866"/>
        <item x="475"/>
        <item m="1" x="873"/>
        <item x="589"/>
        <item x="592"/>
        <item m="1" x="876"/>
        <item x="338"/>
        <item m="1" x="844"/>
        <item m="1" x="797"/>
        <item m="1" x="913"/>
        <item m="1" x="862"/>
        <item m="1" x="818"/>
        <item x="560"/>
        <item x="484"/>
        <item m="1" x="874"/>
        <item x="734"/>
        <item x="255"/>
        <item x="737"/>
        <item x="425"/>
        <item m="1" x="786"/>
        <item x="9"/>
        <item m="1" x="761"/>
        <item m="1" x="964"/>
        <item m="1" x="963"/>
        <item x="5"/>
        <item x="278"/>
        <item x="649"/>
        <item x="479"/>
        <item x="727"/>
        <item x="296"/>
        <item x="382"/>
        <item m="1" x="849"/>
        <item m="1" x="947"/>
        <item x="394"/>
        <item x="697"/>
        <item x="151"/>
        <item x="118"/>
        <item x="580"/>
        <item m="1" x="759"/>
        <item x="331"/>
        <item x="370"/>
        <item x="247"/>
        <item m="1" x="860"/>
        <item x="289"/>
        <item x="356"/>
        <item x="158"/>
        <item x="127"/>
        <item x="293"/>
        <item x="445"/>
        <item x="444"/>
        <item x="447"/>
        <item m="1" x="965"/>
        <item x="645"/>
        <item m="1" x="871"/>
        <item x="254"/>
        <item m="1" x="821"/>
        <item m="1" x="771"/>
        <item x="266"/>
        <item m="1" x="938"/>
        <item x="446"/>
        <item x="108"/>
        <item m="1" x="822"/>
        <item x="286"/>
        <item x="637"/>
        <item x="124"/>
        <item m="1" x="946"/>
        <item m="1" x="915"/>
        <item m="1" x="890"/>
        <item x="115"/>
        <item x="328"/>
        <item m="1" x="928"/>
        <item m="1" x="884"/>
        <item x="40"/>
        <item x="74"/>
        <item m="1" x="856"/>
        <item m="1" x="942"/>
        <item m="1" x="896"/>
        <item m="1" x="872"/>
        <item x="346"/>
        <item x="478"/>
        <item x="357"/>
        <item m="1" x="847"/>
        <item m="1" x="972"/>
        <item x="630"/>
        <item m="1" x="789"/>
        <item x="4"/>
        <item x="358"/>
        <item m="1" x="840"/>
        <item m="1" x="787"/>
        <item m="1" x="869"/>
        <item m="1" x="880"/>
        <item m="1" x="774"/>
        <item x="627"/>
        <item x="508"/>
        <item x="0"/>
        <item m="1" x="878"/>
        <item x="543"/>
        <item x="282"/>
        <item m="1" x="770"/>
        <item x="135"/>
        <item m="1" x="891"/>
        <item m="1" x="875"/>
        <item m="1" x="807"/>
        <item m="1" x="974"/>
        <item m="1" x="885"/>
        <item m="1" x="882"/>
        <item m="1" x="879"/>
        <item x="125"/>
        <item x="281"/>
        <item m="1" x="980"/>
        <item x="259"/>
        <item x="169"/>
        <item x="181"/>
        <item m="1" x="971"/>
        <item m="1" x="959"/>
        <item m="1" x="950"/>
        <item x="194"/>
        <item m="1" x="756"/>
        <item x="231"/>
        <item x="653"/>
        <item m="1" x="772"/>
        <item m="1" x="984"/>
        <item m="1" x="985"/>
        <item m="1" x="842"/>
        <item x="119"/>
        <item x="159"/>
        <item m="1" x="811"/>
        <item x="371"/>
        <item x="348"/>
        <item m="1" x="960"/>
        <item m="1" x="912"/>
        <item m="1" x="901"/>
        <item m="1" x="970"/>
        <item x="138"/>
        <item x="104"/>
        <item x="173"/>
        <item m="1" x="751"/>
        <item m="1" x="867"/>
        <item m="1" x="767"/>
        <item x="485"/>
        <item m="1" x="968"/>
        <item x="100"/>
        <item x="101"/>
        <item m="1" x="911"/>
        <item x="368"/>
        <item m="1" x="887"/>
        <item m="1" x="820"/>
        <item x="72"/>
        <item x="228"/>
        <item m="1" x="977"/>
        <item x="453"/>
        <item m="1" x="803"/>
        <item m="1" x="899"/>
        <item m="1" x="877"/>
        <item m="1" x="812"/>
        <item m="1" x="986"/>
        <item m="1" x="987"/>
        <item x="322"/>
        <item m="1" x="988"/>
        <item m="1" x="989"/>
        <item m="1" x="990"/>
        <item m="1" x="991"/>
        <item x="659"/>
        <item m="1" x="992"/>
        <item x="3"/>
        <item m="1" x="993"/>
        <item x="519"/>
        <item m="1" x="994"/>
        <item m="1" x="995"/>
        <item x="205"/>
        <item m="1" x="996"/>
        <item x="554"/>
        <item m="1" x="997"/>
        <item x="585"/>
        <item m="1" x="998"/>
        <item m="1" x="999"/>
        <item x="427"/>
        <item x="711"/>
        <item m="1" x="1000"/>
        <item m="1" x="1001"/>
        <item x="663"/>
        <item x="509"/>
        <item m="1" x="1002"/>
        <item m="1" x="1003"/>
        <item x="241"/>
        <item x="436"/>
        <item x="437"/>
        <item x="1"/>
        <item m="1" x="1004"/>
        <item x="302"/>
        <item x="303"/>
        <item x="193"/>
        <item m="1" x="1005"/>
        <item m="1" x="1006"/>
        <item m="1" x="1007"/>
        <item x="435"/>
        <item x="460"/>
        <item x="145"/>
        <item m="1" x="1008"/>
        <item x="521"/>
        <item m="1" x="1009"/>
        <item x="45"/>
        <item x="739"/>
        <item m="1" x="1010"/>
        <item x="418"/>
        <item m="1" x="1011"/>
        <item m="1" x="1012"/>
        <item m="1" x="1013"/>
        <item x="678"/>
        <item m="1" x="1014"/>
        <item m="1" x="1015"/>
        <item m="1" x="1016"/>
        <item x="369"/>
        <item m="1" x="1017"/>
        <item x="635"/>
        <item x="634"/>
        <item m="1" x="1018"/>
        <item m="1" x="1019"/>
        <item x="37"/>
        <item x="620"/>
        <item m="1" x="1020"/>
        <item x="149"/>
        <item m="1" x="1021"/>
        <item m="1" x="1022"/>
        <item m="1" x="1023"/>
        <item m="1" x="1024"/>
        <item m="1" x="1025"/>
        <item m="1" x="1026"/>
        <item m="1" x="1027"/>
        <item x="191"/>
        <item m="1" x="1028"/>
        <item x="153"/>
        <item x="701"/>
        <item m="1" x="1029"/>
        <item m="1" x="1030"/>
        <item m="1" x="1031"/>
        <item m="1" x="1032"/>
        <item x="177"/>
        <item x="590"/>
        <item x="38"/>
        <item m="1" x="1033"/>
        <item m="1" x="1034"/>
        <item m="1" x="1035"/>
        <item m="1" x="1036"/>
        <item m="1" x="1037"/>
        <item x="215"/>
        <item m="1" x="1038"/>
        <item m="1" x="1039"/>
        <item x="450"/>
        <item m="1" x="1040"/>
        <item m="1" x="1041"/>
        <item m="1" x="1042"/>
        <item m="1" x="1043"/>
        <item x="617"/>
        <item x="715"/>
        <item x="91"/>
        <item m="1" x="1044"/>
        <item m="1" x="1045"/>
        <item m="1" x="1046"/>
        <item m="1" x="1047"/>
        <item m="1" x="1048"/>
        <item x="33"/>
        <item x="615"/>
        <item x="443"/>
        <item x="528"/>
        <item m="1" x="1049"/>
        <item x="662"/>
        <item x="741"/>
        <item m="1" x="1050"/>
        <item m="1" x="1051"/>
        <item m="1" x="1052"/>
        <item x="498"/>
        <item x="680"/>
        <item m="1" x="1053"/>
        <item m="1" x="1054"/>
        <item x="743"/>
        <item m="1" x="1055"/>
        <item m="1" x="1056"/>
        <item m="1" x="1057"/>
        <item x="407"/>
        <item m="1" x="1058"/>
        <item m="1" x="1059"/>
        <item m="1" x="1060"/>
        <item x="577"/>
        <item x="545"/>
        <item x="706"/>
        <item m="1" x="1061"/>
        <item x="380"/>
        <item x="280"/>
        <item m="1" x="1062"/>
        <item m="1" x="1063"/>
        <item m="1" x="1064"/>
        <item m="1" x="1065"/>
        <item x="154"/>
        <item x="562"/>
        <item m="1" x="1066"/>
        <item x="540"/>
        <item m="1" x="1067"/>
        <item x="128"/>
        <item m="1" x="1068"/>
        <item m="1" x="1069"/>
        <item m="1" x="1070"/>
        <item m="1" x="1071"/>
        <item m="1" x="1072"/>
        <item x="570"/>
        <item x="458"/>
        <item m="1" x="1073"/>
        <item x="611"/>
        <item m="1" x="1074"/>
        <item m="1" x="1075"/>
        <item m="1" x="1076"/>
        <item x="707"/>
        <item m="1" x="1077"/>
        <item m="1" x="1078"/>
        <item x="604"/>
        <item m="1" x="1079"/>
        <item x="416"/>
        <item x="131"/>
        <item m="1" x="1080"/>
        <item m="1" x="1081"/>
        <item m="1" x="1082"/>
        <item m="1" x="1083"/>
        <item x="587"/>
        <item x="182"/>
        <item m="1" x="1084"/>
        <item m="1" x="1085"/>
        <item m="1" x="1086"/>
        <item m="1" x="1087"/>
        <item m="1" x="1088"/>
        <item m="1" x="1089"/>
        <item m="1" x="1090"/>
        <item x="185"/>
        <item m="1" x="1091"/>
        <item m="1" x="1092"/>
        <item m="1" x="1093"/>
        <item m="1" x="1094"/>
        <item x="136"/>
        <item m="1" x="1095"/>
        <item m="1" x="1096"/>
        <item m="1" x="1097"/>
        <item m="1" x="1098"/>
        <item m="1" x="1099"/>
        <item m="1" x="1100"/>
        <item x="39"/>
        <item m="1" x="1101"/>
        <item m="1" x="1102"/>
        <item m="1" x="1103"/>
        <item x="415"/>
        <item m="1" x="1104"/>
        <item x="709"/>
        <item m="1" x="1105"/>
        <item m="1" x="1106"/>
        <item m="1" x="1107"/>
        <item m="1" x="1108"/>
        <item m="1" x="1109"/>
        <item m="1" x="1110"/>
        <item m="1" x="1111"/>
        <item x="480"/>
        <item x="510"/>
        <item x="335"/>
        <item m="1" x="1112"/>
        <item m="1" x="1113"/>
        <item m="1" x="1114"/>
        <item m="1" x="1115"/>
        <item m="1" x="1116"/>
        <item x="349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x="471"/>
        <item m="1" x="1130"/>
        <item m="1" x="1131"/>
        <item m="1" x="1132"/>
        <item m="1" x="1133"/>
        <item m="1" x="1134"/>
        <item x="683"/>
        <item m="1" x="1135"/>
        <item m="1" x="1136"/>
        <item x="117"/>
        <item m="1" x="1137"/>
        <item x="211"/>
        <item m="1" x="1138"/>
        <item m="1" x="1139"/>
        <item x="518"/>
        <item x="232"/>
        <item m="1" x="1140"/>
        <item m="1" x="1141"/>
        <item x="631"/>
        <item x="226"/>
        <item x="748"/>
        <item m="1" x="1142"/>
        <item m="1" x="1143"/>
        <item m="1" x="1144"/>
        <item m="1" x="1145"/>
        <item m="1" x="1146"/>
        <item m="1" x="1147"/>
        <item m="1" x="1148"/>
        <item m="1" x="1149"/>
        <item x="162"/>
        <item x="409"/>
        <item m="1" x="1150"/>
        <item m="1" x="1151"/>
        <item x="555"/>
        <item x="227"/>
        <item x="404"/>
        <item x="531"/>
        <item m="1" x="1152"/>
        <item m="1" x="1153"/>
        <item m="1" x="1154"/>
        <item m="1" x="1155"/>
        <item m="1" x="1156"/>
        <item m="1" x="1157"/>
        <item x="542"/>
        <item x="712"/>
        <item m="1" x="1158"/>
        <item m="1" x="1159"/>
        <item m="1" x="1160"/>
        <item m="1" x="1161"/>
        <item m="1" x="1162"/>
        <item m="1" x="1163"/>
        <item m="1" x="1164"/>
        <item m="1" x="1165"/>
        <item x="234"/>
        <item m="1" x="1166"/>
        <item m="1" x="1167"/>
        <item m="1" x="1168"/>
        <item x="353"/>
        <item m="1" x="1169"/>
        <item m="1" x="1170"/>
        <item m="1" x="1171"/>
        <item x="342"/>
        <item x="749"/>
        <item x="2"/>
        <item x="7"/>
        <item x="10"/>
        <item x="11"/>
        <item x="14"/>
        <item x="19"/>
        <item x="20"/>
        <item x="21"/>
        <item x="22"/>
        <item x="23"/>
        <item x="25"/>
        <item x="27"/>
        <item x="29"/>
        <item x="32"/>
        <item x="35"/>
        <item x="36"/>
        <item x="41"/>
        <item x="42"/>
        <item x="43"/>
        <item x="44"/>
        <item x="47"/>
        <item x="48"/>
        <item x="56"/>
        <item x="57"/>
        <item x="58"/>
        <item x="59"/>
        <item x="60"/>
        <item x="61"/>
        <item x="62"/>
        <item x="63"/>
        <item x="64"/>
        <item x="65"/>
        <item x="67"/>
        <item x="69"/>
        <item x="70"/>
        <item x="73"/>
        <item x="77"/>
        <item x="78"/>
        <item x="79"/>
        <item x="80"/>
        <item x="82"/>
        <item x="83"/>
        <item x="84"/>
        <item x="89"/>
        <item x="90"/>
        <item x="92"/>
        <item x="94"/>
        <item x="96"/>
        <item x="97"/>
        <item x="102"/>
        <item x="106"/>
        <item x="109"/>
        <item x="116"/>
        <item x="120"/>
        <item x="121"/>
        <item x="132"/>
        <item x="134"/>
        <item x="139"/>
        <item x="140"/>
        <item x="142"/>
        <item x="143"/>
        <item x="146"/>
        <item x="147"/>
        <item x="148"/>
        <item x="157"/>
        <item x="161"/>
        <item x="164"/>
        <item x="165"/>
        <item x="166"/>
        <item x="167"/>
        <item x="168"/>
        <item x="170"/>
        <item x="171"/>
        <item x="175"/>
        <item x="176"/>
        <item x="178"/>
        <item x="179"/>
        <item x="180"/>
        <item x="184"/>
        <item x="186"/>
        <item x="187"/>
        <item x="188"/>
        <item x="189"/>
        <item x="190"/>
        <item x="192"/>
        <item x="195"/>
        <item x="197"/>
        <item x="198"/>
        <item x="200"/>
        <item x="203"/>
        <item x="204"/>
        <item x="206"/>
        <item x="207"/>
        <item x="210"/>
        <item x="212"/>
        <item x="213"/>
        <item x="216"/>
        <item x="219"/>
        <item x="220"/>
        <item x="221"/>
        <item x="222"/>
        <item x="223"/>
        <item x="224"/>
        <item x="225"/>
        <item x="233"/>
        <item x="235"/>
        <item x="236"/>
        <item x="237"/>
        <item x="238"/>
        <item x="239"/>
        <item x="240"/>
        <item x="243"/>
        <item x="244"/>
        <item x="246"/>
        <item x="251"/>
        <item x="252"/>
        <item x="257"/>
        <item x="261"/>
        <item x="262"/>
        <item x="263"/>
        <item x="264"/>
        <item x="265"/>
        <item x="268"/>
        <item x="269"/>
        <item x="284"/>
        <item x="285"/>
        <item x="291"/>
        <item x="292"/>
        <item x="294"/>
        <item x="295"/>
        <item x="298"/>
        <item x="300"/>
        <item x="301"/>
        <item x="304"/>
        <item x="305"/>
        <item x="307"/>
        <item x="310"/>
        <item x="311"/>
        <item x="312"/>
        <item x="318"/>
        <item x="319"/>
        <item x="320"/>
        <item x="321"/>
        <item x="323"/>
        <item x="324"/>
        <item x="325"/>
        <item x="326"/>
        <item x="327"/>
        <item x="332"/>
        <item x="333"/>
        <item x="334"/>
        <item x="336"/>
        <item x="339"/>
        <item x="340"/>
        <item x="343"/>
        <item x="347"/>
        <item x="350"/>
        <item x="351"/>
        <item x="352"/>
        <item x="354"/>
        <item x="365"/>
        <item x="366"/>
        <item x="367"/>
        <item x="373"/>
        <item x="374"/>
        <item x="375"/>
        <item x="376"/>
        <item x="378"/>
        <item x="381"/>
        <item x="383"/>
        <item x="384"/>
        <item x="386"/>
        <item x="387"/>
        <item x="388"/>
        <item x="390"/>
        <item x="391"/>
        <item x="392"/>
        <item x="395"/>
        <item x="396"/>
        <item x="398"/>
        <item x="399"/>
        <item x="401"/>
        <item x="403"/>
        <item x="406"/>
        <item x="408"/>
        <item x="412"/>
        <item x="413"/>
        <item x="414"/>
        <item x="417"/>
        <item x="419"/>
        <item x="420"/>
        <item x="423"/>
        <item x="424"/>
        <item x="426"/>
        <item x="428"/>
        <item x="429"/>
        <item x="430"/>
        <item x="431"/>
        <item x="434"/>
        <item x="438"/>
        <item x="439"/>
        <item x="440"/>
        <item x="441"/>
        <item x="442"/>
        <item x="448"/>
        <item x="449"/>
        <item x="451"/>
        <item x="454"/>
        <item x="455"/>
        <item x="456"/>
        <item x="457"/>
        <item x="459"/>
        <item x="462"/>
        <item x="464"/>
        <item x="465"/>
        <item x="469"/>
        <item x="472"/>
        <item x="473"/>
        <item x="474"/>
        <item x="477"/>
        <item x="482"/>
        <item x="483"/>
        <item x="486"/>
        <item x="487"/>
        <item x="490"/>
        <item x="493"/>
        <item x="494"/>
        <item x="495"/>
        <item x="497"/>
        <item x="499"/>
        <item x="500"/>
        <item x="501"/>
        <item x="502"/>
        <item x="503"/>
        <item x="504"/>
        <item x="506"/>
        <item x="507"/>
        <item x="511"/>
        <item x="512"/>
        <item x="514"/>
        <item x="515"/>
        <item x="516"/>
        <item x="520"/>
        <item x="523"/>
        <item x="524"/>
        <item x="527"/>
        <item x="529"/>
        <item x="530"/>
        <item x="532"/>
        <item x="533"/>
        <item x="534"/>
        <item x="538"/>
        <item x="539"/>
        <item x="541"/>
        <item x="547"/>
        <item x="548"/>
        <item x="557"/>
        <item x="558"/>
        <item x="561"/>
        <item x="563"/>
        <item x="565"/>
        <item x="567"/>
        <item x="568"/>
        <item x="571"/>
        <item x="572"/>
        <item x="574"/>
        <item x="575"/>
        <item x="576"/>
        <item x="578"/>
        <item x="579"/>
        <item x="581"/>
        <item x="582"/>
        <item x="583"/>
        <item x="584"/>
        <item x="586"/>
        <item x="596"/>
        <item x="598"/>
        <item x="599"/>
        <item x="600"/>
        <item x="601"/>
        <item x="602"/>
        <item x="603"/>
        <item x="605"/>
        <item x="606"/>
        <item x="607"/>
        <item x="608"/>
        <item x="609"/>
        <item x="610"/>
        <item x="612"/>
        <item x="614"/>
        <item x="618"/>
        <item x="619"/>
        <item x="621"/>
        <item x="622"/>
        <item x="624"/>
        <item x="625"/>
        <item x="626"/>
        <item x="628"/>
        <item x="629"/>
        <item x="633"/>
        <item x="636"/>
        <item x="638"/>
        <item x="639"/>
        <item x="640"/>
        <item x="641"/>
        <item x="643"/>
        <item x="644"/>
        <item x="647"/>
        <item x="648"/>
        <item x="650"/>
        <item x="651"/>
        <item x="657"/>
        <item x="658"/>
        <item x="660"/>
        <item x="661"/>
        <item x="664"/>
        <item x="665"/>
        <item x="668"/>
        <item x="669"/>
        <item x="670"/>
        <item x="672"/>
        <item x="673"/>
        <item x="674"/>
        <item x="675"/>
        <item x="677"/>
        <item x="679"/>
        <item x="681"/>
        <item x="682"/>
        <item x="684"/>
        <item x="685"/>
        <item x="686"/>
        <item x="687"/>
        <item x="689"/>
        <item x="690"/>
        <item x="693"/>
        <item x="694"/>
        <item x="695"/>
        <item x="696"/>
        <item x="698"/>
        <item x="699"/>
        <item x="702"/>
        <item x="703"/>
        <item x="705"/>
        <item x="710"/>
        <item x="713"/>
        <item x="714"/>
        <item x="716"/>
        <item x="718"/>
        <item x="720"/>
        <item x="723"/>
        <item x="724"/>
        <item x="725"/>
        <item x="728"/>
        <item x="729"/>
        <item x="730"/>
        <item x="731"/>
        <item x="733"/>
        <item x="738"/>
        <item x="740"/>
        <item x="742"/>
        <item x="745"/>
        <item x="746"/>
        <item t="default"/>
      </items>
    </pivotField>
    <pivotField compact="0" numFmtId="165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2"/>
  </rowFields>
  <rowItems count="37">
    <i>
      <x v="72"/>
      <x v="2539"/>
    </i>
    <i t="default">
      <x v="72"/>
    </i>
    <i>
      <x v="211"/>
      <x v="2020"/>
    </i>
    <i r="1">
      <x v="2067"/>
    </i>
    <i r="1">
      <x v="2082"/>
    </i>
    <i t="default">
      <x v="211"/>
    </i>
    <i>
      <x v="218"/>
      <x v="2194"/>
    </i>
    <i t="default">
      <x v="218"/>
    </i>
    <i>
      <x v="374"/>
      <x v="2465"/>
    </i>
    <i t="default">
      <x v="374"/>
    </i>
    <i>
      <x v="502"/>
      <x v="2000"/>
    </i>
    <i t="default">
      <x v="502"/>
    </i>
    <i>
      <x v="532"/>
      <x v="2202"/>
    </i>
    <i t="default">
      <x v="532"/>
    </i>
    <i>
      <x v="605"/>
      <x v="2131"/>
    </i>
    <i t="default">
      <x v="605"/>
    </i>
    <i>
      <x v="629"/>
      <x v="1888"/>
    </i>
    <i t="default">
      <x v="629"/>
    </i>
    <i>
      <x v="833"/>
      <x v="1922"/>
    </i>
    <i r="1">
      <x v="1995"/>
    </i>
    <i r="1">
      <x v="2172"/>
    </i>
    <i t="default">
      <x v="833"/>
    </i>
    <i>
      <x v="843"/>
      <x v="1939"/>
    </i>
    <i t="default">
      <x v="843"/>
    </i>
    <i>
      <x v="848"/>
      <x v="2045"/>
    </i>
    <i t="default">
      <x v="848"/>
    </i>
    <i>
      <x v="858"/>
      <x v="1987"/>
    </i>
    <i r="1">
      <x v="1988"/>
    </i>
    <i t="default">
      <x v="858"/>
    </i>
    <i>
      <x v="867"/>
      <x v="2062"/>
    </i>
    <i t="default">
      <x v="867"/>
    </i>
    <i>
      <x v="940"/>
      <x v="2395"/>
    </i>
    <i t="default">
      <x v="940"/>
    </i>
    <i>
      <x v="952"/>
      <x v="2431"/>
    </i>
    <i r="1">
      <x v="2503"/>
    </i>
    <i t="default">
      <x v="952"/>
    </i>
    <i t="grand">
      <x/>
    </i>
  </rowItems>
  <colFields count="1">
    <field x="-2"/>
  </colFields>
  <colItems count="2">
    <i>
      <x/>
    </i>
    <i i="1">
      <x v="1"/>
    </i>
  </colItems>
  <pageFields count="1">
    <pageField fld="17" hier="-1"/>
  </pageFields>
  <dataFields count="2">
    <dataField name="Cuenta de 2 ACUSE" fld="17" subtotal="count" baseField="0" baseItem="0"/>
    <dataField name="Suma de Total" fld="13" baseField="0" baseItem="0" numFmtId="165"/>
  </dataFields>
  <formats count="1972">
    <format dxfId="3973">
      <pivotArea dataOnly="0" labelOnly="1" outline="0" fieldPosition="0">
        <references count="1">
          <reference field="17" count="0"/>
        </references>
      </pivotArea>
    </format>
    <format dxfId="3974">
      <pivotArea field="2" type="button" dataOnly="0" labelOnly="1" outline="0" axis="axisRow" fieldPosition="1"/>
    </format>
    <format dxfId="3975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3976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3977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3978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3979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3980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3981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3982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3983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3984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3985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3986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3987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3988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3989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3990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3991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3992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3993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3994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3995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3996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3997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3998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3999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4000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4001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4002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4003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4004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4005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4006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4007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4008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4009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4010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4011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4012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4013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4014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4015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4016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4017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4018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4019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4020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4021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4022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4023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4024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4025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4026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4027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4028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4029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4030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4031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4032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4033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4034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4035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4036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4037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4038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4039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4040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4041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4042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4043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4044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4045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4046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4047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4048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4049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4050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4051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4052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4053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4054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4055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4056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4057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4058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4059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4060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4061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4062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4063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4064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4065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4066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4067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4068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4069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4070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4071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4072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4073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4074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4075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4076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4077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4078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4079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4080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4081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4082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4083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4084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4085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4086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4087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4088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4089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4090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4091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4092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4093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4094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4095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4096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4097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4098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4099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4100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4101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4102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4103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4104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4105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4106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4107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4108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4109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4110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4111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4112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4113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4114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4115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4116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4117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4118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4119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4120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4121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4122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4123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4124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4125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4126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4127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4128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4129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4130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4131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4132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4133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4134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4135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4136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4137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4138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4139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4140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4141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4142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4143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4144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4145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4146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4147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4148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4149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4150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4151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4152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4153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4154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4155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4156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4157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4158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4159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4160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4161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4162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4163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4164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4165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4166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4167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4168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4169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4170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4171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4172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4173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4174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4175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4176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4177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4178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4179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4180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4181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4182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4183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4184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4185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4186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4187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4188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4189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4190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4191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4192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4193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4194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4195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4196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4197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4198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4199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4200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4201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4202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4203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4204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4205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4206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4207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4208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4209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4210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4211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4212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4213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4214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4215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4216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4217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4218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4219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4220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4221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4222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4223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4224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4225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4226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4227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4228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4229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4230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4231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4232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4233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4234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4235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4236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4237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4238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4239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4240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4241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4242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4243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4244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4245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4246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4247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4248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4249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4250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4251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4252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4253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4254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4255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4256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4257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4258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4259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4260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4261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4262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4263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4264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4265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4266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4267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4268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4269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4270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4271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4272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4273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4274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4275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4276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4277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4278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4279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4280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4281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4282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4283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4284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4285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4286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4287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4288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4289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4290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4291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4292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4293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4294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4295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4296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4297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4298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4299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4300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4301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4302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4303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4304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4305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4306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4307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4308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4309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4310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4311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4312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4313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4314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4315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4316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4317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4318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4319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4320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4321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4322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4323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4324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4325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4326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4327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4328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4329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4330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4331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4332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4333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4334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4335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4336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4337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4338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4339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4340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4341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4342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4343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4344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4345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4346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4347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4348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4349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4350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4351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4352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4353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4354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4355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4356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4357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4358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4359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4360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4361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4362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4363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4364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4365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4366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4367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4368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4369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4370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4371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4372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4373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4374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4375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4376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4377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4378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4379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4380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4381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4382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4383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4384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4385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4386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4387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4388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4389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4390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4391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4392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4393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4394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4395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4396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4397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4398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4399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4400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4401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4402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4403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4404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4405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4406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4407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4408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4409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4410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4411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4412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4413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4414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4415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4416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4417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4418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4419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4420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4421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4422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4423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4424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4425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4426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4427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4428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4429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4430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4431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4432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4433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4434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4435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4436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4437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4438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4439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4440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4441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4442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4443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4444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4445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4446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4447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4448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4449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4450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4451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4452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4453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4454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4455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4456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4457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4458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4459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4460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4461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4462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4463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4464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4465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4466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4467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4468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4469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4470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4471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4472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4473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4474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4475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4476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4477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4478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4479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4480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4481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4482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4483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4484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4485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4486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4487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4488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4489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4490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4491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4492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4493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4494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4495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4496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4497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4498">
      <pivotArea dataOnly="0" labelOnly="1" grandRow="1" outline="0" fieldPosition="0"/>
    </format>
    <format dxfId="4499">
      <pivotArea dataOnly="0" labelOnly="1" outline="0" fieldPosition="0">
        <references count="2">
          <reference field="2" count="3">
            <x v="53"/>
            <x v="747"/>
            <x v="794"/>
          </reference>
          <reference field="10" count="1" selected="0">
            <x v="0"/>
          </reference>
        </references>
      </pivotArea>
    </format>
    <format dxfId="4500">
      <pivotArea dataOnly="0" labelOnly="1" outline="0" fieldPosition="0">
        <references count="2">
          <reference field="2" count="1">
            <x v="592"/>
          </reference>
          <reference field="10" count="1" selected="0">
            <x v="1"/>
          </reference>
        </references>
      </pivotArea>
    </format>
    <format dxfId="4501">
      <pivotArea dataOnly="0" labelOnly="1" outline="0" fieldPosition="0">
        <references count="2">
          <reference field="2" count="1">
            <x v="583"/>
          </reference>
          <reference field="10" count="1" selected="0">
            <x v="2"/>
          </reference>
        </references>
      </pivotArea>
    </format>
    <format dxfId="4502">
      <pivotArea dataOnly="0" labelOnly="1" outline="0" fieldPosition="0">
        <references count="2">
          <reference field="2" count="1">
            <x v="651"/>
          </reference>
          <reference field="10" count="1" selected="0">
            <x v="3"/>
          </reference>
        </references>
      </pivotArea>
    </format>
    <format dxfId="4503">
      <pivotArea dataOnly="0" labelOnly="1" outline="0" fieldPosition="0">
        <references count="2">
          <reference field="2" count="7">
            <x v="60"/>
            <x v="61"/>
            <x v="62"/>
            <x v="63"/>
            <x v="64"/>
            <x v="66"/>
            <x v="67"/>
          </reference>
          <reference field="10" count="1" selected="0">
            <x v="4"/>
          </reference>
        </references>
      </pivotArea>
    </format>
    <format dxfId="4504">
      <pivotArea dataOnly="0" labelOnly="1" outline="0" fieldPosition="0">
        <references count="2">
          <reference field="2" count="1">
            <x v="584"/>
          </reference>
          <reference field="10" count="1" selected="0">
            <x v="5"/>
          </reference>
        </references>
      </pivotArea>
    </format>
    <format dxfId="4505">
      <pivotArea dataOnly="0" labelOnly="1" outline="0" fieldPosition="0">
        <references count="2">
          <reference field="2" count="3">
            <x v="51"/>
            <x v="52"/>
            <x v="828"/>
          </reference>
          <reference field="10" count="1" selected="0">
            <x v="6"/>
          </reference>
        </references>
      </pivotArea>
    </format>
    <format dxfId="4506">
      <pivotArea dataOnly="0" labelOnly="1" outline="0" fieldPosition="0">
        <references count="2">
          <reference field="2" count="2">
            <x v="46"/>
            <x v="827"/>
          </reference>
          <reference field="10" count="1" selected="0">
            <x v="7"/>
          </reference>
        </references>
      </pivotArea>
    </format>
    <format dxfId="4507">
      <pivotArea dataOnly="0" labelOnly="1" outline="0" fieldPosition="0">
        <references count="2">
          <reference field="2" count="3">
            <x v="418"/>
            <x v="419"/>
            <x v="617"/>
          </reference>
          <reference field="10" count="1" selected="0">
            <x v="8"/>
          </reference>
        </references>
      </pivotArea>
    </format>
    <format dxfId="4508">
      <pivotArea dataOnly="0" labelOnly="1" outline="0" fieldPosition="0">
        <references count="2">
          <reference field="2" count="5">
            <x v="207"/>
            <x v="417"/>
            <x v="422"/>
            <x v="518"/>
            <x v="618"/>
          </reference>
          <reference field="10" count="1" selected="0">
            <x v="9"/>
          </reference>
        </references>
      </pivotArea>
    </format>
    <format dxfId="4509">
      <pivotArea dataOnly="0" labelOnly="1" outline="0" fieldPosition="0">
        <references count="2">
          <reference field="2" count="1">
            <x v="574"/>
          </reference>
          <reference field="10" count="1" selected="0">
            <x v="10"/>
          </reference>
        </references>
      </pivotArea>
    </format>
    <format dxfId="4510">
      <pivotArea dataOnly="0" labelOnly="1" outline="0" fieldPosition="0">
        <references count="2">
          <reference field="2" count="1">
            <x v="575"/>
          </reference>
          <reference field="10" count="1" selected="0">
            <x v="11"/>
          </reference>
        </references>
      </pivotArea>
    </format>
    <format dxfId="4511">
      <pivotArea dataOnly="0" labelOnly="1" outline="0" fieldPosition="0">
        <references count="2">
          <reference field="2" count="1">
            <x v="581"/>
          </reference>
          <reference field="10" count="1" selected="0">
            <x v="12"/>
          </reference>
        </references>
      </pivotArea>
    </format>
    <format dxfId="4512">
      <pivotArea dataOnly="0" labelOnly="1" outline="0" fieldPosition="0">
        <references count="2">
          <reference field="2" count="4">
            <x v="245"/>
            <x v="352"/>
            <x v="353"/>
            <x v="791"/>
          </reference>
          <reference field="10" count="1" selected="0">
            <x v="13"/>
          </reference>
        </references>
      </pivotArea>
    </format>
    <format dxfId="4513">
      <pivotArea dataOnly="0" labelOnly="1" outline="0" fieldPosition="0">
        <references count="2">
          <reference field="2" count="1">
            <x v="381"/>
          </reference>
          <reference field="10" count="1" selected="0">
            <x v="14"/>
          </reference>
        </references>
      </pivotArea>
    </format>
    <format dxfId="4514">
      <pivotArea dataOnly="0" labelOnly="1" outline="0" fieldPosition="0">
        <references count="2">
          <reference field="2" count="1">
            <x v="813"/>
          </reference>
          <reference field="10" count="1" selected="0">
            <x v="15"/>
          </reference>
        </references>
      </pivotArea>
    </format>
    <format dxfId="4515">
      <pivotArea dataOnly="0" labelOnly="1" outline="0" fieldPosition="0">
        <references count="2">
          <reference field="2" count="3">
            <x v="303"/>
            <x v="354"/>
            <x v="360"/>
          </reference>
          <reference field="10" count="1" selected="0">
            <x v="16"/>
          </reference>
        </references>
      </pivotArea>
    </format>
    <format dxfId="4516">
      <pivotArea dataOnly="0" labelOnly="1" outline="0" fieldPosition="0">
        <references count="2">
          <reference field="2" count="1">
            <x v="498"/>
          </reference>
          <reference field="10" count="1" selected="0">
            <x v="17"/>
          </reference>
        </references>
      </pivotArea>
    </format>
    <format dxfId="4517">
      <pivotArea dataOnly="0" labelOnly="1" outline="0" fieldPosition="0">
        <references count="2">
          <reference field="2" count="6">
            <x v="112"/>
            <x v="304"/>
            <x v="359"/>
            <x v="363"/>
            <x v="364"/>
            <x v="466"/>
          </reference>
          <reference field="10" count="1" selected="0">
            <x v="18"/>
          </reference>
        </references>
      </pivotArea>
    </format>
    <format dxfId="4518">
      <pivotArea dataOnly="0" labelOnly="1" outline="0" fieldPosition="0">
        <references count="2">
          <reference field="2" count="1">
            <x v="166"/>
          </reference>
          <reference field="10" count="1" selected="0">
            <x v="19"/>
          </reference>
        </references>
      </pivotArea>
    </format>
    <format dxfId="4519">
      <pivotArea dataOnly="0" labelOnly="1" outline="0" fieldPosition="0">
        <references count="2">
          <reference field="2" count="1">
            <x v="233"/>
          </reference>
          <reference field="10" count="1" selected="0">
            <x v="20"/>
          </reference>
        </references>
      </pivotArea>
    </format>
    <format dxfId="4520">
      <pivotArea dataOnly="0" labelOnly="1" outline="0" fieldPosition="0">
        <references count="2">
          <reference field="2" count="2">
            <x v="305"/>
            <x v="600"/>
          </reference>
          <reference field="10" count="1" selected="0">
            <x v="22"/>
          </reference>
        </references>
      </pivotArea>
    </format>
    <format dxfId="4521">
      <pivotArea dataOnly="0" labelOnly="1" outline="0" fieldPosition="0">
        <references count="2">
          <reference field="2" count="1">
            <x v="553"/>
          </reference>
          <reference field="10" count="1" selected="0">
            <x v="23"/>
          </reference>
        </references>
      </pivotArea>
    </format>
    <format dxfId="4522">
      <pivotArea dataOnly="0" labelOnly="1" outline="0" fieldPosition="0">
        <references count="2">
          <reference field="2" count="1">
            <x v="493"/>
          </reference>
          <reference field="10" count="1" selected="0">
            <x v="24"/>
          </reference>
        </references>
      </pivotArea>
    </format>
    <format dxfId="4523">
      <pivotArea dataOnly="0" labelOnly="1" outline="0" fieldPosition="0">
        <references count="2">
          <reference field="2" count="1">
            <x v="343"/>
          </reference>
          <reference field="10" count="1" selected="0">
            <x v="25"/>
          </reference>
        </references>
      </pivotArea>
    </format>
    <format dxfId="4524">
      <pivotArea dataOnly="0" labelOnly="1" outline="0" fieldPosition="0">
        <references count="2">
          <reference field="2" count="2">
            <x v="554"/>
            <x v="556"/>
          </reference>
          <reference field="10" count="1" selected="0">
            <x v="26"/>
          </reference>
        </references>
      </pivotArea>
    </format>
    <format dxfId="4525">
      <pivotArea dataOnly="0" labelOnly="1" outline="0" fieldPosition="0">
        <references count="2">
          <reference field="2" count="1">
            <x v="451"/>
          </reference>
          <reference field="10" count="1" selected="0">
            <x v="27"/>
          </reference>
        </references>
      </pivotArea>
    </format>
    <format dxfId="4526">
      <pivotArea dataOnly="0" labelOnly="1" outline="0" fieldPosition="0">
        <references count="2">
          <reference field="2" count="1">
            <x v="766"/>
          </reference>
          <reference field="10" count="1" selected="0">
            <x v="28"/>
          </reference>
        </references>
      </pivotArea>
    </format>
    <format dxfId="4527">
      <pivotArea dataOnly="0" labelOnly="1" outline="0" fieldPosition="0">
        <references count="2">
          <reference field="2" count="2">
            <x v="455"/>
            <x v="687"/>
          </reference>
          <reference field="10" count="1" selected="0">
            <x v="29"/>
          </reference>
        </references>
      </pivotArea>
    </format>
    <format dxfId="4528">
      <pivotArea dataOnly="0" labelOnly="1" outline="0" fieldPosition="0">
        <references count="2">
          <reference field="2" count="9">
            <x v="199"/>
            <x v="200"/>
            <x v="201"/>
            <x v="206"/>
            <x v="423"/>
            <x v="429"/>
            <x v="430"/>
            <x v="431"/>
            <x v="432"/>
          </reference>
          <reference field="10" count="1" selected="0">
            <x v="30"/>
          </reference>
        </references>
      </pivotArea>
    </format>
    <format dxfId="4529">
      <pivotArea dataOnly="0" labelOnly="1" outline="0" fieldPosition="0">
        <references count="2">
          <reference field="2" count="1">
            <x v="368"/>
          </reference>
          <reference field="10" count="1" selected="0">
            <x v="31"/>
          </reference>
        </references>
      </pivotArea>
    </format>
    <format dxfId="4530">
      <pivotArea dataOnly="0" labelOnly="1" outline="0" fieldPosition="0">
        <references count="2">
          <reference field="2" count="2">
            <x v="83"/>
            <x v="616"/>
          </reference>
          <reference field="10" count="1" selected="0">
            <x v="32"/>
          </reference>
        </references>
      </pivotArea>
    </format>
    <format dxfId="4531">
      <pivotArea dataOnly="0" labelOnly="1" outline="0" fieldPosition="0">
        <references count="2">
          <reference field="2" count="1">
            <x v="333"/>
          </reference>
          <reference field="10" count="1" selected="0">
            <x v="34"/>
          </reference>
        </references>
      </pivotArea>
    </format>
    <format dxfId="4532">
      <pivotArea dataOnly="0" labelOnly="1" outline="0" fieldPosition="0">
        <references count="2">
          <reference field="2" count="1">
            <x v="366"/>
          </reference>
          <reference field="10" count="1" selected="0">
            <x v="37"/>
          </reference>
        </references>
      </pivotArea>
    </format>
    <format dxfId="4533">
      <pivotArea dataOnly="0" labelOnly="1" outline="0" fieldPosition="0">
        <references count="2">
          <reference field="2" count="1">
            <x v="191"/>
          </reference>
          <reference field="10" count="1" selected="0">
            <x v="38"/>
          </reference>
        </references>
      </pivotArea>
    </format>
    <format dxfId="4534">
      <pivotArea dataOnly="0" labelOnly="1" outline="0" fieldPosition="0">
        <references count="2">
          <reference field="2" count="2">
            <x v="165"/>
            <x v="181"/>
          </reference>
          <reference field="10" count="1" selected="0">
            <x v="39"/>
          </reference>
        </references>
      </pivotArea>
    </format>
    <format dxfId="4535">
      <pivotArea dataOnly="0" labelOnly="1" outline="0" fieldPosition="0">
        <references count="2">
          <reference field="2" count="1">
            <x v="445"/>
          </reference>
          <reference field="10" count="1" selected="0">
            <x v="40"/>
          </reference>
        </references>
      </pivotArea>
    </format>
    <format dxfId="4536">
      <pivotArea dataOnly="0" labelOnly="1" outline="0" fieldPosition="0">
        <references count="2">
          <reference field="2" count="4">
            <x v="84"/>
            <x v="86"/>
            <x v="89"/>
            <x v="705"/>
          </reference>
          <reference field="10" count="1" selected="0">
            <x v="41"/>
          </reference>
        </references>
      </pivotArea>
    </format>
    <format dxfId="4537">
      <pivotArea dataOnly="0" labelOnly="1" outline="0" fieldPosition="0">
        <references count="2">
          <reference field="2" count="1">
            <x v="136"/>
          </reference>
          <reference field="10" count="1" selected="0">
            <x v="42"/>
          </reference>
        </references>
      </pivotArea>
    </format>
    <format dxfId="4538">
      <pivotArea dataOnly="0" labelOnly="1" outline="0" fieldPosition="0">
        <references count="2">
          <reference field="2" count="1">
            <x v="331"/>
          </reference>
          <reference field="10" count="1" selected="0">
            <x v="43"/>
          </reference>
        </references>
      </pivotArea>
    </format>
    <format dxfId="4539">
      <pivotArea dataOnly="0" labelOnly="1" outline="0" fieldPosition="0">
        <references count="2">
          <reference field="2" count="3">
            <x v="276"/>
            <x v="277"/>
            <x v="662"/>
          </reference>
          <reference field="10" count="1" selected="0">
            <x v="44"/>
          </reference>
        </references>
      </pivotArea>
    </format>
    <format dxfId="4540">
      <pivotArea dataOnly="0" labelOnly="1" outline="0" fieldPosition="0">
        <references count="2">
          <reference field="2" count="1">
            <x v="388"/>
          </reference>
          <reference field="10" count="1" selected="0">
            <x v="45"/>
          </reference>
        </references>
      </pivotArea>
    </format>
    <format dxfId="4541">
      <pivotArea dataOnly="0" labelOnly="1" outline="0" fieldPosition="0">
        <references count="2">
          <reference field="2" count="1">
            <x v="764"/>
          </reference>
          <reference field="10" count="1" selected="0">
            <x v="46"/>
          </reference>
        </references>
      </pivotArea>
    </format>
    <format dxfId="4542">
      <pivotArea dataOnly="0" labelOnly="1" outline="0" fieldPosition="0">
        <references count="2">
          <reference field="2" count="1">
            <x v="783"/>
          </reference>
          <reference field="10" count="1" selected="0">
            <x v="47"/>
          </reference>
        </references>
      </pivotArea>
    </format>
    <format dxfId="4543">
      <pivotArea dataOnly="0" labelOnly="1" outline="0" fieldPosition="0">
        <references count="2">
          <reference field="2" count="2">
            <x v="271"/>
            <x v="272"/>
          </reference>
          <reference field="10" count="1" selected="0">
            <x v="48"/>
          </reference>
        </references>
      </pivotArea>
    </format>
    <format dxfId="4544">
      <pivotArea dataOnly="0" labelOnly="1" outline="0" fieldPosition="0">
        <references count="2">
          <reference field="2" count="1">
            <x v="228"/>
          </reference>
          <reference field="10" count="1" selected="0">
            <x v="49"/>
          </reference>
        </references>
      </pivotArea>
    </format>
    <format dxfId="4545">
      <pivotArea dataOnly="0" labelOnly="1" outline="0" fieldPosition="0">
        <references count="2">
          <reference field="2" count="1">
            <x v="322"/>
          </reference>
          <reference field="10" count="1" selected="0">
            <x v="50"/>
          </reference>
        </references>
      </pivotArea>
    </format>
    <format dxfId="4546">
      <pivotArea dataOnly="0" labelOnly="1" outline="0" fieldPosition="0">
        <references count="2">
          <reference field="2" count="3">
            <x v="223"/>
            <x v="346"/>
            <x v="514"/>
          </reference>
          <reference field="10" count="1" selected="0">
            <x v="52"/>
          </reference>
        </references>
      </pivotArea>
    </format>
    <format dxfId="4547">
      <pivotArea dataOnly="0" labelOnly="1" outline="0" fieldPosition="0">
        <references count="2">
          <reference field="2" count="1">
            <x v="599"/>
          </reference>
          <reference field="10" count="1" selected="0">
            <x v="55"/>
          </reference>
        </references>
      </pivotArea>
    </format>
    <format dxfId="4548">
      <pivotArea dataOnly="0" labelOnly="1" outline="0" fieldPosition="0">
        <references count="2">
          <reference field="2" count="2">
            <x v="194"/>
            <x v="815"/>
          </reference>
          <reference field="10" count="1" selected="0">
            <x v="56"/>
          </reference>
        </references>
      </pivotArea>
    </format>
    <format dxfId="4549">
      <pivotArea dataOnly="0" labelOnly="1" outline="0" fieldPosition="0">
        <references count="2">
          <reference field="2" count="1">
            <x v="17"/>
          </reference>
          <reference field="10" count="1" selected="0">
            <x v="57"/>
          </reference>
        </references>
      </pivotArea>
    </format>
    <format dxfId="4550">
      <pivotArea dataOnly="0" labelOnly="1" outline="0" fieldPosition="0">
        <references count="2">
          <reference field="2" count="1">
            <x v="721"/>
          </reference>
          <reference field="10" count="1" selected="0">
            <x v="58"/>
          </reference>
        </references>
      </pivotArea>
    </format>
    <format dxfId="4551">
      <pivotArea dataOnly="0" labelOnly="1" outline="0" fieldPosition="0">
        <references count="2">
          <reference field="2" count="2">
            <x v="347"/>
            <x v="471"/>
          </reference>
          <reference field="10" count="1" selected="0">
            <x v="59"/>
          </reference>
        </references>
      </pivotArea>
    </format>
    <format dxfId="4552">
      <pivotArea dataOnly="0" labelOnly="1" outline="0" fieldPosition="0">
        <references count="2">
          <reference field="2" count="7">
            <x v="196"/>
            <x v="197"/>
            <x v="351"/>
            <x v="371"/>
            <x v="372"/>
            <x v="373"/>
            <x v="761"/>
          </reference>
          <reference field="10" count="1" selected="0">
            <x v="60"/>
          </reference>
        </references>
      </pivotArea>
    </format>
    <format dxfId="4553">
      <pivotArea dataOnly="0" labelOnly="1" outline="0" fieldPosition="0">
        <references count="2">
          <reference field="2" count="1">
            <x v="104"/>
          </reference>
          <reference field="10" count="1" selected="0">
            <x v="61"/>
          </reference>
        </references>
      </pivotArea>
    </format>
    <format dxfId="4554">
      <pivotArea dataOnly="0" labelOnly="1" outline="0" fieldPosition="0">
        <references count="2">
          <reference field="2" count="1">
            <x v="695"/>
          </reference>
          <reference field="10" count="1" selected="0">
            <x v="62"/>
          </reference>
        </references>
      </pivotArea>
    </format>
    <format dxfId="4555">
      <pivotArea dataOnly="0" labelOnly="1" outline="0" fieldPosition="0">
        <references count="2">
          <reference field="2" count="2">
            <x v="260"/>
            <x v="516"/>
          </reference>
          <reference field="10" count="1" selected="0">
            <x v="63"/>
          </reference>
        </references>
      </pivotArea>
    </format>
    <format dxfId="4556">
      <pivotArea dataOnly="0" labelOnly="1" outline="0" fieldPosition="0">
        <references count="2">
          <reference field="2" count="1">
            <x v="477"/>
          </reference>
          <reference field="10" count="1" selected="0">
            <x v="64"/>
          </reference>
        </references>
      </pivotArea>
    </format>
    <format dxfId="4557">
      <pivotArea dataOnly="0" labelOnly="1" outline="0" fieldPosition="0">
        <references count="2">
          <reference field="2" count="1">
            <x v="634"/>
          </reference>
          <reference field="10" count="1" selected="0">
            <x v="65"/>
          </reference>
        </references>
      </pivotArea>
    </format>
    <format dxfId="4558">
      <pivotArea dataOnly="0" labelOnly="1" outline="0" fieldPosition="0">
        <references count="2">
          <reference field="2" count="2">
            <x v="376"/>
            <x v="736"/>
          </reference>
          <reference field="10" count="1" selected="0">
            <x v="67"/>
          </reference>
        </references>
      </pivotArea>
    </format>
    <format dxfId="4559">
      <pivotArea dataOnly="0" labelOnly="1" outline="0" fieldPosition="0">
        <references count="2">
          <reference field="2" count="1">
            <x v="377"/>
          </reference>
          <reference field="10" count="1" selected="0">
            <x v="69"/>
          </reference>
        </references>
      </pivotArea>
    </format>
    <format dxfId="4560">
      <pivotArea dataOnly="0" labelOnly="1" outline="0" fieldPosition="0">
        <references count="2">
          <reference field="2" count="2">
            <x v="696"/>
            <x v="763"/>
          </reference>
          <reference field="10" count="1" selected="0">
            <x v="70"/>
          </reference>
        </references>
      </pivotArea>
    </format>
    <format dxfId="4561">
      <pivotArea dataOnly="0" labelOnly="1" outline="0" fieldPosition="0">
        <references count="2">
          <reference field="2" count="1">
            <x v="568"/>
          </reference>
          <reference field="10" count="1" selected="0">
            <x v="71"/>
          </reference>
        </references>
      </pivotArea>
    </format>
    <format dxfId="4562">
      <pivotArea dataOnly="0" labelOnly="1" outline="0" fieldPosition="0">
        <references count="2">
          <reference field="2" count="14">
            <x v="620"/>
            <x v="621"/>
            <x v="644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</reference>
          <reference field="10" count="1" selected="0">
            <x v="72"/>
          </reference>
        </references>
      </pivotArea>
    </format>
    <format dxfId="4563">
      <pivotArea dataOnly="0" labelOnly="1" outline="0" fieldPosition="0">
        <references count="2">
          <reference field="2" count="3">
            <x v="439"/>
            <x v="510"/>
            <x v="511"/>
          </reference>
          <reference field="10" count="1" selected="0">
            <x v="73"/>
          </reference>
        </references>
      </pivotArea>
    </format>
    <format dxfId="4564">
      <pivotArea dataOnly="0" labelOnly="1" outline="0" fieldPosition="0">
        <references count="2">
          <reference field="2" count="1">
            <x v="324"/>
          </reference>
          <reference field="10" count="1" selected="0">
            <x v="74"/>
          </reference>
        </references>
      </pivotArea>
    </format>
    <format dxfId="4565">
      <pivotArea dataOnly="0" labelOnly="1" outline="0" fieldPosition="0">
        <references count="2">
          <reference field="2" count="2">
            <x v="497"/>
            <x v="535"/>
          </reference>
          <reference field="10" count="1" selected="0">
            <x v="75"/>
          </reference>
        </references>
      </pivotArea>
    </format>
    <format dxfId="4566">
      <pivotArea dataOnly="0" labelOnly="1" outline="0" fieldPosition="0">
        <references count="2">
          <reference field="2" count="7">
            <x v="113"/>
            <x v="182"/>
            <x v="185"/>
            <x v="326"/>
            <x v="479"/>
            <x v="579"/>
            <x v="690"/>
          </reference>
          <reference field="10" count="1" selected="0">
            <x v="76"/>
          </reference>
        </references>
      </pivotArea>
    </format>
    <format dxfId="4567">
      <pivotArea dataOnly="0" labelOnly="1" outline="0" fieldPosition="0">
        <references count="2">
          <reference field="2" count="1">
            <x v="549"/>
          </reference>
          <reference field="10" count="1" selected="0">
            <x v="77"/>
          </reference>
        </references>
      </pivotArea>
    </format>
    <format dxfId="4568">
      <pivotArea dataOnly="0" labelOnly="1" outline="0" fieldPosition="0">
        <references count="2">
          <reference field="2" count="1">
            <x v="536"/>
          </reference>
          <reference field="10" count="1" selected="0">
            <x v="78"/>
          </reference>
        </references>
      </pivotArea>
    </format>
    <format dxfId="4569">
      <pivotArea dataOnly="0" labelOnly="1" outline="0" fieldPosition="0">
        <references count="2">
          <reference field="2" count="1">
            <x v="7"/>
          </reference>
          <reference field="10" count="1" selected="0">
            <x v="80"/>
          </reference>
        </references>
      </pivotArea>
    </format>
    <format dxfId="4570">
      <pivotArea dataOnly="0" labelOnly="1" outline="0" fieldPosition="0">
        <references count="2">
          <reference field="2" count="1">
            <x v="443"/>
          </reference>
          <reference field="10" count="1" selected="0">
            <x v="81"/>
          </reference>
        </references>
      </pivotArea>
    </format>
    <format dxfId="4571">
      <pivotArea dataOnly="0" labelOnly="1" outline="0" fieldPosition="0">
        <references count="2">
          <reference field="2" count="1">
            <x v="473"/>
          </reference>
          <reference field="10" count="1" selected="0">
            <x v="82"/>
          </reference>
        </references>
      </pivotArea>
    </format>
    <format dxfId="4572">
      <pivotArea dataOnly="0" labelOnly="1" outline="0" fieldPosition="0">
        <references count="2">
          <reference field="2" count="1">
            <x v="22"/>
          </reference>
          <reference field="10" count="1" selected="0">
            <x v="84"/>
          </reference>
        </references>
      </pivotArea>
    </format>
    <format dxfId="4573">
      <pivotArea dataOnly="0" labelOnly="1" outline="0" fieldPosition="0">
        <references count="2">
          <reference field="2" count="4">
            <x v="281"/>
            <x v="481"/>
            <x v="530"/>
            <x v="688"/>
          </reference>
          <reference field="10" count="1" selected="0">
            <x v="85"/>
          </reference>
        </references>
      </pivotArea>
    </format>
    <format dxfId="4574">
      <pivotArea dataOnly="0" labelOnly="1" outline="0" fieldPosition="0">
        <references count="2">
          <reference field="2" count="2">
            <x v="610"/>
            <x v="640"/>
          </reference>
          <reference field="10" count="1" selected="0">
            <x v="86"/>
          </reference>
        </references>
      </pivotArea>
    </format>
    <format dxfId="4575">
      <pivotArea dataOnly="0" labelOnly="1" outline="0" fieldPosition="0">
        <references count="2">
          <reference field="2" count="1">
            <x v="636"/>
          </reference>
          <reference field="10" count="1" selected="0">
            <x v="88"/>
          </reference>
        </references>
      </pivotArea>
    </format>
    <format dxfId="4576">
      <pivotArea dataOnly="0" labelOnly="1" outline="0" fieldPosition="0">
        <references count="2">
          <reference field="2" count="1">
            <x v="463"/>
          </reference>
          <reference field="10" count="1" selected="0">
            <x v="89"/>
          </reference>
        </references>
      </pivotArea>
    </format>
    <format dxfId="4577">
      <pivotArea dataOnly="0" labelOnly="1" outline="0" fieldPosition="0">
        <references count="2">
          <reference field="2" count="3">
            <x v="741"/>
            <x v="751"/>
            <x v="839"/>
          </reference>
          <reference field="10" count="1" selected="0">
            <x v="90"/>
          </reference>
        </references>
      </pivotArea>
    </format>
    <format dxfId="4578">
      <pivotArea dataOnly="0" labelOnly="1" outline="0" fieldPosition="0">
        <references count="2">
          <reference field="2" count="1">
            <x v="217"/>
          </reference>
          <reference field="10" count="1" selected="0">
            <x v="91"/>
          </reference>
        </references>
      </pivotArea>
    </format>
    <format dxfId="4579">
      <pivotArea dataOnly="0" labelOnly="1" outline="0" fieldPosition="0">
        <references count="2">
          <reference field="2" count="1">
            <x v="773"/>
          </reference>
          <reference field="10" count="1" selected="0">
            <x v="92"/>
          </reference>
        </references>
      </pivotArea>
    </format>
    <format dxfId="4580">
      <pivotArea dataOnly="0" labelOnly="1" outline="0" fieldPosition="0">
        <references count="2">
          <reference field="2" count="1">
            <x v="15"/>
          </reference>
          <reference field="10" count="1" selected="0">
            <x v="93"/>
          </reference>
        </references>
      </pivotArea>
    </format>
    <format dxfId="4581">
      <pivotArea dataOnly="0" labelOnly="1" outline="0" fieldPosition="0">
        <references count="2">
          <reference field="2" count="1">
            <x v="315"/>
          </reference>
          <reference field="10" count="1" selected="0">
            <x v="94"/>
          </reference>
        </references>
      </pivotArea>
    </format>
    <format dxfId="4582">
      <pivotArea dataOnly="0" labelOnly="1" outline="0" fieldPosition="0">
        <references count="2">
          <reference field="2" count="2">
            <x v="609"/>
            <x v="700"/>
          </reference>
          <reference field="10" count="1" selected="0">
            <x v="95"/>
          </reference>
        </references>
      </pivotArea>
    </format>
    <format dxfId="4583">
      <pivotArea dataOnly="0" labelOnly="1" outline="0" fieldPosition="0">
        <references count="2">
          <reference field="2" count="1">
            <x v="701"/>
          </reference>
          <reference field="10" count="1" selected="0">
            <x v="96"/>
          </reference>
        </references>
      </pivotArea>
    </format>
    <format dxfId="4584">
      <pivotArea dataOnly="0" labelOnly="1" outline="0" fieldPosition="0">
        <references count="2">
          <reference field="2" count="1">
            <x v="569"/>
          </reference>
          <reference field="10" count="1" selected="0">
            <x v="97"/>
          </reference>
        </references>
      </pivotArea>
    </format>
    <format dxfId="4585">
      <pivotArea dataOnly="0" labelOnly="1" outline="0" fieldPosition="0">
        <references count="2">
          <reference field="2" count="3">
            <x v="273"/>
            <x v="284"/>
            <x v="296"/>
          </reference>
          <reference field="10" count="1" selected="0">
            <x v="98"/>
          </reference>
        </references>
      </pivotArea>
    </format>
    <format dxfId="4586">
      <pivotArea dataOnly="0" labelOnly="1" outline="0" fieldPosition="0">
        <references count="2">
          <reference field="2" count="1">
            <x v="349"/>
          </reference>
          <reference field="10" count="1" selected="0">
            <x v="99"/>
          </reference>
        </references>
      </pivotArea>
    </format>
    <format dxfId="4587">
      <pivotArea dataOnly="0" labelOnly="1" outline="0" fieldPosition="0">
        <references count="2">
          <reference field="2" count="1">
            <x v="88"/>
          </reference>
          <reference field="10" count="1" selected="0">
            <x v="100"/>
          </reference>
        </references>
      </pivotArea>
    </format>
    <format dxfId="4588">
      <pivotArea dataOnly="0" labelOnly="1" outline="0" fieldPosition="0">
        <references count="2">
          <reference field="2" count="2">
            <x v="576"/>
            <x v="739"/>
          </reference>
          <reference field="10" count="1" selected="0">
            <x v="101"/>
          </reference>
        </references>
      </pivotArea>
    </format>
    <format dxfId="4589">
      <pivotArea dataOnly="0" labelOnly="1" outline="0" fieldPosition="0">
        <references count="2">
          <reference field="2" count="1">
            <x v="26"/>
          </reference>
          <reference field="10" count="1" selected="0">
            <x v="102"/>
          </reference>
        </references>
      </pivotArea>
    </format>
    <format dxfId="4590">
      <pivotArea dataOnly="0" labelOnly="1" outline="0" fieldPosition="0">
        <references count="2">
          <reference field="2" count="1">
            <x v="314"/>
          </reference>
          <reference field="10" count="1" selected="0">
            <x v="103"/>
          </reference>
        </references>
      </pivotArea>
    </format>
    <format dxfId="4591">
      <pivotArea dataOnly="0" labelOnly="1" outline="0" fieldPosition="0">
        <references count="2">
          <reference field="2" count="1">
            <x v="633"/>
          </reference>
          <reference field="10" count="1" selected="0">
            <x v="105"/>
          </reference>
        </references>
      </pivotArea>
    </format>
    <format dxfId="4592">
      <pivotArea dataOnly="0" labelOnly="1" outline="0" fieldPosition="0">
        <references count="2">
          <reference field="2" count="5">
            <x v="93"/>
            <x v="101"/>
            <x v="102"/>
            <x v="521"/>
            <x v="522"/>
          </reference>
          <reference field="10" count="1" selected="0">
            <x v="106"/>
          </reference>
        </references>
      </pivotArea>
    </format>
    <format dxfId="4593">
      <pivotArea dataOnly="0" labelOnly="1" outline="0" fieldPosition="0">
        <references count="2">
          <reference field="2" count="1">
            <x v="795"/>
          </reference>
          <reference field="10" count="1" selected="0">
            <x v="107"/>
          </reference>
        </references>
      </pivotArea>
    </format>
    <format dxfId="4594">
      <pivotArea dataOnly="0" labelOnly="1" outline="0" fieldPosition="0">
        <references count="2">
          <reference field="2" count="2">
            <x v="74"/>
            <x v="75"/>
          </reference>
          <reference field="10" count="1" selected="0">
            <x v="109"/>
          </reference>
        </references>
      </pivotArea>
    </format>
    <format dxfId="4595">
      <pivotArea dataOnly="0" labelOnly="1" outline="0" fieldPosition="0">
        <references count="2">
          <reference field="2" count="5">
            <x v="474"/>
            <x v="475"/>
            <x v="476"/>
            <x v="486"/>
            <x v="487"/>
          </reference>
          <reference field="10" count="1" selected="0">
            <x v="110"/>
          </reference>
        </references>
      </pivotArea>
    </format>
    <format dxfId="4596">
      <pivotArea dataOnly="0" labelOnly="1" outline="0" fieldPosition="0">
        <references count="2">
          <reference field="2" count="1">
            <x v="566"/>
          </reference>
          <reference field="10" count="1" selected="0">
            <x v="111"/>
          </reference>
        </references>
      </pivotArea>
    </format>
    <format dxfId="4597">
      <pivotArea dataOnly="0" labelOnly="1" outline="0" fieldPosition="0">
        <references count="2">
          <reference field="2" count="1">
            <x v="732"/>
          </reference>
          <reference field="10" count="1" selected="0">
            <x v="112"/>
          </reference>
        </references>
      </pivotArea>
    </format>
    <format dxfId="4598">
      <pivotArea dataOnly="0" labelOnly="1" outline="0" fieldPosition="0">
        <references count="2">
          <reference field="2" count="3">
            <x v="247"/>
            <x v="550"/>
            <x v="707"/>
          </reference>
          <reference field="10" count="1" selected="0">
            <x v="113"/>
          </reference>
        </references>
      </pivotArea>
    </format>
    <format dxfId="4599">
      <pivotArea dataOnly="0" labelOnly="1" outline="0" fieldPosition="0">
        <references count="2">
          <reference field="2" count="1">
            <x v="830"/>
          </reference>
          <reference field="10" count="1" selected="0">
            <x v="114"/>
          </reference>
        </references>
      </pivotArea>
    </format>
    <format dxfId="4600">
      <pivotArea dataOnly="0" labelOnly="1" outline="0" fieldPosition="0">
        <references count="2">
          <reference field="2" count="6">
            <x v="10"/>
            <x v="582"/>
            <x v="594"/>
            <x v="689"/>
            <x v="729"/>
            <x v="730"/>
          </reference>
          <reference field="10" count="1" selected="0">
            <x v="115"/>
          </reference>
        </references>
      </pivotArea>
    </format>
    <format dxfId="4601">
      <pivotArea dataOnly="0" labelOnly="1" outline="0" fieldPosition="0">
        <references count="2">
          <reference field="2" count="1">
            <x v="606"/>
          </reference>
          <reference field="10" count="1" selected="0">
            <x v="117"/>
          </reference>
        </references>
      </pivotArea>
    </format>
    <format dxfId="4602">
      <pivotArea dataOnly="0" labelOnly="1" outline="0" fieldPosition="0">
        <references count="2">
          <reference field="2" count="1">
            <x v="147"/>
          </reference>
          <reference field="10" count="1" selected="0">
            <x v="118"/>
          </reference>
        </references>
      </pivotArea>
    </format>
    <format dxfId="4603">
      <pivotArea dataOnly="0" labelOnly="1" outline="0" fieldPosition="0">
        <references count="2">
          <reference field="2" count="2">
            <x v="138"/>
            <x v="140"/>
          </reference>
          <reference field="10" count="1" selected="0">
            <x v="119"/>
          </reference>
        </references>
      </pivotArea>
    </format>
    <format dxfId="4604">
      <pivotArea dataOnly="0" labelOnly="1" outline="0" fieldPosition="0">
        <references count="2">
          <reference field="2" count="2">
            <x v="306"/>
            <x v="395"/>
          </reference>
          <reference field="10" count="1" selected="0">
            <x v="121"/>
          </reference>
        </references>
      </pivotArea>
    </format>
    <format dxfId="4605">
      <pivotArea dataOnly="0" labelOnly="1" outline="0" fieldPosition="0">
        <references count="2">
          <reference field="2" count="1">
            <x v="478"/>
          </reference>
          <reference field="10" count="1" selected="0">
            <x v="122"/>
          </reference>
        </references>
      </pivotArea>
    </format>
    <format dxfId="4606">
      <pivotArea dataOnly="0" labelOnly="1" outline="0" fieldPosition="0">
        <references count="2">
          <reference field="2" count="1">
            <x v="628"/>
          </reference>
          <reference field="10" count="1" selected="0">
            <x v="123"/>
          </reference>
        </references>
      </pivotArea>
    </format>
    <format dxfId="4607">
      <pivotArea dataOnly="0" labelOnly="1" outline="0" fieldPosition="0">
        <references count="2">
          <reference field="2" count="1">
            <x v="80"/>
          </reference>
          <reference field="10" count="1" selected="0">
            <x v="124"/>
          </reference>
        </references>
      </pivotArea>
    </format>
    <format dxfId="4608">
      <pivotArea dataOnly="0" labelOnly="1" outline="0" fieldPosition="0">
        <references count="2">
          <reference field="2" count="1">
            <x v="81"/>
          </reference>
          <reference field="10" count="1" selected="0">
            <x v="125"/>
          </reference>
        </references>
      </pivotArea>
    </format>
    <format dxfId="4609">
      <pivotArea dataOnly="0" labelOnly="1" outline="0" fieldPosition="0">
        <references count="2">
          <reference field="2" count="1">
            <x v="449"/>
          </reference>
          <reference field="10" count="1" selected="0">
            <x v="126"/>
          </reference>
        </references>
      </pivotArea>
    </format>
    <format dxfId="4610">
      <pivotArea dataOnly="0" labelOnly="1" outline="0" fieldPosition="0">
        <references count="2">
          <reference field="2" count="1">
            <x v="356"/>
          </reference>
          <reference field="10" count="1" selected="0">
            <x v="127"/>
          </reference>
        </references>
      </pivotArea>
    </format>
    <format dxfId="4611">
      <pivotArea dataOnly="0" labelOnly="1" outline="0" fieldPosition="0">
        <references count="2">
          <reference field="2" count="1">
            <x v="167"/>
          </reference>
          <reference field="10" count="1" selected="0">
            <x v="128"/>
          </reference>
        </references>
      </pivotArea>
    </format>
    <format dxfId="4612">
      <pivotArea dataOnly="0" labelOnly="1" outline="0" fieldPosition="0">
        <references count="2">
          <reference field="2" count="1">
            <x v="175"/>
          </reference>
          <reference field="10" count="1" selected="0">
            <x v="130"/>
          </reference>
        </references>
      </pivotArea>
    </format>
    <format dxfId="4613">
      <pivotArea dataOnly="0" labelOnly="1" outline="0" fieldPosition="0">
        <references count="2">
          <reference field="2" count="1">
            <x v="749"/>
          </reference>
          <reference field="10" count="1" selected="0">
            <x v="131"/>
          </reference>
        </references>
      </pivotArea>
    </format>
    <format dxfId="4614">
      <pivotArea dataOnly="0" labelOnly="1" outline="0" fieldPosition="0">
        <references count="2">
          <reference field="2" count="2">
            <x v="678"/>
            <x v="823"/>
          </reference>
          <reference field="10" count="1" selected="0">
            <x v="132"/>
          </reference>
        </references>
      </pivotArea>
    </format>
    <format dxfId="4615">
      <pivotArea dataOnly="0" labelOnly="1" outline="0" fieldPosition="0">
        <references count="2">
          <reference field="2" count="1">
            <x v="302"/>
          </reference>
          <reference field="10" count="1" selected="0">
            <x v="133"/>
          </reference>
        </references>
      </pivotArea>
    </format>
    <format dxfId="4616">
      <pivotArea dataOnly="0" labelOnly="1" outline="0" fieldPosition="0">
        <references count="2">
          <reference field="2" count="2">
            <x v="485"/>
            <x v="523"/>
          </reference>
          <reference field="10" count="1" selected="0">
            <x v="134"/>
          </reference>
        </references>
      </pivotArea>
    </format>
    <format dxfId="4617">
      <pivotArea dataOnly="0" labelOnly="1" outline="0" fieldPosition="0">
        <references count="2">
          <reference field="2" count="2">
            <x v="307"/>
            <x v="772"/>
          </reference>
          <reference field="10" count="1" selected="0">
            <x v="135"/>
          </reference>
        </references>
      </pivotArea>
    </format>
    <format dxfId="4618">
      <pivotArea dataOnly="0" labelOnly="1" outline="0" fieldPosition="0">
        <references count="2">
          <reference field="2" count="1">
            <x v="559"/>
          </reference>
          <reference field="10" count="1" selected="0">
            <x v="136"/>
          </reference>
        </references>
      </pivotArea>
    </format>
    <format dxfId="4619">
      <pivotArea dataOnly="0" labelOnly="1" outline="0" fieldPosition="0">
        <references count="2">
          <reference field="2" count="2">
            <x v="819"/>
            <x v="820"/>
          </reference>
          <reference field="10" count="1" selected="0">
            <x v="137"/>
          </reference>
        </references>
      </pivotArea>
    </format>
    <format dxfId="4620">
      <pivotArea dataOnly="0" labelOnly="1" outline="0" fieldPosition="0">
        <references count="2">
          <reference field="2" count="2">
            <x v="227"/>
            <x v="529"/>
          </reference>
          <reference field="10" count="1" selected="0">
            <x v="139"/>
          </reference>
        </references>
      </pivotArea>
    </format>
    <format dxfId="4621">
      <pivotArea dataOnly="0" labelOnly="1" outline="0" fieldPosition="0">
        <references count="2">
          <reference field="2" count="2">
            <x v="664"/>
            <x v="665"/>
          </reference>
          <reference field="10" count="1" selected="0">
            <x v="140"/>
          </reference>
        </references>
      </pivotArea>
    </format>
    <format dxfId="4622">
      <pivotArea dataOnly="0" labelOnly="1" outline="0" fieldPosition="0">
        <references count="2">
          <reference field="2" count="2">
            <x v="110"/>
            <x v="146"/>
          </reference>
          <reference field="10" count="1" selected="0">
            <x v="141"/>
          </reference>
        </references>
      </pivotArea>
    </format>
    <format dxfId="4623">
      <pivotArea dataOnly="0" labelOnly="1" outline="0" fieldPosition="0">
        <references count="2">
          <reference field="2" count="1">
            <x v="263"/>
          </reference>
          <reference field="10" count="1" selected="0">
            <x v="142"/>
          </reference>
        </references>
      </pivotArea>
    </format>
    <format dxfId="4624">
      <pivotArea dataOnly="0" labelOnly="1" outline="0" fieldPosition="0">
        <references count="2">
          <reference field="2" count="1">
            <x v="792"/>
          </reference>
          <reference field="10" count="1" selected="0">
            <x v="143"/>
          </reference>
        </references>
      </pivotArea>
    </format>
    <format dxfId="4625">
      <pivotArea dataOnly="0" labelOnly="1" outline="0" fieldPosition="0">
        <references count="2">
          <reference field="2" count="1">
            <x v="149"/>
          </reference>
          <reference field="10" count="1" selected="0">
            <x v="144"/>
          </reference>
        </references>
      </pivotArea>
    </format>
    <format dxfId="4626">
      <pivotArea dataOnly="0" labelOnly="1" outline="0" fieldPosition="0">
        <references count="2">
          <reference field="2" count="1">
            <x v="128"/>
          </reference>
          <reference field="10" count="1" selected="0">
            <x v="145"/>
          </reference>
        </references>
      </pivotArea>
    </format>
    <format dxfId="4627">
      <pivotArea dataOnly="0" labelOnly="1" outline="0" fieldPosition="0">
        <references count="2">
          <reference field="2" count="1">
            <x v="834"/>
          </reference>
          <reference field="10" count="1" selected="0">
            <x v="147"/>
          </reference>
        </references>
      </pivotArea>
    </format>
    <format dxfId="4628">
      <pivotArea dataOnly="0" labelOnly="1" outline="0" fieldPosition="0">
        <references count="2">
          <reference field="2" count="1">
            <x v="291"/>
          </reference>
          <reference field="10" count="1" selected="0">
            <x v="148"/>
          </reference>
        </references>
      </pivotArea>
    </format>
    <format dxfId="4629">
      <pivotArea dataOnly="0" labelOnly="1" outline="0" fieldPosition="0">
        <references count="2">
          <reference field="2" count="1">
            <x v="215"/>
          </reference>
          <reference field="10" count="1" selected="0">
            <x v="149"/>
          </reference>
        </references>
      </pivotArea>
    </format>
    <format dxfId="4630">
      <pivotArea dataOnly="0" labelOnly="1" outline="0" fieldPosition="0">
        <references count="2">
          <reference field="2" count="1">
            <x v="825"/>
          </reference>
          <reference field="10" count="1" selected="0">
            <x v="150"/>
          </reference>
        </references>
      </pivotArea>
    </format>
    <format dxfId="4631">
      <pivotArea dataOnly="0" labelOnly="1" outline="0" fieldPosition="0">
        <references count="2">
          <reference field="2" count="2">
            <x v="169"/>
            <x v="172"/>
          </reference>
          <reference field="10" count="1" selected="0">
            <x v="151"/>
          </reference>
        </references>
      </pivotArea>
    </format>
    <format dxfId="4632">
      <pivotArea dataOnly="0" labelOnly="1" outline="0" fieldPosition="0">
        <references count="2">
          <reference field="2" count="9">
            <x v="9"/>
            <x v="411"/>
            <x v="412"/>
            <x v="480"/>
            <x v="508"/>
            <x v="712"/>
            <x v="836"/>
            <x v="837"/>
            <x v="838"/>
          </reference>
          <reference field="10" count="1" selected="0">
            <x v="152"/>
          </reference>
        </references>
      </pivotArea>
    </format>
    <format dxfId="4633">
      <pivotArea dataOnly="0" labelOnly="1" outline="0" fieldPosition="0">
        <references count="2">
          <reference field="2" count="1">
            <x v="450"/>
          </reference>
          <reference field="10" count="1" selected="0">
            <x v="153"/>
          </reference>
        </references>
      </pivotArea>
    </format>
    <format dxfId="4634">
      <pivotArea dataOnly="0" labelOnly="1" outline="0" fieldPosition="0">
        <references count="2">
          <reference field="2" count="1">
            <x v="448"/>
          </reference>
          <reference field="10" count="1" selected="0">
            <x v="154"/>
          </reference>
        </references>
      </pivotArea>
    </format>
    <format dxfId="4635">
      <pivotArea dataOnly="0" labelOnly="1" outline="0" fieldPosition="0">
        <references count="2">
          <reference field="2" count="2">
            <x v="464"/>
            <x v="465"/>
          </reference>
          <reference field="10" count="1" selected="0">
            <x v="155"/>
          </reference>
        </references>
      </pivotArea>
    </format>
    <format dxfId="4636">
      <pivotArea dataOnly="0" labelOnly="1" outline="0" fieldPosition="0">
        <references count="2">
          <reference field="2" count="1">
            <x v="230"/>
          </reference>
          <reference field="10" count="1" selected="0">
            <x v="157"/>
          </reference>
        </references>
      </pivotArea>
    </format>
    <format dxfId="4637">
      <pivotArea dataOnly="0" labelOnly="1" outline="0" fieldPosition="0">
        <references count="2">
          <reference field="2" count="1">
            <x v="708"/>
          </reference>
          <reference field="10" count="1" selected="0">
            <x v="160"/>
          </reference>
        </references>
      </pivotArea>
    </format>
    <format dxfId="4638">
      <pivotArea dataOnly="0" labelOnly="1" outline="0" fieldPosition="0">
        <references count="2">
          <reference field="2" count="1">
            <x v="835"/>
          </reference>
          <reference field="10" count="1" selected="0">
            <x v="161"/>
          </reference>
        </references>
      </pivotArea>
    </format>
    <format dxfId="4639">
      <pivotArea dataOnly="0" labelOnly="1" outline="0" fieldPosition="0">
        <references count="2">
          <reference field="2" count="1">
            <x v="160"/>
          </reference>
          <reference field="10" count="1" selected="0">
            <x v="162"/>
          </reference>
        </references>
      </pivotArea>
    </format>
    <format dxfId="4640">
      <pivotArea dataOnly="0" labelOnly="1" outline="0" fieldPosition="0">
        <references count="2">
          <reference field="2" count="2">
            <x v="415"/>
            <x v="703"/>
          </reference>
          <reference field="10" count="1" selected="0">
            <x v="163"/>
          </reference>
        </references>
      </pivotArea>
    </format>
    <format dxfId="4641">
      <pivotArea dataOnly="0" labelOnly="1" outline="0" fieldPosition="0">
        <references count="2">
          <reference field="2" count="4">
            <x v="85"/>
            <x v="241"/>
            <x v="378"/>
            <x v="442"/>
          </reference>
          <reference field="10" count="1" selected="0">
            <x v="164"/>
          </reference>
        </references>
      </pivotArea>
    </format>
    <format dxfId="4642">
      <pivotArea dataOnly="0" labelOnly="1" outline="0" fieldPosition="0">
        <references count="2">
          <reference field="2" count="1">
            <x v="440"/>
          </reference>
          <reference field="10" count="1" selected="0">
            <x v="165"/>
          </reference>
        </references>
      </pivotArea>
    </format>
    <format dxfId="4643">
      <pivotArea dataOnly="0" labelOnly="1" outline="0" fieldPosition="0">
        <references count="2">
          <reference field="2" count="3">
            <x v="108"/>
            <x v="289"/>
            <x v="374"/>
          </reference>
          <reference field="10" count="1" selected="0">
            <x v="166"/>
          </reference>
        </references>
      </pivotArea>
    </format>
    <format dxfId="4644">
      <pivotArea dataOnly="0" labelOnly="1" outline="0" fieldPosition="0">
        <references count="2">
          <reference field="2" count="3">
            <x v="410"/>
            <x v="673"/>
            <x v="674"/>
          </reference>
          <reference field="10" count="1" selected="0">
            <x v="167"/>
          </reference>
        </references>
      </pivotArea>
    </format>
    <format dxfId="4645">
      <pivotArea dataOnly="0" labelOnly="1" outline="0" fieldPosition="0">
        <references count="2">
          <reference field="2" count="4">
            <x v="150"/>
            <x v="151"/>
            <x v="615"/>
            <x v="663"/>
          </reference>
          <reference field="10" count="1" selected="0">
            <x v="168"/>
          </reference>
        </references>
      </pivotArea>
    </format>
    <format dxfId="4646">
      <pivotArea dataOnly="0" labelOnly="1" outline="0" fieldPosition="0">
        <references count="2">
          <reference field="2" count="1">
            <x v="625"/>
          </reference>
          <reference field="10" count="1" selected="0">
            <x v="169"/>
          </reference>
        </references>
      </pivotArea>
    </format>
    <format dxfId="4647">
      <pivotArea dataOnly="0" labelOnly="1" outline="0" fieldPosition="0">
        <references count="2">
          <reference field="2" count="1">
            <x v="224"/>
          </reference>
          <reference field="10" count="1" selected="0">
            <x v="170"/>
          </reference>
        </references>
      </pivotArea>
    </format>
    <format dxfId="4648">
      <pivotArea dataOnly="0" labelOnly="1" outline="0" fieldPosition="0">
        <references count="2">
          <reference field="2" count="1">
            <x v="73"/>
          </reference>
          <reference field="10" count="1" selected="0">
            <x v="171"/>
          </reference>
        </references>
      </pivotArea>
    </format>
    <format dxfId="4649">
      <pivotArea dataOnly="0" labelOnly="1" outline="0" fieldPosition="0">
        <references count="2">
          <reference field="2" count="16">
            <x v="155"/>
            <x v="156"/>
            <x v="179"/>
            <x v="226"/>
            <x v="255"/>
            <x v="256"/>
            <x v="258"/>
            <x v="259"/>
            <x v="380"/>
            <x v="467"/>
            <x v="564"/>
            <x v="714"/>
            <x v="777"/>
            <x v="778"/>
            <x v="779"/>
            <x v="780"/>
          </reference>
          <reference field="10" count="1" selected="0">
            <x v="173"/>
          </reference>
        </references>
      </pivotArea>
    </format>
    <format dxfId="4650">
      <pivotArea dataOnly="0" labelOnly="1" outline="0" fieldPosition="0">
        <references count="2">
          <reference field="2" count="1">
            <x v="283"/>
          </reference>
          <reference field="10" count="1" selected="0">
            <x v="174"/>
          </reference>
        </references>
      </pivotArea>
    </format>
    <format dxfId="4651">
      <pivotArea dataOnly="0" labelOnly="1" outline="0" fieldPosition="0">
        <references count="2">
          <reference field="2" count="8">
            <x v="154"/>
            <x v="396"/>
            <x v="484"/>
            <x v="563"/>
            <x v="589"/>
            <x v="638"/>
            <x v="693"/>
            <x v="704"/>
          </reference>
          <reference field="10" count="1" selected="0">
            <x v="175"/>
          </reference>
        </references>
      </pivotArea>
    </format>
    <format dxfId="4652">
      <pivotArea dataOnly="0" labelOnly="1" outline="0" fieldPosition="0">
        <references count="2">
          <reference field="2" count="1">
            <x v="121"/>
          </reference>
          <reference field="10" count="1" selected="0">
            <x v="176"/>
          </reference>
        </references>
      </pivotArea>
    </format>
    <format dxfId="4653">
      <pivotArea dataOnly="0" labelOnly="1" outline="0" fieldPosition="0">
        <references count="2">
          <reference field="2" count="1">
            <x v="92"/>
          </reference>
          <reference field="10" count="1" selected="0">
            <x v="177"/>
          </reference>
        </references>
      </pivotArea>
    </format>
    <format dxfId="4654">
      <pivotArea dataOnly="0" labelOnly="1" outline="0" fieldPosition="0">
        <references count="2">
          <reference field="2" count="1">
            <x v="631"/>
          </reference>
          <reference field="10" count="1" selected="0">
            <x v="178"/>
          </reference>
        </references>
      </pivotArea>
    </format>
    <format dxfId="4655">
      <pivotArea dataOnly="0" labelOnly="1" outline="0" fieldPosition="0">
        <references count="2">
          <reference field="2" count="2">
            <x v="698"/>
            <x v="699"/>
          </reference>
          <reference field="10" count="1" selected="0">
            <x v="179"/>
          </reference>
        </references>
      </pivotArea>
    </format>
    <format dxfId="4656">
      <pivotArea dataOnly="0" labelOnly="1" outline="0" fieldPosition="0">
        <references count="2">
          <reference field="2" count="1">
            <x v="441"/>
          </reference>
          <reference field="10" count="1" selected="0">
            <x v="180"/>
          </reference>
        </references>
      </pivotArea>
    </format>
    <format dxfId="4657">
      <pivotArea dataOnly="0" labelOnly="1" outline="0" fieldPosition="0">
        <references count="2">
          <reference field="2" count="2">
            <x v="392"/>
            <x v="832"/>
          </reference>
          <reference field="10" count="1" selected="0">
            <x v="181"/>
          </reference>
        </references>
      </pivotArea>
    </format>
    <format dxfId="4658">
      <pivotArea dataOnly="0" labelOnly="1" outline="0" fieldPosition="0">
        <references count="2">
          <reference field="2" count="1">
            <x v="24"/>
          </reference>
          <reference field="10" count="1" selected="0">
            <x v="182"/>
          </reference>
        </references>
      </pivotArea>
    </format>
    <format dxfId="4659">
      <pivotArea dataOnly="0" labelOnly="1" outline="0" fieldPosition="0">
        <references count="2">
          <reference field="2" count="1">
            <x v="44"/>
          </reference>
          <reference field="10" count="1" selected="0">
            <x v="183"/>
          </reference>
        </references>
      </pivotArea>
    </format>
    <format dxfId="4660">
      <pivotArea dataOnly="0" labelOnly="1" outline="0" fieldPosition="0">
        <references count="2">
          <reference field="2" count="2">
            <x v="105"/>
            <x v="107"/>
          </reference>
          <reference field="10" count="1" selected="0">
            <x v="184"/>
          </reference>
        </references>
      </pivotArea>
    </format>
    <format dxfId="4661">
      <pivotArea dataOnly="0" labelOnly="1" outline="0" fieldPosition="0">
        <references count="2">
          <reference field="2" count="1">
            <x v="145"/>
          </reference>
          <reference field="10" count="1" selected="0">
            <x v="185"/>
          </reference>
        </references>
      </pivotArea>
    </format>
    <format dxfId="4662">
      <pivotArea dataOnly="0" labelOnly="1" outline="0" fieldPosition="0">
        <references count="2">
          <reference field="2" count="2">
            <x v="163"/>
            <x v="434"/>
          </reference>
          <reference field="10" count="1" selected="0">
            <x v="187"/>
          </reference>
        </references>
      </pivotArea>
    </format>
    <format dxfId="4663">
      <pivotArea dataOnly="0" labelOnly="1" outline="0" fieldPosition="0">
        <references count="2">
          <reference field="2" count="1">
            <x v="164"/>
          </reference>
          <reference field="10" count="1" selected="0">
            <x v="188"/>
          </reference>
        </references>
      </pivotArea>
    </format>
    <format dxfId="4664">
      <pivotArea dataOnly="0" labelOnly="1" outline="0" fieldPosition="0">
        <references count="2">
          <reference field="2" count="1">
            <x v="641"/>
          </reference>
          <reference field="10" count="1" selected="0">
            <x v="189"/>
          </reference>
        </references>
      </pivotArea>
    </format>
    <format dxfId="4665">
      <pivotArea dataOnly="0" labelOnly="1" outline="0" fieldPosition="0">
        <references count="2">
          <reference field="2" count="4">
            <x v="142"/>
            <x v="386"/>
            <x v="387"/>
            <x v="461"/>
          </reference>
          <reference field="10" count="1" selected="0">
            <x v="191"/>
          </reference>
        </references>
      </pivotArea>
    </format>
    <format dxfId="4666">
      <pivotArea dataOnly="0" labelOnly="1" outline="0" fieldPosition="0">
        <references count="2">
          <reference field="2" count="1">
            <x v="675"/>
          </reference>
          <reference field="10" count="1" selected="0">
            <x v="192"/>
          </reference>
        </references>
      </pivotArea>
    </format>
    <format dxfId="4667">
      <pivotArea dataOnly="0" labelOnly="1" outline="0" fieldPosition="0">
        <references count="2">
          <reference field="2" count="1">
            <x v="517"/>
          </reference>
          <reference field="10" count="1" selected="0">
            <x v="193"/>
          </reference>
        </references>
      </pivotArea>
    </format>
    <format dxfId="4668">
      <pivotArea dataOnly="0" labelOnly="1" outline="0" fieldPosition="0">
        <references count="2">
          <reference field="2" count="3">
            <x v="244"/>
            <x v="460"/>
            <x v="756"/>
          </reference>
          <reference field="10" count="1" selected="0">
            <x v="194"/>
          </reference>
        </references>
      </pivotArea>
    </format>
    <format dxfId="4669">
      <pivotArea dataOnly="0" labelOnly="1" outline="0" fieldPosition="0">
        <references count="2">
          <reference field="2" count="4">
            <x v="261"/>
            <x v="262"/>
            <x v="570"/>
            <x v="571"/>
          </reference>
          <reference field="10" count="1" selected="0">
            <x v="195"/>
          </reference>
        </references>
      </pivotArea>
    </format>
    <format dxfId="4670">
      <pivotArea dataOnly="0" labelOnly="1" outline="0" fieldPosition="0">
        <references count="2">
          <reference field="2" count="1">
            <x v="821"/>
          </reference>
          <reference field="10" count="1" selected="0">
            <x v="196"/>
          </reference>
        </references>
      </pivotArea>
    </format>
    <format dxfId="4671">
      <pivotArea dataOnly="0" labelOnly="1" outline="0" fieldPosition="0">
        <references count="2">
          <reference field="2" count="1">
            <x v="768"/>
          </reference>
          <reference field="10" count="1" selected="0">
            <x v="197"/>
          </reference>
        </references>
      </pivotArea>
    </format>
    <format dxfId="4672">
      <pivotArea dataOnly="0" labelOnly="1" outline="0" fieldPosition="0">
        <references count="2">
          <reference field="2" count="2">
            <x v="577"/>
            <x v="578"/>
          </reference>
          <reference field="10" count="1" selected="0">
            <x v="198"/>
          </reference>
        </references>
      </pivotArea>
    </format>
    <format dxfId="4673">
      <pivotArea dataOnly="0" labelOnly="1" outline="0" fieldPosition="0">
        <references count="2">
          <reference field="2" count="3">
            <x v="6"/>
            <x v="317"/>
            <x v="318"/>
          </reference>
          <reference field="10" count="1" selected="0">
            <x v="199"/>
          </reference>
        </references>
      </pivotArea>
    </format>
    <format dxfId="4674">
      <pivotArea dataOnly="0" labelOnly="1" outline="0" fieldPosition="0">
        <references count="2">
          <reference field="2" count="1">
            <x v="767"/>
          </reference>
          <reference field="10" count="1" selected="0">
            <x v="200"/>
          </reference>
        </references>
      </pivotArea>
    </format>
    <format dxfId="4675">
      <pivotArea dataOnly="0" labelOnly="1" outline="0" fieldPosition="0">
        <references count="2">
          <reference field="2" count="2">
            <x v="603"/>
            <x v="604"/>
          </reference>
          <reference field="10" count="1" selected="0">
            <x v="201"/>
          </reference>
        </references>
      </pivotArea>
    </format>
    <format dxfId="4676">
      <pivotArea dataOnly="0" labelOnly="1" outline="0" fieldPosition="0">
        <references count="2">
          <reference field="2" count="1">
            <x v="59"/>
          </reference>
          <reference field="10" count="1" selected="0">
            <x v="202"/>
          </reference>
        </references>
      </pivotArea>
    </format>
    <format dxfId="4677">
      <pivotArea dataOnly="0" labelOnly="1" outline="0" fieldPosition="0">
        <references count="2">
          <reference field="2" count="1">
            <x v="332"/>
          </reference>
          <reference field="10" count="1" selected="0">
            <x v="203"/>
          </reference>
        </references>
      </pivotArea>
    </format>
    <format dxfId="4678">
      <pivotArea dataOnly="0" labelOnly="1" outline="0" fieldPosition="0">
        <references count="2">
          <reference field="2" count="1">
            <x v="567"/>
          </reference>
          <reference field="10" count="1" selected="0">
            <x v="205"/>
          </reference>
        </references>
      </pivotArea>
    </format>
    <format dxfId="4679">
      <pivotArea dataOnly="0" labelOnly="1" outline="0" fieldPosition="0">
        <references count="2">
          <reference field="2" count="1">
            <x v="99"/>
          </reference>
          <reference field="10" count="1" selected="0">
            <x v="206"/>
          </reference>
        </references>
      </pivotArea>
    </format>
    <format dxfId="4680">
      <pivotArea dataOnly="0" labelOnly="1" outline="0" fieldPosition="0">
        <references count="2">
          <reference field="2" count="3">
            <x v="547"/>
            <x v="548"/>
            <x v="788"/>
          </reference>
          <reference field="10" count="1" selected="0">
            <x v="207"/>
          </reference>
        </references>
      </pivotArea>
    </format>
    <format dxfId="4681">
      <pivotArea dataOnly="0" labelOnly="1" outline="0" fieldPosition="0">
        <references count="2">
          <reference field="2" count="6">
            <x v="769"/>
            <x v="770"/>
            <x v="771"/>
            <x v="781"/>
            <x v="782"/>
            <x v="785"/>
          </reference>
          <reference field="10" count="1" selected="0">
            <x v="208"/>
          </reference>
        </references>
      </pivotArea>
    </format>
    <format dxfId="4682">
      <pivotArea dataOnly="0" labelOnly="1" outline="0" fieldPosition="0">
        <references count="2">
          <reference field="2" count="1">
            <x v="358"/>
          </reference>
          <reference field="10" count="1" selected="0">
            <x v="209"/>
          </reference>
        </references>
      </pivotArea>
    </format>
    <format dxfId="4683">
      <pivotArea dataOnly="0" labelOnly="1" outline="0" fieldPosition="0">
        <references count="2">
          <reference field="2" count="1">
            <x v="590"/>
          </reference>
          <reference field="10" count="1" selected="0">
            <x v="210"/>
          </reference>
        </references>
      </pivotArea>
    </format>
    <format dxfId="4684">
      <pivotArea dataOnly="0" labelOnly="1" outline="0" fieldPosition="0">
        <references count="2">
          <reference field="2" count="3">
            <x v="488"/>
            <x v="489"/>
            <x v="492"/>
          </reference>
          <reference field="10" count="1" selected="0">
            <x v="211"/>
          </reference>
        </references>
      </pivotArea>
    </format>
    <format dxfId="4685">
      <pivotArea dataOnly="0" labelOnly="1" outline="0" fieldPosition="0">
        <references count="2">
          <reference field="2" count="2">
            <x v="231"/>
            <x v="593"/>
          </reference>
          <reference field="10" count="1" selected="0">
            <x v="213"/>
          </reference>
        </references>
      </pivotArea>
    </format>
    <format dxfId="4686">
      <pivotArea dataOnly="0" labelOnly="1" outline="0" fieldPosition="0">
        <references count="2">
          <reference field="2" count="1">
            <x v="400"/>
          </reference>
          <reference field="10" count="1" selected="0">
            <x v="214"/>
          </reference>
        </references>
      </pivotArea>
    </format>
    <format dxfId="4687">
      <pivotArea dataOnly="0" labelOnly="1" outline="0" fieldPosition="0">
        <references count="2">
          <reference field="2" count="1">
            <x v="120"/>
          </reference>
          <reference field="10" count="1" selected="0">
            <x v="215"/>
          </reference>
        </references>
      </pivotArea>
    </format>
    <format dxfId="4688">
      <pivotArea dataOnly="0" labelOnly="1" outline="0" fieldPosition="0">
        <references count="2">
          <reference field="2" count="2">
            <x v="173"/>
            <x v="408"/>
          </reference>
          <reference field="10" count="1" selected="0">
            <x v="216"/>
          </reference>
        </references>
      </pivotArea>
    </format>
    <format dxfId="4689">
      <pivotArea dataOnly="0" labelOnly="1" outline="0" fieldPosition="0">
        <references count="2">
          <reference field="2" count="1">
            <x v="171"/>
          </reference>
          <reference field="10" count="1" selected="0">
            <x v="217"/>
          </reference>
        </references>
      </pivotArea>
    </format>
    <format dxfId="4690">
      <pivotArea dataOnly="0" labelOnly="1" outline="0" fieldPosition="0">
        <references count="2">
          <reference field="2" count="1">
            <x v="744"/>
          </reference>
          <reference field="10" count="1" selected="0">
            <x v="219"/>
          </reference>
        </references>
      </pivotArea>
    </format>
    <format dxfId="4691">
      <pivotArea dataOnly="0" labelOnly="1" outline="0" fieldPosition="0">
        <references count="2">
          <reference field="2" count="1">
            <x v="555"/>
          </reference>
          <reference field="10" count="1" selected="0">
            <x v="220"/>
          </reference>
        </references>
      </pivotArea>
    </format>
    <format dxfId="4692">
      <pivotArea dataOnly="0" labelOnly="1" outline="0" fieldPosition="0">
        <references count="2">
          <reference field="2" count="1">
            <x v="468"/>
          </reference>
          <reference field="10" count="1" selected="0">
            <x v="221"/>
          </reference>
        </references>
      </pivotArea>
    </format>
    <format dxfId="4693">
      <pivotArea dataOnly="0" labelOnly="1" outline="0" fieldPosition="0">
        <references count="2">
          <reference field="2" count="1">
            <x v="669"/>
          </reference>
          <reference field="10" count="1" selected="0">
            <x v="222"/>
          </reference>
        </references>
      </pivotArea>
    </format>
    <format dxfId="4694">
      <pivotArea dataOnly="0" labelOnly="1" outline="0" fieldPosition="0">
        <references count="2">
          <reference field="2" count="1">
            <x v="573"/>
          </reference>
          <reference field="10" count="1" selected="0">
            <x v="223"/>
          </reference>
        </references>
      </pivotArea>
    </format>
    <format dxfId="4695">
      <pivotArea dataOnly="0" labelOnly="1" outline="0" fieldPosition="0">
        <references count="2">
          <reference field="2" count="2">
            <x v="20"/>
            <x v="565"/>
          </reference>
          <reference field="10" count="1" selected="0">
            <x v="224"/>
          </reference>
        </references>
      </pivotArea>
    </format>
    <format dxfId="4696">
      <pivotArea dataOnly="0" labelOnly="1" outline="0" fieldPosition="0">
        <references count="2">
          <reference field="2" count="1">
            <x v="552"/>
          </reference>
          <reference field="10" count="1" selected="0">
            <x v="225"/>
          </reference>
        </references>
      </pivotArea>
    </format>
    <format dxfId="4697">
      <pivotArea dataOnly="0" labelOnly="1" outline="0" fieldPosition="0">
        <references count="2">
          <reference field="2" count="4">
            <x v="47"/>
            <x v="48"/>
            <x v="49"/>
            <x v="436"/>
          </reference>
          <reference field="10" count="1" selected="0">
            <x v="226"/>
          </reference>
        </references>
      </pivotArea>
    </format>
    <format dxfId="4698">
      <pivotArea dataOnly="0" labelOnly="1" outline="0" fieldPosition="0">
        <references count="2">
          <reference field="2" count="1">
            <x v="34"/>
          </reference>
          <reference field="10" count="1" selected="0">
            <x v="227"/>
          </reference>
        </references>
      </pivotArea>
    </format>
    <format dxfId="4699">
      <pivotArea dataOnly="0" labelOnly="1" outline="0" fieldPosition="0">
        <references count="2">
          <reference field="2" count="1">
            <x v="601"/>
          </reference>
          <reference field="10" count="1" selected="0">
            <x v="229"/>
          </reference>
        </references>
      </pivotArea>
    </format>
    <format dxfId="4700">
      <pivotArea dataOnly="0" labelOnly="1" outline="0" fieldPosition="0">
        <references count="2">
          <reference field="2" count="1">
            <x v="42"/>
          </reference>
          <reference field="10" count="1" selected="0">
            <x v="230"/>
          </reference>
        </references>
      </pivotArea>
    </format>
    <format dxfId="4701">
      <pivotArea dataOnly="0" labelOnly="1" outline="0" fieldPosition="0">
        <references count="2">
          <reference field="2" count="1">
            <x v="399"/>
          </reference>
          <reference field="10" count="1" selected="0">
            <x v="231"/>
          </reference>
        </references>
      </pivotArea>
    </format>
    <format dxfId="4702">
      <pivotArea dataOnly="0" labelOnly="1" outline="0" fieldPosition="0">
        <references count="2">
          <reference field="2" count="2">
            <x v="357"/>
            <x v="629"/>
          </reference>
          <reference field="10" count="1" selected="0">
            <x v="232"/>
          </reference>
        </references>
      </pivotArea>
    </format>
    <format dxfId="4703">
      <pivotArea dataOnly="0" labelOnly="1" outline="0" fieldPosition="0">
        <references count="2">
          <reference field="2" count="2">
            <x v="117"/>
            <x v="382"/>
          </reference>
          <reference field="10" count="1" selected="0">
            <x v="233"/>
          </reference>
        </references>
      </pivotArea>
    </format>
    <format dxfId="4704">
      <pivotArea dataOnly="0" labelOnly="1" outline="0" fieldPosition="0">
        <references count="2">
          <reference field="2" count="1">
            <x v="130"/>
          </reference>
          <reference field="10" count="1" selected="0">
            <x v="234"/>
          </reference>
        </references>
      </pivotArea>
    </format>
    <format dxfId="4705">
      <pivotArea dataOnly="0" labelOnly="1" outline="0" fieldPosition="0">
        <references count="2">
          <reference field="2" count="1">
            <x v="818"/>
          </reference>
          <reference field="10" count="1" selected="0">
            <x v="235"/>
          </reference>
        </references>
      </pivotArea>
    </format>
    <format dxfId="4706">
      <pivotArea dataOnly="0" labelOnly="1" outline="0" fieldPosition="0">
        <references count="2">
          <reference field="2" count="1">
            <x v="709"/>
          </reference>
          <reference field="10" count="1" selected="0">
            <x v="236"/>
          </reference>
        </references>
      </pivotArea>
    </format>
    <format dxfId="4707">
      <pivotArea dataOnly="0" labelOnly="1" outline="0" fieldPosition="0">
        <references count="2">
          <reference field="2" count="2">
            <x v="192"/>
            <x v="193"/>
          </reference>
          <reference field="10" count="1" selected="0">
            <x v="237"/>
          </reference>
        </references>
      </pivotArea>
    </format>
    <format dxfId="4708">
      <pivotArea dataOnly="0" labelOnly="1" outline="0" fieldPosition="0">
        <references count="2">
          <reference field="2" count="1">
            <x v="275"/>
          </reference>
          <reference field="10" count="1" selected="0">
            <x v="238"/>
          </reference>
        </references>
      </pivotArea>
    </format>
    <format dxfId="4709">
      <pivotArea dataOnly="0" labelOnly="1" outline="0" fieldPosition="0">
        <references count="2">
          <reference field="2" count="1">
            <x v="691"/>
          </reference>
          <reference field="10" count="1" selected="0">
            <x v="239"/>
          </reference>
        </references>
      </pivotArea>
    </format>
    <format dxfId="4710">
      <pivotArea dataOnly="0" labelOnly="1" outline="0" fieldPosition="0">
        <references count="2">
          <reference field="2" count="1">
            <x v="540"/>
          </reference>
          <reference field="10" count="1" selected="0">
            <x v="240"/>
          </reference>
        </references>
      </pivotArea>
    </format>
    <format dxfId="4711">
      <pivotArea dataOnly="0" labelOnly="1" outline="0" fieldPosition="0">
        <references count="2">
          <reference field="2" count="1">
            <x v="190"/>
          </reference>
          <reference field="10" count="1" selected="0">
            <x v="241"/>
          </reference>
        </references>
      </pivotArea>
    </format>
    <format dxfId="4712">
      <pivotArea dataOnly="0" labelOnly="1" outline="0" fieldPosition="0">
        <references count="2">
          <reference field="2" count="2">
            <x v="195"/>
            <x v="814"/>
          </reference>
          <reference field="10" count="1" selected="0">
            <x v="242"/>
          </reference>
        </references>
      </pivotArea>
    </format>
    <format dxfId="4713">
      <pivotArea dataOnly="0" labelOnly="1" outline="0" fieldPosition="0">
        <references count="2">
          <reference field="2" count="1">
            <x v="355"/>
          </reference>
          <reference field="10" count="1" selected="0">
            <x v="244"/>
          </reference>
        </references>
      </pivotArea>
    </format>
    <format dxfId="4714">
      <pivotArea dataOnly="0" labelOnly="1" outline="0" fieldPosition="0">
        <references count="2">
          <reference field="2" count="3">
            <x v="36"/>
            <x v="37"/>
            <x v="653"/>
          </reference>
          <reference field="10" count="1" selected="0">
            <x v="245"/>
          </reference>
        </references>
      </pivotArea>
    </format>
    <format dxfId="4715">
      <pivotArea dataOnly="0" labelOnly="1" outline="0" fieldPosition="0">
        <references count="2">
          <reference field="2" count="1">
            <x v="180"/>
          </reference>
          <reference field="10" count="1" selected="0">
            <x v="246"/>
          </reference>
        </references>
      </pivotArea>
    </format>
    <format dxfId="4716">
      <pivotArea dataOnly="0" labelOnly="1" outline="0" fieldPosition="0">
        <references count="2">
          <reference field="2" count="4">
            <x v="209"/>
            <x v="424"/>
            <x v="428"/>
            <x v="462"/>
          </reference>
          <reference field="10" count="1" selected="0">
            <x v="247"/>
          </reference>
        </references>
      </pivotArea>
    </format>
    <format dxfId="4717">
      <pivotArea dataOnly="0" labelOnly="1" outline="0" fieldPosition="0">
        <references count="2">
          <reference field="2" count="1">
            <x v="557"/>
          </reference>
          <reference field="10" count="1" selected="0">
            <x v="248"/>
          </reference>
        </references>
      </pivotArea>
    </format>
    <format dxfId="4718">
      <pivotArea dataOnly="0" labelOnly="1" outline="0" fieldPosition="0">
        <references count="2">
          <reference field="2" count="1">
            <x v="611"/>
          </reference>
          <reference field="10" count="1" selected="0">
            <x v="249"/>
          </reference>
        </references>
      </pivotArea>
    </format>
    <format dxfId="4719">
      <pivotArea dataOnly="0" labelOnly="1" outline="0" fieldPosition="0">
        <references count="2">
          <reference field="2" count="1">
            <x v="311"/>
          </reference>
          <reference field="10" count="1" selected="0">
            <x v="250"/>
          </reference>
        </references>
      </pivotArea>
    </format>
    <format dxfId="4720">
      <pivotArea dataOnly="0" labelOnly="1" outline="0" fieldPosition="0">
        <references count="2">
          <reference field="2" count="1">
            <x v="126"/>
          </reference>
          <reference field="10" count="1" selected="0">
            <x v="251"/>
          </reference>
        </references>
      </pivotArea>
    </format>
    <format dxfId="4721">
      <pivotArea dataOnly="0" labelOnly="1" outline="0" fieldPosition="0">
        <references count="2">
          <reference field="2" count="2">
            <x v="69"/>
            <x v="754"/>
          </reference>
          <reference field="10" count="1" selected="0">
            <x v="253"/>
          </reference>
        </references>
      </pivotArea>
    </format>
    <format dxfId="4722">
      <pivotArea dataOnly="0" labelOnly="1" outline="0" fieldPosition="0">
        <references count="2">
          <reference field="2" count="1">
            <x v="118"/>
          </reference>
          <reference field="10" count="1" selected="0">
            <x v="254"/>
          </reference>
        </references>
      </pivotArea>
    </format>
    <format dxfId="4723">
      <pivotArea dataOnly="0" labelOnly="1" outline="0" fieldPosition="0">
        <references count="2">
          <reference field="2" count="2">
            <x v="21"/>
            <x v="706"/>
          </reference>
          <reference field="10" count="1" selected="0">
            <x v="255"/>
          </reference>
        </references>
      </pivotArea>
    </format>
    <format dxfId="4724">
      <pivotArea dataOnly="0" labelOnly="1" outline="0" fieldPosition="0">
        <references count="2">
          <reference field="2" count="2">
            <x v="127"/>
            <x v="680"/>
          </reference>
          <reference field="10" count="1" selected="0">
            <x v="257"/>
          </reference>
        </references>
      </pivotArea>
    </format>
    <format dxfId="4725">
      <pivotArea dataOnly="0" labelOnly="1" outline="0" fieldPosition="0">
        <references count="2">
          <reference field="2" count="4">
            <x v="94"/>
            <x v="96"/>
            <x v="97"/>
            <x v="98"/>
          </reference>
          <reference field="10" count="1" selected="0">
            <x v="258"/>
          </reference>
        </references>
      </pivotArea>
    </format>
    <format dxfId="4726">
      <pivotArea dataOnly="0" labelOnly="1" outline="0" fieldPosition="0">
        <references count="2">
          <reference field="2" count="1">
            <x v="404"/>
          </reference>
          <reference field="10" count="1" selected="0">
            <x v="260"/>
          </reference>
        </references>
      </pivotArea>
    </format>
    <format dxfId="4727">
      <pivotArea dataOnly="0" labelOnly="1" outline="0" fieldPosition="0">
        <references count="2">
          <reference field="2" count="2">
            <x v="5"/>
            <x v="325"/>
          </reference>
          <reference field="10" count="1" selected="0">
            <x v="261"/>
          </reference>
        </references>
      </pivotArea>
    </format>
    <format dxfId="4728">
      <pivotArea dataOnly="0" labelOnly="1" outline="0" fieldPosition="0">
        <references count="2">
          <reference field="2" count="1">
            <x v="438"/>
          </reference>
          <reference field="10" count="1" selected="0">
            <x v="262"/>
          </reference>
        </references>
      </pivotArea>
    </format>
    <format dxfId="4729">
      <pivotArea dataOnly="0" labelOnly="1" outline="0" fieldPosition="0">
        <references count="2">
          <reference field="2" count="6">
            <x v="622"/>
            <x v="623"/>
            <x v="624"/>
            <x v="797"/>
            <x v="798"/>
            <x v="816"/>
          </reference>
          <reference field="10" count="1" selected="0">
            <x v="263"/>
          </reference>
        </references>
      </pivotArea>
    </format>
    <format dxfId="4730">
      <pivotArea dataOnly="0" labelOnly="1" outline="0" fieldPosition="0">
        <references count="2">
          <reference field="2" count="2">
            <x v="18"/>
            <x v="733"/>
          </reference>
          <reference field="10" count="1" selected="0">
            <x v="266"/>
          </reference>
        </references>
      </pivotArea>
    </format>
    <format dxfId="4731">
      <pivotArea dataOnly="0" labelOnly="1" outline="0" fieldPosition="0">
        <references count="2">
          <reference field="2" count="1">
            <x v="119"/>
          </reference>
          <reference field="10" count="1" selected="0">
            <x v="267"/>
          </reference>
        </references>
      </pivotArea>
    </format>
    <format dxfId="4732">
      <pivotArea dataOnly="0" labelOnly="1" outline="0" fieldPosition="0">
        <references count="2">
          <reference field="2" count="3">
            <x v="253"/>
            <x v="433"/>
            <x v="790"/>
          </reference>
          <reference field="10" count="1" selected="0">
            <x v="269"/>
          </reference>
        </references>
      </pivotArea>
    </format>
    <format dxfId="4733">
      <pivotArea dataOnly="0" labelOnly="1" outline="0" fieldPosition="0">
        <references count="2">
          <reference field="2" count="1">
            <x v="533"/>
          </reference>
          <reference field="10" count="1" selected="0">
            <x v="270"/>
          </reference>
        </references>
      </pivotArea>
    </format>
    <format dxfId="4734">
      <pivotArea dataOnly="0" labelOnly="1" outline="0" fieldPosition="0">
        <references count="2">
          <reference field="2" count="2">
            <x v="168"/>
            <x v="755"/>
          </reference>
          <reference field="10" count="1" selected="0">
            <x v="271"/>
          </reference>
        </references>
      </pivotArea>
    </format>
    <format dxfId="4735">
      <pivotArea dataOnly="0" labelOnly="1" outline="0" fieldPosition="0">
        <references count="2">
          <reference field="2" count="5">
            <x v="202"/>
            <x v="203"/>
            <x v="204"/>
            <x v="205"/>
            <x v="718"/>
          </reference>
          <reference field="10" count="1" selected="0">
            <x v="272"/>
          </reference>
        </references>
      </pivotArea>
    </format>
    <format dxfId="4736">
      <pivotArea dataOnly="0" labelOnly="1" outline="0" fieldPosition="0">
        <references count="2">
          <reference field="2" count="1">
            <x v="544"/>
          </reference>
          <reference field="10" count="1" selected="0">
            <x v="274"/>
          </reference>
        </references>
      </pivotArea>
    </format>
    <format dxfId="4737">
      <pivotArea dataOnly="0" labelOnly="1" outline="0" fieldPosition="0">
        <references count="2">
          <reference field="2" count="1">
            <x v="279"/>
          </reference>
          <reference field="10" count="1" selected="0">
            <x v="275"/>
          </reference>
        </references>
      </pivotArea>
    </format>
    <format dxfId="4738">
      <pivotArea dataOnly="0" labelOnly="1" outline="0" fieldPosition="0">
        <references count="2">
          <reference field="2" count="1">
            <x v="551"/>
          </reference>
          <reference field="10" count="1" selected="0">
            <x v="276"/>
          </reference>
        </references>
      </pivotArea>
    </format>
    <format dxfId="4739">
      <pivotArea dataOnly="0" labelOnly="1" outline="0" fieldPosition="0">
        <references count="2">
          <reference field="2" count="1">
            <x v="775"/>
          </reference>
          <reference field="10" count="1" selected="0">
            <x v="277"/>
          </reference>
        </references>
      </pivotArea>
    </format>
    <format dxfId="4740">
      <pivotArea dataOnly="0" labelOnly="1" outline="0" fieldPosition="0">
        <references count="2">
          <reference field="2" count="2">
            <x v="243"/>
            <x v="459"/>
          </reference>
          <reference field="10" count="1" selected="0">
            <x v="278"/>
          </reference>
        </references>
      </pivotArea>
    </format>
    <format dxfId="4741">
      <pivotArea dataOnly="0" labelOnly="1" outline="0" fieldPosition="0">
        <references count="2">
          <reference field="2" count="1">
            <x v="558"/>
          </reference>
          <reference field="10" count="1" selected="0">
            <x v="279"/>
          </reference>
        </references>
      </pivotArea>
    </format>
    <format dxfId="4742">
      <pivotArea dataOnly="0" labelOnly="1" outline="0" fieldPosition="0">
        <references count="2">
          <reference field="2" count="1">
            <x v="542"/>
          </reference>
          <reference field="10" count="1" selected="0">
            <x v="280"/>
          </reference>
        </references>
      </pivotArea>
    </format>
    <format dxfId="4743">
      <pivotArea dataOnly="0" labelOnly="1" outline="0" fieldPosition="0">
        <references count="2">
          <reference field="2" count="1">
            <x v="750"/>
          </reference>
          <reference field="10" count="1" selected="0">
            <x v="281"/>
          </reference>
        </references>
      </pivotArea>
    </format>
    <format dxfId="4744">
      <pivotArea dataOnly="0" labelOnly="1" outline="0" fieldPosition="0">
        <references count="2">
          <reference field="2" count="1">
            <x v="595"/>
          </reference>
          <reference field="10" count="1" selected="0">
            <x v="283"/>
          </reference>
        </references>
      </pivotArea>
    </format>
    <format dxfId="4745">
      <pivotArea dataOnly="0" labelOnly="1" outline="0" fieldPosition="0">
        <references count="2">
          <reference field="2" count="1">
            <x v="720"/>
          </reference>
          <reference field="10" count="1" selected="0">
            <x v="284"/>
          </reference>
        </references>
      </pivotArea>
    </format>
    <format dxfId="4746">
      <pivotArea dataOnly="0" labelOnly="1" outline="0" fieldPosition="0">
        <references count="2">
          <reference field="2" count="1">
            <x v="362"/>
          </reference>
          <reference field="10" count="1" selected="0">
            <x v="286"/>
          </reference>
        </references>
      </pivotArea>
    </format>
    <format dxfId="4747">
      <pivotArea dataOnly="0" labelOnly="1" outline="0" fieldPosition="0">
        <references count="2">
          <reference field="2" count="8">
            <x v="131"/>
            <x v="132"/>
            <x v="133"/>
            <x v="134"/>
            <x v="254"/>
            <x v="385"/>
            <x v="446"/>
            <x v="447"/>
          </reference>
          <reference field="10" count="1" selected="0">
            <x v="287"/>
          </reference>
        </references>
      </pivotArea>
    </format>
    <format dxfId="4748">
      <pivotArea dataOnly="0" labelOnly="1" outline="0" fieldPosition="0">
        <references count="2">
          <reference field="2" count="1">
            <x v="507"/>
          </reference>
          <reference field="10" count="1" selected="0">
            <x v="289"/>
          </reference>
        </references>
      </pivotArea>
    </format>
    <format dxfId="4749">
      <pivotArea dataOnly="0" labelOnly="1" outline="0" fieldPosition="0">
        <references count="2">
          <reference field="2" count="1">
            <x v="731"/>
          </reference>
          <reference field="10" count="1" selected="0">
            <x v="290"/>
          </reference>
        </references>
      </pivotArea>
    </format>
    <format dxfId="4750">
      <pivotArea dataOnly="0" labelOnly="1" outline="0" fieldPosition="0">
        <references count="2">
          <reference field="2" count="2">
            <x v="405"/>
            <x v="831"/>
          </reference>
          <reference field="10" count="1" selected="0">
            <x v="291"/>
          </reference>
        </references>
      </pivotArea>
    </format>
    <format dxfId="4751">
      <pivotArea dataOnly="0" labelOnly="1" outline="0" fieldPosition="0">
        <references count="2">
          <reference field="2" count="2">
            <x v="685"/>
            <x v="759"/>
          </reference>
          <reference field="10" count="1" selected="0">
            <x v="292"/>
          </reference>
        </references>
      </pivotArea>
    </format>
    <format dxfId="4752">
      <pivotArea dataOnly="0" labelOnly="1" outline="0" fieldPosition="0">
        <references count="2">
          <reference field="2" count="1">
            <x v="328"/>
          </reference>
          <reference field="10" count="1" selected="0">
            <x v="293"/>
          </reference>
        </references>
      </pivotArea>
    </format>
    <format dxfId="4753">
      <pivotArea dataOnly="0" labelOnly="1" outline="0" fieldPosition="0">
        <references count="2">
          <reference field="2" count="1">
            <x v="710"/>
          </reference>
          <reference field="10" count="1" selected="0">
            <x v="294"/>
          </reference>
        </references>
      </pivotArea>
    </format>
    <format dxfId="4754">
      <pivotArea dataOnly="0" labelOnly="1" outline="0" fieldPosition="0">
        <references count="2">
          <reference field="2" count="1">
            <x v="646"/>
          </reference>
          <reference field="10" count="1" selected="0">
            <x v="295"/>
          </reference>
        </references>
      </pivotArea>
    </format>
    <format dxfId="4755">
      <pivotArea dataOnly="0" labelOnly="1" outline="0" fieldPosition="0">
        <references count="2">
          <reference field="2" count="8">
            <x v="208"/>
            <x v="401"/>
            <x v="421"/>
            <x v="425"/>
            <x v="426"/>
            <x v="427"/>
            <x v="470"/>
            <x v="519"/>
          </reference>
          <reference field="10" count="1" selected="0">
            <x v="297"/>
          </reference>
        </references>
      </pivotArea>
    </format>
    <format dxfId="4756">
      <pivotArea dataOnly="0" labelOnly="1" outline="0" fieldPosition="0">
        <references count="2">
          <reference field="2" count="2">
            <x v="435"/>
            <x v="591"/>
          </reference>
          <reference field="10" count="1" selected="0">
            <x v="299"/>
          </reference>
        </references>
      </pivotArea>
    </format>
    <format dxfId="4757">
      <pivotArea dataOnly="0" labelOnly="1" outline="0" fieldPosition="0">
        <references count="2">
          <reference field="2" count="1">
            <x v="420"/>
          </reference>
          <reference field="10" count="1" selected="0">
            <x v="300"/>
          </reference>
        </references>
      </pivotArea>
    </format>
    <format dxfId="4758">
      <pivotArea dataOnly="0" labelOnly="1" outline="0" fieldPosition="0">
        <references count="2">
          <reference field="2" count="1">
            <x v="40"/>
          </reference>
          <reference field="10" count="1" selected="0">
            <x v="301"/>
          </reference>
        </references>
      </pivotArea>
    </format>
    <format dxfId="4759">
      <pivotArea dataOnly="0" labelOnly="1" outline="0" fieldPosition="0">
        <references count="2">
          <reference field="2" count="2">
            <x v="13"/>
            <x v="345"/>
          </reference>
          <reference field="10" count="1" selected="0">
            <x v="302"/>
          </reference>
        </references>
      </pivotArea>
    </format>
    <format dxfId="4760">
      <pivotArea dataOnly="0" labelOnly="1" outline="0" fieldPosition="0">
        <references count="2">
          <reference field="2" count="2">
            <x v="503"/>
            <x v="504"/>
          </reference>
          <reference field="10" count="1" selected="0">
            <x v="303"/>
          </reference>
        </references>
      </pivotArea>
    </format>
    <format dxfId="4761">
      <pivotArea dataOnly="0" labelOnly="1" outline="0" fieldPosition="0">
        <references count="2">
          <reference field="2" count="1">
            <x v="605"/>
          </reference>
          <reference field="10" count="1" selected="0">
            <x v="304"/>
          </reference>
        </references>
      </pivotArea>
    </format>
    <format dxfId="4762">
      <pivotArea dataOnly="0" labelOnly="1" outline="0" fieldPosition="0">
        <references count="2">
          <reference field="2" count="1">
            <x v="580"/>
          </reference>
          <reference field="10" count="1" selected="0">
            <x v="305"/>
          </reference>
        </references>
      </pivotArea>
    </format>
    <format dxfId="4763">
      <pivotArea dataOnly="0" labelOnly="1" outline="0" fieldPosition="0">
        <references count="2">
          <reference field="2" count="1">
            <x v="454"/>
          </reference>
          <reference field="10" count="1" selected="0">
            <x v="306"/>
          </reference>
        </references>
      </pivotArea>
    </format>
    <format dxfId="4764">
      <pivotArea dataOnly="0" labelOnly="1" outline="0" fieldPosition="0">
        <references count="2">
          <reference field="2" count="2">
            <x v="124"/>
            <x v="125"/>
          </reference>
          <reference field="10" count="1" selected="0">
            <x v="307"/>
          </reference>
        </references>
      </pivotArea>
    </format>
    <format dxfId="4765">
      <pivotArea dataOnly="0" labelOnly="1" outline="0" fieldPosition="0">
        <references count="2">
          <reference field="2" count="3">
            <x v="71"/>
            <x v="72"/>
            <x v="697"/>
          </reference>
          <reference field="10" count="1" selected="0">
            <x v="308"/>
          </reference>
        </references>
      </pivotArea>
    </format>
    <format dxfId="4766">
      <pivotArea dataOnly="0" labelOnly="1" outline="0" fieldPosition="0">
        <references count="2">
          <reference field="2" count="3">
            <x v="293"/>
            <x v="294"/>
            <x v="295"/>
          </reference>
          <reference field="10" count="1" selected="0">
            <x v="309"/>
          </reference>
        </references>
      </pivotArea>
    </format>
    <format dxfId="4767">
      <pivotArea dataOnly="0" labelOnly="1" outline="0" fieldPosition="0">
        <references count="2">
          <reference field="2" count="2">
            <x v="527"/>
            <x v="649"/>
          </reference>
          <reference field="10" count="1" selected="0">
            <x v="310"/>
          </reference>
        </references>
      </pivotArea>
    </format>
    <format dxfId="4768">
      <pivotArea dataOnly="0" labelOnly="1" outline="0" fieldPosition="0">
        <references count="2">
          <reference field="2" count="1">
            <x v="379"/>
          </reference>
          <reference field="10" count="1" selected="0">
            <x v="311"/>
          </reference>
        </references>
      </pivotArea>
    </format>
    <format dxfId="4769">
      <pivotArea dataOnly="0" labelOnly="1" outline="0" fieldPosition="0">
        <references count="2">
          <reference field="2" count="1">
            <x v="528"/>
          </reference>
          <reference field="10" count="1" selected="0">
            <x v="312"/>
          </reference>
        </references>
      </pivotArea>
    </format>
    <format dxfId="4770">
      <pivotArea dataOnly="0" labelOnly="1" outline="0" fieldPosition="0">
        <references count="2">
          <reference field="2" count="1">
            <x v="608"/>
          </reference>
          <reference field="10" count="1" selected="0">
            <x v="313"/>
          </reference>
        </references>
      </pivotArea>
    </format>
    <format dxfId="4771">
      <pivotArea dataOnly="0" labelOnly="1" outline="0" fieldPosition="0">
        <references count="2">
          <reference field="2" count="2">
            <x v="11"/>
            <x v="458"/>
          </reference>
          <reference field="10" count="1" selected="0">
            <x v="314"/>
          </reference>
        </references>
      </pivotArea>
    </format>
    <format dxfId="4772">
      <pivotArea dataOnly="0" labelOnly="1" outline="0" fieldPosition="0">
        <references count="2">
          <reference field="2" count="3">
            <x v="389"/>
            <x v="676"/>
            <x v="677"/>
          </reference>
          <reference field="10" count="1" selected="0">
            <x v="315"/>
          </reference>
        </references>
      </pivotArea>
    </format>
    <format dxfId="4773">
      <pivotArea dataOnly="0" labelOnly="1" outline="0" fieldPosition="0">
        <references count="2">
          <reference field="2" count="1">
            <x v="369"/>
          </reference>
          <reference field="10" count="1" selected="0">
            <x v="316"/>
          </reference>
        </references>
      </pivotArea>
    </format>
    <format dxfId="4774">
      <pivotArea dataOnly="0" labelOnly="1" outline="0" fieldPosition="0">
        <references count="2">
          <reference field="2" count="6">
            <x v="210"/>
            <x v="213"/>
            <x v="214"/>
            <x v="397"/>
            <x v="398"/>
            <x v="453"/>
          </reference>
          <reference field="10" count="1" selected="0">
            <x v="317"/>
          </reference>
        </references>
      </pivotArea>
    </format>
    <format dxfId="4775">
      <pivotArea dataOnly="0" labelOnly="1" outline="0" fieldPosition="0">
        <references count="2">
          <reference field="2" count="1">
            <x v="337"/>
          </reference>
          <reference field="10" count="1" selected="0">
            <x v="318"/>
          </reference>
        </references>
      </pivotArea>
    </format>
    <format dxfId="4776">
      <pivotArea dataOnly="0" labelOnly="1" outline="0" fieldPosition="0">
        <references count="2">
          <reference field="2" count="2">
            <x v="375"/>
            <x v="713"/>
          </reference>
          <reference field="10" count="1" selected="0">
            <x v="319"/>
          </reference>
        </references>
      </pivotArea>
    </format>
    <format dxfId="4777">
      <pivotArea dataOnly="0" labelOnly="1" outline="0" fieldPosition="0">
        <references count="2">
          <reference field="2" count="6">
            <x v="2"/>
            <x v="264"/>
            <x v="316"/>
            <x v="500"/>
            <x v="799"/>
            <x v="800"/>
          </reference>
          <reference field="10" count="1" selected="0">
            <x v="320"/>
          </reference>
        </references>
      </pivotArea>
    </format>
    <format dxfId="4778">
      <pivotArea dataOnly="0" labelOnly="1" outline="0" fieldPosition="0">
        <references count="2">
          <reference field="2" count="1">
            <x v="8"/>
          </reference>
          <reference field="10" count="1" selected="0">
            <x v="321"/>
          </reference>
        </references>
      </pivotArea>
    </format>
    <format dxfId="4779">
      <pivotArea dataOnly="0" labelOnly="1" outline="0" fieldPosition="0">
        <references count="2">
          <reference field="2" count="1">
            <x v="35"/>
          </reference>
          <reference field="10" count="1" selected="0">
            <x v="322"/>
          </reference>
        </references>
      </pivotArea>
    </format>
    <format dxfId="4780">
      <pivotArea dataOnly="0" labelOnly="1" outline="0" fieldPosition="0">
        <references count="2">
          <reference field="2" count="1">
            <x v="456"/>
          </reference>
          <reference field="10" count="1" selected="0">
            <x v="323"/>
          </reference>
        </references>
      </pivotArea>
    </format>
    <format dxfId="4781">
      <pivotArea dataOnly="0" labelOnly="1" outline="0" fieldPosition="0">
        <references count="2">
          <reference field="2" count="4">
            <x v="152"/>
            <x v="153"/>
            <x v="235"/>
            <x v="285"/>
          </reference>
          <reference field="10" count="1" selected="0">
            <x v="324"/>
          </reference>
        </references>
      </pivotArea>
    </format>
    <format dxfId="4782">
      <pivotArea dataOnly="0" labelOnly="1" outline="0" fieldPosition="0">
        <references count="2">
          <reference field="2" count="1">
            <x v="824"/>
          </reference>
          <reference field="10" count="1" selected="0">
            <x v="325"/>
          </reference>
        </references>
      </pivotArea>
    </format>
    <format dxfId="4783">
      <pivotArea dataOnly="0" labelOnly="1" outline="0" fieldPosition="0">
        <references count="2">
          <reference field="2" count="1">
            <x v="743"/>
          </reference>
          <reference field="10" count="1" selected="0">
            <x v="326"/>
          </reference>
        </references>
      </pivotArea>
    </format>
    <format dxfId="4784">
      <pivotArea dataOnly="0" labelOnly="1" outline="0" fieldPosition="0">
        <references count="2">
          <reference field="2" count="1">
            <x v="491"/>
          </reference>
          <reference field="10" count="1" selected="0">
            <x v="327"/>
          </reference>
        </references>
      </pivotArea>
    </format>
    <format dxfId="4785">
      <pivotArea dataOnly="0" labelOnly="1" outline="0" fieldPosition="0">
        <references count="2">
          <reference field="2" count="1">
            <x v="218"/>
          </reference>
          <reference field="10" count="1" selected="0">
            <x v="328"/>
          </reference>
        </references>
      </pivotArea>
    </format>
    <format dxfId="4786">
      <pivotArea dataOnly="0" labelOnly="1" outline="0" fieldPosition="0">
        <references count="2">
          <reference field="2" count="1">
            <x v="106"/>
          </reference>
          <reference field="10" count="1" selected="0">
            <x v="329"/>
          </reference>
        </references>
      </pivotArea>
    </format>
    <format dxfId="4787">
      <pivotArea dataOnly="0" labelOnly="1" outline="0" fieldPosition="0">
        <references count="2">
          <reference field="2" count="1">
            <x v="407"/>
          </reference>
          <reference field="10" count="1" selected="0">
            <x v="330"/>
          </reference>
        </references>
      </pivotArea>
    </format>
    <format dxfId="4788">
      <pivotArea dataOnly="0" labelOnly="1" outline="0" fieldPosition="0">
        <references count="2">
          <reference field="2" count="1">
            <x v="268"/>
          </reference>
          <reference field="10" count="1" selected="0">
            <x v="331"/>
          </reference>
        </references>
      </pivotArea>
    </format>
    <format dxfId="4789">
      <pivotArea dataOnly="0" labelOnly="1" outline="0" fieldPosition="0">
        <references count="2">
          <reference field="2" count="1">
            <x v="627"/>
          </reference>
          <reference field="10" count="1" selected="0">
            <x v="332"/>
          </reference>
        </references>
      </pivotArea>
    </format>
    <format dxfId="4790">
      <pivotArea dataOnly="0" labelOnly="1" outline="0" fieldPosition="0">
        <references count="2">
          <reference field="2" count="1">
            <x v="490"/>
          </reference>
          <reference field="10" count="1" selected="0">
            <x v="333"/>
          </reference>
        </references>
      </pivotArea>
    </format>
    <format dxfId="4791">
      <pivotArea dataOnly="0" labelOnly="1" outline="0" fieldPosition="0">
        <references count="2">
          <reference field="2" count="1">
            <x v="726"/>
          </reference>
          <reference field="10" count="1" selected="0">
            <x v="334"/>
          </reference>
        </references>
      </pivotArea>
    </format>
    <format dxfId="4792">
      <pivotArea dataOnly="0" labelOnly="1" outline="0" fieldPosition="0">
        <references count="2">
          <reference field="2" count="3">
            <x v="148"/>
            <x v="635"/>
            <x v="637"/>
          </reference>
          <reference field="10" count="1" selected="0">
            <x v="335"/>
          </reference>
        </references>
      </pivotArea>
    </format>
    <format dxfId="4793">
      <pivotArea dataOnly="0" labelOnly="1" outline="0" fieldPosition="0">
        <references count="2">
          <reference field="2" count="2">
            <x v="176"/>
            <x v="274"/>
          </reference>
          <reference field="10" count="1" selected="0">
            <x v="336"/>
          </reference>
        </references>
      </pivotArea>
    </format>
    <format dxfId="4794">
      <pivotArea dataOnly="0" labelOnly="1" outline="0" fieldPosition="0">
        <references count="2">
          <reference field="2" count="1">
            <x v="100"/>
          </reference>
          <reference field="10" count="1" selected="0">
            <x v="337"/>
          </reference>
        </references>
      </pivotArea>
    </format>
    <format dxfId="4795">
      <pivotArea dataOnly="0" labelOnly="1" outline="0" fieldPosition="0">
        <references count="2">
          <reference field="2" count="1">
            <x v="394"/>
          </reference>
          <reference field="10" count="1" selected="0">
            <x v="338"/>
          </reference>
        </references>
      </pivotArea>
    </format>
    <format dxfId="4796">
      <pivotArea dataOnly="0" labelOnly="1" outline="0" fieldPosition="0">
        <references count="2">
          <reference field="2" count="2">
            <x v="90"/>
            <x v="525"/>
          </reference>
          <reference field="10" count="1" selected="0">
            <x v="339"/>
          </reference>
        </references>
      </pivotArea>
    </format>
    <format dxfId="4797">
      <pivotArea dataOnly="0" labelOnly="1" outline="0" fieldPosition="0">
        <references count="2">
          <reference field="2" count="2">
            <x v="91"/>
            <x v="524"/>
          </reference>
          <reference field="10" count="1" selected="0">
            <x v="340"/>
          </reference>
        </references>
      </pivotArea>
    </format>
    <format dxfId="4798">
      <pivotArea dataOnly="0" labelOnly="1" outline="0" fieldPosition="0">
        <references count="2">
          <reference field="2" count="1">
            <x v="350"/>
          </reference>
          <reference field="10" count="1" selected="0">
            <x v="341"/>
          </reference>
        </references>
      </pivotArea>
    </format>
    <format dxfId="4799">
      <pivotArea dataOnly="0" labelOnly="1" outline="0" fieldPosition="0">
        <references count="2">
          <reference field="2" count="4">
            <x v="188"/>
            <x v="189"/>
            <x v="562"/>
            <x v="602"/>
          </reference>
          <reference field="10" count="1" selected="0">
            <x v="342"/>
          </reference>
        </references>
      </pivotArea>
    </format>
    <format dxfId="4800">
      <pivotArea dataOnly="0" labelOnly="1" outline="0" fieldPosition="0">
        <references count="2">
          <reference field="2" count="1">
            <x v="54"/>
          </reference>
          <reference field="10" count="1" selected="0">
            <x v="343"/>
          </reference>
        </references>
      </pivotArea>
    </format>
    <format dxfId="4801">
      <pivotArea dataOnly="0" labelOnly="1" outline="0" fieldPosition="0">
        <references count="2">
          <reference field="2" count="1">
            <x v="520"/>
          </reference>
          <reference field="10" count="1" selected="0">
            <x v="344"/>
          </reference>
        </references>
      </pivotArea>
    </format>
    <format dxfId="4802">
      <pivotArea dataOnly="0" labelOnly="1" outline="0" fieldPosition="0">
        <references count="2">
          <reference field="2" count="5">
            <x v="236"/>
            <x v="237"/>
            <x v="238"/>
            <x v="537"/>
            <x v="538"/>
          </reference>
          <reference field="10" count="1" selected="0">
            <x v="346"/>
          </reference>
        </references>
      </pivotArea>
    </format>
    <format dxfId="4803">
      <pivotArea dataOnly="0" labelOnly="1" outline="0" fieldPosition="0">
        <references count="2">
          <reference field="2" count="1">
            <x v="0"/>
          </reference>
          <reference field="10" count="1" selected="0">
            <x v="347"/>
          </reference>
        </references>
      </pivotArea>
    </format>
    <format dxfId="4804">
      <pivotArea dataOnly="0" labelOnly="1" outline="0" fieldPosition="0">
        <references count="2">
          <reference field="2" count="1">
            <x v="334"/>
          </reference>
          <reference field="10" count="1" selected="0">
            <x v="348"/>
          </reference>
        </references>
      </pivotArea>
    </format>
    <format dxfId="4805">
      <pivotArea dataOnly="0" labelOnly="1" outline="0" fieldPosition="0">
        <references count="2">
          <reference field="2" count="1">
            <x v="588"/>
          </reference>
          <reference field="10" count="1" selected="0">
            <x v="350"/>
          </reference>
        </references>
      </pivotArea>
    </format>
    <format dxfId="4806">
      <pivotArea dataOnly="0" labelOnly="1" outline="0" fieldPosition="0">
        <references count="2">
          <reference field="2" count="1">
            <x v="724"/>
          </reference>
          <reference field="10" count="1" selected="0">
            <x v="351"/>
          </reference>
        </references>
      </pivotArea>
    </format>
    <format dxfId="4807">
      <pivotArea dataOnly="0" labelOnly="1" outline="0" fieldPosition="0">
        <references count="2">
          <reference field="2" count="1">
            <x v="16"/>
          </reference>
          <reference field="10" count="1" selected="0">
            <x v="352"/>
          </reference>
        </references>
      </pivotArea>
    </format>
    <format dxfId="4808">
      <pivotArea dataOnly="0" labelOnly="1" outline="0" fieldPosition="0">
        <references count="2">
          <reference field="2" count="1">
            <x v="745"/>
          </reference>
          <reference field="10" count="1" selected="0">
            <x v="353"/>
          </reference>
        </references>
      </pivotArea>
    </format>
    <format dxfId="4809">
      <pivotArea dataOnly="0" labelOnly="1" outline="0" fieldPosition="0">
        <references count="2">
          <reference field="2" count="3">
            <x v="242"/>
            <x v="246"/>
            <x v="719"/>
          </reference>
          <reference field="10" count="1" selected="0">
            <x v="354"/>
          </reference>
        </references>
      </pivotArea>
    </format>
    <format dxfId="4810">
      <pivotArea dataOnly="0" labelOnly="1" outline="0" fieldPosition="0">
        <references count="2">
          <reference field="2" count="8">
            <x v="76"/>
            <x v="77"/>
            <x v="78"/>
            <x v="79"/>
            <x v="87"/>
            <x v="344"/>
            <x v="661"/>
            <x v="725"/>
          </reference>
          <reference field="10" count="1" selected="0">
            <x v="355"/>
          </reference>
        </references>
      </pivotArea>
    </format>
    <format dxfId="4811">
      <pivotArea dataOnly="0" labelOnly="1" outline="0" fieldPosition="0">
        <references count="2">
          <reference field="2" count="1">
            <x v="70"/>
          </reference>
          <reference field="10" count="1" selected="0">
            <x v="356"/>
          </reference>
        </references>
      </pivotArea>
    </format>
    <format dxfId="4812">
      <pivotArea dataOnly="0" labelOnly="1" outline="0" fieldPosition="0">
        <references count="2">
          <reference field="2" count="1">
            <x v="645"/>
          </reference>
          <reference field="10" count="1" selected="0">
            <x v="357"/>
          </reference>
        </references>
      </pivotArea>
    </format>
    <format dxfId="4813">
      <pivotArea dataOnly="0" labelOnly="1" outline="0" fieldPosition="0">
        <references count="2">
          <reference field="2" count="1">
            <x v="297"/>
          </reference>
          <reference field="10" count="1" selected="0">
            <x v="358"/>
          </reference>
        </references>
      </pivotArea>
    </format>
    <format dxfId="4814">
      <pivotArea dataOnly="0" labelOnly="1" outline="0" fieldPosition="0">
        <references count="2">
          <reference field="2" count="1">
            <x v="390"/>
          </reference>
          <reference field="10" count="1" selected="0">
            <x v="360"/>
          </reference>
        </references>
      </pivotArea>
    </format>
    <format dxfId="4815">
      <pivotArea dataOnly="0" labelOnly="1" outline="0" fieldPosition="0">
        <references count="2">
          <reference field="2" count="4">
            <x v="249"/>
            <x v="250"/>
            <x v="251"/>
            <x v="252"/>
          </reference>
          <reference field="10" count="1" selected="0">
            <x v="361"/>
          </reference>
        </references>
      </pivotArea>
    </format>
    <format dxfId="4816">
      <pivotArea dataOnly="0" labelOnly="1" outline="0" fieldPosition="0">
        <references count="2">
          <reference field="2" count="1">
            <x v="472"/>
          </reference>
          <reference field="10" count="1" selected="0">
            <x v="362"/>
          </reference>
        </references>
      </pivotArea>
    </format>
    <format dxfId="4817">
      <pivotArea dataOnly="0" labelOnly="1" outline="0" fieldPosition="0">
        <references count="2">
          <reference field="2" count="1">
            <x v="367"/>
          </reference>
          <reference field="10" count="1" selected="0">
            <x v="363"/>
          </reference>
        </references>
      </pivotArea>
    </format>
    <format dxfId="4818">
      <pivotArea dataOnly="0" labelOnly="1" outline="0" fieldPosition="0">
        <references count="2">
          <reference field="2" count="1">
            <x v="647"/>
          </reference>
          <reference field="10" count="1" selected="0">
            <x v="364"/>
          </reference>
        </references>
      </pivotArea>
    </format>
    <format dxfId="4819">
      <pivotArea dataOnly="0" labelOnly="1" outline="0" fieldPosition="0">
        <references count="2">
          <reference field="2" count="2">
            <x v="216"/>
            <x v="270"/>
          </reference>
          <reference field="10" count="1" selected="0">
            <x v="365"/>
          </reference>
        </references>
      </pivotArea>
    </format>
    <format dxfId="4820">
      <pivotArea dataOnly="0" labelOnly="1" outline="0" fieldPosition="0">
        <references count="2">
          <reference field="2" count="3">
            <x v="585"/>
            <x v="586"/>
            <x v="587"/>
          </reference>
          <reference field="10" count="1" selected="0">
            <x v="366"/>
          </reference>
        </references>
      </pivotArea>
    </format>
    <format dxfId="4821">
      <pivotArea dataOnly="0" labelOnly="1" outline="0" fieldPosition="0">
        <references count="2">
          <reference field="2" count="3">
            <x v="239"/>
            <x v="240"/>
            <x v="391"/>
          </reference>
          <reference field="10" count="1" selected="0">
            <x v="367"/>
          </reference>
        </references>
      </pivotArea>
    </format>
    <format dxfId="4822">
      <pivotArea dataOnly="0" labelOnly="1" outline="0" fieldPosition="0">
        <references count="2">
          <reference field="2" count="1">
            <x v="257"/>
          </reference>
          <reference field="10" count="1" selected="0">
            <x v="368"/>
          </reference>
        </references>
      </pivotArea>
    </format>
    <format dxfId="4823">
      <pivotArea dataOnly="0" labelOnly="1" outline="0" fieldPosition="0">
        <references count="2">
          <reference field="2" count="2">
            <x v="178"/>
            <x v="711"/>
          </reference>
          <reference field="10" count="1" selected="0">
            <x v="369"/>
          </reference>
        </references>
      </pivotArea>
    </format>
    <format dxfId="4824">
      <pivotArea dataOnly="0" labelOnly="1" outline="0" fieldPosition="0">
        <references count="2">
          <reference field="2" count="1">
            <x v="282"/>
          </reference>
          <reference field="10" count="1" selected="0">
            <x v="370"/>
          </reference>
        </references>
      </pivotArea>
    </format>
    <format dxfId="4825">
      <pivotArea dataOnly="0" labelOnly="1" outline="0" fieldPosition="0">
        <references count="2">
          <reference field="2" count="1">
            <x v="765"/>
          </reference>
          <reference field="10" count="1" selected="0">
            <x v="371"/>
          </reference>
        </references>
      </pivotArea>
    </format>
    <format dxfId="4826">
      <pivotArea dataOnly="0" labelOnly="1" outline="0" fieldPosition="0">
        <references count="2">
          <reference field="2" count="1">
            <x v="501"/>
          </reference>
          <reference field="10" count="1" selected="0">
            <x v="372"/>
          </reference>
        </references>
      </pivotArea>
    </format>
    <format dxfId="4827">
      <pivotArea dataOnly="0" labelOnly="1" outline="0" fieldPosition="0">
        <references count="2">
          <reference field="2" count="2">
            <x v="288"/>
            <x v="672"/>
          </reference>
          <reference field="10" count="1" selected="0">
            <x v="373"/>
          </reference>
        </references>
      </pivotArea>
    </format>
    <format dxfId="4828">
      <pivotArea dataOnly="0" labelOnly="1" outline="0" fieldPosition="0">
        <references count="2">
          <reference field="2" count="4">
            <x v="186"/>
            <x v="187"/>
            <x v="309"/>
            <x v="740"/>
          </reference>
          <reference field="10" count="1" selected="0">
            <x v="374"/>
          </reference>
        </references>
      </pivotArea>
    </format>
    <format dxfId="4829">
      <pivotArea dataOnly="0" labelOnly="1" outline="0" fieldPosition="0">
        <references count="2">
          <reference field="2" count="1">
            <x v="141"/>
          </reference>
          <reference field="10" count="1" selected="0">
            <x v="375"/>
          </reference>
        </references>
      </pivotArea>
    </format>
    <format dxfId="4830">
      <pivotArea dataOnly="0" labelOnly="1" outline="0" fieldPosition="0">
        <references count="2">
          <reference field="2" count="1">
            <x v="650"/>
          </reference>
          <reference field="10" count="1" selected="0">
            <x v="376"/>
          </reference>
        </references>
      </pivotArea>
    </format>
    <format dxfId="4831">
      <pivotArea dataOnly="0" labelOnly="1" outline="0" fieldPosition="0">
        <references count="2">
          <reference field="2" count="1">
            <x v="505"/>
          </reference>
          <reference field="10" count="1" selected="0">
            <x v="377"/>
          </reference>
        </references>
      </pivotArea>
    </format>
    <format dxfId="4832">
      <pivotArea dataOnly="0" labelOnly="1" outline="0" fieldPosition="0">
        <references count="2">
          <reference field="2" count="1">
            <x v="229"/>
          </reference>
          <reference field="10" count="1" selected="0">
            <x v="378"/>
          </reference>
        </references>
      </pivotArea>
    </format>
    <format dxfId="4833">
      <pivotArea dataOnly="0" labelOnly="1" outline="0" fieldPosition="0">
        <references count="2">
          <reference field="2" count="1">
            <x v="45"/>
          </reference>
          <reference field="10" count="1" selected="0">
            <x v="379"/>
          </reference>
        </references>
      </pivotArea>
    </format>
    <format dxfId="4834">
      <pivotArea dataOnly="0" labelOnly="1" outline="0" fieldPosition="0">
        <references count="2">
          <reference field="2" count="1">
            <x v="38"/>
          </reference>
          <reference field="10" count="1" selected="0">
            <x v="381"/>
          </reference>
        </references>
      </pivotArea>
    </format>
    <format dxfId="4835">
      <pivotArea dataOnly="0" labelOnly="1" outline="0" fieldPosition="0">
        <references count="2">
          <reference field="2" count="1">
            <x v="286"/>
          </reference>
          <reference field="10" count="1" selected="0">
            <x v="382"/>
          </reference>
        </references>
      </pivotArea>
    </format>
    <format dxfId="4836">
      <pivotArea dataOnly="0" labelOnly="1" outline="0" fieldPosition="0">
        <references count="2">
          <reference field="2" count="2">
            <x v="137"/>
            <x v="444"/>
          </reference>
          <reference field="10" count="1" selected="0">
            <x v="383"/>
          </reference>
        </references>
      </pivotArea>
    </format>
    <format dxfId="4837">
      <pivotArea dataOnly="0" labelOnly="1" outline="0" fieldPosition="0">
        <references count="2">
          <reference field="2" count="2">
            <x v="3"/>
            <x v="4"/>
          </reference>
          <reference field="10" count="1" selected="0">
            <x v="384"/>
          </reference>
        </references>
      </pivotArea>
    </format>
    <format dxfId="4838">
      <pivotArea dataOnly="0" labelOnly="1" outline="0" fieldPosition="0">
        <references count="2">
          <reference field="2" count="1">
            <x v="82"/>
          </reference>
          <reference field="10" count="1" selected="0">
            <x v="385"/>
          </reference>
        </references>
      </pivotArea>
    </format>
    <format dxfId="4839">
      <pivotArea dataOnly="0" labelOnly="1" outline="0" fieldPosition="0">
        <references count="2">
          <reference field="2" count="1">
            <x v="748"/>
          </reference>
          <reference field="10" count="1" selected="0">
            <x v="386"/>
          </reference>
        </references>
      </pivotArea>
    </format>
    <format dxfId="4840">
      <pivotArea dataOnly="0" labelOnly="1" outline="0" fieldPosition="0">
        <references count="2">
          <reference field="2" count="1">
            <x v="335"/>
          </reference>
          <reference field="10" count="1" selected="0">
            <x v="388"/>
          </reference>
        </references>
      </pivotArea>
    </format>
    <format dxfId="4841">
      <pivotArea dataOnly="0" labelOnly="1" outline="0" fieldPosition="0">
        <references count="2">
          <reference field="2" count="1">
            <x v="728"/>
          </reference>
          <reference field="10" count="1" selected="0">
            <x v="390"/>
          </reference>
        </references>
      </pivotArea>
    </format>
    <format dxfId="4842">
      <pivotArea dataOnly="0" labelOnly="1" outline="0" fieldPosition="0">
        <references count="2">
          <reference field="2" count="1">
            <x v="727"/>
          </reference>
          <reference field="10" count="1" selected="0">
            <x v="391"/>
          </reference>
        </references>
      </pivotArea>
    </format>
    <format dxfId="4843">
      <pivotArea dataOnly="0" labelOnly="1" outline="0" fieldPosition="0">
        <references count="2">
          <reference field="2" count="4">
            <x v="114"/>
            <x v="198"/>
            <x v="692"/>
            <x v="776"/>
          </reference>
          <reference field="10" count="1" selected="0">
            <x v="392"/>
          </reference>
        </references>
      </pivotArea>
    </format>
    <format dxfId="4844">
      <pivotArea dataOnly="0" labelOnly="1" outline="0" fieldPosition="0">
        <references count="2">
          <reference field="2" count="1">
            <x v="361"/>
          </reference>
          <reference field="10" count="1" selected="0">
            <x v="394"/>
          </reference>
        </references>
      </pivotArea>
    </format>
    <format dxfId="4845">
      <pivotArea dataOnly="0" labelOnly="1" outline="0" fieldPosition="0">
        <references count="2">
          <reference field="2" count="1">
            <x v="541"/>
          </reference>
          <reference field="10" count="1" selected="0">
            <x v="395"/>
          </reference>
        </references>
      </pivotArea>
    </format>
    <format dxfId="4846">
      <pivotArea dataOnly="0" labelOnly="1" outline="0" fieldPosition="0">
        <references count="2">
          <reference field="2" count="1">
            <x v="174"/>
          </reference>
          <reference field="10" count="1" selected="0">
            <x v="397"/>
          </reference>
        </references>
      </pivotArea>
    </format>
    <format dxfId="4847">
      <pivotArea dataOnly="0" labelOnly="1" outline="0" fieldPosition="0">
        <references count="2">
          <reference field="2" count="4">
            <x v="25"/>
            <x v="32"/>
            <x v="33"/>
            <x v="684"/>
          </reference>
          <reference field="10" count="1" selected="0">
            <x v="398"/>
          </reference>
        </references>
      </pivotArea>
    </format>
    <format dxfId="4848">
      <pivotArea dataOnly="0" labelOnly="1" outline="0" fieldPosition="0">
        <references count="2">
          <reference field="2" count="1">
            <x v="162"/>
          </reference>
          <reference field="10" count="1" selected="0">
            <x v="399"/>
          </reference>
        </references>
      </pivotArea>
    </format>
    <format dxfId="4849">
      <pivotArea dataOnly="0" labelOnly="1" outline="0" fieldPosition="0">
        <references count="2">
          <reference field="2" count="1">
            <x v="643"/>
          </reference>
          <reference field="10" count="1" selected="0">
            <x v="400"/>
          </reference>
        </references>
      </pivotArea>
    </format>
    <format dxfId="4850">
      <pivotArea dataOnly="0" labelOnly="1" outline="0" fieldPosition="0">
        <references count="2">
          <reference field="2" count="2">
            <x v="312"/>
            <x v="796"/>
          </reference>
          <reference field="10" count="1" selected="0">
            <x v="401"/>
          </reference>
        </references>
      </pivotArea>
    </format>
    <format dxfId="4851">
      <pivotArea dataOnly="0" labelOnly="1" outline="0" fieldPosition="0">
        <references count="2">
          <reference field="2" count="1">
            <x v="234"/>
          </reference>
          <reference field="10" count="1" selected="0">
            <x v="402"/>
          </reference>
        </references>
      </pivotArea>
    </format>
    <format dxfId="4852">
      <pivotArea dataOnly="0" labelOnly="1" outline="0" fieldPosition="0">
        <references count="2">
          <reference field="2" count="1">
            <x v="292"/>
          </reference>
          <reference field="10" count="1" selected="0">
            <x v="403"/>
          </reference>
        </references>
      </pivotArea>
    </format>
    <format dxfId="4853">
      <pivotArea dataOnly="0" labelOnly="1" outline="0" fieldPosition="0">
        <references count="2">
          <reference field="2" count="2">
            <x v="327"/>
            <x v="734"/>
          </reference>
          <reference field="10" count="1" selected="0">
            <x v="404"/>
          </reference>
        </references>
      </pivotArea>
    </format>
    <format dxfId="4854">
      <pivotArea dataOnly="0" labelOnly="1" outline="0" fieldPosition="0">
        <references count="2">
          <reference field="2" count="1">
            <x v="319"/>
          </reference>
          <reference field="10" count="1" selected="0">
            <x v="407"/>
          </reference>
        </references>
      </pivotArea>
    </format>
    <format dxfId="4855">
      <pivotArea dataOnly="0" labelOnly="1" outline="0" fieldPosition="0">
        <references count="2">
          <reference field="2" count="1">
            <x v="512"/>
          </reference>
          <reference field="10" count="1" selected="0">
            <x v="408"/>
          </reference>
        </references>
      </pivotArea>
    </format>
    <format dxfId="4856">
      <pivotArea dataOnly="0" labelOnly="1" outline="0" fieldPosition="0">
        <references count="2">
          <reference field="2" count="1">
            <x v="648"/>
          </reference>
          <reference field="10" count="1" selected="0">
            <x v="409"/>
          </reference>
        </references>
      </pivotArea>
    </format>
    <format dxfId="4857">
      <pivotArea dataOnly="0" labelOnly="1" outline="0" fieldPosition="0">
        <references count="2">
          <reference field="2" count="3">
            <x v="211"/>
            <x v="212"/>
            <x v="793"/>
          </reference>
          <reference field="10" count="1" selected="0">
            <x v="410"/>
          </reference>
        </references>
      </pivotArea>
    </format>
    <format dxfId="4858">
      <pivotArea dataOnly="0" labelOnly="1" outline="0" fieldPosition="0">
        <references count="2">
          <reference field="2" count="1">
            <x v="632"/>
          </reference>
          <reference field="10" count="1" selected="0">
            <x v="411"/>
          </reference>
        </references>
      </pivotArea>
    </format>
    <format dxfId="4859">
      <pivotArea dataOnly="0" labelOnly="1" outline="0" fieldPosition="0">
        <references count="2">
          <reference field="2" count="1">
            <x v="469"/>
          </reference>
          <reference field="10" count="1" selected="0">
            <x v="412"/>
          </reference>
        </references>
      </pivotArea>
    </format>
    <format dxfId="4860">
      <pivotArea dataOnly="0" labelOnly="1" outline="0" fieldPosition="0">
        <references count="2">
          <reference field="2" count="1">
            <x v="742"/>
          </reference>
          <reference field="10" count="1" selected="0">
            <x v="413"/>
          </reference>
        </references>
      </pivotArea>
    </format>
    <format dxfId="4861">
      <pivotArea dataOnly="0" labelOnly="1" outline="0" fieldPosition="0">
        <references count="2">
          <reference field="2" count="1">
            <x v="170"/>
          </reference>
          <reference field="10" count="1" selected="0">
            <x v="414"/>
          </reference>
        </references>
      </pivotArea>
    </format>
    <format dxfId="4862">
      <pivotArea dataOnly="0" labelOnly="1" outline="0" fieldPosition="0">
        <references count="2">
          <reference field="2" count="3">
            <x v="560"/>
            <x v="561"/>
            <x v="598"/>
          </reference>
          <reference field="10" count="1" selected="0">
            <x v="415"/>
          </reference>
        </references>
      </pivotArea>
    </format>
    <format dxfId="4863">
      <pivotArea dataOnly="0" labelOnly="1" outline="0" fieldPosition="0">
        <references count="2">
          <reference field="2" count="5">
            <x v="340"/>
            <x v="483"/>
            <x v="656"/>
            <x v="657"/>
            <x v="658"/>
          </reference>
          <reference field="10" count="1" selected="0">
            <x v="416"/>
          </reference>
        </references>
      </pivotArea>
    </format>
    <format dxfId="4864">
      <pivotArea dataOnly="0" labelOnly="1" outline="0" fieldPosition="0">
        <references count="2">
          <reference field="2" count="3">
            <x v="161"/>
            <x v="339"/>
            <x v="546"/>
          </reference>
          <reference field="10" count="1" selected="0">
            <x v="417"/>
          </reference>
        </references>
      </pivotArea>
    </format>
    <format dxfId="4865">
      <pivotArea dataOnly="0" labelOnly="1" outline="0" fieldPosition="0">
        <references count="2">
          <reference field="2" count="3">
            <x v="341"/>
            <x v="545"/>
            <x v="723"/>
          </reference>
          <reference field="10" count="1" selected="0">
            <x v="418"/>
          </reference>
        </references>
      </pivotArea>
    </format>
    <format dxfId="4866">
      <pivotArea dataOnly="0" labelOnly="1" outline="0" fieldPosition="0">
        <references count="2">
          <reference field="2" count="1">
            <x v="738"/>
          </reference>
          <reference field="10" count="1" selected="0">
            <x v="419"/>
          </reference>
        </references>
      </pivotArea>
    </format>
    <format dxfId="4867">
      <pivotArea dataOnly="0" labelOnly="1" outline="0" fieldPosition="0">
        <references count="2">
          <reference field="2" count="1">
            <x v="323"/>
          </reference>
          <reference field="10" count="1" selected="0">
            <x v="420"/>
          </reference>
        </references>
      </pivotArea>
    </format>
    <format dxfId="4868">
      <pivotArea dataOnly="0" labelOnly="1" outline="0" fieldPosition="0">
        <references count="2">
          <reference field="2" count="1">
            <x v="278"/>
          </reference>
          <reference field="10" count="1" selected="0">
            <x v="421"/>
          </reference>
        </references>
      </pivotArea>
    </format>
    <format dxfId="4869">
      <pivotArea dataOnly="0" labelOnly="1" outline="0" fieldPosition="0">
        <references count="2">
          <reference field="2" count="1">
            <x v="122"/>
          </reference>
          <reference field="10" count="1" selected="0">
            <x v="422"/>
          </reference>
        </references>
      </pivotArea>
    </format>
    <format dxfId="4870">
      <pivotArea dataOnly="0" labelOnly="1" outline="0" fieldPosition="0">
        <references count="2">
          <reference field="2" count="1">
            <x v="55"/>
          </reference>
          <reference field="10" count="1" selected="0">
            <x v="423"/>
          </reference>
        </references>
      </pivotArea>
    </format>
    <format dxfId="4871">
      <pivotArea dataOnly="0" labelOnly="1" outline="0" fieldPosition="0">
        <references count="2">
          <reference field="2" count="1">
            <x v="597"/>
          </reference>
          <reference field="10" count="1" selected="0">
            <x v="426"/>
          </reference>
        </references>
      </pivotArea>
    </format>
    <format dxfId="4872">
      <pivotArea dataOnly="0" labelOnly="1" outline="0" fieldPosition="0">
        <references count="2">
          <reference field="2" count="4">
            <x v="338"/>
            <x v="452"/>
            <x v="482"/>
            <x v="652"/>
          </reference>
          <reference field="10" count="1" selected="0">
            <x v="427"/>
          </reference>
        </references>
      </pivotArea>
    </format>
    <format dxfId="4873">
      <pivotArea dataOnly="0" labelOnly="1" outline="0" fieldPosition="0">
        <references count="2">
          <reference field="2" count="2">
            <x v="232"/>
            <x v="826"/>
          </reference>
          <reference field="10" count="1" selected="0">
            <x v="428"/>
          </reference>
        </references>
      </pivotArea>
    </format>
    <format dxfId="4874">
      <pivotArea dataOnly="0" labelOnly="1" outline="0" fieldPosition="0">
        <references count="2">
          <reference field="2" count="1">
            <x v="58"/>
          </reference>
          <reference field="10" count="1" selected="0">
            <x v="429"/>
          </reference>
        </references>
      </pivotArea>
    </format>
    <format dxfId="4875">
      <pivotArea dataOnly="0" labelOnly="1" outline="0" fieldPosition="0">
        <references count="2">
          <reference field="2" count="6">
            <x v="129"/>
            <x v="225"/>
            <x v="437"/>
            <x v="515"/>
            <x v="596"/>
            <x v="667"/>
          </reference>
          <reference field="10" count="1" selected="0">
            <x v="430"/>
          </reference>
        </references>
      </pivotArea>
    </format>
    <format dxfId="4876">
      <pivotArea dataOnly="0" labelOnly="1" outline="0" fieldPosition="0">
        <references count="2">
          <reference field="2" count="1">
            <x v="666"/>
          </reference>
          <reference field="10" count="1" selected="0">
            <x v="431"/>
          </reference>
        </references>
      </pivotArea>
    </format>
    <format dxfId="4877">
      <pivotArea dataOnly="0" labelOnly="1" outline="0" fieldPosition="0">
        <references count="2">
          <reference field="2" count="1">
            <x v="310"/>
          </reference>
          <reference field="10" count="1" selected="0">
            <x v="432"/>
          </reference>
        </references>
      </pivotArea>
    </format>
    <format dxfId="4878">
      <pivotArea dataOnly="0" labelOnly="1" outline="0" fieldPosition="0">
        <references count="2">
          <reference field="2" count="1">
            <x v="642"/>
          </reference>
          <reference field="10" count="1" selected="0">
            <x v="433"/>
          </reference>
        </references>
      </pivotArea>
    </format>
    <format dxfId="4879">
      <pivotArea dataOnly="0" labelOnly="1" outline="0" fieldPosition="0">
        <references count="2">
          <reference field="2" count="1">
            <x v="509"/>
          </reference>
          <reference field="10" count="1" selected="0">
            <x v="434"/>
          </reference>
        </references>
      </pivotArea>
    </format>
    <format dxfId="4880">
      <pivotArea dataOnly="0" labelOnly="1" outline="0" fieldPosition="0">
        <references count="2">
          <reference field="2" count="1">
            <x v="336"/>
          </reference>
          <reference field="10" count="1" selected="0">
            <x v="435"/>
          </reference>
        </references>
      </pivotArea>
    </format>
    <format dxfId="4881">
      <pivotArea dataOnly="0" labelOnly="1" outline="0" fieldPosition="0">
        <references count="2">
          <reference field="2" count="1">
            <x v="365"/>
          </reference>
          <reference field="10" count="1" selected="0">
            <x v="436"/>
          </reference>
        </references>
      </pivotArea>
    </format>
    <format dxfId="4882">
      <pivotArea dataOnly="0" labelOnly="1" outline="0" fieldPosition="0">
        <references count="2">
          <reference field="2" count="1">
            <x v="109"/>
          </reference>
          <reference field="10" count="1" selected="0">
            <x v="437"/>
          </reference>
        </references>
      </pivotArea>
    </format>
    <format dxfId="4883">
      <pivotArea dataOnly="0" labelOnly="1" outline="0" fieldPosition="0">
        <references count="2">
          <reference field="2" count="1">
            <x v="572"/>
          </reference>
          <reference field="10" count="1" selected="0">
            <x v="438"/>
          </reference>
        </references>
      </pivotArea>
    </format>
    <format dxfId="4884">
      <pivotArea dataOnly="0" labelOnly="1" outline="0" fieldPosition="0">
        <references count="2">
          <reference field="2" count="1">
            <x v="320"/>
          </reference>
          <reference field="10" count="1" selected="0">
            <x v="439"/>
          </reference>
        </references>
      </pivotArea>
    </format>
    <format dxfId="4885">
      <pivotArea dataOnly="0" labelOnly="1" outline="0" fieldPosition="0">
        <references count="2">
          <reference field="2" count="3">
            <x v="612"/>
            <x v="613"/>
            <x v="614"/>
          </reference>
          <reference field="10" count="1" selected="0">
            <x v="440"/>
          </reference>
        </references>
      </pivotArea>
    </format>
    <format dxfId="4886">
      <pivotArea dataOnly="0" labelOnly="1" outline="0" fieldPosition="0">
        <references count="2">
          <reference field="2" count="1">
            <x v="543"/>
          </reference>
          <reference field="10" count="1" selected="0">
            <x v="441"/>
          </reference>
        </references>
      </pivotArea>
    </format>
    <format dxfId="4887">
      <pivotArea dataOnly="0" labelOnly="1" outline="0" fieldPosition="0">
        <references count="2">
          <reference field="2" count="3">
            <x v="183"/>
            <x v="184"/>
            <x v="531"/>
          </reference>
          <reference field="10" count="1" selected="0">
            <x v="442"/>
          </reference>
        </references>
      </pivotArea>
    </format>
    <format dxfId="4888">
      <pivotArea dataOnly="0" labelOnly="1" outline="0" fieldPosition="0">
        <references count="2">
          <reference field="2" count="1">
            <x v="607"/>
          </reference>
          <reference field="10" count="1" selected="0">
            <x v="443"/>
          </reference>
        </references>
      </pivotArea>
    </format>
    <format dxfId="4889">
      <pivotArea dataOnly="0" labelOnly="1" outline="0" fieldPosition="0">
        <references count="2">
          <reference field="2" count="1">
            <x v="370"/>
          </reference>
          <reference field="10" count="1" selected="0">
            <x v="444"/>
          </reference>
        </references>
      </pivotArea>
    </format>
    <format dxfId="4890">
      <pivotArea dataOnly="0" labelOnly="1" outline="0" fieldPosition="0">
        <references count="2">
          <reference field="2" count="1">
            <x v="280"/>
          </reference>
          <reference field="10" count="1" selected="0">
            <x v="445"/>
          </reference>
        </references>
      </pivotArea>
    </format>
    <format dxfId="4891">
      <pivotArea dataOnly="0" labelOnly="1" outline="0" fieldPosition="0">
        <references count="2">
          <reference field="2" count="4">
            <x v="177"/>
            <x v="494"/>
            <x v="495"/>
            <x v="496"/>
          </reference>
          <reference field="10" count="1" selected="0">
            <x v="446"/>
          </reference>
        </references>
      </pivotArea>
    </format>
    <format dxfId="4892">
      <pivotArea dataOnly="0" labelOnly="1" outline="0" fieldPosition="0">
        <references count="2">
          <reference field="2" count="1">
            <x v="27"/>
          </reference>
          <reference field="10" count="1" selected="0">
            <x v="447"/>
          </reference>
        </references>
      </pivotArea>
    </format>
    <format dxfId="4893">
      <pivotArea dataOnly="0" labelOnly="1" outline="0" fieldPosition="0">
        <references count="2">
          <reference field="2" count="3">
            <x v="654"/>
            <x v="786"/>
            <x v="787"/>
          </reference>
          <reference field="10" count="1" selected="0">
            <x v="448"/>
          </reference>
        </references>
      </pivotArea>
    </format>
    <format dxfId="4894">
      <pivotArea dataOnly="0" labelOnly="1" outline="0" fieldPosition="0">
        <references count="2">
          <reference field="2" count="2">
            <x v="158"/>
            <x v="159"/>
          </reference>
          <reference field="10" count="1" selected="0">
            <x v="449"/>
          </reference>
        </references>
      </pivotArea>
    </format>
    <format dxfId="4895">
      <pivotArea dataOnly="0" labelOnly="1" outline="0" fieldPosition="0">
        <references count="2">
          <reference field="2" count="1">
            <x v="762"/>
          </reference>
          <reference field="10" count="1" selected="0">
            <x v="450"/>
          </reference>
        </references>
      </pivotArea>
    </format>
    <format dxfId="4896">
      <pivotArea dataOnly="0" labelOnly="1" outline="0" fieldPosition="0">
        <references count="2">
          <reference field="2" count="2">
            <x v="144"/>
            <x v="789"/>
          </reference>
          <reference field="10" count="1" selected="0">
            <x v="452"/>
          </reference>
        </references>
      </pivotArea>
    </format>
    <format dxfId="4897">
      <pivotArea dataOnly="0" labelOnly="1" outline="0" fieldPosition="0">
        <references count="2">
          <reference field="2" count="3">
            <x v="12"/>
            <x v="116"/>
            <x v="139"/>
          </reference>
          <reference field="10" count="1" selected="0">
            <x v="453"/>
          </reference>
        </references>
      </pivotArea>
    </format>
    <format dxfId="4898">
      <pivotArea dataOnly="0" labelOnly="1" outline="0" fieldPosition="0">
        <references count="2">
          <reference field="2" count="1">
            <x v="829"/>
          </reference>
          <reference field="10" count="1" selected="0">
            <x v="454"/>
          </reference>
        </references>
      </pivotArea>
    </format>
    <format dxfId="4899">
      <pivotArea dataOnly="0" labelOnly="1" outline="0" fieldPosition="0">
        <references count="2">
          <reference field="2" count="1">
            <x v="123"/>
          </reference>
          <reference field="10" count="1" selected="0">
            <x v="455"/>
          </reference>
        </references>
      </pivotArea>
    </format>
    <format dxfId="4900">
      <pivotArea dataOnly="0" labelOnly="1" outline="0" fieldPosition="0">
        <references count="2">
          <reference field="2" count="1">
            <x v="409"/>
          </reference>
          <reference field="10" count="1" selected="0">
            <x v="456"/>
          </reference>
        </references>
      </pivotArea>
    </format>
    <format dxfId="4901">
      <pivotArea dataOnly="0" labelOnly="1" outline="0" fieldPosition="0">
        <references count="2">
          <reference field="2" count="1">
            <x v="269"/>
          </reference>
          <reference field="10" count="1" selected="0">
            <x v="457"/>
          </reference>
        </references>
      </pivotArea>
    </format>
    <format dxfId="4902">
      <pivotArea dataOnly="0" labelOnly="1" outline="0" fieldPosition="0">
        <references count="2">
          <reference field="2" count="1">
            <x v="301"/>
          </reference>
          <reference field="10" count="1" selected="0">
            <x v="458"/>
          </reference>
        </references>
      </pivotArea>
    </format>
    <format dxfId="4903">
      <pivotArea dataOnly="0" labelOnly="1" outline="0" fieldPosition="0">
        <references count="2">
          <reference field="2" count="1">
            <x v="41"/>
          </reference>
          <reference field="10" count="1" selected="0">
            <x v="460"/>
          </reference>
        </references>
      </pivotArea>
    </format>
    <format dxfId="4904">
      <pivotArea dataOnly="0" labelOnly="1" outline="0" fieldPosition="0">
        <references count="2">
          <reference field="2" count="3">
            <x v="266"/>
            <x v="267"/>
            <x v="506"/>
          </reference>
          <reference field="10" count="1" selected="0">
            <x v="461"/>
          </reference>
        </references>
      </pivotArea>
    </format>
    <format dxfId="4905">
      <pivotArea dataOnly="0" labelOnly="1" outline="0" fieldPosition="0">
        <references count="2">
          <reference field="2" count="1">
            <x v="626"/>
          </reference>
          <reference field="10" count="1" selected="0">
            <x v="462"/>
          </reference>
        </references>
      </pivotArea>
    </format>
    <format dxfId="4906">
      <pivotArea dataOnly="0" labelOnly="1" outline="0" fieldPosition="0">
        <references count="2">
          <reference field="2" count="4">
            <x v="298"/>
            <x v="299"/>
            <x v="330"/>
            <x v="534"/>
          </reference>
          <reference field="10" count="1" selected="0">
            <x v="463"/>
          </reference>
        </references>
      </pivotArea>
    </format>
    <format dxfId="4907">
      <pivotArea dataOnly="0" labelOnly="1" outline="0" fieldPosition="0">
        <references count="2">
          <reference field="2" count="1">
            <x v="659"/>
          </reference>
          <reference field="10" count="1" selected="0">
            <x v="464"/>
          </reference>
        </references>
      </pivotArea>
    </format>
    <format dxfId="4908">
      <pivotArea dataOnly="0" labelOnly="1" outline="0" fieldPosition="0">
        <references count="2">
          <reference field="2" count="1">
            <x v="630"/>
          </reference>
          <reference field="10" count="1" selected="0">
            <x v="465"/>
          </reference>
        </references>
      </pivotArea>
    </format>
    <format dxfId="4909">
      <pivotArea dataOnly="0" labelOnly="1" outline="0" fieldPosition="0">
        <references count="2">
          <reference field="2" count="3">
            <x v="43"/>
            <x v="65"/>
            <x v="383"/>
          </reference>
          <reference field="10" count="1" selected="0">
            <x v="467"/>
          </reference>
        </references>
      </pivotArea>
    </format>
    <format dxfId="4910">
      <pivotArea dataOnly="0" labelOnly="1" outline="0" fieldPosition="0">
        <references count="2">
          <reference field="2" count="1">
            <x v="342"/>
          </reference>
          <reference field="10" count="1" selected="0">
            <x v="468"/>
          </reference>
        </references>
      </pivotArea>
    </format>
    <format dxfId="4911">
      <pivotArea dataOnly="0" labelOnly="1" outline="0" fieldPosition="0">
        <references count="2">
          <reference field="2" count="1">
            <x v="287"/>
          </reference>
          <reference field="10" count="1" selected="0">
            <x v="469"/>
          </reference>
        </references>
      </pivotArea>
    </format>
    <format dxfId="4912">
      <pivotArea dataOnly="0" labelOnly="1" outline="0" fieldPosition="0">
        <references count="2">
          <reference field="2" count="2">
            <x v="19"/>
            <x v="694"/>
          </reference>
          <reference field="10" count="1" selected="0">
            <x v="470"/>
          </reference>
        </references>
      </pivotArea>
    </format>
    <format dxfId="4913">
      <pivotArea dataOnly="0" labelOnly="1" outline="0" fieldPosition="0">
        <references count="2">
          <reference field="2" count="1">
            <x v="774"/>
          </reference>
          <reference field="10" count="1" selected="0">
            <x v="471"/>
          </reference>
        </references>
      </pivotArea>
    </format>
    <format dxfId="4914">
      <pivotArea dataOnly="0" labelOnly="1" outline="0" fieldPosition="0">
        <references count="2">
          <reference field="2" count="1">
            <x v="321"/>
          </reference>
          <reference field="10" count="1" selected="0">
            <x v="472"/>
          </reference>
        </references>
      </pivotArea>
    </format>
    <format dxfId="4915">
      <pivotArea dataOnly="0" labelOnly="1" outline="0" fieldPosition="0">
        <references count="2">
          <reference field="2" count="1">
            <x v="313"/>
          </reference>
          <reference field="10" count="1" selected="0">
            <x v="473"/>
          </reference>
        </references>
      </pivotArea>
    </format>
    <format dxfId="4916">
      <pivotArea dataOnly="0" labelOnly="1" outline="0" fieldPosition="0">
        <references count="2">
          <reference field="2" count="3">
            <x v="300"/>
            <x v="416"/>
            <x v="526"/>
          </reference>
          <reference field="10" count="1" selected="0">
            <x v="474"/>
          </reference>
        </references>
      </pivotArea>
    </format>
    <format dxfId="4917">
      <pivotArea dataOnly="0" labelOnly="1" outline="0" fieldPosition="0">
        <references count="2">
          <reference field="2" count="2">
            <x v="39"/>
            <x v="655"/>
          </reference>
          <reference field="10" count="1" selected="0">
            <x v="475"/>
          </reference>
        </references>
      </pivotArea>
    </format>
    <format dxfId="4918">
      <pivotArea dataOnly="0" labelOnly="1" outline="0" fieldPosition="0">
        <references count="2">
          <reference field="2" count="1">
            <x v="822"/>
          </reference>
          <reference field="10" count="1" selected="0">
            <x v="477"/>
          </reference>
        </references>
      </pivotArea>
    </format>
    <format dxfId="4919">
      <pivotArea dataOnly="0" labelOnly="1" outline="0" fieldPosition="0">
        <references count="2">
          <reference field="2" count="1">
            <x v="671"/>
          </reference>
          <reference field="10" count="1" selected="0">
            <x v="478"/>
          </reference>
        </references>
      </pivotArea>
    </format>
    <format dxfId="4920">
      <pivotArea dataOnly="0" labelOnly="1" outline="0" fieldPosition="0">
        <references count="2">
          <reference field="2" count="2">
            <x v="111"/>
            <x v="735"/>
          </reference>
          <reference field="10" count="1" selected="0">
            <x v="480"/>
          </reference>
        </references>
      </pivotArea>
    </format>
    <format dxfId="4921">
      <pivotArea dataOnly="0" labelOnly="1" outline="0" fieldPosition="0">
        <references count="2">
          <reference field="2" count="1">
            <x v="760"/>
          </reference>
          <reference field="10" count="1" selected="0">
            <x v="481"/>
          </reference>
        </references>
      </pivotArea>
    </format>
    <format dxfId="4922">
      <pivotArea dataOnly="0" labelOnly="1" outline="0" fieldPosition="0">
        <references count="2">
          <reference field="2" count="2">
            <x v="715"/>
            <x v="717"/>
          </reference>
          <reference field="10" count="1" selected="0">
            <x v="482"/>
          </reference>
        </references>
      </pivotArea>
    </format>
    <format dxfId="4923">
      <pivotArea dataOnly="0" labelOnly="1" outline="0" fieldPosition="0">
        <references count="2">
          <reference field="2" count="1">
            <x v="668"/>
          </reference>
          <reference field="10" count="1" selected="0">
            <x v="483"/>
          </reference>
        </references>
      </pivotArea>
    </format>
    <format dxfId="4924">
      <pivotArea dataOnly="0" labelOnly="1" outline="0" fieldPosition="0">
        <references count="2">
          <reference field="2" count="2">
            <x v="539"/>
            <x v="784"/>
          </reference>
          <reference field="10" count="1" selected="0">
            <x v="484"/>
          </reference>
        </references>
      </pivotArea>
    </format>
    <format dxfId="4925">
      <pivotArea dataOnly="0" labelOnly="1" outline="0" fieldPosition="0">
        <references count="2">
          <reference field="2" count="1">
            <x v="737"/>
          </reference>
          <reference field="10" count="1" selected="0">
            <x v="486"/>
          </reference>
        </references>
      </pivotArea>
    </format>
    <format dxfId="4926">
      <pivotArea dataOnly="0" labelOnly="1" outline="0" fieldPosition="0">
        <references count="2">
          <reference field="2" count="1">
            <x v="28"/>
          </reference>
          <reference field="10" count="1" selected="0">
            <x v="487"/>
          </reference>
        </references>
      </pivotArea>
    </format>
    <format dxfId="4927">
      <pivotArea dataOnly="0" labelOnly="1" outline="0" fieldPosition="0">
        <references count="2">
          <reference field="2" count="1">
            <x v="840"/>
          </reference>
          <reference field="10" count="1" selected="0">
            <x v="489"/>
          </reference>
        </references>
      </pivotArea>
    </format>
    <format dxfId="4928">
      <pivotArea dataOnly="0" labelOnly="1" outline="0" fieldPosition="0">
        <references count="2">
          <reference field="2" count="1">
            <x v="841"/>
          </reference>
          <reference field="10" count="1" selected="0">
            <x v="490"/>
          </reference>
        </references>
      </pivotArea>
    </format>
    <format dxfId="4929">
      <pivotArea dataOnly="0" labelOnly="1" outline="0" fieldPosition="0">
        <references count="2">
          <reference field="2" count="1">
            <x v="135"/>
          </reference>
          <reference field="10" count="1" selected="0">
            <x v="491"/>
          </reference>
        </references>
      </pivotArea>
    </format>
    <format dxfId="4930">
      <pivotArea dataOnly="0" labelOnly="1" outline="0" fieldPosition="0">
        <references count="2">
          <reference field="2" count="8">
            <x v="23"/>
            <x v="143"/>
            <x v="393"/>
            <x v="413"/>
            <x v="414"/>
            <x v="532"/>
            <x v="670"/>
            <x v="722"/>
          </reference>
          <reference field="10" count="1" selected="0">
            <x v="492"/>
          </reference>
        </references>
      </pivotArea>
    </format>
    <format dxfId="4931">
      <pivotArea dataOnly="0" labelOnly="1" outline="0" fieldPosition="0">
        <references count="2">
          <reference field="2" count="5">
            <x v="95"/>
            <x v="402"/>
            <x v="403"/>
            <x v="752"/>
            <x v="753"/>
          </reference>
          <reference field="10" count="1" selected="0">
            <x v="493"/>
          </reference>
        </references>
      </pivotArea>
    </format>
    <format dxfId="4932">
      <pivotArea dataOnly="0" labelOnly="1" outline="0" fieldPosition="0">
        <references count="2">
          <reference field="2" count="9">
            <x v="29"/>
            <x v="30"/>
            <x v="57"/>
            <x v="68"/>
            <x v="681"/>
            <x v="682"/>
            <x v="683"/>
            <x v="686"/>
            <x v="757"/>
          </reference>
          <reference field="10" count="1" selected="0">
            <x v="494"/>
          </reference>
        </references>
      </pivotArea>
    </format>
    <format dxfId="4933">
      <pivotArea dataOnly="0" labelOnly="1" outline="0" fieldPosition="0">
        <references count="2">
          <reference field="2" count="1">
            <x v="513"/>
          </reference>
          <reference field="10" count="1" selected="0">
            <x v="495"/>
          </reference>
        </references>
      </pivotArea>
    </format>
    <format dxfId="4934">
      <pivotArea dataOnly="0" labelOnly="1" outline="0" fieldPosition="0">
        <references count="2">
          <reference field="2" count="4">
            <x v="56"/>
            <x v="248"/>
            <x v="308"/>
            <x v="457"/>
          </reference>
          <reference field="10" count="1" selected="0">
            <x v="496"/>
          </reference>
        </references>
      </pivotArea>
    </format>
    <format dxfId="4935">
      <pivotArea dataOnly="0" labelOnly="1" outline="0" fieldPosition="0">
        <references count="2">
          <reference field="2" count="1">
            <x v="716"/>
          </reference>
          <reference field="10" count="1" selected="0">
            <x v="497"/>
          </reference>
        </references>
      </pivotArea>
    </format>
    <format dxfId="4936">
      <pivotArea dataOnly="0" labelOnly="1" outline="0" fieldPosition="0">
        <references count="2">
          <reference field="2" count="1">
            <x v="502"/>
          </reference>
          <reference field="10" count="1" selected="0">
            <x v="498"/>
          </reference>
        </references>
      </pivotArea>
    </format>
    <format dxfId="4937">
      <pivotArea dataOnly="0" labelOnly="1" outline="0" fieldPosition="0">
        <references count="2">
          <reference field="2" count="1">
            <x v="406"/>
          </reference>
          <reference field="10" count="1" selected="0">
            <x v="499"/>
          </reference>
        </references>
      </pivotArea>
    </format>
    <format dxfId="4938">
      <pivotArea dataOnly="0" labelOnly="1" outline="0" fieldPosition="0">
        <references count="2">
          <reference field="2" count="1">
            <x v="758"/>
          </reference>
          <reference field="10" count="1" selected="0">
            <x v="500"/>
          </reference>
        </references>
      </pivotArea>
    </format>
    <format dxfId="4939">
      <pivotArea dataOnly="0" labelOnly="1" outline="0" fieldPosition="0">
        <references count="2">
          <reference field="2" count="5">
            <x v="219"/>
            <x v="220"/>
            <x v="221"/>
            <x v="222"/>
            <x v="348"/>
          </reference>
          <reference field="10" count="1" selected="0">
            <x v="501"/>
          </reference>
        </references>
      </pivotArea>
    </format>
    <format dxfId="4940">
      <pivotArea dataOnly="0" labelOnly="1" outline="0" fieldPosition="0">
        <references count="2">
          <reference field="2" count="1">
            <x v="157"/>
          </reference>
          <reference field="10" count="1" selected="0">
            <x v="502"/>
          </reference>
        </references>
      </pivotArea>
    </format>
    <format dxfId="4941">
      <pivotArea dataOnly="0" labelOnly="1" outline="0" fieldPosition="0">
        <references count="2">
          <reference field="2" count="1">
            <x v="265"/>
          </reference>
          <reference field="10" count="1" selected="0">
            <x v="505"/>
          </reference>
        </references>
      </pivotArea>
    </format>
    <format dxfId="4942">
      <pivotArea dataOnly="0" labelOnly="1" outline="0" fieldPosition="0">
        <references count="2">
          <reference field="2" count="1">
            <x v="817"/>
          </reference>
          <reference field="10" count="1" selected="0">
            <x v="506"/>
          </reference>
        </references>
      </pivotArea>
    </format>
    <format dxfId="4943">
      <pivotArea dataOnly="0" labelOnly="1" outline="0" fieldPosition="0">
        <references count="2">
          <reference field="2" count="2">
            <x v="103"/>
            <x v="660"/>
          </reference>
          <reference field="10" count="1" selected="0">
            <x v="507"/>
          </reference>
        </references>
      </pivotArea>
    </format>
    <format dxfId="4944">
      <pivotArea dataOnly="0" labelOnly="1" outline="0" fieldPosition="0">
        <references count="2">
          <reference field="2" count="1">
            <x v="746"/>
          </reference>
          <reference field="10" count="1" selected="0">
            <x v="508"/>
          </reference>
        </references>
      </pivotArea>
    </format>
    <format dxfId="4945">
      <pivotArea dataOnly="0" labelOnly="1" outline="0" fieldPosition="0">
        <references count="2">
          <reference field="2" count="1">
            <x v="702"/>
          </reference>
          <reference field="10" count="1" selected="0">
            <x v="509"/>
          </reference>
        </references>
      </pivotArea>
    </format>
    <format dxfId="4946">
      <pivotArea dataOnly="0" labelOnly="1" outline="0" fieldPosition="0">
        <references count="2">
          <reference field="2" count="1">
            <x v="639"/>
          </reference>
          <reference field="10" count="1" selected="0">
            <x v="510"/>
          </reference>
        </references>
      </pivotArea>
    </format>
    <format dxfId="4947">
      <pivotArea dataOnly="0" labelOnly="1" outline="0" fieldPosition="0">
        <references count="2">
          <reference field="2" count="1">
            <x v="499"/>
          </reference>
          <reference field="10" count="1" selected="0">
            <x v="511"/>
          </reference>
        </references>
      </pivotArea>
    </format>
    <format dxfId="4948">
      <pivotArea dataOnly="0" labelOnly="1" outline="0" fieldPosition="0">
        <references count="2">
          <reference field="2" count="1">
            <x v="115"/>
          </reference>
          <reference field="10" count="1" selected="0">
            <x v="512"/>
          </reference>
        </references>
      </pivotArea>
    </format>
    <format dxfId="4949">
      <pivotArea dataOnly="0" labelOnly="1" outline="0" fieldPosition="0">
        <references count="2">
          <reference field="2" count="1">
            <x v="329"/>
          </reference>
          <reference field="10" count="1" selected="0">
            <x v="513"/>
          </reference>
        </references>
      </pivotArea>
    </format>
    <format dxfId="4950">
      <pivotArea dataOnly="0" labelOnly="1" outline="0" fieldPosition="0">
        <references count="2">
          <reference field="2" count="2">
            <x v="50"/>
            <x v="833"/>
          </reference>
          <reference field="10" count="1" selected="0">
            <x v="514"/>
          </reference>
        </references>
      </pivotArea>
    </format>
    <format dxfId="4951">
      <pivotArea dataOnly="0" labelOnly="1" outline="0" fieldPosition="0">
        <references count="2">
          <reference field="2" count="1">
            <x v="679"/>
          </reference>
          <reference field="10" count="1" selected="0">
            <x v="515"/>
          </reference>
        </references>
      </pivotArea>
    </format>
    <format dxfId="4952">
      <pivotArea dataOnly="0" labelOnly="1" outline="0" fieldPosition="0">
        <references count="2">
          <reference field="2" count="1">
            <x v="619"/>
          </reference>
          <reference field="10" count="1" selected="0">
            <x v="516"/>
          </reference>
        </references>
      </pivotArea>
    </format>
    <format dxfId="4953">
      <pivotArea dataOnly="0" labelOnly="1" outline="0" fieldPosition="0">
        <references count="2">
          <reference field="2" count="1">
            <x v="801"/>
          </reference>
          <reference field="10" count="1" selected="0">
            <x v="517"/>
          </reference>
        </references>
      </pivotArea>
    </format>
    <format dxfId="4954">
      <pivotArea dataOnly="0" labelOnly="1" outline="0" fieldPosition="0">
        <references count="2">
          <reference field="2" count="1">
            <x v="1"/>
          </reference>
          <reference field="10" count="1" selected="0">
            <x v="518"/>
          </reference>
        </references>
      </pivotArea>
    </format>
    <format dxfId="4955">
      <pivotArea dataOnly="0" labelOnly="1" outline="0" fieldPosition="0">
        <references count="2">
          <reference field="2" count="1">
            <x v="14"/>
          </reference>
          <reference field="10" count="1" selected="0">
            <x v="519"/>
          </reference>
        </references>
      </pivotArea>
    </format>
    <format dxfId="4956">
      <pivotArea dataOnly="0" labelOnly="1" outline="0" fieldPosition="0">
        <references count="2">
          <reference field="2" count="1">
            <x v="384"/>
          </reference>
          <reference field="10" count="1" selected="0">
            <x v="520"/>
          </reference>
        </references>
      </pivotArea>
    </format>
    <format dxfId="4957">
      <pivotArea dataOnly="0" labelOnly="1" outline="0" fieldPosition="0">
        <references count="2">
          <reference field="2" count="1">
            <x v="290"/>
          </reference>
          <reference field="10" count="1" selected="0">
            <x v="521"/>
          </reference>
        </references>
      </pivotArea>
    </format>
    <format dxfId="4958">
      <pivotArea dataOnly="0" labelOnly="1" outline="0" fieldPosition="0">
        <references count="2">
          <reference field="2" count="1">
            <x v="31"/>
          </reference>
          <reference field="10" count="1" selected="0">
            <x v="522"/>
          </reference>
        </references>
      </pivotArea>
    </format>
    <format dxfId="4959">
      <pivotArea dataOnly="0" labelOnly="1" outline="0" fieldPosition="0">
        <references count="1">
          <reference field="17" count="0"/>
        </references>
      </pivotArea>
    </format>
    <format dxfId="4960">
      <pivotArea field="2" type="button" dataOnly="0" labelOnly="1" outline="0" axis="axisRow" fieldPosition="1"/>
    </format>
    <format dxfId="4961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4962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4963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4964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4965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4966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4967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4968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4969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4970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4971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4972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4973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4974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4975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4976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4977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4978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4979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4980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4981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4982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4983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4984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4985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4986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4987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4988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4989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4990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4991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4992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4993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4994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4995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4996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4997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4998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4999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5000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5001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5002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5003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5004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5005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5006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5007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5008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5009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5010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5011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5012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5013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5014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5015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5016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5017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5018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5019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5020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5021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5022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5023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5024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5025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5026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5027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5028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5029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5030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5031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5032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5033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5034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5035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5036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5037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5038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5039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5040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5041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5042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5043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5044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5045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5046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5047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5048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5049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5050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5051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5052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5053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5054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5055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5056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5057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5058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5059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5060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5061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5062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5063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5064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5065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5066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5067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5068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5069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5070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5071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5072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5073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5074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5075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5076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5077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5078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5079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5080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5081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5082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5083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5084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5085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5086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5087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5088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5089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5090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5091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5092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5093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5094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5095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5096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5097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5098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5099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5100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5101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5102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5103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5104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5105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5106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5107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5108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5109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5110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5111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5112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5113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5114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5115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5116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5117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5118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5119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5120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5121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5122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5123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5124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5125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5126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5127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5128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5129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5130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5131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5132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5133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5134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5135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5136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5137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5138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5139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5140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5141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5142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5143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5144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5145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5146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5147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5148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5149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5150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5151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5152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5153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5154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5155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5156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5157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5158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5159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5160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5161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5162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5163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5164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5165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5166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5167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5168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5169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5170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5171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5172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5173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5174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5175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5176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5177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5178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5179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5180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5181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5182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5183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5184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5185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5186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5187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5188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5189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5190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5191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5192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5193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5194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5195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5196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5197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5198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5199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5200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5201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5202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5203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5204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5205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5206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5207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5208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5209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5210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5211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5212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5213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5214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5215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5216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5217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5218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5219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5220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5221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5222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5223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5224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5225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5226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5227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5228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5229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5230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5231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5232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5233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5234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5235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5236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5237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5238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5239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5240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5241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5242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5243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5244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5245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5246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5247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5248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5249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5250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5251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5252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5253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5254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5255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5256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5257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5258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5259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5260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5261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5262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5263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5264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5265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5266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5267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5268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5269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5270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5271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5272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5273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5274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5275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5276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5277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5278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5279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5280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5281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5282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5283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5284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5285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5286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5287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5288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5289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5290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5291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5292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5293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5294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5295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5296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5297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5298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5299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5300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5301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5302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5303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5304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5305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5306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5307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5308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5309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5310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5311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5312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5313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5314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5315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5316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5317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5318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5319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5320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5321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5322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5323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5324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5325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5326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5327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5328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5329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5330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5331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5332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5333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5334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5335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5336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5337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5338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5339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5340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5341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5342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5343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5344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5345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5346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5347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5348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5349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5350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5351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5352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5353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5354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5355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5356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5357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5358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5359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5360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5361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5362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5363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5364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5365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5366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5367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5368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5369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5370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5371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5372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5373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5374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5375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5376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5377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5378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5379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5380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5381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5382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5383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5384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5385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5386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5387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5388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5389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5390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5391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5392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5393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5394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5395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5396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5397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5398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5399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5400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5401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5402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5403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5404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5405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5406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5407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5408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5409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5410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5411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5412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5413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5414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5415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5416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5417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5418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5419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5420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5421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5422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5423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5424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5425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5426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5427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5428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5429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5430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5431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5432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5433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5434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5435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5436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5437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5438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5439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5440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5441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5442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5443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5444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5445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5446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5447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5448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5449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5450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5451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5452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5453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5454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5455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5456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5457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5458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5459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5460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5461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5462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5463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5464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5465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5466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5467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5468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5469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5470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5471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5472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5473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5474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5475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5476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5477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5478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5479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5480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5481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5482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5483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5484">
      <pivotArea dataOnly="0" labelOnly="1" grandRow="1" outline="0" fieldPosition="0"/>
    </format>
    <format dxfId="5485">
      <pivotArea dataOnly="0" labelOnly="1" outline="0" fieldPosition="0">
        <references count="2">
          <reference field="2" count="3">
            <x v="53"/>
            <x v="747"/>
            <x v="794"/>
          </reference>
          <reference field="10" count="1" selected="0">
            <x v="0"/>
          </reference>
        </references>
      </pivotArea>
    </format>
    <format dxfId="5486">
      <pivotArea dataOnly="0" labelOnly="1" outline="0" fieldPosition="0">
        <references count="2">
          <reference field="2" count="1">
            <x v="592"/>
          </reference>
          <reference field="10" count="1" selected="0">
            <x v="1"/>
          </reference>
        </references>
      </pivotArea>
    </format>
    <format dxfId="5487">
      <pivotArea dataOnly="0" labelOnly="1" outline="0" fieldPosition="0">
        <references count="2">
          <reference field="2" count="1">
            <x v="583"/>
          </reference>
          <reference field="10" count="1" selected="0">
            <x v="2"/>
          </reference>
        </references>
      </pivotArea>
    </format>
    <format dxfId="5488">
      <pivotArea dataOnly="0" labelOnly="1" outline="0" fieldPosition="0">
        <references count="2">
          <reference field="2" count="1">
            <x v="651"/>
          </reference>
          <reference field="10" count="1" selected="0">
            <x v="3"/>
          </reference>
        </references>
      </pivotArea>
    </format>
    <format dxfId="5489">
      <pivotArea dataOnly="0" labelOnly="1" outline="0" fieldPosition="0">
        <references count="2">
          <reference field="2" count="7">
            <x v="60"/>
            <x v="61"/>
            <x v="62"/>
            <x v="63"/>
            <x v="64"/>
            <x v="66"/>
            <x v="67"/>
          </reference>
          <reference field="10" count="1" selected="0">
            <x v="4"/>
          </reference>
        </references>
      </pivotArea>
    </format>
    <format dxfId="5490">
      <pivotArea dataOnly="0" labelOnly="1" outline="0" fieldPosition="0">
        <references count="2">
          <reference field="2" count="1">
            <x v="584"/>
          </reference>
          <reference field="10" count="1" selected="0">
            <x v="5"/>
          </reference>
        </references>
      </pivotArea>
    </format>
    <format dxfId="5491">
      <pivotArea dataOnly="0" labelOnly="1" outline="0" fieldPosition="0">
        <references count="2">
          <reference field="2" count="3">
            <x v="51"/>
            <x v="52"/>
            <x v="828"/>
          </reference>
          <reference field="10" count="1" selected="0">
            <x v="6"/>
          </reference>
        </references>
      </pivotArea>
    </format>
    <format dxfId="5492">
      <pivotArea dataOnly="0" labelOnly="1" outline="0" fieldPosition="0">
        <references count="2">
          <reference field="2" count="2">
            <x v="46"/>
            <x v="827"/>
          </reference>
          <reference field="10" count="1" selected="0">
            <x v="7"/>
          </reference>
        </references>
      </pivotArea>
    </format>
    <format dxfId="5493">
      <pivotArea dataOnly="0" labelOnly="1" outline="0" fieldPosition="0">
        <references count="2">
          <reference field="2" count="3">
            <x v="418"/>
            <x v="419"/>
            <x v="617"/>
          </reference>
          <reference field="10" count="1" selected="0">
            <x v="8"/>
          </reference>
        </references>
      </pivotArea>
    </format>
    <format dxfId="5494">
      <pivotArea dataOnly="0" labelOnly="1" outline="0" fieldPosition="0">
        <references count="2">
          <reference field="2" count="5">
            <x v="207"/>
            <x v="417"/>
            <x v="422"/>
            <x v="518"/>
            <x v="618"/>
          </reference>
          <reference field="10" count="1" selected="0">
            <x v="9"/>
          </reference>
        </references>
      </pivotArea>
    </format>
    <format dxfId="5495">
      <pivotArea dataOnly="0" labelOnly="1" outline="0" fieldPosition="0">
        <references count="2">
          <reference field="2" count="1">
            <x v="574"/>
          </reference>
          <reference field="10" count="1" selected="0">
            <x v="10"/>
          </reference>
        </references>
      </pivotArea>
    </format>
    <format dxfId="5496">
      <pivotArea dataOnly="0" labelOnly="1" outline="0" fieldPosition="0">
        <references count="2">
          <reference field="2" count="1">
            <x v="575"/>
          </reference>
          <reference field="10" count="1" selected="0">
            <x v="11"/>
          </reference>
        </references>
      </pivotArea>
    </format>
    <format dxfId="5497">
      <pivotArea dataOnly="0" labelOnly="1" outline="0" fieldPosition="0">
        <references count="2">
          <reference field="2" count="1">
            <x v="581"/>
          </reference>
          <reference field="10" count="1" selected="0">
            <x v="12"/>
          </reference>
        </references>
      </pivotArea>
    </format>
    <format dxfId="5498">
      <pivotArea dataOnly="0" labelOnly="1" outline="0" fieldPosition="0">
        <references count="2">
          <reference field="2" count="4">
            <x v="245"/>
            <x v="352"/>
            <x v="353"/>
            <x v="791"/>
          </reference>
          <reference field="10" count="1" selected="0">
            <x v="13"/>
          </reference>
        </references>
      </pivotArea>
    </format>
    <format dxfId="5499">
      <pivotArea dataOnly="0" labelOnly="1" outline="0" fieldPosition="0">
        <references count="2">
          <reference field="2" count="1">
            <x v="381"/>
          </reference>
          <reference field="10" count="1" selected="0">
            <x v="14"/>
          </reference>
        </references>
      </pivotArea>
    </format>
    <format dxfId="5500">
      <pivotArea dataOnly="0" labelOnly="1" outline="0" fieldPosition="0">
        <references count="2">
          <reference field="2" count="1">
            <x v="813"/>
          </reference>
          <reference field="10" count="1" selected="0">
            <x v="15"/>
          </reference>
        </references>
      </pivotArea>
    </format>
    <format dxfId="5501">
      <pivotArea dataOnly="0" labelOnly="1" outline="0" fieldPosition="0">
        <references count="2">
          <reference field="2" count="3">
            <x v="303"/>
            <x v="354"/>
            <x v="360"/>
          </reference>
          <reference field="10" count="1" selected="0">
            <x v="16"/>
          </reference>
        </references>
      </pivotArea>
    </format>
    <format dxfId="5502">
      <pivotArea dataOnly="0" labelOnly="1" outline="0" fieldPosition="0">
        <references count="2">
          <reference field="2" count="1">
            <x v="498"/>
          </reference>
          <reference field="10" count="1" selected="0">
            <x v="17"/>
          </reference>
        </references>
      </pivotArea>
    </format>
    <format dxfId="5503">
      <pivotArea dataOnly="0" labelOnly="1" outline="0" fieldPosition="0">
        <references count="2">
          <reference field="2" count="6">
            <x v="112"/>
            <x v="304"/>
            <x v="359"/>
            <x v="363"/>
            <x v="364"/>
            <x v="466"/>
          </reference>
          <reference field="10" count="1" selected="0">
            <x v="18"/>
          </reference>
        </references>
      </pivotArea>
    </format>
    <format dxfId="5504">
      <pivotArea dataOnly="0" labelOnly="1" outline="0" fieldPosition="0">
        <references count="2">
          <reference field="2" count="1">
            <x v="166"/>
          </reference>
          <reference field="10" count="1" selected="0">
            <x v="19"/>
          </reference>
        </references>
      </pivotArea>
    </format>
    <format dxfId="5505">
      <pivotArea dataOnly="0" labelOnly="1" outline="0" fieldPosition="0">
        <references count="2">
          <reference field="2" count="1">
            <x v="233"/>
          </reference>
          <reference field="10" count="1" selected="0">
            <x v="20"/>
          </reference>
        </references>
      </pivotArea>
    </format>
    <format dxfId="5506">
      <pivotArea dataOnly="0" labelOnly="1" outline="0" fieldPosition="0">
        <references count="2">
          <reference field="2" count="2">
            <x v="305"/>
            <x v="600"/>
          </reference>
          <reference field="10" count="1" selected="0">
            <x v="22"/>
          </reference>
        </references>
      </pivotArea>
    </format>
    <format dxfId="5507">
      <pivotArea dataOnly="0" labelOnly="1" outline="0" fieldPosition="0">
        <references count="2">
          <reference field="2" count="1">
            <x v="553"/>
          </reference>
          <reference field="10" count="1" selected="0">
            <x v="23"/>
          </reference>
        </references>
      </pivotArea>
    </format>
    <format dxfId="5508">
      <pivotArea dataOnly="0" labelOnly="1" outline="0" fieldPosition="0">
        <references count="2">
          <reference field="2" count="1">
            <x v="493"/>
          </reference>
          <reference field="10" count="1" selected="0">
            <x v="24"/>
          </reference>
        </references>
      </pivotArea>
    </format>
    <format dxfId="5509">
      <pivotArea dataOnly="0" labelOnly="1" outline="0" fieldPosition="0">
        <references count="2">
          <reference field="2" count="1">
            <x v="343"/>
          </reference>
          <reference field="10" count="1" selected="0">
            <x v="25"/>
          </reference>
        </references>
      </pivotArea>
    </format>
    <format dxfId="5510">
      <pivotArea dataOnly="0" labelOnly="1" outline="0" fieldPosition="0">
        <references count="2">
          <reference field="2" count="2">
            <x v="554"/>
            <x v="556"/>
          </reference>
          <reference field="10" count="1" selected="0">
            <x v="26"/>
          </reference>
        </references>
      </pivotArea>
    </format>
    <format dxfId="5511">
      <pivotArea dataOnly="0" labelOnly="1" outline="0" fieldPosition="0">
        <references count="2">
          <reference field="2" count="1">
            <x v="451"/>
          </reference>
          <reference field="10" count="1" selected="0">
            <x v="27"/>
          </reference>
        </references>
      </pivotArea>
    </format>
    <format dxfId="5512">
      <pivotArea dataOnly="0" labelOnly="1" outline="0" fieldPosition="0">
        <references count="2">
          <reference field="2" count="1">
            <x v="766"/>
          </reference>
          <reference field="10" count="1" selected="0">
            <x v="28"/>
          </reference>
        </references>
      </pivotArea>
    </format>
    <format dxfId="5513">
      <pivotArea dataOnly="0" labelOnly="1" outline="0" fieldPosition="0">
        <references count="2">
          <reference field="2" count="2">
            <x v="455"/>
            <x v="687"/>
          </reference>
          <reference field="10" count="1" selected="0">
            <x v="29"/>
          </reference>
        </references>
      </pivotArea>
    </format>
    <format dxfId="5514">
      <pivotArea dataOnly="0" labelOnly="1" outline="0" fieldPosition="0">
        <references count="2">
          <reference field="2" count="9">
            <x v="199"/>
            <x v="200"/>
            <x v="201"/>
            <x v="206"/>
            <x v="423"/>
            <x v="429"/>
            <x v="430"/>
            <x v="431"/>
            <x v="432"/>
          </reference>
          <reference field="10" count="1" selected="0">
            <x v="30"/>
          </reference>
        </references>
      </pivotArea>
    </format>
    <format dxfId="5515">
      <pivotArea dataOnly="0" labelOnly="1" outline="0" fieldPosition="0">
        <references count="2">
          <reference field="2" count="1">
            <x v="368"/>
          </reference>
          <reference field="10" count="1" selected="0">
            <x v="31"/>
          </reference>
        </references>
      </pivotArea>
    </format>
    <format dxfId="5516">
      <pivotArea dataOnly="0" labelOnly="1" outline="0" fieldPosition="0">
        <references count="2">
          <reference field="2" count="2">
            <x v="83"/>
            <x v="616"/>
          </reference>
          <reference field="10" count="1" selected="0">
            <x v="32"/>
          </reference>
        </references>
      </pivotArea>
    </format>
    <format dxfId="5517">
      <pivotArea dataOnly="0" labelOnly="1" outline="0" fieldPosition="0">
        <references count="2">
          <reference field="2" count="1">
            <x v="333"/>
          </reference>
          <reference field="10" count="1" selected="0">
            <x v="34"/>
          </reference>
        </references>
      </pivotArea>
    </format>
    <format dxfId="5518">
      <pivotArea dataOnly="0" labelOnly="1" outline="0" fieldPosition="0">
        <references count="2">
          <reference field="2" count="1">
            <x v="366"/>
          </reference>
          <reference field="10" count="1" selected="0">
            <x v="37"/>
          </reference>
        </references>
      </pivotArea>
    </format>
    <format dxfId="5519">
      <pivotArea dataOnly="0" labelOnly="1" outline="0" fieldPosition="0">
        <references count="2">
          <reference field="2" count="1">
            <x v="191"/>
          </reference>
          <reference field="10" count="1" selected="0">
            <x v="38"/>
          </reference>
        </references>
      </pivotArea>
    </format>
    <format dxfId="5520">
      <pivotArea dataOnly="0" labelOnly="1" outline="0" fieldPosition="0">
        <references count="2">
          <reference field="2" count="2">
            <x v="165"/>
            <x v="181"/>
          </reference>
          <reference field="10" count="1" selected="0">
            <x v="39"/>
          </reference>
        </references>
      </pivotArea>
    </format>
    <format dxfId="5521">
      <pivotArea dataOnly="0" labelOnly="1" outline="0" fieldPosition="0">
        <references count="2">
          <reference field="2" count="1">
            <x v="445"/>
          </reference>
          <reference field="10" count="1" selected="0">
            <x v="40"/>
          </reference>
        </references>
      </pivotArea>
    </format>
    <format dxfId="5522">
      <pivotArea dataOnly="0" labelOnly="1" outline="0" fieldPosition="0">
        <references count="2">
          <reference field="2" count="4">
            <x v="84"/>
            <x v="86"/>
            <x v="89"/>
            <x v="705"/>
          </reference>
          <reference field="10" count="1" selected="0">
            <x v="41"/>
          </reference>
        </references>
      </pivotArea>
    </format>
    <format dxfId="5523">
      <pivotArea dataOnly="0" labelOnly="1" outline="0" fieldPosition="0">
        <references count="2">
          <reference field="2" count="1">
            <x v="136"/>
          </reference>
          <reference field="10" count="1" selected="0">
            <x v="42"/>
          </reference>
        </references>
      </pivotArea>
    </format>
    <format dxfId="5524">
      <pivotArea dataOnly="0" labelOnly="1" outline="0" fieldPosition="0">
        <references count="2">
          <reference field="2" count="1">
            <x v="331"/>
          </reference>
          <reference field="10" count="1" selected="0">
            <x v="43"/>
          </reference>
        </references>
      </pivotArea>
    </format>
    <format dxfId="5525">
      <pivotArea dataOnly="0" labelOnly="1" outline="0" fieldPosition="0">
        <references count="2">
          <reference field="2" count="3">
            <x v="276"/>
            <x v="277"/>
            <x v="662"/>
          </reference>
          <reference field="10" count="1" selected="0">
            <x v="44"/>
          </reference>
        </references>
      </pivotArea>
    </format>
    <format dxfId="5526">
      <pivotArea dataOnly="0" labelOnly="1" outline="0" fieldPosition="0">
        <references count="2">
          <reference field="2" count="1">
            <x v="388"/>
          </reference>
          <reference field="10" count="1" selected="0">
            <x v="45"/>
          </reference>
        </references>
      </pivotArea>
    </format>
    <format dxfId="5527">
      <pivotArea dataOnly="0" labelOnly="1" outline="0" fieldPosition="0">
        <references count="2">
          <reference field="2" count="1">
            <x v="764"/>
          </reference>
          <reference field="10" count="1" selected="0">
            <x v="46"/>
          </reference>
        </references>
      </pivotArea>
    </format>
    <format dxfId="5528">
      <pivotArea dataOnly="0" labelOnly="1" outline="0" fieldPosition="0">
        <references count="2">
          <reference field="2" count="1">
            <x v="783"/>
          </reference>
          <reference field="10" count="1" selected="0">
            <x v="47"/>
          </reference>
        </references>
      </pivotArea>
    </format>
    <format dxfId="5529">
      <pivotArea dataOnly="0" labelOnly="1" outline="0" fieldPosition="0">
        <references count="2">
          <reference field="2" count="2">
            <x v="271"/>
            <x v="272"/>
          </reference>
          <reference field="10" count="1" selected="0">
            <x v="48"/>
          </reference>
        </references>
      </pivotArea>
    </format>
    <format dxfId="5530">
      <pivotArea dataOnly="0" labelOnly="1" outline="0" fieldPosition="0">
        <references count="2">
          <reference field="2" count="1">
            <x v="228"/>
          </reference>
          <reference field="10" count="1" selected="0">
            <x v="49"/>
          </reference>
        </references>
      </pivotArea>
    </format>
    <format dxfId="5531">
      <pivotArea dataOnly="0" labelOnly="1" outline="0" fieldPosition="0">
        <references count="2">
          <reference field="2" count="1">
            <x v="322"/>
          </reference>
          <reference field="10" count="1" selected="0">
            <x v="50"/>
          </reference>
        </references>
      </pivotArea>
    </format>
    <format dxfId="5532">
      <pivotArea dataOnly="0" labelOnly="1" outline="0" fieldPosition="0">
        <references count="2">
          <reference field="2" count="3">
            <x v="223"/>
            <x v="346"/>
            <x v="514"/>
          </reference>
          <reference field="10" count="1" selected="0">
            <x v="52"/>
          </reference>
        </references>
      </pivotArea>
    </format>
    <format dxfId="5533">
      <pivotArea dataOnly="0" labelOnly="1" outline="0" fieldPosition="0">
        <references count="2">
          <reference field="2" count="1">
            <x v="599"/>
          </reference>
          <reference field="10" count="1" selected="0">
            <x v="55"/>
          </reference>
        </references>
      </pivotArea>
    </format>
    <format dxfId="5534">
      <pivotArea dataOnly="0" labelOnly="1" outline="0" fieldPosition="0">
        <references count="2">
          <reference field="2" count="2">
            <x v="194"/>
            <x v="815"/>
          </reference>
          <reference field="10" count="1" selected="0">
            <x v="56"/>
          </reference>
        </references>
      </pivotArea>
    </format>
    <format dxfId="5535">
      <pivotArea dataOnly="0" labelOnly="1" outline="0" fieldPosition="0">
        <references count="2">
          <reference field="2" count="1">
            <x v="17"/>
          </reference>
          <reference field="10" count="1" selected="0">
            <x v="57"/>
          </reference>
        </references>
      </pivotArea>
    </format>
    <format dxfId="5536">
      <pivotArea dataOnly="0" labelOnly="1" outline="0" fieldPosition="0">
        <references count="2">
          <reference field="2" count="1">
            <x v="721"/>
          </reference>
          <reference field="10" count="1" selected="0">
            <x v="58"/>
          </reference>
        </references>
      </pivotArea>
    </format>
    <format dxfId="5537">
      <pivotArea dataOnly="0" labelOnly="1" outline="0" fieldPosition="0">
        <references count="2">
          <reference field="2" count="2">
            <x v="347"/>
            <x v="471"/>
          </reference>
          <reference field="10" count="1" selected="0">
            <x v="59"/>
          </reference>
        </references>
      </pivotArea>
    </format>
    <format dxfId="5538">
      <pivotArea dataOnly="0" labelOnly="1" outline="0" fieldPosition="0">
        <references count="2">
          <reference field="2" count="7">
            <x v="196"/>
            <x v="197"/>
            <x v="351"/>
            <x v="371"/>
            <x v="372"/>
            <x v="373"/>
            <x v="761"/>
          </reference>
          <reference field="10" count="1" selected="0">
            <x v="60"/>
          </reference>
        </references>
      </pivotArea>
    </format>
    <format dxfId="5539">
      <pivotArea dataOnly="0" labelOnly="1" outline="0" fieldPosition="0">
        <references count="2">
          <reference field="2" count="1">
            <x v="104"/>
          </reference>
          <reference field="10" count="1" selected="0">
            <x v="61"/>
          </reference>
        </references>
      </pivotArea>
    </format>
    <format dxfId="5540">
      <pivotArea dataOnly="0" labelOnly="1" outline="0" fieldPosition="0">
        <references count="2">
          <reference field="2" count="1">
            <x v="695"/>
          </reference>
          <reference field="10" count="1" selected="0">
            <x v="62"/>
          </reference>
        </references>
      </pivotArea>
    </format>
    <format dxfId="5541">
      <pivotArea dataOnly="0" labelOnly="1" outline="0" fieldPosition="0">
        <references count="2">
          <reference field="2" count="2">
            <x v="260"/>
            <x v="516"/>
          </reference>
          <reference field="10" count="1" selected="0">
            <x v="63"/>
          </reference>
        </references>
      </pivotArea>
    </format>
    <format dxfId="5542">
      <pivotArea dataOnly="0" labelOnly="1" outline="0" fieldPosition="0">
        <references count="2">
          <reference field="2" count="1">
            <x v="477"/>
          </reference>
          <reference field="10" count="1" selected="0">
            <x v="64"/>
          </reference>
        </references>
      </pivotArea>
    </format>
    <format dxfId="5543">
      <pivotArea dataOnly="0" labelOnly="1" outline="0" fieldPosition="0">
        <references count="2">
          <reference field="2" count="1">
            <x v="634"/>
          </reference>
          <reference field="10" count="1" selected="0">
            <x v="65"/>
          </reference>
        </references>
      </pivotArea>
    </format>
    <format dxfId="5544">
      <pivotArea dataOnly="0" labelOnly="1" outline="0" fieldPosition="0">
        <references count="2">
          <reference field="2" count="2">
            <x v="376"/>
            <x v="736"/>
          </reference>
          <reference field="10" count="1" selected="0">
            <x v="67"/>
          </reference>
        </references>
      </pivotArea>
    </format>
    <format dxfId="5545">
      <pivotArea dataOnly="0" labelOnly="1" outline="0" fieldPosition="0">
        <references count="2">
          <reference field="2" count="1">
            <x v="377"/>
          </reference>
          <reference field="10" count="1" selected="0">
            <x v="69"/>
          </reference>
        </references>
      </pivotArea>
    </format>
    <format dxfId="5546">
      <pivotArea dataOnly="0" labelOnly="1" outline="0" fieldPosition="0">
        <references count="2">
          <reference field="2" count="2">
            <x v="696"/>
            <x v="763"/>
          </reference>
          <reference field="10" count="1" selected="0">
            <x v="70"/>
          </reference>
        </references>
      </pivotArea>
    </format>
    <format dxfId="5547">
      <pivotArea dataOnly="0" labelOnly="1" outline="0" fieldPosition="0">
        <references count="2">
          <reference field="2" count="1">
            <x v="568"/>
          </reference>
          <reference field="10" count="1" selected="0">
            <x v="71"/>
          </reference>
        </references>
      </pivotArea>
    </format>
    <format dxfId="5548">
      <pivotArea dataOnly="0" labelOnly="1" outline="0" fieldPosition="0">
        <references count="2">
          <reference field="2" count="14">
            <x v="620"/>
            <x v="621"/>
            <x v="644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</reference>
          <reference field="10" count="1" selected="0">
            <x v="72"/>
          </reference>
        </references>
      </pivotArea>
    </format>
    <format dxfId="5549">
      <pivotArea dataOnly="0" labelOnly="1" outline="0" fieldPosition="0">
        <references count="2">
          <reference field="2" count="3">
            <x v="439"/>
            <x v="510"/>
            <x v="511"/>
          </reference>
          <reference field="10" count="1" selected="0">
            <x v="73"/>
          </reference>
        </references>
      </pivotArea>
    </format>
    <format dxfId="5550">
      <pivotArea dataOnly="0" labelOnly="1" outline="0" fieldPosition="0">
        <references count="2">
          <reference field="2" count="1">
            <x v="324"/>
          </reference>
          <reference field="10" count="1" selected="0">
            <x v="74"/>
          </reference>
        </references>
      </pivotArea>
    </format>
    <format dxfId="5551">
      <pivotArea dataOnly="0" labelOnly="1" outline="0" fieldPosition="0">
        <references count="2">
          <reference field="2" count="2">
            <x v="497"/>
            <x v="535"/>
          </reference>
          <reference field="10" count="1" selected="0">
            <x v="75"/>
          </reference>
        </references>
      </pivotArea>
    </format>
    <format dxfId="5552">
      <pivotArea dataOnly="0" labelOnly="1" outline="0" fieldPosition="0">
        <references count="2">
          <reference field="2" count="7">
            <x v="113"/>
            <x v="182"/>
            <x v="185"/>
            <x v="326"/>
            <x v="479"/>
            <x v="579"/>
            <x v="690"/>
          </reference>
          <reference field="10" count="1" selected="0">
            <x v="76"/>
          </reference>
        </references>
      </pivotArea>
    </format>
    <format dxfId="5553">
      <pivotArea dataOnly="0" labelOnly="1" outline="0" fieldPosition="0">
        <references count="2">
          <reference field="2" count="1">
            <x v="549"/>
          </reference>
          <reference field="10" count="1" selected="0">
            <x v="77"/>
          </reference>
        </references>
      </pivotArea>
    </format>
    <format dxfId="5554">
      <pivotArea dataOnly="0" labelOnly="1" outline="0" fieldPosition="0">
        <references count="2">
          <reference field="2" count="1">
            <x v="536"/>
          </reference>
          <reference field="10" count="1" selected="0">
            <x v="78"/>
          </reference>
        </references>
      </pivotArea>
    </format>
    <format dxfId="5555">
      <pivotArea dataOnly="0" labelOnly="1" outline="0" fieldPosition="0">
        <references count="2">
          <reference field="2" count="1">
            <x v="7"/>
          </reference>
          <reference field="10" count="1" selected="0">
            <x v="80"/>
          </reference>
        </references>
      </pivotArea>
    </format>
    <format dxfId="5556">
      <pivotArea dataOnly="0" labelOnly="1" outline="0" fieldPosition="0">
        <references count="2">
          <reference field="2" count="1">
            <x v="443"/>
          </reference>
          <reference field="10" count="1" selected="0">
            <x v="81"/>
          </reference>
        </references>
      </pivotArea>
    </format>
    <format dxfId="5557">
      <pivotArea dataOnly="0" labelOnly="1" outline="0" fieldPosition="0">
        <references count="2">
          <reference field="2" count="1">
            <x v="473"/>
          </reference>
          <reference field="10" count="1" selected="0">
            <x v="82"/>
          </reference>
        </references>
      </pivotArea>
    </format>
    <format dxfId="5558">
      <pivotArea dataOnly="0" labelOnly="1" outline="0" fieldPosition="0">
        <references count="2">
          <reference field="2" count="1">
            <x v="22"/>
          </reference>
          <reference field="10" count="1" selected="0">
            <x v="84"/>
          </reference>
        </references>
      </pivotArea>
    </format>
    <format dxfId="5559">
      <pivotArea dataOnly="0" labelOnly="1" outline="0" fieldPosition="0">
        <references count="2">
          <reference field="2" count="4">
            <x v="281"/>
            <x v="481"/>
            <x v="530"/>
            <x v="688"/>
          </reference>
          <reference field="10" count="1" selected="0">
            <x v="85"/>
          </reference>
        </references>
      </pivotArea>
    </format>
    <format dxfId="5560">
      <pivotArea dataOnly="0" labelOnly="1" outline="0" fieldPosition="0">
        <references count="2">
          <reference field="2" count="2">
            <x v="610"/>
            <x v="640"/>
          </reference>
          <reference field="10" count="1" selected="0">
            <x v="86"/>
          </reference>
        </references>
      </pivotArea>
    </format>
    <format dxfId="5561">
      <pivotArea dataOnly="0" labelOnly="1" outline="0" fieldPosition="0">
        <references count="2">
          <reference field="2" count="1">
            <x v="636"/>
          </reference>
          <reference field="10" count="1" selected="0">
            <x v="88"/>
          </reference>
        </references>
      </pivotArea>
    </format>
    <format dxfId="5562">
      <pivotArea dataOnly="0" labelOnly="1" outline="0" fieldPosition="0">
        <references count="2">
          <reference field="2" count="1">
            <x v="463"/>
          </reference>
          <reference field="10" count="1" selected="0">
            <x v="89"/>
          </reference>
        </references>
      </pivotArea>
    </format>
    <format dxfId="5563">
      <pivotArea dataOnly="0" labelOnly="1" outline="0" fieldPosition="0">
        <references count="2">
          <reference field="2" count="3">
            <x v="741"/>
            <x v="751"/>
            <x v="839"/>
          </reference>
          <reference field="10" count="1" selected="0">
            <x v="90"/>
          </reference>
        </references>
      </pivotArea>
    </format>
    <format dxfId="5564">
      <pivotArea dataOnly="0" labelOnly="1" outline="0" fieldPosition="0">
        <references count="2">
          <reference field="2" count="1">
            <x v="217"/>
          </reference>
          <reference field="10" count="1" selected="0">
            <x v="91"/>
          </reference>
        </references>
      </pivotArea>
    </format>
    <format dxfId="5565">
      <pivotArea dataOnly="0" labelOnly="1" outline="0" fieldPosition="0">
        <references count="2">
          <reference field="2" count="1">
            <x v="773"/>
          </reference>
          <reference field="10" count="1" selected="0">
            <x v="92"/>
          </reference>
        </references>
      </pivotArea>
    </format>
    <format dxfId="5566">
      <pivotArea dataOnly="0" labelOnly="1" outline="0" fieldPosition="0">
        <references count="2">
          <reference field="2" count="1">
            <x v="15"/>
          </reference>
          <reference field="10" count="1" selected="0">
            <x v="93"/>
          </reference>
        </references>
      </pivotArea>
    </format>
    <format dxfId="5567">
      <pivotArea dataOnly="0" labelOnly="1" outline="0" fieldPosition="0">
        <references count="2">
          <reference field="2" count="1">
            <x v="315"/>
          </reference>
          <reference field="10" count="1" selected="0">
            <x v="94"/>
          </reference>
        </references>
      </pivotArea>
    </format>
    <format dxfId="5568">
      <pivotArea dataOnly="0" labelOnly="1" outline="0" fieldPosition="0">
        <references count="2">
          <reference field="2" count="2">
            <x v="609"/>
            <x v="700"/>
          </reference>
          <reference field="10" count="1" selected="0">
            <x v="95"/>
          </reference>
        </references>
      </pivotArea>
    </format>
    <format dxfId="5569">
      <pivotArea dataOnly="0" labelOnly="1" outline="0" fieldPosition="0">
        <references count="2">
          <reference field="2" count="1">
            <x v="701"/>
          </reference>
          <reference field="10" count="1" selected="0">
            <x v="96"/>
          </reference>
        </references>
      </pivotArea>
    </format>
    <format dxfId="5570">
      <pivotArea dataOnly="0" labelOnly="1" outline="0" fieldPosition="0">
        <references count="2">
          <reference field="2" count="1">
            <x v="569"/>
          </reference>
          <reference field="10" count="1" selected="0">
            <x v="97"/>
          </reference>
        </references>
      </pivotArea>
    </format>
    <format dxfId="5571">
      <pivotArea dataOnly="0" labelOnly="1" outline="0" fieldPosition="0">
        <references count="2">
          <reference field="2" count="3">
            <x v="273"/>
            <x v="284"/>
            <x v="296"/>
          </reference>
          <reference field="10" count="1" selected="0">
            <x v="98"/>
          </reference>
        </references>
      </pivotArea>
    </format>
    <format dxfId="5572">
      <pivotArea dataOnly="0" labelOnly="1" outline="0" fieldPosition="0">
        <references count="2">
          <reference field="2" count="1">
            <x v="349"/>
          </reference>
          <reference field="10" count="1" selected="0">
            <x v="99"/>
          </reference>
        </references>
      </pivotArea>
    </format>
    <format dxfId="5573">
      <pivotArea dataOnly="0" labelOnly="1" outline="0" fieldPosition="0">
        <references count="2">
          <reference field="2" count="1">
            <x v="88"/>
          </reference>
          <reference field="10" count="1" selected="0">
            <x v="100"/>
          </reference>
        </references>
      </pivotArea>
    </format>
    <format dxfId="5574">
      <pivotArea dataOnly="0" labelOnly="1" outline="0" fieldPosition="0">
        <references count="2">
          <reference field="2" count="2">
            <x v="576"/>
            <x v="739"/>
          </reference>
          <reference field="10" count="1" selected="0">
            <x v="101"/>
          </reference>
        </references>
      </pivotArea>
    </format>
    <format dxfId="5575">
      <pivotArea dataOnly="0" labelOnly="1" outline="0" fieldPosition="0">
        <references count="2">
          <reference field="2" count="1">
            <x v="26"/>
          </reference>
          <reference field="10" count="1" selected="0">
            <x v="102"/>
          </reference>
        </references>
      </pivotArea>
    </format>
    <format dxfId="5576">
      <pivotArea dataOnly="0" labelOnly="1" outline="0" fieldPosition="0">
        <references count="2">
          <reference field="2" count="1">
            <x v="314"/>
          </reference>
          <reference field="10" count="1" selected="0">
            <x v="103"/>
          </reference>
        </references>
      </pivotArea>
    </format>
    <format dxfId="5577">
      <pivotArea dataOnly="0" labelOnly="1" outline="0" fieldPosition="0">
        <references count="2">
          <reference field="2" count="1">
            <x v="633"/>
          </reference>
          <reference field="10" count="1" selected="0">
            <x v="105"/>
          </reference>
        </references>
      </pivotArea>
    </format>
    <format dxfId="5578">
      <pivotArea dataOnly="0" labelOnly="1" outline="0" fieldPosition="0">
        <references count="2">
          <reference field="2" count="5">
            <x v="93"/>
            <x v="101"/>
            <x v="102"/>
            <x v="521"/>
            <x v="522"/>
          </reference>
          <reference field="10" count="1" selected="0">
            <x v="106"/>
          </reference>
        </references>
      </pivotArea>
    </format>
    <format dxfId="5579">
      <pivotArea dataOnly="0" labelOnly="1" outline="0" fieldPosition="0">
        <references count="2">
          <reference field="2" count="1">
            <x v="795"/>
          </reference>
          <reference field="10" count="1" selected="0">
            <x v="107"/>
          </reference>
        </references>
      </pivotArea>
    </format>
    <format dxfId="5580">
      <pivotArea dataOnly="0" labelOnly="1" outline="0" fieldPosition="0">
        <references count="2">
          <reference field="2" count="2">
            <x v="74"/>
            <x v="75"/>
          </reference>
          <reference field="10" count="1" selected="0">
            <x v="109"/>
          </reference>
        </references>
      </pivotArea>
    </format>
    <format dxfId="5581">
      <pivotArea dataOnly="0" labelOnly="1" outline="0" fieldPosition="0">
        <references count="2">
          <reference field="2" count="5">
            <x v="474"/>
            <x v="475"/>
            <x v="476"/>
            <x v="486"/>
            <x v="487"/>
          </reference>
          <reference field="10" count="1" selected="0">
            <x v="110"/>
          </reference>
        </references>
      </pivotArea>
    </format>
    <format dxfId="5582">
      <pivotArea dataOnly="0" labelOnly="1" outline="0" fieldPosition="0">
        <references count="2">
          <reference field="2" count="1">
            <x v="566"/>
          </reference>
          <reference field="10" count="1" selected="0">
            <x v="111"/>
          </reference>
        </references>
      </pivotArea>
    </format>
    <format dxfId="5583">
      <pivotArea dataOnly="0" labelOnly="1" outline="0" fieldPosition="0">
        <references count="2">
          <reference field="2" count="1">
            <x v="732"/>
          </reference>
          <reference field="10" count="1" selected="0">
            <x v="112"/>
          </reference>
        </references>
      </pivotArea>
    </format>
    <format dxfId="5584">
      <pivotArea dataOnly="0" labelOnly="1" outline="0" fieldPosition="0">
        <references count="2">
          <reference field="2" count="3">
            <x v="247"/>
            <x v="550"/>
            <x v="707"/>
          </reference>
          <reference field="10" count="1" selected="0">
            <x v="113"/>
          </reference>
        </references>
      </pivotArea>
    </format>
    <format dxfId="5585">
      <pivotArea dataOnly="0" labelOnly="1" outline="0" fieldPosition="0">
        <references count="2">
          <reference field="2" count="1">
            <x v="830"/>
          </reference>
          <reference field="10" count="1" selected="0">
            <x v="114"/>
          </reference>
        </references>
      </pivotArea>
    </format>
    <format dxfId="5586">
      <pivotArea dataOnly="0" labelOnly="1" outline="0" fieldPosition="0">
        <references count="2">
          <reference field="2" count="6">
            <x v="10"/>
            <x v="582"/>
            <x v="594"/>
            <x v="689"/>
            <x v="729"/>
            <x v="730"/>
          </reference>
          <reference field="10" count="1" selected="0">
            <x v="115"/>
          </reference>
        </references>
      </pivotArea>
    </format>
    <format dxfId="5587">
      <pivotArea dataOnly="0" labelOnly="1" outline="0" fieldPosition="0">
        <references count="2">
          <reference field="2" count="1">
            <x v="606"/>
          </reference>
          <reference field="10" count="1" selected="0">
            <x v="117"/>
          </reference>
        </references>
      </pivotArea>
    </format>
    <format dxfId="5588">
      <pivotArea dataOnly="0" labelOnly="1" outline="0" fieldPosition="0">
        <references count="2">
          <reference field="2" count="1">
            <x v="147"/>
          </reference>
          <reference field="10" count="1" selected="0">
            <x v="118"/>
          </reference>
        </references>
      </pivotArea>
    </format>
    <format dxfId="5589">
      <pivotArea dataOnly="0" labelOnly="1" outline="0" fieldPosition="0">
        <references count="2">
          <reference field="2" count="2">
            <x v="138"/>
            <x v="140"/>
          </reference>
          <reference field="10" count="1" selected="0">
            <x v="119"/>
          </reference>
        </references>
      </pivotArea>
    </format>
    <format dxfId="5590">
      <pivotArea dataOnly="0" labelOnly="1" outline="0" fieldPosition="0">
        <references count="2">
          <reference field="2" count="2">
            <x v="306"/>
            <x v="395"/>
          </reference>
          <reference field="10" count="1" selected="0">
            <x v="121"/>
          </reference>
        </references>
      </pivotArea>
    </format>
    <format dxfId="5591">
      <pivotArea dataOnly="0" labelOnly="1" outline="0" fieldPosition="0">
        <references count="2">
          <reference field="2" count="1">
            <x v="478"/>
          </reference>
          <reference field="10" count="1" selected="0">
            <x v="122"/>
          </reference>
        </references>
      </pivotArea>
    </format>
    <format dxfId="5592">
      <pivotArea dataOnly="0" labelOnly="1" outline="0" fieldPosition="0">
        <references count="2">
          <reference field="2" count="1">
            <x v="628"/>
          </reference>
          <reference field="10" count="1" selected="0">
            <x v="123"/>
          </reference>
        </references>
      </pivotArea>
    </format>
    <format dxfId="5593">
      <pivotArea dataOnly="0" labelOnly="1" outline="0" fieldPosition="0">
        <references count="2">
          <reference field="2" count="1">
            <x v="80"/>
          </reference>
          <reference field="10" count="1" selected="0">
            <x v="124"/>
          </reference>
        </references>
      </pivotArea>
    </format>
    <format dxfId="5594">
      <pivotArea dataOnly="0" labelOnly="1" outline="0" fieldPosition="0">
        <references count="2">
          <reference field="2" count="1">
            <x v="81"/>
          </reference>
          <reference field="10" count="1" selected="0">
            <x v="125"/>
          </reference>
        </references>
      </pivotArea>
    </format>
    <format dxfId="5595">
      <pivotArea dataOnly="0" labelOnly="1" outline="0" fieldPosition="0">
        <references count="2">
          <reference field="2" count="1">
            <x v="449"/>
          </reference>
          <reference field="10" count="1" selected="0">
            <x v="126"/>
          </reference>
        </references>
      </pivotArea>
    </format>
    <format dxfId="5596">
      <pivotArea dataOnly="0" labelOnly="1" outline="0" fieldPosition="0">
        <references count="2">
          <reference field="2" count="1">
            <x v="356"/>
          </reference>
          <reference field="10" count="1" selected="0">
            <x v="127"/>
          </reference>
        </references>
      </pivotArea>
    </format>
    <format dxfId="5597">
      <pivotArea dataOnly="0" labelOnly="1" outline="0" fieldPosition="0">
        <references count="2">
          <reference field="2" count="1">
            <x v="167"/>
          </reference>
          <reference field="10" count="1" selected="0">
            <x v="128"/>
          </reference>
        </references>
      </pivotArea>
    </format>
    <format dxfId="5598">
      <pivotArea dataOnly="0" labelOnly="1" outline="0" fieldPosition="0">
        <references count="2">
          <reference field="2" count="1">
            <x v="175"/>
          </reference>
          <reference field="10" count="1" selected="0">
            <x v="130"/>
          </reference>
        </references>
      </pivotArea>
    </format>
    <format dxfId="5599">
      <pivotArea dataOnly="0" labelOnly="1" outline="0" fieldPosition="0">
        <references count="2">
          <reference field="2" count="1">
            <x v="749"/>
          </reference>
          <reference field="10" count="1" selected="0">
            <x v="131"/>
          </reference>
        </references>
      </pivotArea>
    </format>
    <format dxfId="5600">
      <pivotArea dataOnly="0" labelOnly="1" outline="0" fieldPosition="0">
        <references count="2">
          <reference field="2" count="2">
            <x v="678"/>
            <x v="823"/>
          </reference>
          <reference field="10" count="1" selected="0">
            <x v="132"/>
          </reference>
        </references>
      </pivotArea>
    </format>
    <format dxfId="5601">
      <pivotArea dataOnly="0" labelOnly="1" outline="0" fieldPosition="0">
        <references count="2">
          <reference field="2" count="1">
            <x v="302"/>
          </reference>
          <reference field="10" count="1" selected="0">
            <x v="133"/>
          </reference>
        </references>
      </pivotArea>
    </format>
    <format dxfId="5602">
      <pivotArea dataOnly="0" labelOnly="1" outline="0" fieldPosition="0">
        <references count="2">
          <reference field="2" count="2">
            <x v="485"/>
            <x v="523"/>
          </reference>
          <reference field="10" count="1" selected="0">
            <x v="134"/>
          </reference>
        </references>
      </pivotArea>
    </format>
    <format dxfId="5603">
      <pivotArea dataOnly="0" labelOnly="1" outline="0" fieldPosition="0">
        <references count="2">
          <reference field="2" count="2">
            <x v="307"/>
            <x v="772"/>
          </reference>
          <reference field="10" count="1" selected="0">
            <x v="135"/>
          </reference>
        </references>
      </pivotArea>
    </format>
    <format dxfId="5604">
      <pivotArea dataOnly="0" labelOnly="1" outline="0" fieldPosition="0">
        <references count="2">
          <reference field="2" count="1">
            <x v="559"/>
          </reference>
          <reference field="10" count="1" selected="0">
            <x v="136"/>
          </reference>
        </references>
      </pivotArea>
    </format>
    <format dxfId="5605">
      <pivotArea dataOnly="0" labelOnly="1" outline="0" fieldPosition="0">
        <references count="2">
          <reference field="2" count="2">
            <x v="819"/>
            <x v="820"/>
          </reference>
          <reference field="10" count="1" selected="0">
            <x v="137"/>
          </reference>
        </references>
      </pivotArea>
    </format>
    <format dxfId="5606">
      <pivotArea dataOnly="0" labelOnly="1" outline="0" fieldPosition="0">
        <references count="2">
          <reference field="2" count="2">
            <x v="227"/>
            <x v="529"/>
          </reference>
          <reference field="10" count="1" selected="0">
            <x v="139"/>
          </reference>
        </references>
      </pivotArea>
    </format>
    <format dxfId="5607">
      <pivotArea dataOnly="0" labelOnly="1" outline="0" fieldPosition="0">
        <references count="2">
          <reference field="2" count="2">
            <x v="664"/>
            <x v="665"/>
          </reference>
          <reference field="10" count="1" selected="0">
            <x v="140"/>
          </reference>
        </references>
      </pivotArea>
    </format>
    <format dxfId="5608">
      <pivotArea dataOnly="0" labelOnly="1" outline="0" fieldPosition="0">
        <references count="2">
          <reference field="2" count="2">
            <x v="110"/>
            <x v="146"/>
          </reference>
          <reference field="10" count="1" selected="0">
            <x v="141"/>
          </reference>
        </references>
      </pivotArea>
    </format>
    <format dxfId="5609">
      <pivotArea dataOnly="0" labelOnly="1" outline="0" fieldPosition="0">
        <references count="2">
          <reference field="2" count="1">
            <x v="263"/>
          </reference>
          <reference field="10" count="1" selected="0">
            <x v="142"/>
          </reference>
        </references>
      </pivotArea>
    </format>
    <format dxfId="5610">
      <pivotArea dataOnly="0" labelOnly="1" outline="0" fieldPosition="0">
        <references count="2">
          <reference field="2" count="1">
            <x v="792"/>
          </reference>
          <reference field="10" count="1" selected="0">
            <x v="143"/>
          </reference>
        </references>
      </pivotArea>
    </format>
    <format dxfId="5611">
      <pivotArea dataOnly="0" labelOnly="1" outline="0" fieldPosition="0">
        <references count="2">
          <reference field="2" count="1">
            <x v="149"/>
          </reference>
          <reference field="10" count="1" selected="0">
            <x v="144"/>
          </reference>
        </references>
      </pivotArea>
    </format>
    <format dxfId="5612">
      <pivotArea dataOnly="0" labelOnly="1" outline="0" fieldPosition="0">
        <references count="2">
          <reference field="2" count="1">
            <x v="128"/>
          </reference>
          <reference field="10" count="1" selected="0">
            <x v="145"/>
          </reference>
        </references>
      </pivotArea>
    </format>
    <format dxfId="5613">
      <pivotArea dataOnly="0" labelOnly="1" outline="0" fieldPosition="0">
        <references count="2">
          <reference field="2" count="1">
            <x v="834"/>
          </reference>
          <reference field="10" count="1" selected="0">
            <x v="147"/>
          </reference>
        </references>
      </pivotArea>
    </format>
    <format dxfId="5614">
      <pivotArea dataOnly="0" labelOnly="1" outline="0" fieldPosition="0">
        <references count="2">
          <reference field="2" count="1">
            <x v="291"/>
          </reference>
          <reference field="10" count="1" selected="0">
            <x v="148"/>
          </reference>
        </references>
      </pivotArea>
    </format>
    <format dxfId="5615">
      <pivotArea dataOnly="0" labelOnly="1" outline="0" fieldPosition="0">
        <references count="2">
          <reference field="2" count="1">
            <x v="215"/>
          </reference>
          <reference field="10" count="1" selected="0">
            <x v="149"/>
          </reference>
        </references>
      </pivotArea>
    </format>
    <format dxfId="5616">
      <pivotArea dataOnly="0" labelOnly="1" outline="0" fieldPosition="0">
        <references count="2">
          <reference field="2" count="1">
            <x v="825"/>
          </reference>
          <reference field="10" count="1" selected="0">
            <x v="150"/>
          </reference>
        </references>
      </pivotArea>
    </format>
    <format dxfId="5617">
      <pivotArea dataOnly="0" labelOnly="1" outline="0" fieldPosition="0">
        <references count="2">
          <reference field="2" count="2">
            <x v="169"/>
            <x v="172"/>
          </reference>
          <reference field="10" count="1" selected="0">
            <x v="151"/>
          </reference>
        </references>
      </pivotArea>
    </format>
    <format dxfId="5618">
      <pivotArea dataOnly="0" labelOnly="1" outline="0" fieldPosition="0">
        <references count="2">
          <reference field="2" count="9">
            <x v="9"/>
            <x v="411"/>
            <x v="412"/>
            <x v="480"/>
            <x v="508"/>
            <x v="712"/>
            <x v="836"/>
            <x v="837"/>
            <x v="838"/>
          </reference>
          <reference field="10" count="1" selected="0">
            <x v="152"/>
          </reference>
        </references>
      </pivotArea>
    </format>
    <format dxfId="5619">
      <pivotArea dataOnly="0" labelOnly="1" outline="0" fieldPosition="0">
        <references count="2">
          <reference field="2" count="1">
            <x v="450"/>
          </reference>
          <reference field="10" count="1" selected="0">
            <x v="153"/>
          </reference>
        </references>
      </pivotArea>
    </format>
    <format dxfId="5620">
      <pivotArea dataOnly="0" labelOnly="1" outline="0" fieldPosition="0">
        <references count="2">
          <reference field="2" count="1">
            <x v="448"/>
          </reference>
          <reference field="10" count="1" selected="0">
            <x v="154"/>
          </reference>
        </references>
      </pivotArea>
    </format>
    <format dxfId="5621">
      <pivotArea dataOnly="0" labelOnly="1" outline="0" fieldPosition="0">
        <references count="2">
          <reference field="2" count="2">
            <x v="464"/>
            <x v="465"/>
          </reference>
          <reference field="10" count="1" selected="0">
            <x v="155"/>
          </reference>
        </references>
      </pivotArea>
    </format>
    <format dxfId="5622">
      <pivotArea dataOnly="0" labelOnly="1" outline="0" fieldPosition="0">
        <references count="2">
          <reference field="2" count="1">
            <x v="230"/>
          </reference>
          <reference field="10" count="1" selected="0">
            <x v="157"/>
          </reference>
        </references>
      </pivotArea>
    </format>
    <format dxfId="5623">
      <pivotArea dataOnly="0" labelOnly="1" outline="0" fieldPosition="0">
        <references count="2">
          <reference field="2" count="1">
            <x v="708"/>
          </reference>
          <reference field="10" count="1" selected="0">
            <x v="160"/>
          </reference>
        </references>
      </pivotArea>
    </format>
    <format dxfId="5624">
      <pivotArea dataOnly="0" labelOnly="1" outline="0" fieldPosition="0">
        <references count="2">
          <reference field="2" count="1">
            <x v="835"/>
          </reference>
          <reference field="10" count="1" selected="0">
            <x v="161"/>
          </reference>
        </references>
      </pivotArea>
    </format>
    <format dxfId="5625">
      <pivotArea dataOnly="0" labelOnly="1" outline="0" fieldPosition="0">
        <references count="2">
          <reference field="2" count="1">
            <x v="160"/>
          </reference>
          <reference field="10" count="1" selected="0">
            <x v="162"/>
          </reference>
        </references>
      </pivotArea>
    </format>
    <format dxfId="5626">
      <pivotArea dataOnly="0" labelOnly="1" outline="0" fieldPosition="0">
        <references count="2">
          <reference field="2" count="2">
            <x v="415"/>
            <x v="703"/>
          </reference>
          <reference field="10" count="1" selected="0">
            <x v="163"/>
          </reference>
        </references>
      </pivotArea>
    </format>
    <format dxfId="5627">
      <pivotArea dataOnly="0" labelOnly="1" outline="0" fieldPosition="0">
        <references count="2">
          <reference field="2" count="4">
            <x v="85"/>
            <x v="241"/>
            <x v="378"/>
            <x v="442"/>
          </reference>
          <reference field="10" count="1" selected="0">
            <x v="164"/>
          </reference>
        </references>
      </pivotArea>
    </format>
    <format dxfId="5628">
      <pivotArea dataOnly="0" labelOnly="1" outline="0" fieldPosition="0">
        <references count="2">
          <reference field="2" count="1">
            <x v="440"/>
          </reference>
          <reference field="10" count="1" selected="0">
            <x v="165"/>
          </reference>
        </references>
      </pivotArea>
    </format>
    <format dxfId="5629">
      <pivotArea dataOnly="0" labelOnly="1" outline="0" fieldPosition="0">
        <references count="2">
          <reference field="2" count="3">
            <x v="108"/>
            <x v="289"/>
            <x v="374"/>
          </reference>
          <reference field="10" count="1" selected="0">
            <x v="166"/>
          </reference>
        </references>
      </pivotArea>
    </format>
    <format dxfId="5630">
      <pivotArea dataOnly="0" labelOnly="1" outline="0" fieldPosition="0">
        <references count="2">
          <reference field="2" count="3">
            <x v="410"/>
            <x v="673"/>
            <x v="674"/>
          </reference>
          <reference field="10" count="1" selected="0">
            <x v="167"/>
          </reference>
        </references>
      </pivotArea>
    </format>
    <format dxfId="5631">
      <pivotArea dataOnly="0" labelOnly="1" outline="0" fieldPosition="0">
        <references count="2">
          <reference field="2" count="4">
            <x v="150"/>
            <x v="151"/>
            <x v="615"/>
            <x v="663"/>
          </reference>
          <reference field="10" count="1" selected="0">
            <x v="168"/>
          </reference>
        </references>
      </pivotArea>
    </format>
    <format dxfId="5632">
      <pivotArea dataOnly="0" labelOnly="1" outline="0" fieldPosition="0">
        <references count="2">
          <reference field="2" count="1">
            <x v="625"/>
          </reference>
          <reference field="10" count="1" selected="0">
            <x v="169"/>
          </reference>
        </references>
      </pivotArea>
    </format>
    <format dxfId="5633">
      <pivotArea dataOnly="0" labelOnly="1" outline="0" fieldPosition="0">
        <references count="2">
          <reference field="2" count="1">
            <x v="224"/>
          </reference>
          <reference field="10" count="1" selected="0">
            <x v="170"/>
          </reference>
        </references>
      </pivotArea>
    </format>
    <format dxfId="5634">
      <pivotArea dataOnly="0" labelOnly="1" outline="0" fieldPosition="0">
        <references count="2">
          <reference field="2" count="1">
            <x v="73"/>
          </reference>
          <reference field="10" count="1" selected="0">
            <x v="171"/>
          </reference>
        </references>
      </pivotArea>
    </format>
    <format dxfId="5635">
      <pivotArea dataOnly="0" labelOnly="1" outline="0" fieldPosition="0">
        <references count="2">
          <reference field="2" count="16">
            <x v="155"/>
            <x v="156"/>
            <x v="179"/>
            <x v="226"/>
            <x v="255"/>
            <x v="256"/>
            <x v="258"/>
            <x v="259"/>
            <x v="380"/>
            <x v="467"/>
            <x v="564"/>
            <x v="714"/>
            <x v="777"/>
            <x v="778"/>
            <x v="779"/>
            <x v="780"/>
          </reference>
          <reference field="10" count="1" selected="0">
            <x v="173"/>
          </reference>
        </references>
      </pivotArea>
    </format>
    <format dxfId="5636">
      <pivotArea dataOnly="0" labelOnly="1" outline="0" fieldPosition="0">
        <references count="2">
          <reference field="2" count="1">
            <x v="283"/>
          </reference>
          <reference field="10" count="1" selected="0">
            <x v="174"/>
          </reference>
        </references>
      </pivotArea>
    </format>
    <format dxfId="5637">
      <pivotArea dataOnly="0" labelOnly="1" outline="0" fieldPosition="0">
        <references count="2">
          <reference field="2" count="8">
            <x v="154"/>
            <x v="396"/>
            <x v="484"/>
            <x v="563"/>
            <x v="589"/>
            <x v="638"/>
            <x v="693"/>
            <x v="704"/>
          </reference>
          <reference field="10" count="1" selected="0">
            <x v="175"/>
          </reference>
        </references>
      </pivotArea>
    </format>
    <format dxfId="5638">
      <pivotArea dataOnly="0" labelOnly="1" outline="0" fieldPosition="0">
        <references count="2">
          <reference field="2" count="1">
            <x v="121"/>
          </reference>
          <reference field="10" count="1" selected="0">
            <x v="176"/>
          </reference>
        </references>
      </pivotArea>
    </format>
    <format dxfId="5639">
      <pivotArea dataOnly="0" labelOnly="1" outline="0" fieldPosition="0">
        <references count="2">
          <reference field="2" count="1">
            <x v="92"/>
          </reference>
          <reference field="10" count="1" selected="0">
            <x v="177"/>
          </reference>
        </references>
      </pivotArea>
    </format>
    <format dxfId="5640">
      <pivotArea dataOnly="0" labelOnly="1" outline="0" fieldPosition="0">
        <references count="2">
          <reference field="2" count="1">
            <x v="631"/>
          </reference>
          <reference field="10" count="1" selected="0">
            <x v="178"/>
          </reference>
        </references>
      </pivotArea>
    </format>
    <format dxfId="5641">
      <pivotArea dataOnly="0" labelOnly="1" outline="0" fieldPosition="0">
        <references count="2">
          <reference field="2" count="2">
            <x v="698"/>
            <x v="699"/>
          </reference>
          <reference field="10" count="1" selected="0">
            <x v="179"/>
          </reference>
        </references>
      </pivotArea>
    </format>
    <format dxfId="5642">
      <pivotArea dataOnly="0" labelOnly="1" outline="0" fieldPosition="0">
        <references count="2">
          <reference field="2" count="1">
            <x v="441"/>
          </reference>
          <reference field="10" count="1" selected="0">
            <x v="180"/>
          </reference>
        </references>
      </pivotArea>
    </format>
    <format dxfId="5643">
      <pivotArea dataOnly="0" labelOnly="1" outline="0" fieldPosition="0">
        <references count="2">
          <reference field="2" count="2">
            <x v="392"/>
            <x v="832"/>
          </reference>
          <reference field="10" count="1" selected="0">
            <x v="181"/>
          </reference>
        </references>
      </pivotArea>
    </format>
    <format dxfId="5644">
      <pivotArea dataOnly="0" labelOnly="1" outline="0" fieldPosition="0">
        <references count="2">
          <reference field="2" count="1">
            <x v="24"/>
          </reference>
          <reference field="10" count="1" selected="0">
            <x v="182"/>
          </reference>
        </references>
      </pivotArea>
    </format>
    <format dxfId="5645">
      <pivotArea dataOnly="0" labelOnly="1" outline="0" fieldPosition="0">
        <references count="2">
          <reference field="2" count="1">
            <x v="44"/>
          </reference>
          <reference field="10" count="1" selected="0">
            <x v="183"/>
          </reference>
        </references>
      </pivotArea>
    </format>
    <format dxfId="5646">
      <pivotArea dataOnly="0" labelOnly="1" outline="0" fieldPosition="0">
        <references count="2">
          <reference field="2" count="2">
            <x v="105"/>
            <x v="107"/>
          </reference>
          <reference field="10" count="1" selected="0">
            <x v="184"/>
          </reference>
        </references>
      </pivotArea>
    </format>
    <format dxfId="5647">
      <pivotArea dataOnly="0" labelOnly="1" outline="0" fieldPosition="0">
        <references count="2">
          <reference field="2" count="1">
            <x v="145"/>
          </reference>
          <reference field="10" count="1" selected="0">
            <x v="185"/>
          </reference>
        </references>
      </pivotArea>
    </format>
    <format dxfId="5648">
      <pivotArea dataOnly="0" labelOnly="1" outline="0" fieldPosition="0">
        <references count="2">
          <reference field="2" count="2">
            <x v="163"/>
            <x v="434"/>
          </reference>
          <reference field="10" count="1" selected="0">
            <x v="187"/>
          </reference>
        </references>
      </pivotArea>
    </format>
    <format dxfId="5649">
      <pivotArea dataOnly="0" labelOnly="1" outline="0" fieldPosition="0">
        <references count="2">
          <reference field="2" count="1">
            <x v="164"/>
          </reference>
          <reference field="10" count="1" selected="0">
            <x v="188"/>
          </reference>
        </references>
      </pivotArea>
    </format>
    <format dxfId="5650">
      <pivotArea dataOnly="0" labelOnly="1" outline="0" fieldPosition="0">
        <references count="2">
          <reference field="2" count="1">
            <x v="641"/>
          </reference>
          <reference field="10" count="1" selected="0">
            <x v="189"/>
          </reference>
        </references>
      </pivotArea>
    </format>
    <format dxfId="5651">
      <pivotArea dataOnly="0" labelOnly="1" outline="0" fieldPosition="0">
        <references count="2">
          <reference field="2" count="4">
            <x v="142"/>
            <x v="386"/>
            <x v="387"/>
            <x v="461"/>
          </reference>
          <reference field="10" count="1" selected="0">
            <x v="191"/>
          </reference>
        </references>
      </pivotArea>
    </format>
    <format dxfId="5652">
      <pivotArea dataOnly="0" labelOnly="1" outline="0" fieldPosition="0">
        <references count="2">
          <reference field="2" count="1">
            <x v="675"/>
          </reference>
          <reference field="10" count="1" selected="0">
            <x v="192"/>
          </reference>
        </references>
      </pivotArea>
    </format>
    <format dxfId="5653">
      <pivotArea dataOnly="0" labelOnly="1" outline="0" fieldPosition="0">
        <references count="2">
          <reference field="2" count="1">
            <x v="517"/>
          </reference>
          <reference field="10" count="1" selected="0">
            <x v="193"/>
          </reference>
        </references>
      </pivotArea>
    </format>
    <format dxfId="5654">
      <pivotArea dataOnly="0" labelOnly="1" outline="0" fieldPosition="0">
        <references count="2">
          <reference field="2" count="3">
            <x v="244"/>
            <x v="460"/>
            <x v="756"/>
          </reference>
          <reference field="10" count="1" selected="0">
            <x v="194"/>
          </reference>
        </references>
      </pivotArea>
    </format>
    <format dxfId="5655">
      <pivotArea dataOnly="0" labelOnly="1" outline="0" fieldPosition="0">
        <references count="2">
          <reference field="2" count="4">
            <x v="261"/>
            <x v="262"/>
            <x v="570"/>
            <x v="571"/>
          </reference>
          <reference field="10" count="1" selected="0">
            <x v="195"/>
          </reference>
        </references>
      </pivotArea>
    </format>
    <format dxfId="5656">
      <pivotArea dataOnly="0" labelOnly="1" outline="0" fieldPosition="0">
        <references count="2">
          <reference field="2" count="1">
            <x v="821"/>
          </reference>
          <reference field="10" count="1" selected="0">
            <x v="196"/>
          </reference>
        </references>
      </pivotArea>
    </format>
    <format dxfId="5657">
      <pivotArea dataOnly="0" labelOnly="1" outline="0" fieldPosition="0">
        <references count="2">
          <reference field="2" count="1">
            <x v="768"/>
          </reference>
          <reference field="10" count="1" selected="0">
            <x v="197"/>
          </reference>
        </references>
      </pivotArea>
    </format>
    <format dxfId="5658">
      <pivotArea dataOnly="0" labelOnly="1" outline="0" fieldPosition="0">
        <references count="2">
          <reference field="2" count="2">
            <x v="577"/>
            <x v="578"/>
          </reference>
          <reference field="10" count="1" selected="0">
            <x v="198"/>
          </reference>
        </references>
      </pivotArea>
    </format>
    <format dxfId="5659">
      <pivotArea dataOnly="0" labelOnly="1" outline="0" fieldPosition="0">
        <references count="2">
          <reference field="2" count="3">
            <x v="6"/>
            <x v="317"/>
            <x v="318"/>
          </reference>
          <reference field="10" count="1" selected="0">
            <x v="199"/>
          </reference>
        </references>
      </pivotArea>
    </format>
    <format dxfId="5660">
      <pivotArea dataOnly="0" labelOnly="1" outline="0" fieldPosition="0">
        <references count="2">
          <reference field="2" count="1">
            <x v="767"/>
          </reference>
          <reference field="10" count="1" selected="0">
            <x v="200"/>
          </reference>
        </references>
      </pivotArea>
    </format>
    <format dxfId="5661">
      <pivotArea dataOnly="0" labelOnly="1" outline="0" fieldPosition="0">
        <references count="2">
          <reference field="2" count="2">
            <x v="603"/>
            <x v="604"/>
          </reference>
          <reference field="10" count="1" selected="0">
            <x v="201"/>
          </reference>
        </references>
      </pivotArea>
    </format>
    <format dxfId="5662">
      <pivotArea dataOnly="0" labelOnly="1" outline="0" fieldPosition="0">
        <references count="2">
          <reference field="2" count="1">
            <x v="59"/>
          </reference>
          <reference field="10" count="1" selected="0">
            <x v="202"/>
          </reference>
        </references>
      </pivotArea>
    </format>
    <format dxfId="5663">
      <pivotArea dataOnly="0" labelOnly="1" outline="0" fieldPosition="0">
        <references count="2">
          <reference field="2" count="1">
            <x v="332"/>
          </reference>
          <reference field="10" count="1" selected="0">
            <x v="203"/>
          </reference>
        </references>
      </pivotArea>
    </format>
    <format dxfId="5664">
      <pivotArea dataOnly="0" labelOnly="1" outline="0" fieldPosition="0">
        <references count="2">
          <reference field="2" count="1">
            <x v="567"/>
          </reference>
          <reference field="10" count="1" selected="0">
            <x v="205"/>
          </reference>
        </references>
      </pivotArea>
    </format>
    <format dxfId="5665">
      <pivotArea dataOnly="0" labelOnly="1" outline="0" fieldPosition="0">
        <references count="2">
          <reference field="2" count="1">
            <x v="99"/>
          </reference>
          <reference field="10" count="1" selected="0">
            <x v="206"/>
          </reference>
        </references>
      </pivotArea>
    </format>
    <format dxfId="5666">
      <pivotArea dataOnly="0" labelOnly="1" outline="0" fieldPosition="0">
        <references count="2">
          <reference field="2" count="3">
            <x v="547"/>
            <x v="548"/>
            <x v="788"/>
          </reference>
          <reference field="10" count="1" selected="0">
            <x v="207"/>
          </reference>
        </references>
      </pivotArea>
    </format>
    <format dxfId="5667">
      <pivotArea dataOnly="0" labelOnly="1" outline="0" fieldPosition="0">
        <references count="2">
          <reference field="2" count="6">
            <x v="769"/>
            <x v="770"/>
            <x v="771"/>
            <x v="781"/>
            <x v="782"/>
            <x v="785"/>
          </reference>
          <reference field="10" count="1" selected="0">
            <x v="208"/>
          </reference>
        </references>
      </pivotArea>
    </format>
    <format dxfId="5668">
      <pivotArea dataOnly="0" labelOnly="1" outline="0" fieldPosition="0">
        <references count="2">
          <reference field="2" count="1">
            <x v="358"/>
          </reference>
          <reference field="10" count="1" selected="0">
            <x v="209"/>
          </reference>
        </references>
      </pivotArea>
    </format>
    <format dxfId="5669">
      <pivotArea dataOnly="0" labelOnly="1" outline="0" fieldPosition="0">
        <references count="2">
          <reference field="2" count="1">
            <x v="590"/>
          </reference>
          <reference field="10" count="1" selected="0">
            <x v="210"/>
          </reference>
        </references>
      </pivotArea>
    </format>
    <format dxfId="5670">
      <pivotArea dataOnly="0" labelOnly="1" outline="0" fieldPosition="0">
        <references count="2">
          <reference field="2" count="3">
            <x v="488"/>
            <x v="489"/>
            <x v="492"/>
          </reference>
          <reference field="10" count="1" selected="0">
            <x v="211"/>
          </reference>
        </references>
      </pivotArea>
    </format>
    <format dxfId="5671">
      <pivotArea dataOnly="0" labelOnly="1" outline="0" fieldPosition="0">
        <references count="2">
          <reference field="2" count="2">
            <x v="231"/>
            <x v="593"/>
          </reference>
          <reference field="10" count="1" selected="0">
            <x v="213"/>
          </reference>
        </references>
      </pivotArea>
    </format>
    <format dxfId="5672">
      <pivotArea dataOnly="0" labelOnly="1" outline="0" fieldPosition="0">
        <references count="2">
          <reference field="2" count="1">
            <x v="400"/>
          </reference>
          <reference field="10" count="1" selected="0">
            <x v="214"/>
          </reference>
        </references>
      </pivotArea>
    </format>
    <format dxfId="5673">
      <pivotArea dataOnly="0" labelOnly="1" outline="0" fieldPosition="0">
        <references count="2">
          <reference field="2" count="1">
            <x v="120"/>
          </reference>
          <reference field="10" count="1" selected="0">
            <x v="215"/>
          </reference>
        </references>
      </pivotArea>
    </format>
    <format dxfId="5674">
      <pivotArea dataOnly="0" labelOnly="1" outline="0" fieldPosition="0">
        <references count="2">
          <reference field="2" count="2">
            <x v="173"/>
            <x v="408"/>
          </reference>
          <reference field="10" count="1" selected="0">
            <x v="216"/>
          </reference>
        </references>
      </pivotArea>
    </format>
    <format dxfId="5675">
      <pivotArea dataOnly="0" labelOnly="1" outline="0" fieldPosition="0">
        <references count="2">
          <reference field="2" count="1">
            <x v="171"/>
          </reference>
          <reference field="10" count="1" selected="0">
            <x v="217"/>
          </reference>
        </references>
      </pivotArea>
    </format>
    <format dxfId="5676">
      <pivotArea dataOnly="0" labelOnly="1" outline="0" fieldPosition="0">
        <references count="2">
          <reference field="2" count="1">
            <x v="744"/>
          </reference>
          <reference field="10" count="1" selected="0">
            <x v="219"/>
          </reference>
        </references>
      </pivotArea>
    </format>
    <format dxfId="5677">
      <pivotArea dataOnly="0" labelOnly="1" outline="0" fieldPosition="0">
        <references count="2">
          <reference field="2" count="1">
            <x v="555"/>
          </reference>
          <reference field="10" count="1" selected="0">
            <x v="220"/>
          </reference>
        </references>
      </pivotArea>
    </format>
    <format dxfId="5678">
      <pivotArea dataOnly="0" labelOnly="1" outline="0" fieldPosition="0">
        <references count="2">
          <reference field="2" count="1">
            <x v="468"/>
          </reference>
          <reference field="10" count="1" selected="0">
            <x v="221"/>
          </reference>
        </references>
      </pivotArea>
    </format>
    <format dxfId="5679">
      <pivotArea dataOnly="0" labelOnly="1" outline="0" fieldPosition="0">
        <references count="2">
          <reference field="2" count="1">
            <x v="669"/>
          </reference>
          <reference field="10" count="1" selected="0">
            <x v="222"/>
          </reference>
        </references>
      </pivotArea>
    </format>
    <format dxfId="5680">
      <pivotArea dataOnly="0" labelOnly="1" outline="0" fieldPosition="0">
        <references count="2">
          <reference field="2" count="1">
            <x v="573"/>
          </reference>
          <reference field="10" count="1" selected="0">
            <x v="223"/>
          </reference>
        </references>
      </pivotArea>
    </format>
    <format dxfId="5681">
      <pivotArea dataOnly="0" labelOnly="1" outline="0" fieldPosition="0">
        <references count="2">
          <reference field="2" count="2">
            <x v="20"/>
            <x v="565"/>
          </reference>
          <reference field="10" count="1" selected="0">
            <x v="224"/>
          </reference>
        </references>
      </pivotArea>
    </format>
    <format dxfId="5682">
      <pivotArea dataOnly="0" labelOnly="1" outline="0" fieldPosition="0">
        <references count="2">
          <reference field="2" count="1">
            <x v="552"/>
          </reference>
          <reference field="10" count="1" selected="0">
            <x v="225"/>
          </reference>
        </references>
      </pivotArea>
    </format>
    <format dxfId="5683">
      <pivotArea dataOnly="0" labelOnly="1" outline="0" fieldPosition="0">
        <references count="2">
          <reference field="2" count="4">
            <x v="47"/>
            <x v="48"/>
            <x v="49"/>
            <x v="436"/>
          </reference>
          <reference field="10" count="1" selected="0">
            <x v="226"/>
          </reference>
        </references>
      </pivotArea>
    </format>
    <format dxfId="5684">
      <pivotArea dataOnly="0" labelOnly="1" outline="0" fieldPosition="0">
        <references count="2">
          <reference field="2" count="1">
            <x v="34"/>
          </reference>
          <reference field="10" count="1" selected="0">
            <x v="227"/>
          </reference>
        </references>
      </pivotArea>
    </format>
    <format dxfId="5685">
      <pivotArea dataOnly="0" labelOnly="1" outline="0" fieldPosition="0">
        <references count="2">
          <reference field="2" count="1">
            <x v="601"/>
          </reference>
          <reference field="10" count="1" selected="0">
            <x v="229"/>
          </reference>
        </references>
      </pivotArea>
    </format>
    <format dxfId="5686">
      <pivotArea dataOnly="0" labelOnly="1" outline="0" fieldPosition="0">
        <references count="2">
          <reference field="2" count="1">
            <x v="42"/>
          </reference>
          <reference field="10" count="1" selected="0">
            <x v="230"/>
          </reference>
        </references>
      </pivotArea>
    </format>
    <format dxfId="5687">
      <pivotArea dataOnly="0" labelOnly="1" outline="0" fieldPosition="0">
        <references count="2">
          <reference field="2" count="1">
            <x v="399"/>
          </reference>
          <reference field="10" count="1" selected="0">
            <x v="231"/>
          </reference>
        </references>
      </pivotArea>
    </format>
    <format dxfId="5688">
      <pivotArea dataOnly="0" labelOnly="1" outline="0" fieldPosition="0">
        <references count="2">
          <reference field="2" count="2">
            <x v="357"/>
            <x v="629"/>
          </reference>
          <reference field="10" count="1" selected="0">
            <x v="232"/>
          </reference>
        </references>
      </pivotArea>
    </format>
    <format dxfId="5689">
      <pivotArea dataOnly="0" labelOnly="1" outline="0" fieldPosition="0">
        <references count="2">
          <reference field="2" count="2">
            <x v="117"/>
            <x v="382"/>
          </reference>
          <reference field="10" count="1" selected="0">
            <x v="233"/>
          </reference>
        </references>
      </pivotArea>
    </format>
    <format dxfId="5690">
      <pivotArea dataOnly="0" labelOnly="1" outline="0" fieldPosition="0">
        <references count="2">
          <reference field="2" count="1">
            <x v="130"/>
          </reference>
          <reference field="10" count="1" selected="0">
            <x v="234"/>
          </reference>
        </references>
      </pivotArea>
    </format>
    <format dxfId="5691">
      <pivotArea dataOnly="0" labelOnly="1" outline="0" fieldPosition="0">
        <references count="2">
          <reference field="2" count="1">
            <x v="818"/>
          </reference>
          <reference field="10" count="1" selected="0">
            <x v="235"/>
          </reference>
        </references>
      </pivotArea>
    </format>
    <format dxfId="5692">
      <pivotArea dataOnly="0" labelOnly="1" outline="0" fieldPosition="0">
        <references count="2">
          <reference field="2" count="1">
            <x v="709"/>
          </reference>
          <reference field="10" count="1" selected="0">
            <x v="236"/>
          </reference>
        </references>
      </pivotArea>
    </format>
    <format dxfId="5693">
      <pivotArea dataOnly="0" labelOnly="1" outline="0" fieldPosition="0">
        <references count="2">
          <reference field="2" count="2">
            <x v="192"/>
            <x v="193"/>
          </reference>
          <reference field="10" count="1" selected="0">
            <x v="237"/>
          </reference>
        </references>
      </pivotArea>
    </format>
    <format dxfId="5694">
      <pivotArea dataOnly="0" labelOnly="1" outline="0" fieldPosition="0">
        <references count="2">
          <reference field="2" count="1">
            <x v="275"/>
          </reference>
          <reference field="10" count="1" selected="0">
            <x v="238"/>
          </reference>
        </references>
      </pivotArea>
    </format>
    <format dxfId="5695">
      <pivotArea dataOnly="0" labelOnly="1" outline="0" fieldPosition="0">
        <references count="2">
          <reference field="2" count="1">
            <x v="691"/>
          </reference>
          <reference field="10" count="1" selected="0">
            <x v="239"/>
          </reference>
        </references>
      </pivotArea>
    </format>
    <format dxfId="5696">
      <pivotArea dataOnly="0" labelOnly="1" outline="0" fieldPosition="0">
        <references count="2">
          <reference field="2" count="1">
            <x v="540"/>
          </reference>
          <reference field="10" count="1" selected="0">
            <x v="240"/>
          </reference>
        </references>
      </pivotArea>
    </format>
    <format dxfId="5697">
      <pivotArea dataOnly="0" labelOnly="1" outline="0" fieldPosition="0">
        <references count="2">
          <reference field="2" count="1">
            <x v="190"/>
          </reference>
          <reference field="10" count="1" selected="0">
            <x v="241"/>
          </reference>
        </references>
      </pivotArea>
    </format>
    <format dxfId="5698">
      <pivotArea dataOnly="0" labelOnly="1" outline="0" fieldPosition="0">
        <references count="2">
          <reference field="2" count="2">
            <x v="195"/>
            <x v="814"/>
          </reference>
          <reference field="10" count="1" selected="0">
            <x v="242"/>
          </reference>
        </references>
      </pivotArea>
    </format>
    <format dxfId="5699">
      <pivotArea dataOnly="0" labelOnly="1" outline="0" fieldPosition="0">
        <references count="2">
          <reference field="2" count="1">
            <x v="355"/>
          </reference>
          <reference field="10" count="1" selected="0">
            <x v="244"/>
          </reference>
        </references>
      </pivotArea>
    </format>
    <format dxfId="5700">
      <pivotArea dataOnly="0" labelOnly="1" outline="0" fieldPosition="0">
        <references count="2">
          <reference field="2" count="3">
            <x v="36"/>
            <x v="37"/>
            <x v="653"/>
          </reference>
          <reference field="10" count="1" selected="0">
            <x v="245"/>
          </reference>
        </references>
      </pivotArea>
    </format>
    <format dxfId="5701">
      <pivotArea dataOnly="0" labelOnly="1" outline="0" fieldPosition="0">
        <references count="2">
          <reference field="2" count="1">
            <x v="180"/>
          </reference>
          <reference field="10" count="1" selected="0">
            <x v="246"/>
          </reference>
        </references>
      </pivotArea>
    </format>
    <format dxfId="5702">
      <pivotArea dataOnly="0" labelOnly="1" outline="0" fieldPosition="0">
        <references count="2">
          <reference field="2" count="4">
            <x v="209"/>
            <x v="424"/>
            <x v="428"/>
            <x v="462"/>
          </reference>
          <reference field="10" count="1" selected="0">
            <x v="247"/>
          </reference>
        </references>
      </pivotArea>
    </format>
    <format dxfId="5703">
      <pivotArea dataOnly="0" labelOnly="1" outline="0" fieldPosition="0">
        <references count="2">
          <reference field="2" count="1">
            <x v="557"/>
          </reference>
          <reference field="10" count="1" selected="0">
            <x v="248"/>
          </reference>
        </references>
      </pivotArea>
    </format>
    <format dxfId="5704">
      <pivotArea dataOnly="0" labelOnly="1" outline="0" fieldPosition="0">
        <references count="2">
          <reference field="2" count="1">
            <x v="611"/>
          </reference>
          <reference field="10" count="1" selected="0">
            <x v="249"/>
          </reference>
        </references>
      </pivotArea>
    </format>
    <format dxfId="5705">
      <pivotArea dataOnly="0" labelOnly="1" outline="0" fieldPosition="0">
        <references count="2">
          <reference field="2" count="1">
            <x v="311"/>
          </reference>
          <reference field="10" count="1" selected="0">
            <x v="250"/>
          </reference>
        </references>
      </pivotArea>
    </format>
    <format dxfId="5706">
      <pivotArea dataOnly="0" labelOnly="1" outline="0" fieldPosition="0">
        <references count="2">
          <reference field="2" count="1">
            <x v="126"/>
          </reference>
          <reference field="10" count="1" selected="0">
            <x v="251"/>
          </reference>
        </references>
      </pivotArea>
    </format>
    <format dxfId="5707">
      <pivotArea dataOnly="0" labelOnly="1" outline="0" fieldPosition="0">
        <references count="2">
          <reference field="2" count="2">
            <x v="69"/>
            <x v="754"/>
          </reference>
          <reference field="10" count="1" selected="0">
            <x v="253"/>
          </reference>
        </references>
      </pivotArea>
    </format>
    <format dxfId="5708">
      <pivotArea dataOnly="0" labelOnly="1" outline="0" fieldPosition="0">
        <references count="2">
          <reference field="2" count="1">
            <x v="118"/>
          </reference>
          <reference field="10" count="1" selected="0">
            <x v="254"/>
          </reference>
        </references>
      </pivotArea>
    </format>
    <format dxfId="5709">
      <pivotArea dataOnly="0" labelOnly="1" outline="0" fieldPosition="0">
        <references count="2">
          <reference field="2" count="2">
            <x v="21"/>
            <x v="706"/>
          </reference>
          <reference field="10" count="1" selected="0">
            <x v="255"/>
          </reference>
        </references>
      </pivotArea>
    </format>
    <format dxfId="5710">
      <pivotArea dataOnly="0" labelOnly="1" outline="0" fieldPosition="0">
        <references count="2">
          <reference field="2" count="2">
            <x v="127"/>
            <x v="680"/>
          </reference>
          <reference field="10" count="1" selected="0">
            <x v="257"/>
          </reference>
        </references>
      </pivotArea>
    </format>
    <format dxfId="5711">
      <pivotArea dataOnly="0" labelOnly="1" outline="0" fieldPosition="0">
        <references count="2">
          <reference field="2" count="4">
            <x v="94"/>
            <x v="96"/>
            <x v="97"/>
            <x v="98"/>
          </reference>
          <reference field="10" count="1" selected="0">
            <x v="258"/>
          </reference>
        </references>
      </pivotArea>
    </format>
    <format dxfId="5712">
      <pivotArea dataOnly="0" labelOnly="1" outline="0" fieldPosition="0">
        <references count="2">
          <reference field="2" count="1">
            <x v="404"/>
          </reference>
          <reference field="10" count="1" selected="0">
            <x v="260"/>
          </reference>
        </references>
      </pivotArea>
    </format>
    <format dxfId="5713">
      <pivotArea dataOnly="0" labelOnly="1" outline="0" fieldPosition="0">
        <references count="2">
          <reference field="2" count="2">
            <x v="5"/>
            <x v="325"/>
          </reference>
          <reference field="10" count="1" selected="0">
            <x v="261"/>
          </reference>
        </references>
      </pivotArea>
    </format>
    <format dxfId="5714">
      <pivotArea dataOnly="0" labelOnly="1" outline="0" fieldPosition="0">
        <references count="2">
          <reference field="2" count="1">
            <x v="438"/>
          </reference>
          <reference field="10" count="1" selected="0">
            <x v="262"/>
          </reference>
        </references>
      </pivotArea>
    </format>
    <format dxfId="5715">
      <pivotArea dataOnly="0" labelOnly="1" outline="0" fieldPosition="0">
        <references count="2">
          <reference field="2" count="6">
            <x v="622"/>
            <x v="623"/>
            <x v="624"/>
            <x v="797"/>
            <x v="798"/>
            <x v="816"/>
          </reference>
          <reference field="10" count="1" selected="0">
            <x v="263"/>
          </reference>
        </references>
      </pivotArea>
    </format>
    <format dxfId="5716">
      <pivotArea dataOnly="0" labelOnly="1" outline="0" fieldPosition="0">
        <references count="2">
          <reference field="2" count="2">
            <x v="18"/>
            <x v="733"/>
          </reference>
          <reference field="10" count="1" selected="0">
            <x v="266"/>
          </reference>
        </references>
      </pivotArea>
    </format>
    <format dxfId="5717">
      <pivotArea dataOnly="0" labelOnly="1" outline="0" fieldPosition="0">
        <references count="2">
          <reference field="2" count="1">
            <x v="119"/>
          </reference>
          <reference field="10" count="1" selected="0">
            <x v="267"/>
          </reference>
        </references>
      </pivotArea>
    </format>
    <format dxfId="5718">
      <pivotArea dataOnly="0" labelOnly="1" outline="0" fieldPosition="0">
        <references count="2">
          <reference field="2" count="3">
            <x v="253"/>
            <x v="433"/>
            <x v="790"/>
          </reference>
          <reference field="10" count="1" selected="0">
            <x v="269"/>
          </reference>
        </references>
      </pivotArea>
    </format>
    <format dxfId="5719">
      <pivotArea dataOnly="0" labelOnly="1" outline="0" fieldPosition="0">
        <references count="2">
          <reference field="2" count="1">
            <x v="533"/>
          </reference>
          <reference field="10" count="1" selected="0">
            <x v="270"/>
          </reference>
        </references>
      </pivotArea>
    </format>
    <format dxfId="5720">
      <pivotArea dataOnly="0" labelOnly="1" outline="0" fieldPosition="0">
        <references count="2">
          <reference field="2" count="2">
            <x v="168"/>
            <x v="755"/>
          </reference>
          <reference field="10" count="1" selected="0">
            <x v="271"/>
          </reference>
        </references>
      </pivotArea>
    </format>
    <format dxfId="5721">
      <pivotArea dataOnly="0" labelOnly="1" outline="0" fieldPosition="0">
        <references count="2">
          <reference field="2" count="5">
            <x v="202"/>
            <x v="203"/>
            <x v="204"/>
            <x v="205"/>
            <x v="718"/>
          </reference>
          <reference field="10" count="1" selected="0">
            <x v="272"/>
          </reference>
        </references>
      </pivotArea>
    </format>
    <format dxfId="5722">
      <pivotArea dataOnly="0" labelOnly="1" outline="0" fieldPosition="0">
        <references count="2">
          <reference field="2" count="1">
            <x v="544"/>
          </reference>
          <reference field="10" count="1" selected="0">
            <x v="274"/>
          </reference>
        </references>
      </pivotArea>
    </format>
    <format dxfId="5723">
      <pivotArea dataOnly="0" labelOnly="1" outline="0" fieldPosition="0">
        <references count="2">
          <reference field="2" count="1">
            <x v="279"/>
          </reference>
          <reference field="10" count="1" selected="0">
            <x v="275"/>
          </reference>
        </references>
      </pivotArea>
    </format>
    <format dxfId="5724">
      <pivotArea dataOnly="0" labelOnly="1" outline="0" fieldPosition="0">
        <references count="2">
          <reference field="2" count="1">
            <x v="551"/>
          </reference>
          <reference field="10" count="1" selected="0">
            <x v="276"/>
          </reference>
        </references>
      </pivotArea>
    </format>
    <format dxfId="5725">
      <pivotArea dataOnly="0" labelOnly="1" outline="0" fieldPosition="0">
        <references count="2">
          <reference field="2" count="1">
            <x v="775"/>
          </reference>
          <reference field="10" count="1" selected="0">
            <x v="277"/>
          </reference>
        </references>
      </pivotArea>
    </format>
    <format dxfId="5726">
      <pivotArea dataOnly="0" labelOnly="1" outline="0" fieldPosition="0">
        <references count="2">
          <reference field="2" count="2">
            <x v="243"/>
            <x v="459"/>
          </reference>
          <reference field="10" count="1" selected="0">
            <x v="278"/>
          </reference>
        </references>
      </pivotArea>
    </format>
    <format dxfId="5727">
      <pivotArea dataOnly="0" labelOnly="1" outline="0" fieldPosition="0">
        <references count="2">
          <reference field="2" count="1">
            <x v="558"/>
          </reference>
          <reference field="10" count="1" selected="0">
            <x v="279"/>
          </reference>
        </references>
      </pivotArea>
    </format>
    <format dxfId="5728">
      <pivotArea dataOnly="0" labelOnly="1" outline="0" fieldPosition="0">
        <references count="2">
          <reference field="2" count="1">
            <x v="542"/>
          </reference>
          <reference field="10" count="1" selected="0">
            <x v="280"/>
          </reference>
        </references>
      </pivotArea>
    </format>
    <format dxfId="5729">
      <pivotArea dataOnly="0" labelOnly="1" outline="0" fieldPosition="0">
        <references count="2">
          <reference field="2" count="1">
            <x v="750"/>
          </reference>
          <reference field="10" count="1" selected="0">
            <x v="281"/>
          </reference>
        </references>
      </pivotArea>
    </format>
    <format dxfId="5730">
      <pivotArea dataOnly="0" labelOnly="1" outline="0" fieldPosition="0">
        <references count="2">
          <reference field="2" count="1">
            <x v="595"/>
          </reference>
          <reference field="10" count="1" selected="0">
            <x v="283"/>
          </reference>
        </references>
      </pivotArea>
    </format>
    <format dxfId="5731">
      <pivotArea dataOnly="0" labelOnly="1" outline="0" fieldPosition="0">
        <references count="2">
          <reference field="2" count="1">
            <x v="720"/>
          </reference>
          <reference field="10" count="1" selected="0">
            <x v="284"/>
          </reference>
        </references>
      </pivotArea>
    </format>
    <format dxfId="5732">
      <pivotArea dataOnly="0" labelOnly="1" outline="0" fieldPosition="0">
        <references count="2">
          <reference field="2" count="1">
            <x v="362"/>
          </reference>
          <reference field="10" count="1" selected="0">
            <x v="286"/>
          </reference>
        </references>
      </pivotArea>
    </format>
    <format dxfId="5733">
      <pivotArea dataOnly="0" labelOnly="1" outline="0" fieldPosition="0">
        <references count="2">
          <reference field="2" count="8">
            <x v="131"/>
            <x v="132"/>
            <x v="133"/>
            <x v="134"/>
            <x v="254"/>
            <x v="385"/>
            <x v="446"/>
            <x v="447"/>
          </reference>
          <reference field="10" count="1" selected="0">
            <x v="287"/>
          </reference>
        </references>
      </pivotArea>
    </format>
    <format dxfId="5734">
      <pivotArea dataOnly="0" labelOnly="1" outline="0" fieldPosition="0">
        <references count="2">
          <reference field="2" count="1">
            <x v="507"/>
          </reference>
          <reference field="10" count="1" selected="0">
            <x v="289"/>
          </reference>
        </references>
      </pivotArea>
    </format>
    <format dxfId="5735">
      <pivotArea dataOnly="0" labelOnly="1" outline="0" fieldPosition="0">
        <references count="2">
          <reference field="2" count="1">
            <x v="731"/>
          </reference>
          <reference field="10" count="1" selected="0">
            <x v="290"/>
          </reference>
        </references>
      </pivotArea>
    </format>
    <format dxfId="5736">
      <pivotArea dataOnly="0" labelOnly="1" outline="0" fieldPosition="0">
        <references count="2">
          <reference field="2" count="2">
            <x v="405"/>
            <x v="831"/>
          </reference>
          <reference field="10" count="1" selected="0">
            <x v="291"/>
          </reference>
        </references>
      </pivotArea>
    </format>
    <format dxfId="5737">
      <pivotArea dataOnly="0" labelOnly="1" outline="0" fieldPosition="0">
        <references count="2">
          <reference field="2" count="2">
            <x v="685"/>
            <x v="759"/>
          </reference>
          <reference field="10" count="1" selected="0">
            <x v="292"/>
          </reference>
        </references>
      </pivotArea>
    </format>
    <format dxfId="5738">
      <pivotArea dataOnly="0" labelOnly="1" outline="0" fieldPosition="0">
        <references count="2">
          <reference field="2" count="1">
            <x v="328"/>
          </reference>
          <reference field="10" count="1" selected="0">
            <x v="293"/>
          </reference>
        </references>
      </pivotArea>
    </format>
    <format dxfId="5739">
      <pivotArea dataOnly="0" labelOnly="1" outline="0" fieldPosition="0">
        <references count="2">
          <reference field="2" count="1">
            <x v="710"/>
          </reference>
          <reference field="10" count="1" selected="0">
            <x v="294"/>
          </reference>
        </references>
      </pivotArea>
    </format>
    <format dxfId="5740">
      <pivotArea dataOnly="0" labelOnly="1" outline="0" fieldPosition="0">
        <references count="2">
          <reference field="2" count="1">
            <x v="646"/>
          </reference>
          <reference field="10" count="1" selected="0">
            <x v="295"/>
          </reference>
        </references>
      </pivotArea>
    </format>
    <format dxfId="5741">
      <pivotArea dataOnly="0" labelOnly="1" outline="0" fieldPosition="0">
        <references count="2">
          <reference field="2" count="8">
            <x v="208"/>
            <x v="401"/>
            <x v="421"/>
            <x v="425"/>
            <x v="426"/>
            <x v="427"/>
            <x v="470"/>
            <x v="519"/>
          </reference>
          <reference field="10" count="1" selected="0">
            <x v="297"/>
          </reference>
        </references>
      </pivotArea>
    </format>
    <format dxfId="5742">
      <pivotArea dataOnly="0" labelOnly="1" outline="0" fieldPosition="0">
        <references count="2">
          <reference field="2" count="2">
            <x v="435"/>
            <x v="591"/>
          </reference>
          <reference field="10" count="1" selected="0">
            <x v="299"/>
          </reference>
        </references>
      </pivotArea>
    </format>
    <format dxfId="5743">
      <pivotArea dataOnly="0" labelOnly="1" outline="0" fieldPosition="0">
        <references count="2">
          <reference field="2" count="1">
            <x v="420"/>
          </reference>
          <reference field="10" count="1" selected="0">
            <x v="300"/>
          </reference>
        </references>
      </pivotArea>
    </format>
    <format dxfId="5744">
      <pivotArea dataOnly="0" labelOnly="1" outline="0" fieldPosition="0">
        <references count="2">
          <reference field="2" count="1">
            <x v="40"/>
          </reference>
          <reference field="10" count="1" selected="0">
            <x v="301"/>
          </reference>
        </references>
      </pivotArea>
    </format>
    <format dxfId="5745">
      <pivotArea dataOnly="0" labelOnly="1" outline="0" fieldPosition="0">
        <references count="2">
          <reference field="2" count="2">
            <x v="13"/>
            <x v="345"/>
          </reference>
          <reference field="10" count="1" selected="0">
            <x v="302"/>
          </reference>
        </references>
      </pivotArea>
    </format>
    <format dxfId="5746">
      <pivotArea dataOnly="0" labelOnly="1" outline="0" fieldPosition="0">
        <references count="2">
          <reference field="2" count="2">
            <x v="503"/>
            <x v="504"/>
          </reference>
          <reference field="10" count="1" selected="0">
            <x v="303"/>
          </reference>
        </references>
      </pivotArea>
    </format>
    <format dxfId="5747">
      <pivotArea dataOnly="0" labelOnly="1" outline="0" fieldPosition="0">
        <references count="2">
          <reference field="2" count="1">
            <x v="605"/>
          </reference>
          <reference field="10" count="1" selected="0">
            <x v="304"/>
          </reference>
        </references>
      </pivotArea>
    </format>
    <format dxfId="5748">
      <pivotArea dataOnly="0" labelOnly="1" outline="0" fieldPosition="0">
        <references count="2">
          <reference field="2" count="1">
            <x v="580"/>
          </reference>
          <reference field="10" count="1" selected="0">
            <x v="305"/>
          </reference>
        </references>
      </pivotArea>
    </format>
    <format dxfId="5749">
      <pivotArea dataOnly="0" labelOnly="1" outline="0" fieldPosition="0">
        <references count="2">
          <reference field="2" count="1">
            <x v="454"/>
          </reference>
          <reference field="10" count="1" selected="0">
            <x v="306"/>
          </reference>
        </references>
      </pivotArea>
    </format>
    <format dxfId="5750">
      <pivotArea dataOnly="0" labelOnly="1" outline="0" fieldPosition="0">
        <references count="2">
          <reference field="2" count="2">
            <x v="124"/>
            <x v="125"/>
          </reference>
          <reference field="10" count="1" selected="0">
            <x v="307"/>
          </reference>
        </references>
      </pivotArea>
    </format>
    <format dxfId="5751">
      <pivotArea dataOnly="0" labelOnly="1" outline="0" fieldPosition="0">
        <references count="2">
          <reference field="2" count="3">
            <x v="71"/>
            <x v="72"/>
            <x v="697"/>
          </reference>
          <reference field="10" count="1" selected="0">
            <x v="308"/>
          </reference>
        </references>
      </pivotArea>
    </format>
    <format dxfId="5752">
      <pivotArea dataOnly="0" labelOnly="1" outline="0" fieldPosition="0">
        <references count="2">
          <reference field="2" count="3">
            <x v="293"/>
            <x v="294"/>
            <x v="295"/>
          </reference>
          <reference field="10" count="1" selected="0">
            <x v="309"/>
          </reference>
        </references>
      </pivotArea>
    </format>
    <format dxfId="5753">
      <pivotArea dataOnly="0" labelOnly="1" outline="0" fieldPosition="0">
        <references count="2">
          <reference field="2" count="2">
            <x v="527"/>
            <x v="649"/>
          </reference>
          <reference field="10" count="1" selected="0">
            <x v="310"/>
          </reference>
        </references>
      </pivotArea>
    </format>
    <format dxfId="5754">
      <pivotArea dataOnly="0" labelOnly="1" outline="0" fieldPosition="0">
        <references count="2">
          <reference field="2" count="1">
            <x v="379"/>
          </reference>
          <reference field="10" count="1" selected="0">
            <x v="311"/>
          </reference>
        </references>
      </pivotArea>
    </format>
    <format dxfId="5755">
      <pivotArea dataOnly="0" labelOnly="1" outline="0" fieldPosition="0">
        <references count="2">
          <reference field="2" count="1">
            <x v="528"/>
          </reference>
          <reference field="10" count="1" selected="0">
            <x v="312"/>
          </reference>
        </references>
      </pivotArea>
    </format>
    <format dxfId="5756">
      <pivotArea dataOnly="0" labelOnly="1" outline="0" fieldPosition="0">
        <references count="2">
          <reference field="2" count="1">
            <x v="608"/>
          </reference>
          <reference field="10" count="1" selected="0">
            <x v="313"/>
          </reference>
        </references>
      </pivotArea>
    </format>
    <format dxfId="5757">
      <pivotArea dataOnly="0" labelOnly="1" outline="0" fieldPosition="0">
        <references count="2">
          <reference field="2" count="2">
            <x v="11"/>
            <x v="458"/>
          </reference>
          <reference field="10" count="1" selected="0">
            <x v="314"/>
          </reference>
        </references>
      </pivotArea>
    </format>
    <format dxfId="5758">
      <pivotArea dataOnly="0" labelOnly="1" outline="0" fieldPosition="0">
        <references count="2">
          <reference field="2" count="3">
            <x v="389"/>
            <x v="676"/>
            <x v="677"/>
          </reference>
          <reference field="10" count="1" selected="0">
            <x v="315"/>
          </reference>
        </references>
      </pivotArea>
    </format>
    <format dxfId="5759">
      <pivotArea dataOnly="0" labelOnly="1" outline="0" fieldPosition="0">
        <references count="2">
          <reference field="2" count="1">
            <x v="369"/>
          </reference>
          <reference field="10" count="1" selected="0">
            <x v="316"/>
          </reference>
        </references>
      </pivotArea>
    </format>
    <format dxfId="5760">
      <pivotArea dataOnly="0" labelOnly="1" outline="0" fieldPosition="0">
        <references count="2">
          <reference field="2" count="6">
            <x v="210"/>
            <x v="213"/>
            <x v="214"/>
            <x v="397"/>
            <x v="398"/>
            <x v="453"/>
          </reference>
          <reference field="10" count="1" selected="0">
            <x v="317"/>
          </reference>
        </references>
      </pivotArea>
    </format>
    <format dxfId="5761">
      <pivotArea dataOnly="0" labelOnly="1" outline="0" fieldPosition="0">
        <references count="2">
          <reference field="2" count="1">
            <x v="337"/>
          </reference>
          <reference field="10" count="1" selected="0">
            <x v="318"/>
          </reference>
        </references>
      </pivotArea>
    </format>
    <format dxfId="5762">
      <pivotArea dataOnly="0" labelOnly="1" outline="0" fieldPosition="0">
        <references count="2">
          <reference field="2" count="2">
            <x v="375"/>
            <x v="713"/>
          </reference>
          <reference field="10" count="1" selected="0">
            <x v="319"/>
          </reference>
        </references>
      </pivotArea>
    </format>
    <format dxfId="5763">
      <pivotArea dataOnly="0" labelOnly="1" outline="0" fieldPosition="0">
        <references count="2">
          <reference field="2" count="6">
            <x v="2"/>
            <x v="264"/>
            <x v="316"/>
            <x v="500"/>
            <x v="799"/>
            <x v="800"/>
          </reference>
          <reference field="10" count="1" selected="0">
            <x v="320"/>
          </reference>
        </references>
      </pivotArea>
    </format>
    <format dxfId="5764">
      <pivotArea dataOnly="0" labelOnly="1" outline="0" fieldPosition="0">
        <references count="2">
          <reference field="2" count="1">
            <x v="8"/>
          </reference>
          <reference field="10" count="1" selected="0">
            <x v="321"/>
          </reference>
        </references>
      </pivotArea>
    </format>
    <format dxfId="5765">
      <pivotArea dataOnly="0" labelOnly="1" outline="0" fieldPosition="0">
        <references count="2">
          <reference field="2" count="1">
            <x v="35"/>
          </reference>
          <reference field="10" count="1" selected="0">
            <x v="322"/>
          </reference>
        </references>
      </pivotArea>
    </format>
    <format dxfId="5766">
      <pivotArea dataOnly="0" labelOnly="1" outline="0" fieldPosition="0">
        <references count="2">
          <reference field="2" count="1">
            <x v="456"/>
          </reference>
          <reference field="10" count="1" selected="0">
            <x v="323"/>
          </reference>
        </references>
      </pivotArea>
    </format>
    <format dxfId="5767">
      <pivotArea dataOnly="0" labelOnly="1" outline="0" fieldPosition="0">
        <references count="2">
          <reference field="2" count="4">
            <x v="152"/>
            <x v="153"/>
            <x v="235"/>
            <x v="285"/>
          </reference>
          <reference field="10" count="1" selected="0">
            <x v="324"/>
          </reference>
        </references>
      </pivotArea>
    </format>
    <format dxfId="5768">
      <pivotArea dataOnly="0" labelOnly="1" outline="0" fieldPosition="0">
        <references count="2">
          <reference field="2" count="1">
            <x v="824"/>
          </reference>
          <reference field="10" count="1" selected="0">
            <x v="325"/>
          </reference>
        </references>
      </pivotArea>
    </format>
    <format dxfId="5769">
      <pivotArea dataOnly="0" labelOnly="1" outline="0" fieldPosition="0">
        <references count="2">
          <reference field="2" count="1">
            <x v="743"/>
          </reference>
          <reference field="10" count="1" selected="0">
            <x v="326"/>
          </reference>
        </references>
      </pivotArea>
    </format>
    <format dxfId="5770">
      <pivotArea dataOnly="0" labelOnly="1" outline="0" fieldPosition="0">
        <references count="2">
          <reference field="2" count="1">
            <x v="491"/>
          </reference>
          <reference field="10" count="1" selected="0">
            <x v="327"/>
          </reference>
        </references>
      </pivotArea>
    </format>
    <format dxfId="5771">
      <pivotArea dataOnly="0" labelOnly="1" outline="0" fieldPosition="0">
        <references count="2">
          <reference field="2" count="1">
            <x v="218"/>
          </reference>
          <reference field="10" count="1" selected="0">
            <x v="328"/>
          </reference>
        </references>
      </pivotArea>
    </format>
    <format dxfId="5772">
      <pivotArea dataOnly="0" labelOnly="1" outline="0" fieldPosition="0">
        <references count="2">
          <reference field="2" count="1">
            <x v="106"/>
          </reference>
          <reference field="10" count="1" selected="0">
            <x v="329"/>
          </reference>
        </references>
      </pivotArea>
    </format>
    <format dxfId="5773">
      <pivotArea dataOnly="0" labelOnly="1" outline="0" fieldPosition="0">
        <references count="2">
          <reference field="2" count="1">
            <x v="407"/>
          </reference>
          <reference field="10" count="1" selected="0">
            <x v="330"/>
          </reference>
        </references>
      </pivotArea>
    </format>
    <format dxfId="5774">
      <pivotArea dataOnly="0" labelOnly="1" outline="0" fieldPosition="0">
        <references count="2">
          <reference field="2" count="1">
            <x v="268"/>
          </reference>
          <reference field="10" count="1" selected="0">
            <x v="331"/>
          </reference>
        </references>
      </pivotArea>
    </format>
    <format dxfId="5775">
      <pivotArea dataOnly="0" labelOnly="1" outline="0" fieldPosition="0">
        <references count="2">
          <reference field="2" count="1">
            <x v="627"/>
          </reference>
          <reference field="10" count="1" selected="0">
            <x v="332"/>
          </reference>
        </references>
      </pivotArea>
    </format>
    <format dxfId="5776">
      <pivotArea dataOnly="0" labelOnly="1" outline="0" fieldPosition="0">
        <references count="2">
          <reference field="2" count="1">
            <x v="490"/>
          </reference>
          <reference field="10" count="1" selected="0">
            <x v="333"/>
          </reference>
        </references>
      </pivotArea>
    </format>
    <format dxfId="5777">
      <pivotArea dataOnly="0" labelOnly="1" outline="0" fieldPosition="0">
        <references count="2">
          <reference field="2" count="1">
            <x v="726"/>
          </reference>
          <reference field="10" count="1" selected="0">
            <x v="334"/>
          </reference>
        </references>
      </pivotArea>
    </format>
    <format dxfId="5778">
      <pivotArea dataOnly="0" labelOnly="1" outline="0" fieldPosition="0">
        <references count="2">
          <reference field="2" count="3">
            <x v="148"/>
            <x v="635"/>
            <x v="637"/>
          </reference>
          <reference field="10" count="1" selected="0">
            <x v="335"/>
          </reference>
        </references>
      </pivotArea>
    </format>
    <format dxfId="5779">
      <pivotArea dataOnly="0" labelOnly="1" outline="0" fieldPosition="0">
        <references count="2">
          <reference field="2" count="2">
            <x v="176"/>
            <x v="274"/>
          </reference>
          <reference field="10" count="1" selected="0">
            <x v="336"/>
          </reference>
        </references>
      </pivotArea>
    </format>
    <format dxfId="5780">
      <pivotArea dataOnly="0" labelOnly="1" outline="0" fieldPosition="0">
        <references count="2">
          <reference field="2" count="1">
            <x v="100"/>
          </reference>
          <reference field="10" count="1" selected="0">
            <x v="337"/>
          </reference>
        </references>
      </pivotArea>
    </format>
    <format dxfId="5781">
      <pivotArea dataOnly="0" labelOnly="1" outline="0" fieldPosition="0">
        <references count="2">
          <reference field="2" count="1">
            <x v="394"/>
          </reference>
          <reference field="10" count="1" selected="0">
            <x v="338"/>
          </reference>
        </references>
      </pivotArea>
    </format>
    <format dxfId="5782">
      <pivotArea dataOnly="0" labelOnly="1" outline="0" fieldPosition="0">
        <references count="2">
          <reference field="2" count="2">
            <x v="90"/>
            <x v="525"/>
          </reference>
          <reference field="10" count="1" selected="0">
            <x v="339"/>
          </reference>
        </references>
      </pivotArea>
    </format>
    <format dxfId="5783">
      <pivotArea dataOnly="0" labelOnly="1" outline="0" fieldPosition="0">
        <references count="2">
          <reference field="2" count="2">
            <x v="91"/>
            <x v="524"/>
          </reference>
          <reference field="10" count="1" selected="0">
            <x v="340"/>
          </reference>
        </references>
      </pivotArea>
    </format>
    <format dxfId="5784">
      <pivotArea dataOnly="0" labelOnly="1" outline="0" fieldPosition="0">
        <references count="2">
          <reference field="2" count="1">
            <x v="350"/>
          </reference>
          <reference field="10" count="1" selected="0">
            <x v="341"/>
          </reference>
        </references>
      </pivotArea>
    </format>
    <format dxfId="5785">
      <pivotArea dataOnly="0" labelOnly="1" outline="0" fieldPosition="0">
        <references count="2">
          <reference field="2" count="4">
            <x v="188"/>
            <x v="189"/>
            <x v="562"/>
            <x v="602"/>
          </reference>
          <reference field="10" count="1" selected="0">
            <x v="342"/>
          </reference>
        </references>
      </pivotArea>
    </format>
    <format dxfId="5786">
      <pivotArea dataOnly="0" labelOnly="1" outline="0" fieldPosition="0">
        <references count="2">
          <reference field="2" count="1">
            <x v="54"/>
          </reference>
          <reference field="10" count="1" selected="0">
            <x v="343"/>
          </reference>
        </references>
      </pivotArea>
    </format>
    <format dxfId="5787">
      <pivotArea dataOnly="0" labelOnly="1" outline="0" fieldPosition="0">
        <references count="2">
          <reference field="2" count="1">
            <x v="520"/>
          </reference>
          <reference field="10" count="1" selected="0">
            <x v="344"/>
          </reference>
        </references>
      </pivotArea>
    </format>
    <format dxfId="5788">
      <pivotArea dataOnly="0" labelOnly="1" outline="0" fieldPosition="0">
        <references count="2">
          <reference field="2" count="5">
            <x v="236"/>
            <x v="237"/>
            <x v="238"/>
            <x v="537"/>
            <x v="538"/>
          </reference>
          <reference field="10" count="1" selected="0">
            <x v="346"/>
          </reference>
        </references>
      </pivotArea>
    </format>
    <format dxfId="5789">
      <pivotArea dataOnly="0" labelOnly="1" outline="0" fieldPosition="0">
        <references count="2">
          <reference field="2" count="1">
            <x v="0"/>
          </reference>
          <reference field="10" count="1" selected="0">
            <x v="347"/>
          </reference>
        </references>
      </pivotArea>
    </format>
    <format dxfId="5790">
      <pivotArea dataOnly="0" labelOnly="1" outline="0" fieldPosition="0">
        <references count="2">
          <reference field="2" count="1">
            <x v="334"/>
          </reference>
          <reference field="10" count="1" selected="0">
            <x v="348"/>
          </reference>
        </references>
      </pivotArea>
    </format>
    <format dxfId="5791">
      <pivotArea dataOnly="0" labelOnly="1" outline="0" fieldPosition="0">
        <references count="2">
          <reference field="2" count="1">
            <x v="588"/>
          </reference>
          <reference field="10" count="1" selected="0">
            <x v="350"/>
          </reference>
        </references>
      </pivotArea>
    </format>
    <format dxfId="5792">
      <pivotArea dataOnly="0" labelOnly="1" outline="0" fieldPosition="0">
        <references count="2">
          <reference field="2" count="1">
            <x v="724"/>
          </reference>
          <reference field="10" count="1" selected="0">
            <x v="351"/>
          </reference>
        </references>
      </pivotArea>
    </format>
    <format dxfId="5793">
      <pivotArea dataOnly="0" labelOnly="1" outline="0" fieldPosition="0">
        <references count="2">
          <reference field="2" count="1">
            <x v="16"/>
          </reference>
          <reference field="10" count="1" selected="0">
            <x v="352"/>
          </reference>
        </references>
      </pivotArea>
    </format>
    <format dxfId="5794">
      <pivotArea dataOnly="0" labelOnly="1" outline="0" fieldPosition="0">
        <references count="2">
          <reference field="2" count="1">
            <x v="745"/>
          </reference>
          <reference field="10" count="1" selected="0">
            <x v="353"/>
          </reference>
        </references>
      </pivotArea>
    </format>
    <format dxfId="5795">
      <pivotArea dataOnly="0" labelOnly="1" outline="0" fieldPosition="0">
        <references count="2">
          <reference field="2" count="3">
            <x v="242"/>
            <x v="246"/>
            <x v="719"/>
          </reference>
          <reference field="10" count="1" selected="0">
            <x v="354"/>
          </reference>
        </references>
      </pivotArea>
    </format>
    <format dxfId="5796">
      <pivotArea dataOnly="0" labelOnly="1" outline="0" fieldPosition="0">
        <references count="2">
          <reference field="2" count="8">
            <x v="76"/>
            <x v="77"/>
            <x v="78"/>
            <x v="79"/>
            <x v="87"/>
            <x v="344"/>
            <x v="661"/>
            <x v="725"/>
          </reference>
          <reference field="10" count="1" selected="0">
            <x v="355"/>
          </reference>
        </references>
      </pivotArea>
    </format>
    <format dxfId="5797">
      <pivotArea dataOnly="0" labelOnly="1" outline="0" fieldPosition="0">
        <references count="2">
          <reference field="2" count="1">
            <x v="70"/>
          </reference>
          <reference field="10" count="1" selected="0">
            <x v="356"/>
          </reference>
        </references>
      </pivotArea>
    </format>
    <format dxfId="5798">
      <pivotArea dataOnly="0" labelOnly="1" outline="0" fieldPosition="0">
        <references count="2">
          <reference field="2" count="1">
            <x v="645"/>
          </reference>
          <reference field="10" count="1" selected="0">
            <x v="357"/>
          </reference>
        </references>
      </pivotArea>
    </format>
    <format dxfId="5799">
      <pivotArea dataOnly="0" labelOnly="1" outline="0" fieldPosition="0">
        <references count="2">
          <reference field="2" count="1">
            <x v="297"/>
          </reference>
          <reference field="10" count="1" selected="0">
            <x v="358"/>
          </reference>
        </references>
      </pivotArea>
    </format>
    <format dxfId="5800">
      <pivotArea dataOnly="0" labelOnly="1" outline="0" fieldPosition="0">
        <references count="2">
          <reference field="2" count="1">
            <x v="390"/>
          </reference>
          <reference field="10" count="1" selected="0">
            <x v="360"/>
          </reference>
        </references>
      </pivotArea>
    </format>
    <format dxfId="5801">
      <pivotArea dataOnly="0" labelOnly="1" outline="0" fieldPosition="0">
        <references count="2">
          <reference field="2" count="4">
            <x v="249"/>
            <x v="250"/>
            <x v="251"/>
            <x v="252"/>
          </reference>
          <reference field="10" count="1" selected="0">
            <x v="361"/>
          </reference>
        </references>
      </pivotArea>
    </format>
    <format dxfId="5802">
      <pivotArea dataOnly="0" labelOnly="1" outline="0" fieldPosition="0">
        <references count="2">
          <reference field="2" count="1">
            <x v="472"/>
          </reference>
          <reference field="10" count="1" selected="0">
            <x v="362"/>
          </reference>
        </references>
      </pivotArea>
    </format>
    <format dxfId="5803">
      <pivotArea dataOnly="0" labelOnly="1" outline="0" fieldPosition="0">
        <references count="2">
          <reference field="2" count="1">
            <x v="367"/>
          </reference>
          <reference field="10" count="1" selected="0">
            <x v="363"/>
          </reference>
        </references>
      </pivotArea>
    </format>
    <format dxfId="5804">
      <pivotArea dataOnly="0" labelOnly="1" outline="0" fieldPosition="0">
        <references count="2">
          <reference field="2" count="1">
            <x v="647"/>
          </reference>
          <reference field="10" count="1" selected="0">
            <x v="364"/>
          </reference>
        </references>
      </pivotArea>
    </format>
    <format dxfId="5805">
      <pivotArea dataOnly="0" labelOnly="1" outline="0" fieldPosition="0">
        <references count="2">
          <reference field="2" count="2">
            <x v="216"/>
            <x v="270"/>
          </reference>
          <reference field="10" count="1" selected="0">
            <x v="365"/>
          </reference>
        </references>
      </pivotArea>
    </format>
    <format dxfId="5806">
      <pivotArea dataOnly="0" labelOnly="1" outline="0" fieldPosition="0">
        <references count="2">
          <reference field="2" count="3">
            <x v="585"/>
            <x v="586"/>
            <x v="587"/>
          </reference>
          <reference field="10" count="1" selected="0">
            <x v="366"/>
          </reference>
        </references>
      </pivotArea>
    </format>
    <format dxfId="5807">
      <pivotArea dataOnly="0" labelOnly="1" outline="0" fieldPosition="0">
        <references count="2">
          <reference field="2" count="3">
            <x v="239"/>
            <x v="240"/>
            <x v="391"/>
          </reference>
          <reference field="10" count="1" selected="0">
            <x v="367"/>
          </reference>
        </references>
      </pivotArea>
    </format>
    <format dxfId="5808">
      <pivotArea dataOnly="0" labelOnly="1" outline="0" fieldPosition="0">
        <references count="2">
          <reference field="2" count="1">
            <x v="257"/>
          </reference>
          <reference field="10" count="1" selected="0">
            <x v="368"/>
          </reference>
        </references>
      </pivotArea>
    </format>
    <format dxfId="5809">
      <pivotArea dataOnly="0" labelOnly="1" outline="0" fieldPosition="0">
        <references count="2">
          <reference field="2" count="2">
            <x v="178"/>
            <x v="711"/>
          </reference>
          <reference field="10" count="1" selected="0">
            <x v="369"/>
          </reference>
        </references>
      </pivotArea>
    </format>
    <format dxfId="5810">
      <pivotArea dataOnly="0" labelOnly="1" outline="0" fieldPosition="0">
        <references count="2">
          <reference field="2" count="1">
            <x v="282"/>
          </reference>
          <reference field="10" count="1" selected="0">
            <x v="370"/>
          </reference>
        </references>
      </pivotArea>
    </format>
    <format dxfId="5811">
      <pivotArea dataOnly="0" labelOnly="1" outline="0" fieldPosition="0">
        <references count="2">
          <reference field="2" count="1">
            <x v="765"/>
          </reference>
          <reference field="10" count="1" selected="0">
            <x v="371"/>
          </reference>
        </references>
      </pivotArea>
    </format>
    <format dxfId="5812">
      <pivotArea dataOnly="0" labelOnly="1" outline="0" fieldPosition="0">
        <references count="2">
          <reference field="2" count="1">
            <x v="501"/>
          </reference>
          <reference field="10" count="1" selected="0">
            <x v="372"/>
          </reference>
        </references>
      </pivotArea>
    </format>
    <format dxfId="5813">
      <pivotArea dataOnly="0" labelOnly="1" outline="0" fieldPosition="0">
        <references count="2">
          <reference field="2" count="2">
            <x v="288"/>
            <x v="672"/>
          </reference>
          <reference field="10" count="1" selected="0">
            <x v="373"/>
          </reference>
        </references>
      </pivotArea>
    </format>
    <format dxfId="5814">
      <pivotArea dataOnly="0" labelOnly="1" outline="0" fieldPosition="0">
        <references count="2">
          <reference field="2" count="4">
            <x v="186"/>
            <x v="187"/>
            <x v="309"/>
            <x v="740"/>
          </reference>
          <reference field="10" count="1" selected="0">
            <x v="374"/>
          </reference>
        </references>
      </pivotArea>
    </format>
    <format dxfId="5815">
      <pivotArea dataOnly="0" labelOnly="1" outline="0" fieldPosition="0">
        <references count="2">
          <reference field="2" count="1">
            <x v="141"/>
          </reference>
          <reference field="10" count="1" selected="0">
            <x v="375"/>
          </reference>
        </references>
      </pivotArea>
    </format>
    <format dxfId="5816">
      <pivotArea dataOnly="0" labelOnly="1" outline="0" fieldPosition="0">
        <references count="2">
          <reference field="2" count="1">
            <x v="650"/>
          </reference>
          <reference field="10" count="1" selected="0">
            <x v="376"/>
          </reference>
        </references>
      </pivotArea>
    </format>
    <format dxfId="5817">
      <pivotArea dataOnly="0" labelOnly="1" outline="0" fieldPosition="0">
        <references count="2">
          <reference field="2" count="1">
            <x v="505"/>
          </reference>
          <reference field="10" count="1" selected="0">
            <x v="377"/>
          </reference>
        </references>
      </pivotArea>
    </format>
    <format dxfId="5818">
      <pivotArea dataOnly="0" labelOnly="1" outline="0" fieldPosition="0">
        <references count="2">
          <reference field="2" count="1">
            <x v="229"/>
          </reference>
          <reference field="10" count="1" selected="0">
            <x v="378"/>
          </reference>
        </references>
      </pivotArea>
    </format>
    <format dxfId="5819">
      <pivotArea dataOnly="0" labelOnly="1" outline="0" fieldPosition="0">
        <references count="2">
          <reference field="2" count="1">
            <x v="45"/>
          </reference>
          <reference field="10" count="1" selected="0">
            <x v="379"/>
          </reference>
        </references>
      </pivotArea>
    </format>
    <format dxfId="5820">
      <pivotArea dataOnly="0" labelOnly="1" outline="0" fieldPosition="0">
        <references count="2">
          <reference field="2" count="1">
            <x v="38"/>
          </reference>
          <reference field="10" count="1" selected="0">
            <x v="381"/>
          </reference>
        </references>
      </pivotArea>
    </format>
    <format dxfId="5821">
      <pivotArea dataOnly="0" labelOnly="1" outline="0" fieldPosition="0">
        <references count="2">
          <reference field="2" count="1">
            <x v="286"/>
          </reference>
          <reference field="10" count="1" selected="0">
            <x v="382"/>
          </reference>
        </references>
      </pivotArea>
    </format>
    <format dxfId="5822">
      <pivotArea dataOnly="0" labelOnly="1" outline="0" fieldPosition="0">
        <references count="2">
          <reference field="2" count="2">
            <x v="137"/>
            <x v="444"/>
          </reference>
          <reference field="10" count="1" selected="0">
            <x v="383"/>
          </reference>
        </references>
      </pivotArea>
    </format>
    <format dxfId="5823">
      <pivotArea dataOnly="0" labelOnly="1" outline="0" fieldPosition="0">
        <references count="2">
          <reference field="2" count="2">
            <x v="3"/>
            <x v="4"/>
          </reference>
          <reference field="10" count="1" selected="0">
            <x v="384"/>
          </reference>
        </references>
      </pivotArea>
    </format>
    <format dxfId="5824">
      <pivotArea dataOnly="0" labelOnly="1" outline="0" fieldPosition="0">
        <references count="2">
          <reference field="2" count="1">
            <x v="82"/>
          </reference>
          <reference field="10" count="1" selected="0">
            <x v="385"/>
          </reference>
        </references>
      </pivotArea>
    </format>
    <format dxfId="5825">
      <pivotArea dataOnly="0" labelOnly="1" outline="0" fieldPosition="0">
        <references count="2">
          <reference field="2" count="1">
            <x v="748"/>
          </reference>
          <reference field="10" count="1" selected="0">
            <x v="386"/>
          </reference>
        </references>
      </pivotArea>
    </format>
    <format dxfId="5826">
      <pivotArea dataOnly="0" labelOnly="1" outline="0" fieldPosition="0">
        <references count="2">
          <reference field="2" count="1">
            <x v="335"/>
          </reference>
          <reference field="10" count="1" selected="0">
            <x v="388"/>
          </reference>
        </references>
      </pivotArea>
    </format>
    <format dxfId="5827">
      <pivotArea dataOnly="0" labelOnly="1" outline="0" fieldPosition="0">
        <references count="2">
          <reference field="2" count="1">
            <x v="728"/>
          </reference>
          <reference field="10" count="1" selected="0">
            <x v="390"/>
          </reference>
        </references>
      </pivotArea>
    </format>
    <format dxfId="5828">
      <pivotArea dataOnly="0" labelOnly="1" outline="0" fieldPosition="0">
        <references count="2">
          <reference field="2" count="1">
            <x v="727"/>
          </reference>
          <reference field="10" count="1" selected="0">
            <x v="391"/>
          </reference>
        </references>
      </pivotArea>
    </format>
    <format dxfId="5829">
      <pivotArea dataOnly="0" labelOnly="1" outline="0" fieldPosition="0">
        <references count="2">
          <reference field="2" count="4">
            <x v="114"/>
            <x v="198"/>
            <x v="692"/>
            <x v="776"/>
          </reference>
          <reference field="10" count="1" selected="0">
            <x v="392"/>
          </reference>
        </references>
      </pivotArea>
    </format>
    <format dxfId="5830">
      <pivotArea dataOnly="0" labelOnly="1" outline="0" fieldPosition="0">
        <references count="2">
          <reference field="2" count="1">
            <x v="361"/>
          </reference>
          <reference field="10" count="1" selected="0">
            <x v="394"/>
          </reference>
        </references>
      </pivotArea>
    </format>
    <format dxfId="5831">
      <pivotArea dataOnly="0" labelOnly="1" outline="0" fieldPosition="0">
        <references count="2">
          <reference field="2" count="1">
            <x v="541"/>
          </reference>
          <reference field="10" count="1" selected="0">
            <x v="395"/>
          </reference>
        </references>
      </pivotArea>
    </format>
    <format dxfId="5832">
      <pivotArea dataOnly="0" labelOnly="1" outline="0" fieldPosition="0">
        <references count="2">
          <reference field="2" count="1">
            <x v="174"/>
          </reference>
          <reference field="10" count="1" selected="0">
            <x v="397"/>
          </reference>
        </references>
      </pivotArea>
    </format>
    <format dxfId="5833">
      <pivotArea dataOnly="0" labelOnly="1" outline="0" fieldPosition="0">
        <references count="2">
          <reference field="2" count="4">
            <x v="25"/>
            <x v="32"/>
            <x v="33"/>
            <x v="684"/>
          </reference>
          <reference field="10" count="1" selected="0">
            <x v="398"/>
          </reference>
        </references>
      </pivotArea>
    </format>
    <format dxfId="5834">
      <pivotArea dataOnly="0" labelOnly="1" outline="0" fieldPosition="0">
        <references count="2">
          <reference field="2" count="1">
            <x v="162"/>
          </reference>
          <reference field="10" count="1" selected="0">
            <x v="399"/>
          </reference>
        </references>
      </pivotArea>
    </format>
    <format dxfId="5835">
      <pivotArea dataOnly="0" labelOnly="1" outline="0" fieldPosition="0">
        <references count="2">
          <reference field="2" count="1">
            <x v="643"/>
          </reference>
          <reference field="10" count="1" selected="0">
            <x v="400"/>
          </reference>
        </references>
      </pivotArea>
    </format>
    <format dxfId="5836">
      <pivotArea dataOnly="0" labelOnly="1" outline="0" fieldPosition="0">
        <references count="2">
          <reference field="2" count="2">
            <x v="312"/>
            <x v="796"/>
          </reference>
          <reference field="10" count="1" selected="0">
            <x v="401"/>
          </reference>
        </references>
      </pivotArea>
    </format>
    <format dxfId="5837">
      <pivotArea dataOnly="0" labelOnly="1" outline="0" fieldPosition="0">
        <references count="2">
          <reference field="2" count="1">
            <x v="234"/>
          </reference>
          <reference field="10" count="1" selected="0">
            <x v="402"/>
          </reference>
        </references>
      </pivotArea>
    </format>
    <format dxfId="5838">
      <pivotArea dataOnly="0" labelOnly="1" outline="0" fieldPosition="0">
        <references count="2">
          <reference field="2" count="1">
            <x v="292"/>
          </reference>
          <reference field="10" count="1" selected="0">
            <x v="403"/>
          </reference>
        </references>
      </pivotArea>
    </format>
    <format dxfId="5839">
      <pivotArea dataOnly="0" labelOnly="1" outline="0" fieldPosition="0">
        <references count="2">
          <reference field="2" count="2">
            <x v="327"/>
            <x v="734"/>
          </reference>
          <reference field="10" count="1" selected="0">
            <x v="404"/>
          </reference>
        </references>
      </pivotArea>
    </format>
    <format dxfId="5840">
      <pivotArea dataOnly="0" labelOnly="1" outline="0" fieldPosition="0">
        <references count="2">
          <reference field="2" count="1">
            <x v="319"/>
          </reference>
          <reference field="10" count="1" selected="0">
            <x v="407"/>
          </reference>
        </references>
      </pivotArea>
    </format>
    <format dxfId="5841">
      <pivotArea dataOnly="0" labelOnly="1" outline="0" fieldPosition="0">
        <references count="2">
          <reference field="2" count="1">
            <x v="512"/>
          </reference>
          <reference field="10" count="1" selected="0">
            <x v="408"/>
          </reference>
        </references>
      </pivotArea>
    </format>
    <format dxfId="5842">
      <pivotArea dataOnly="0" labelOnly="1" outline="0" fieldPosition="0">
        <references count="2">
          <reference field="2" count="1">
            <x v="648"/>
          </reference>
          <reference field="10" count="1" selected="0">
            <x v="409"/>
          </reference>
        </references>
      </pivotArea>
    </format>
    <format dxfId="5843">
      <pivotArea dataOnly="0" labelOnly="1" outline="0" fieldPosition="0">
        <references count="2">
          <reference field="2" count="3">
            <x v="211"/>
            <x v="212"/>
            <x v="793"/>
          </reference>
          <reference field="10" count="1" selected="0">
            <x v="410"/>
          </reference>
        </references>
      </pivotArea>
    </format>
    <format dxfId="5844">
      <pivotArea dataOnly="0" labelOnly="1" outline="0" fieldPosition="0">
        <references count="2">
          <reference field="2" count="1">
            <x v="632"/>
          </reference>
          <reference field="10" count="1" selected="0">
            <x v="411"/>
          </reference>
        </references>
      </pivotArea>
    </format>
    <format dxfId="5845">
      <pivotArea dataOnly="0" labelOnly="1" outline="0" fieldPosition="0">
        <references count="2">
          <reference field="2" count="1">
            <x v="469"/>
          </reference>
          <reference field="10" count="1" selected="0">
            <x v="412"/>
          </reference>
        </references>
      </pivotArea>
    </format>
    <format dxfId="5846">
      <pivotArea dataOnly="0" labelOnly="1" outline="0" fieldPosition="0">
        <references count="2">
          <reference field="2" count="1">
            <x v="742"/>
          </reference>
          <reference field="10" count="1" selected="0">
            <x v="413"/>
          </reference>
        </references>
      </pivotArea>
    </format>
    <format dxfId="5847">
      <pivotArea dataOnly="0" labelOnly="1" outline="0" fieldPosition="0">
        <references count="2">
          <reference field="2" count="1">
            <x v="170"/>
          </reference>
          <reference field="10" count="1" selected="0">
            <x v="414"/>
          </reference>
        </references>
      </pivotArea>
    </format>
    <format dxfId="5848">
      <pivotArea dataOnly="0" labelOnly="1" outline="0" fieldPosition="0">
        <references count="2">
          <reference field="2" count="3">
            <x v="560"/>
            <x v="561"/>
            <x v="598"/>
          </reference>
          <reference field="10" count="1" selected="0">
            <x v="415"/>
          </reference>
        </references>
      </pivotArea>
    </format>
    <format dxfId="5849">
      <pivotArea dataOnly="0" labelOnly="1" outline="0" fieldPosition="0">
        <references count="2">
          <reference field="2" count="5">
            <x v="340"/>
            <x v="483"/>
            <x v="656"/>
            <x v="657"/>
            <x v="658"/>
          </reference>
          <reference field="10" count="1" selected="0">
            <x v="416"/>
          </reference>
        </references>
      </pivotArea>
    </format>
    <format dxfId="5850">
      <pivotArea dataOnly="0" labelOnly="1" outline="0" fieldPosition="0">
        <references count="2">
          <reference field="2" count="3">
            <x v="161"/>
            <x v="339"/>
            <x v="546"/>
          </reference>
          <reference field="10" count="1" selected="0">
            <x v="417"/>
          </reference>
        </references>
      </pivotArea>
    </format>
    <format dxfId="5851">
      <pivotArea dataOnly="0" labelOnly="1" outline="0" fieldPosition="0">
        <references count="2">
          <reference field="2" count="3">
            <x v="341"/>
            <x v="545"/>
            <x v="723"/>
          </reference>
          <reference field="10" count="1" selected="0">
            <x v="418"/>
          </reference>
        </references>
      </pivotArea>
    </format>
    <format dxfId="5852">
      <pivotArea dataOnly="0" labelOnly="1" outline="0" fieldPosition="0">
        <references count="2">
          <reference field="2" count="1">
            <x v="738"/>
          </reference>
          <reference field="10" count="1" selected="0">
            <x v="419"/>
          </reference>
        </references>
      </pivotArea>
    </format>
    <format dxfId="5853">
      <pivotArea dataOnly="0" labelOnly="1" outline="0" fieldPosition="0">
        <references count="2">
          <reference field="2" count="1">
            <x v="323"/>
          </reference>
          <reference field="10" count="1" selected="0">
            <x v="420"/>
          </reference>
        </references>
      </pivotArea>
    </format>
    <format dxfId="5854">
      <pivotArea dataOnly="0" labelOnly="1" outline="0" fieldPosition="0">
        <references count="2">
          <reference field="2" count="1">
            <x v="278"/>
          </reference>
          <reference field="10" count="1" selected="0">
            <x v="421"/>
          </reference>
        </references>
      </pivotArea>
    </format>
    <format dxfId="5855">
      <pivotArea dataOnly="0" labelOnly="1" outline="0" fieldPosition="0">
        <references count="2">
          <reference field="2" count="1">
            <x v="122"/>
          </reference>
          <reference field="10" count="1" selected="0">
            <x v="422"/>
          </reference>
        </references>
      </pivotArea>
    </format>
    <format dxfId="5856">
      <pivotArea dataOnly="0" labelOnly="1" outline="0" fieldPosition="0">
        <references count="2">
          <reference field="2" count="1">
            <x v="55"/>
          </reference>
          <reference field="10" count="1" selected="0">
            <x v="423"/>
          </reference>
        </references>
      </pivotArea>
    </format>
    <format dxfId="5857">
      <pivotArea dataOnly="0" labelOnly="1" outline="0" fieldPosition="0">
        <references count="2">
          <reference field="2" count="1">
            <x v="597"/>
          </reference>
          <reference field="10" count="1" selected="0">
            <x v="426"/>
          </reference>
        </references>
      </pivotArea>
    </format>
    <format dxfId="5858">
      <pivotArea dataOnly="0" labelOnly="1" outline="0" fieldPosition="0">
        <references count="2">
          <reference field="2" count="4">
            <x v="338"/>
            <x v="452"/>
            <x v="482"/>
            <x v="652"/>
          </reference>
          <reference field="10" count="1" selected="0">
            <x v="427"/>
          </reference>
        </references>
      </pivotArea>
    </format>
    <format dxfId="5859">
      <pivotArea dataOnly="0" labelOnly="1" outline="0" fieldPosition="0">
        <references count="2">
          <reference field="2" count="2">
            <x v="232"/>
            <x v="826"/>
          </reference>
          <reference field="10" count="1" selected="0">
            <x v="428"/>
          </reference>
        </references>
      </pivotArea>
    </format>
    <format dxfId="5860">
      <pivotArea dataOnly="0" labelOnly="1" outline="0" fieldPosition="0">
        <references count="2">
          <reference field="2" count="1">
            <x v="58"/>
          </reference>
          <reference field="10" count="1" selected="0">
            <x v="429"/>
          </reference>
        </references>
      </pivotArea>
    </format>
    <format dxfId="5861">
      <pivotArea dataOnly="0" labelOnly="1" outline="0" fieldPosition="0">
        <references count="2">
          <reference field="2" count="6">
            <x v="129"/>
            <x v="225"/>
            <x v="437"/>
            <x v="515"/>
            <x v="596"/>
            <x v="667"/>
          </reference>
          <reference field="10" count="1" selected="0">
            <x v="430"/>
          </reference>
        </references>
      </pivotArea>
    </format>
    <format dxfId="5862">
      <pivotArea dataOnly="0" labelOnly="1" outline="0" fieldPosition="0">
        <references count="2">
          <reference field="2" count="1">
            <x v="666"/>
          </reference>
          <reference field="10" count="1" selected="0">
            <x v="431"/>
          </reference>
        </references>
      </pivotArea>
    </format>
    <format dxfId="5863">
      <pivotArea dataOnly="0" labelOnly="1" outline="0" fieldPosition="0">
        <references count="2">
          <reference field="2" count="1">
            <x v="310"/>
          </reference>
          <reference field="10" count="1" selected="0">
            <x v="432"/>
          </reference>
        </references>
      </pivotArea>
    </format>
    <format dxfId="5864">
      <pivotArea dataOnly="0" labelOnly="1" outline="0" fieldPosition="0">
        <references count="2">
          <reference field="2" count="1">
            <x v="642"/>
          </reference>
          <reference field="10" count="1" selected="0">
            <x v="433"/>
          </reference>
        </references>
      </pivotArea>
    </format>
    <format dxfId="5865">
      <pivotArea dataOnly="0" labelOnly="1" outline="0" fieldPosition="0">
        <references count="2">
          <reference field="2" count="1">
            <x v="509"/>
          </reference>
          <reference field="10" count="1" selected="0">
            <x v="434"/>
          </reference>
        </references>
      </pivotArea>
    </format>
    <format dxfId="5866">
      <pivotArea dataOnly="0" labelOnly="1" outline="0" fieldPosition="0">
        <references count="2">
          <reference field="2" count="1">
            <x v="336"/>
          </reference>
          <reference field="10" count="1" selected="0">
            <x v="435"/>
          </reference>
        </references>
      </pivotArea>
    </format>
    <format dxfId="5867">
      <pivotArea dataOnly="0" labelOnly="1" outline="0" fieldPosition="0">
        <references count="2">
          <reference field="2" count="1">
            <x v="365"/>
          </reference>
          <reference field="10" count="1" selected="0">
            <x v="436"/>
          </reference>
        </references>
      </pivotArea>
    </format>
    <format dxfId="5868">
      <pivotArea dataOnly="0" labelOnly="1" outline="0" fieldPosition="0">
        <references count="2">
          <reference field="2" count="1">
            <x v="109"/>
          </reference>
          <reference field="10" count="1" selected="0">
            <x v="437"/>
          </reference>
        </references>
      </pivotArea>
    </format>
    <format dxfId="5869">
      <pivotArea dataOnly="0" labelOnly="1" outline="0" fieldPosition="0">
        <references count="2">
          <reference field="2" count="1">
            <x v="572"/>
          </reference>
          <reference field="10" count="1" selected="0">
            <x v="438"/>
          </reference>
        </references>
      </pivotArea>
    </format>
    <format dxfId="5870">
      <pivotArea dataOnly="0" labelOnly="1" outline="0" fieldPosition="0">
        <references count="2">
          <reference field="2" count="1">
            <x v="320"/>
          </reference>
          <reference field="10" count="1" selected="0">
            <x v="439"/>
          </reference>
        </references>
      </pivotArea>
    </format>
    <format dxfId="5871">
      <pivotArea dataOnly="0" labelOnly="1" outline="0" fieldPosition="0">
        <references count="2">
          <reference field="2" count="3">
            <x v="612"/>
            <x v="613"/>
            <x v="614"/>
          </reference>
          <reference field="10" count="1" selected="0">
            <x v="440"/>
          </reference>
        </references>
      </pivotArea>
    </format>
    <format dxfId="5872">
      <pivotArea dataOnly="0" labelOnly="1" outline="0" fieldPosition="0">
        <references count="2">
          <reference field="2" count="1">
            <x v="543"/>
          </reference>
          <reference field="10" count="1" selected="0">
            <x v="441"/>
          </reference>
        </references>
      </pivotArea>
    </format>
    <format dxfId="5873">
      <pivotArea dataOnly="0" labelOnly="1" outline="0" fieldPosition="0">
        <references count="2">
          <reference field="2" count="3">
            <x v="183"/>
            <x v="184"/>
            <x v="531"/>
          </reference>
          <reference field="10" count="1" selected="0">
            <x v="442"/>
          </reference>
        </references>
      </pivotArea>
    </format>
    <format dxfId="5874">
      <pivotArea dataOnly="0" labelOnly="1" outline="0" fieldPosition="0">
        <references count="2">
          <reference field="2" count="1">
            <x v="607"/>
          </reference>
          <reference field="10" count="1" selected="0">
            <x v="443"/>
          </reference>
        </references>
      </pivotArea>
    </format>
    <format dxfId="5875">
      <pivotArea dataOnly="0" labelOnly="1" outline="0" fieldPosition="0">
        <references count="2">
          <reference field="2" count="1">
            <x v="370"/>
          </reference>
          <reference field="10" count="1" selected="0">
            <x v="444"/>
          </reference>
        </references>
      </pivotArea>
    </format>
    <format dxfId="5876">
      <pivotArea dataOnly="0" labelOnly="1" outline="0" fieldPosition="0">
        <references count="2">
          <reference field="2" count="1">
            <x v="280"/>
          </reference>
          <reference field="10" count="1" selected="0">
            <x v="445"/>
          </reference>
        </references>
      </pivotArea>
    </format>
    <format dxfId="5877">
      <pivotArea dataOnly="0" labelOnly="1" outline="0" fieldPosition="0">
        <references count="2">
          <reference field="2" count="4">
            <x v="177"/>
            <x v="494"/>
            <x v="495"/>
            <x v="496"/>
          </reference>
          <reference field="10" count="1" selected="0">
            <x v="446"/>
          </reference>
        </references>
      </pivotArea>
    </format>
    <format dxfId="5878">
      <pivotArea dataOnly="0" labelOnly="1" outline="0" fieldPosition="0">
        <references count="2">
          <reference field="2" count="1">
            <x v="27"/>
          </reference>
          <reference field="10" count="1" selected="0">
            <x v="447"/>
          </reference>
        </references>
      </pivotArea>
    </format>
    <format dxfId="5879">
      <pivotArea dataOnly="0" labelOnly="1" outline="0" fieldPosition="0">
        <references count="2">
          <reference field="2" count="3">
            <x v="654"/>
            <x v="786"/>
            <x v="787"/>
          </reference>
          <reference field="10" count="1" selected="0">
            <x v="448"/>
          </reference>
        </references>
      </pivotArea>
    </format>
    <format dxfId="5880">
      <pivotArea dataOnly="0" labelOnly="1" outline="0" fieldPosition="0">
        <references count="2">
          <reference field="2" count="2">
            <x v="158"/>
            <x v="159"/>
          </reference>
          <reference field="10" count="1" selected="0">
            <x v="449"/>
          </reference>
        </references>
      </pivotArea>
    </format>
    <format dxfId="5881">
      <pivotArea dataOnly="0" labelOnly="1" outline="0" fieldPosition="0">
        <references count="2">
          <reference field="2" count="1">
            <x v="762"/>
          </reference>
          <reference field="10" count="1" selected="0">
            <x v="450"/>
          </reference>
        </references>
      </pivotArea>
    </format>
    <format dxfId="5882">
      <pivotArea dataOnly="0" labelOnly="1" outline="0" fieldPosition="0">
        <references count="2">
          <reference field="2" count="2">
            <x v="144"/>
            <x v="789"/>
          </reference>
          <reference field="10" count="1" selected="0">
            <x v="452"/>
          </reference>
        </references>
      </pivotArea>
    </format>
    <format dxfId="5883">
      <pivotArea dataOnly="0" labelOnly="1" outline="0" fieldPosition="0">
        <references count="2">
          <reference field="2" count="3">
            <x v="12"/>
            <x v="116"/>
            <x v="139"/>
          </reference>
          <reference field="10" count="1" selected="0">
            <x v="453"/>
          </reference>
        </references>
      </pivotArea>
    </format>
    <format dxfId="5884">
      <pivotArea dataOnly="0" labelOnly="1" outline="0" fieldPosition="0">
        <references count="2">
          <reference field="2" count="1">
            <x v="829"/>
          </reference>
          <reference field="10" count="1" selected="0">
            <x v="454"/>
          </reference>
        </references>
      </pivotArea>
    </format>
    <format dxfId="5885">
      <pivotArea dataOnly="0" labelOnly="1" outline="0" fieldPosition="0">
        <references count="2">
          <reference field="2" count="1">
            <x v="123"/>
          </reference>
          <reference field="10" count="1" selected="0">
            <x v="455"/>
          </reference>
        </references>
      </pivotArea>
    </format>
    <format dxfId="5886">
      <pivotArea dataOnly="0" labelOnly="1" outline="0" fieldPosition="0">
        <references count="2">
          <reference field="2" count="1">
            <x v="409"/>
          </reference>
          <reference field="10" count="1" selected="0">
            <x v="456"/>
          </reference>
        </references>
      </pivotArea>
    </format>
    <format dxfId="5887">
      <pivotArea dataOnly="0" labelOnly="1" outline="0" fieldPosition="0">
        <references count="2">
          <reference field="2" count="1">
            <x v="269"/>
          </reference>
          <reference field="10" count="1" selected="0">
            <x v="457"/>
          </reference>
        </references>
      </pivotArea>
    </format>
    <format dxfId="5888">
      <pivotArea dataOnly="0" labelOnly="1" outline="0" fieldPosition="0">
        <references count="2">
          <reference field="2" count="1">
            <x v="301"/>
          </reference>
          <reference field="10" count="1" selected="0">
            <x v="458"/>
          </reference>
        </references>
      </pivotArea>
    </format>
    <format dxfId="5889">
      <pivotArea dataOnly="0" labelOnly="1" outline="0" fieldPosition="0">
        <references count="2">
          <reference field="2" count="1">
            <x v="41"/>
          </reference>
          <reference field="10" count="1" selected="0">
            <x v="460"/>
          </reference>
        </references>
      </pivotArea>
    </format>
    <format dxfId="5890">
      <pivotArea dataOnly="0" labelOnly="1" outline="0" fieldPosition="0">
        <references count="2">
          <reference field="2" count="3">
            <x v="266"/>
            <x v="267"/>
            <x v="506"/>
          </reference>
          <reference field="10" count="1" selected="0">
            <x v="461"/>
          </reference>
        </references>
      </pivotArea>
    </format>
    <format dxfId="5891">
      <pivotArea dataOnly="0" labelOnly="1" outline="0" fieldPosition="0">
        <references count="2">
          <reference field="2" count="1">
            <x v="626"/>
          </reference>
          <reference field="10" count="1" selected="0">
            <x v="462"/>
          </reference>
        </references>
      </pivotArea>
    </format>
    <format dxfId="5892">
      <pivotArea dataOnly="0" labelOnly="1" outline="0" fieldPosition="0">
        <references count="2">
          <reference field="2" count="4">
            <x v="298"/>
            <x v="299"/>
            <x v="330"/>
            <x v="534"/>
          </reference>
          <reference field="10" count="1" selected="0">
            <x v="463"/>
          </reference>
        </references>
      </pivotArea>
    </format>
    <format dxfId="5893">
      <pivotArea dataOnly="0" labelOnly="1" outline="0" fieldPosition="0">
        <references count="2">
          <reference field="2" count="1">
            <x v="659"/>
          </reference>
          <reference field="10" count="1" selected="0">
            <x v="464"/>
          </reference>
        </references>
      </pivotArea>
    </format>
    <format dxfId="5894">
      <pivotArea dataOnly="0" labelOnly="1" outline="0" fieldPosition="0">
        <references count="2">
          <reference field="2" count="1">
            <x v="630"/>
          </reference>
          <reference field="10" count="1" selected="0">
            <x v="465"/>
          </reference>
        </references>
      </pivotArea>
    </format>
    <format dxfId="5895">
      <pivotArea dataOnly="0" labelOnly="1" outline="0" fieldPosition="0">
        <references count="2">
          <reference field="2" count="3">
            <x v="43"/>
            <x v="65"/>
            <x v="383"/>
          </reference>
          <reference field="10" count="1" selected="0">
            <x v="467"/>
          </reference>
        </references>
      </pivotArea>
    </format>
    <format dxfId="5896">
      <pivotArea dataOnly="0" labelOnly="1" outline="0" fieldPosition="0">
        <references count="2">
          <reference field="2" count="1">
            <x v="342"/>
          </reference>
          <reference field="10" count="1" selected="0">
            <x v="468"/>
          </reference>
        </references>
      </pivotArea>
    </format>
    <format dxfId="5897">
      <pivotArea dataOnly="0" labelOnly="1" outline="0" fieldPosition="0">
        <references count="2">
          <reference field="2" count="1">
            <x v="287"/>
          </reference>
          <reference field="10" count="1" selected="0">
            <x v="469"/>
          </reference>
        </references>
      </pivotArea>
    </format>
    <format dxfId="5898">
      <pivotArea dataOnly="0" labelOnly="1" outline="0" fieldPosition="0">
        <references count="2">
          <reference field="2" count="2">
            <x v="19"/>
            <x v="694"/>
          </reference>
          <reference field="10" count="1" selected="0">
            <x v="470"/>
          </reference>
        </references>
      </pivotArea>
    </format>
    <format dxfId="5899">
      <pivotArea dataOnly="0" labelOnly="1" outline="0" fieldPosition="0">
        <references count="2">
          <reference field="2" count="1">
            <x v="774"/>
          </reference>
          <reference field="10" count="1" selected="0">
            <x v="471"/>
          </reference>
        </references>
      </pivotArea>
    </format>
    <format dxfId="5900">
      <pivotArea dataOnly="0" labelOnly="1" outline="0" fieldPosition="0">
        <references count="2">
          <reference field="2" count="1">
            <x v="321"/>
          </reference>
          <reference field="10" count="1" selected="0">
            <x v="472"/>
          </reference>
        </references>
      </pivotArea>
    </format>
    <format dxfId="5901">
      <pivotArea dataOnly="0" labelOnly="1" outline="0" fieldPosition="0">
        <references count="2">
          <reference field="2" count="1">
            <x v="313"/>
          </reference>
          <reference field="10" count="1" selected="0">
            <x v="473"/>
          </reference>
        </references>
      </pivotArea>
    </format>
    <format dxfId="5902">
      <pivotArea dataOnly="0" labelOnly="1" outline="0" fieldPosition="0">
        <references count="2">
          <reference field="2" count="3">
            <x v="300"/>
            <x v="416"/>
            <x v="526"/>
          </reference>
          <reference field="10" count="1" selected="0">
            <x v="474"/>
          </reference>
        </references>
      </pivotArea>
    </format>
    <format dxfId="5903">
      <pivotArea dataOnly="0" labelOnly="1" outline="0" fieldPosition="0">
        <references count="2">
          <reference field="2" count="2">
            <x v="39"/>
            <x v="655"/>
          </reference>
          <reference field="10" count="1" selected="0">
            <x v="475"/>
          </reference>
        </references>
      </pivotArea>
    </format>
    <format dxfId="5904">
      <pivotArea dataOnly="0" labelOnly="1" outline="0" fieldPosition="0">
        <references count="2">
          <reference field="2" count="1">
            <x v="822"/>
          </reference>
          <reference field="10" count="1" selected="0">
            <x v="477"/>
          </reference>
        </references>
      </pivotArea>
    </format>
    <format dxfId="5905">
      <pivotArea dataOnly="0" labelOnly="1" outline="0" fieldPosition="0">
        <references count="2">
          <reference field="2" count="1">
            <x v="671"/>
          </reference>
          <reference field="10" count="1" selected="0">
            <x v="478"/>
          </reference>
        </references>
      </pivotArea>
    </format>
    <format dxfId="5906">
      <pivotArea dataOnly="0" labelOnly="1" outline="0" fieldPosition="0">
        <references count="2">
          <reference field="2" count="2">
            <x v="111"/>
            <x v="735"/>
          </reference>
          <reference field="10" count="1" selected="0">
            <x v="480"/>
          </reference>
        </references>
      </pivotArea>
    </format>
    <format dxfId="5907">
      <pivotArea dataOnly="0" labelOnly="1" outline="0" fieldPosition="0">
        <references count="2">
          <reference field="2" count="1">
            <x v="760"/>
          </reference>
          <reference field="10" count="1" selected="0">
            <x v="481"/>
          </reference>
        </references>
      </pivotArea>
    </format>
    <format dxfId="5908">
      <pivotArea dataOnly="0" labelOnly="1" outline="0" fieldPosition="0">
        <references count="2">
          <reference field="2" count="2">
            <x v="715"/>
            <x v="717"/>
          </reference>
          <reference field="10" count="1" selected="0">
            <x v="482"/>
          </reference>
        </references>
      </pivotArea>
    </format>
    <format dxfId="5909">
      <pivotArea dataOnly="0" labelOnly="1" outline="0" fieldPosition="0">
        <references count="2">
          <reference field="2" count="1">
            <x v="668"/>
          </reference>
          <reference field="10" count="1" selected="0">
            <x v="483"/>
          </reference>
        </references>
      </pivotArea>
    </format>
    <format dxfId="5910">
      <pivotArea dataOnly="0" labelOnly="1" outline="0" fieldPosition="0">
        <references count="2">
          <reference field="2" count="2">
            <x v="539"/>
            <x v="784"/>
          </reference>
          <reference field="10" count="1" selected="0">
            <x v="484"/>
          </reference>
        </references>
      </pivotArea>
    </format>
    <format dxfId="5911">
      <pivotArea dataOnly="0" labelOnly="1" outline="0" fieldPosition="0">
        <references count="2">
          <reference field="2" count="1">
            <x v="737"/>
          </reference>
          <reference field="10" count="1" selected="0">
            <x v="486"/>
          </reference>
        </references>
      </pivotArea>
    </format>
    <format dxfId="5912">
      <pivotArea dataOnly="0" labelOnly="1" outline="0" fieldPosition="0">
        <references count="2">
          <reference field="2" count="1">
            <x v="28"/>
          </reference>
          <reference field="10" count="1" selected="0">
            <x v="487"/>
          </reference>
        </references>
      </pivotArea>
    </format>
    <format dxfId="5913">
      <pivotArea dataOnly="0" labelOnly="1" outline="0" fieldPosition="0">
        <references count="2">
          <reference field="2" count="1">
            <x v="840"/>
          </reference>
          <reference field="10" count="1" selected="0">
            <x v="489"/>
          </reference>
        </references>
      </pivotArea>
    </format>
    <format dxfId="5914">
      <pivotArea dataOnly="0" labelOnly="1" outline="0" fieldPosition="0">
        <references count="2">
          <reference field="2" count="1">
            <x v="841"/>
          </reference>
          <reference field="10" count="1" selected="0">
            <x v="490"/>
          </reference>
        </references>
      </pivotArea>
    </format>
    <format dxfId="5915">
      <pivotArea dataOnly="0" labelOnly="1" outline="0" fieldPosition="0">
        <references count="2">
          <reference field="2" count="1">
            <x v="135"/>
          </reference>
          <reference field="10" count="1" selected="0">
            <x v="491"/>
          </reference>
        </references>
      </pivotArea>
    </format>
    <format dxfId="5916">
      <pivotArea dataOnly="0" labelOnly="1" outline="0" fieldPosition="0">
        <references count="2">
          <reference field="2" count="8">
            <x v="23"/>
            <x v="143"/>
            <x v="393"/>
            <x v="413"/>
            <x v="414"/>
            <x v="532"/>
            <x v="670"/>
            <x v="722"/>
          </reference>
          <reference field="10" count="1" selected="0">
            <x v="492"/>
          </reference>
        </references>
      </pivotArea>
    </format>
    <format dxfId="5917">
      <pivotArea dataOnly="0" labelOnly="1" outline="0" fieldPosition="0">
        <references count="2">
          <reference field="2" count="5">
            <x v="95"/>
            <x v="402"/>
            <x v="403"/>
            <x v="752"/>
            <x v="753"/>
          </reference>
          <reference field="10" count="1" selected="0">
            <x v="493"/>
          </reference>
        </references>
      </pivotArea>
    </format>
    <format dxfId="5918">
      <pivotArea dataOnly="0" labelOnly="1" outline="0" fieldPosition="0">
        <references count="2">
          <reference field="2" count="9">
            <x v="29"/>
            <x v="30"/>
            <x v="57"/>
            <x v="68"/>
            <x v="681"/>
            <x v="682"/>
            <x v="683"/>
            <x v="686"/>
            <x v="757"/>
          </reference>
          <reference field="10" count="1" selected="0">
            <x v="494"/>
          </reference>
        </references>
      </pivotArea>
    </format>
    <format dxfId="5919">
      <pivotArea dataOnly="0" labelOnly="1" outline="0" fieldPosition="0">
        <references count="2">
          <reference field="2" count="1">
            <x v="513"/>
          </reference>
          <reference field="10" count="1" selected="0">
            <x v="495"/>
          </reference>
        </references>
      </pivotArea>
    </format>
    <format dxfId="5920">
      <pivotArea dataOnly="0" labelOnly="1" outline="0" fieldPosition="0">
        <references count="2">
          <reference field="2" count="4">
            <x v="56"/>
            <x v="248"/>
            <x v="308"/>
            <x v="457"/>
          </reference>
          <reference field="10" count="1" selected="0">
            <x v="496"/>
          </reference>
        </references>
      </pivotArea>
    </format>
    <format dxfId="5921">
      <pivotArea dataOnly="0" labelOnly="1" outline="0" fieldPosition="0">
        <references count="2">
          <reference field="2" count="1">
            <x v="716"/>
          </reference>
          <reference field="10" count="1" selected="0">
            <x v="497"/>
          </reference>
        </references>
      </pivotArea>
    </format>
    <format dxfId="5922">
      <pivotArea dataOnly="0" labelOnly="1" outline="0" fieldPosition="0">
        <references count="2">
          <reference field="2" count="1">
            <x v="502"/>
          </reference>
          <reference field="10" count="1" selected="0">
            <x v="498"/>
          </reference>
        </references>
      </pivotArea>
    </format>
    <format dxfId="5923">
      <pivotArea dataOnly="0" labelOnly="1" outline="0" fieldPosition="0">
        <references count="2">
          <reference field="2" count="1">
            <x v="406"/>
          </reference>
          <reference field="10" count="1" selected="0">
            <x v="499"/>
          </reference>
        </references>
      </pivotArea>
    </format>
    <format dxfId="5924">
      <pivotArea dataOnly="0" labelOnly="1" outline="0" fieldPosition="0">
        <references count="2">
          <reference field="2" count="1">
            <x v="758"/>
          </reference>
          <reference field="10" count="1" selected="0">
            <x v="500"/>
          </reference>
        </references>
      </pivotArea>
    </format>
    <format dxfId="5925">
      <pivotArea dataOnly="0" labelOnly="1" outline="0" fieldPosition="0">
        <references count="2">
          <reference field="2" count="5">
            <x v="219"/>
            <x v="220"/>
            <x v="221"/>
            <x v="222"/>
            <x v="348"/>
          </reference>
          <reference field="10" count="1" selected="0">
            <x v="501"/>
          </reference>
        </references>
      </pivotArea>
    </format>
    <format dxfId="5926">
      <pivotArea dataOnly="0" labelOnly="1" outline="0" fieldPosition="0">
        <references count="2">
          <reference field="2" count="1">
            <x v="157"/>
          </reference>
          <reference field="10" count="1" selected="0">
            <x v="502"/>
          </reference>
        </references>
      </pivotArea>
    </format>
    <format dxfId="5927">
      <pivotArea dataOnly="0" labelOnly="1" outline="0" fieldPosition="0">
        <references count="2">
          <reference field="2" count="1">
            <x v="265"/>
          </reference>
          <reference field="10" count="1" selected="0">
            <x v="505"/>
          </reference>
        </references>
      </pivotArea>
    </format>
    <format dxfId="5928">
      <pivotArea dataOnly="0" labelOnly="1" outline="0" fieldPosition="0">
        <references count="2">
          <reference field="2" count="1">
            <x v="817"/>
          </reference>
          <reference field="10" count="1" selected="0">
            <x v="506"/>
          </reference>
        </references>
      </pivotArea>
    </format>
    <format dxfId="5929">
      <pivotArea dataOnly="0" labelOnly="1" outline="0" fieldPosition="0">
        <references count="2">
          <reference field="2" count="2">
            <x v="103"/>
            <x v="660"/>
          </reference>
          <reference field="10" count="1" selected="0">
            <x v="507"/>
          </reference>
        </references>
      </pivotArea>
    </format>
    <format dxfId="5930">
      <pivotArea dataOnly="0" labelOnly="1" outline="0" fieldPosition="0">
        <references count="2">
          <reference field="2" count="1">
            <x v="746"/>
          </reference>
          <reference field="10" count="1" selected="0">
            <x v="508"/>
          </reference>
        </references>
      </pivotArea>
    </format>
    <format dxfId="5931">
      <pivotArea dataOnly="0" labelOnly="1" outline="0" fieldPosition="0">
        <references count="2">
          <reference field="2" count="1">
            <x v="702"/>
          </reference>
          <reference field="10" count="1" selected="0">
            <x v="509"/>
          </reference>
        </references>
      </pivotArea>
    </format>
    <format dxfId="5932">
      <pivotArea dataOnly="0" labelOnly="1" outline="0" fieldPosition="0">
        <references count="2">
          <reference field="2" count="1">
            <x v="639"/>
          </reference>
          <reference field="10" count="1" selected="0">
            <x v="510"/>
          </reference>
        </references>
      </pivotArea>
    </format>
    <format dxfId="5933">
      <pivotArea dataOnly="0" labelOnly="1" outline="0" fieldPosition="0">
        <references count="2">
          <reference field="2" count="1">
            <x v="499"/>
          </reference>
          <reference field="10" count="1" selected="0">
            <x v="511"/>
          </reference>
        </references>
      </pivotArea>
    </format>
    <format dxfId="5934">
      <pivotArea dataOnly="0" labelOnly="1" outline="0" fieldPosition="0">
        <references count="2">
          <reference field="2" count="1">
            <x v="115"/>
          </reference>
          <reference field="10" count="1" selected="0">
            <x v="512"/>
          </reference>
        </references>
      </pivotArea>
    </format>
    <format dxfId="5935">
      <pivotArea dataOnly="0" labelOnly="1" outline="0" fieldPosition="0">
        <references count="2">
          <reference field="2" count="1">
            <x v="329"/>
          </reference>
          <reference field="10" count="1" selected="0">
            <x v="513"/>
          </reference>
        </references>
      </pivotArea>
    </format>
    <format dxfId="5936">
      <pivotArea dataOnly="0" labelOnly="1" outline="0" fieldPosition="0">
        <references count="2">
          <reference field="2" count="2">
            <x v="50"/>
            <x v="833"/>
          </reference>
          <reference field="10" count="1" selected="0">
            <x v="514"/>
          </reference>
        </references>
      </pivotArea>
    </format>
    <format dxfId="5937">
      <pivotArea dataOnly="0" labelOnly="1" outline="0" fieldPosition="0">
        <references count="2">
          <reference field="2" count="1">
            <x v="679"/>
          </reference>
          <reference field="10" count="1" selected="0">
            <x v="515"/>
          </reference>
        </references>
      </pivotArea>
    </format>
    <format dxfId="5938">
      <pivotArea dataOnly="0" labelOnly="1" outline="0" fieldPosition="0">
        <references count="2">
          <reference field="2" count="1">
            <x v="619"/>
          </reference>
          <reference field="10" count="1" selected="0">
            <x v="516"/>
          </reference>
        </references>
      </pivotArea>
    </format>
    <format dxfId="5939">
      <pivotArea dataOnly="0" labelOnly="1" outline="0" fieldPosition="0">
        <references count="2">
          <reference field="2" count="1">
            <x v="801"/>
          </reference>
          <reference field="10" count="1" selected="0">
            <x v="517"/>
          </reference>
        </references>
      </pivotArea>
    </format>
    <format dxfId="5940">
      <pivotArea dataOnly="0" labelOnly="1" outline="0" fieldPosition="0">
        <references count="2">
          <reference field="2" count="1">
            <x v="1"/>
          </reference>
          <reference field="10" count="1" selected="0">
            <x v="518"/>
          </reference>
        </references>
      </pivotArea>
    </format>
    <format dxfId="5941">
      <pivotArea dataOnly="0" labelOnly="1" outline="0" fieldPosition="0">
        <references count="2">
          <reference field="2" count="1">
            <x v="14"/>
          </reference>
          <reference field="10" count="1" selected="0">
            <x v="519"/>
          </reference>
        </references>
      </pivotArea>
    </format>
    <format dxfId="5942">
      <pivotArea dataOnly="0" labelOnly="1" outline="0" fieldPosition="0">
        <references count="2">
          <reference field="2" count="1">
            <x v="384"/>
          </reference>
          <reference field="10" count="1" selected="0">
            <x v="520"/>
          </reference>
        </references>
      </pivotArea>
    </format>
    <format dxfId="5943">
      <pivotArea dataOnly="0" labelOnly="1" outline="0" fieldPosition="0">
        <references count="2">
          <reference field="2" count="1">
            <x v="290"/>
          </reference>
          <reference field="10" count="1" selected="0">
            <x v="521"/>
          </reference>
        </references>
      </pivotArea>
    </format>
    <format dxfId="5944">
      <pivotArea dataOnly="0" labelOnly="1" outline="0" fieldPosition="0">
        <references count="2">
          <reference field="2" count="1">
            <x v="31"/>
          </reference>
          <reference field="10" count="1" selected="0">
            <x v="5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BF8AD-C295-44F4-A0BD-7CB6242A62CE}" name="Tabla dinámica3" cacheId="2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85" firstHeaderRow="0" firstDataRow="1" firstDataCol="2" rowPageCount="1" colPageCount="1"/>
  <pivotFields count="23">
    <pivotField compact="0" outline="0" showAll="0"/>
    <pivotField compact="0" outline="0" showAll="0"/>
    <pivotField axis="axisRow" compact="0" outline="0" showAll="0">
      <items count="3517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1685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x="16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73">
        <item x="308"/>
        <item m="1" x="936"/>
        <item m="1" x="932"/>
        <item m="1" x="948"/>
        <item x="597"/>
        <item m="1" x="933"/>
        <item x="245"/>
        <item m="1" x="819"/>
        <item x="290"/>
        <item x="229"/>
        <item x="377"/>
        <item x="208"/>
        <item m="1" x="931"/>
        <item x="719"/>
        <item m="1" x="898"/>
        <item m="1" x="978"/>
        <item x="537"/>
        <item m="1" x="910"/>
        <item x="536"/>
        <item x="256"/>
        <item x="68"/>
        <item m="1" x="765"/>
        <item x="411"/>
        <item m="1" x="923"/>
        <item m="1" x="909"/>
        <item x="71"/>
        <item m="1" x="924"/>
        <item m="1" x="904"/>
        <item m="1" x="973"/>
        <item x="525"/>
        <item x="85"/>
        <item x="593"/>
        <item x="400"/>
        <item x="466"/>
        <item m="1" x="889"/>
        <item x="344"/>
        <item x="299"/>
        <item x="594"/>
        <item m="1" x="858"/>
        <item m="1" x="755"/>
        <item x="691"/>
        <item x="405"/>
        <item m="1" x="843"/>
        <item x="6"/>
        <item x="297"/>
        <item x="272"/>
        <item x="505"/>
        <item m="1" x="790"/>
        <item x="546"/>
        <item m="1" x="861"/>
        <item m="1" x="886"/>
        <item x="16"/>
        <item x="355"/>
        <item m="1" x="793"/>
        <item m="1" x="784"/>
        <item m="1" x="939"/>
        <item m="1" x="764"/>
        <item m="1" x="806"/>
        <item x="129"/>
        <item m="1" x="892"/>
        <item m="1" x="780"/>
        <item m="1" x="834"/>
        <item m="1" x="954"/>
        <item x="463"/>
        <item x="526"/>
        <item x="144"/>
        <item x="183"/>
        <item x="708"/>
        <item x="273"/>
        <item m="1" x="897"/>
        <item x="270"/>
        <item x="174"/>
        <item x="12"/>
        <item x="279"/>
        <item x="470"/>
        <item x="722"/>
        <item m="1" x="836"/>
        <item m="1" x="921"/>
        <item m="1" x="918"/>
        <item x="271"/>
        <item m="1" x="801"/>
        <item x="489"/>
        <item m="1" x="907"/>
        <item m="1" x="778"/>
        <item m="1" x="809"/>
        <item x="337"/>
        <item x="51"/>
        <item x="667"/>
        <item x="172"/>
        <item m="1" x="905"/>
        <item m="1" x="763"/>
        <item x="535"/>
        <item x="137"/>
        <item m="1" x="804"/>
        <item m="1" x="883"/>
        <item x="52"/>
        <item m="1" x="956"/>
        <item x="372"/>
        <item x="111"/>
        <item x="402"/>
        <item m="1" x="829"/>
        <item x="632"/>
        <item x="491"/>
        <item x="616"/>
        <item m="1" x="773"/>
        <item x="55"/>
        <item x="152"/>
        <item m="1" x="976"/>
        <item m="1" x="752"/>
        <item x="397"/>
        <item m="1" x="792"/>
        <item x="126"/>
        <item x="432"/>
        <item x="8"/>
        <item m="1" x="982"/>
        <item x="275"/>
        <item x="50"/>
        <item x="53"/>
        <item m="1" x="845"/>
        <item x="393"/>
        <item x="122"/>
        <item x="105"/>
        <item x="452"/>
        <item m="1" x="944"/>
        <item m="1" x="827"/>
        <item m="1" x="828"/>
        <item x="422"/>
        <item m="1" x="781"/>
        <item m="1" x="852"/>
        <item m="1" x="757"/>
        <item m="1" x="854"/>
        <item x="130"/>
        <item m="1" x="788"/>
        <item m="1" x="754"/>
        <item m="1" x="908"/>
        <item m="1" x="881"/>
        <item m="1" x="926"/>
        <item x="95"/>
        <item x="513"/>
        <item x="287"/>
        <item m="1" x="949"/>
        <item x="248"/>
        <item x="549"/>
        <item m="1" x="975"/>
        <item m="1" x="776"/>
        <item x="249"/>
        <item x="496"/>
        <item x="569"/>
        <item x="522"/>
        <item x="230"/>
        <item m="1" x="981"/>
        <item x="553"/>
        <item x="201"/>
        <item m="1" x="903"/>
        <item x="410"/>
        <item x="361"/>
        <item m="1" x="783"/>
        <item m="1" x="863"/>
        <item m="1" x="794"/>
        <item x="492"/>
        <item m="1" x="957"/>
        <item m="1" x="983"/>
        <item m="1" x="848"/>
        <item x="98"/>
        <item x="214"/>
        <item x="389"/>
        <item m="1" x="796"/>
        <item x="550"/>
        <item x="559"/>
        <item x="18"/>
        <item x="141"/>
        <item m="1" x="825"/>
        <item x="726"/>
        <item x="46"/>
        <item x="93"/>
        <item x="99"/>
        <item x="692"/>
        <item m="1" x="830"/>
        <item m="1" x="945"/>
        <item m="1" x="955"/>
        <item m="1" x="902"/>
        <item x="671"/>
        <item m="1" x="810"/>
        <item x="306"/>
        <item m="1" x="835"/>
        <item x="202"/>
        <item m="1" x="785"/>
        <item m="1" x="850"/>
        <item m="1" x="851"/>
        <item m="1" x="791"/>
        <item x="66"/>
        <item x="476"/>
        <item m="1" x="952"/>
        <item m="1" x="775"/>
        <item x="735"/>
        <item x="552"/>
        <item x="17"/>
        <item x="732"/>
        <item x="481"/>
        <item x="309"/>
        <item x="288"/>
        <item x="468"/>
        <item m="1" x="823"/>
        <item m="1" x="888"/>
        <item x="655"/>
        <item m="1" x="927"/>
        <item m="1" x="832"/>
        <item m="1" x="920"/>
        <item x="133"/>
        <item x="103"/>
        <item m="1" x="935"/>
        <item x="113"/>
        <item x="573"/>
        <item x="329"/>
        <item x="253"/>
        <item m="1" x="839"/>
        <item x="110"/>
        <item m="1" x="853"/>
        <item x="112"/>
        <item m="1" x="966"/>
        <item m="1" x="925"/>
        <item x="81"/>
        <item m="1" x="951"/>
        <item m="1" x="929"/>
        <item x="385"/>
        <item m="1" x="922"/>
        <item x="556"/>
        <item m="1" x="813"/>
        <item x="54"/>
        <item m="1" x="940"/>
        <item m="1" x="817"/>
        <item x="250"/>
        <item x="551"/>
        <item x="123"/>
        <item x="488"/>
        <item m="1" x="979"/>
        <item m="1" x="958"/>
        <item m="1" x="859"/>
        <item m="1" x="870"/>
        <item m="1" x="782"/>
        <item m="1" x="919"/>
        <item m="1" x="857"/>
        <item x="654"/>
        <item m="1" x="760"/>
        <item m="1" x="894"/>
        <item m="1" x="815"/>
        <item m="1" x="855"/>
        <item x="15"/>
        <item x="421"/>
        <item x="461"/>
        <item m="1" x="753"/>
        <item m="1" x="841"/>
        <item m="1" x="769"/>
        <item x="31"/>
        <item m="1" x="837"/>
        <item m="1" x="808"/>
        <item x="274"/>
        <item x="76"/>
        <item m="1" x="831"/>
        <item x="196"/>
        <item x="544"/>
        <item m="1" x="800"/>
        <item x="517"/>
        <item x="13"/>
        <item m="1" x="795"/>
        <item x="588"/>
        <item x="209"/>
        <item m="1" x="838"/>
        <item x="163"/>
        <item x="107"/>
        <item x="704"/>
        <item x="242"/>
        <item x="86"/>
        <item x="88"/>
        <item x="736"/>
        <item x="467"/>
        <item x="433"/>
        <item x="359"/>
        <item x="666"/>
        <item x="379"/>
        <item x="316"/>
        <item m="1" x="969"/>
        <item m="1" x="762"/>
        <item m="1" x="937"/>
        <item m="1" x="961"/>
        <item m="1" x="766"/>
        <item x="283"/>
        <item x="623"/>
        <item m="1" x="768"/>
        <item m="1" x="914"/>
        <item x="218"/>
        <item x="313"/>
        <item m="1" x="953"/>
        <item x="744"/>
        <item x="345"/>
        <item x="260"/>
        <item m="1" x="750"/>
        <item x="217"/>
        <item x="34"/>
        <item x="258"/>
        <item x="717"/>
        <item m="1" x="816"/>
        <item m="1" x="802"/>
        <item x="315"/>
        <item m="1" x="941"/>
        <item m="1" x="930"/>
        <item x="676"/>
        <item x="87"/>
        <item x="362"/>
        <item x="199"/>
        <item x="721"/>
        <item x="314"/>
        <item m="1" x="917"/>
        <item x="49"/>
        <item x="276"/>
        <item x="277"/>
        <item m="1" x="895"/>
        <item x="330"/>
        <item x="652"/>
        <item x="364"/>
        <item m="1" x="799"/>
        <item x="747"/>
        <item m="1" x="814"/>
        <item x="75"/>
        <item x="26"/>
        <item x="700"/>
        <item x="160"/>
        <item x="150"/>
        <item x="30"/>
        <item x="613"/>
        <item x="642"/>
        <item m="1" x="868"/>
        <item m="1" x="943"/>
        <item m="1" x="758"/>
        <item x="591"/>
        <item m="1" x="846"/>
        <item x="564"/>
        <item m="1" x="833"/>
        <item m="1" x="900"/>
        <item x="155"/>
        <item x="156"/>
        <item m="1" x="893"/>
        <item x="688"/>
        <item x="341"/>
        <item m="1" x="916"/>
        <item x="656"/>
        <item m="1" x="864"/>
        <item m="1" x="798"/>
        <item x="360"/>
        <item m="1" x="779"/>
        <item m="1" x="934"/>
        <item m="1" x="962"/>
        <item m="1" x="805"/>
        <item m="1" x="967"/>
        <item m="1" x="865"/>
        <item m="1" x="826"/>
        <item m="1" x="824"/>
        <item x="646"/>
        <item x="24"/>
        <item m="1" x="777"/>
        <item x="267"/>
        <item x="363"/>
        <item m="1" x="906"/>
        <item x="595"/>
        <item x="566"/>
        <item x="317"/>
        <item x="28"/>
        <item x="114"/>
        <item m="1" x="866"/>
        <item x="475"/>
        <item m="1" x="873"/>
        <item x="589"/>
        <item x="592"/>
        <item m="1" x="876"/>
        <item x="338"/>
        <item m="1" x="844"/>
        <item m="1" x="797"/>
        <item m="1" x="913"/>
        <item m="1" x="862"/>
        <item m="1" x="818"/>
        <item x="560"/>
        <item x="484"/>
        <item m="1" x="874"/>
        <item x="734"/>
        <item x="255"/>
        <item x="737"/>
        <item x="425"/>
        <item m="1" x="786"/>
        <item x="9"/>
        <item m="1" x="761"/>
        <item m="1" x="964"/>
        <item m="1" x="963"/>
        <item x="5"/>
        <item x="278"/>
        <item x="649"/>
        <item x="479"/>
        <item x="727"/>
        <item x="296"/>
        <item x="382"/>
        <item m="1" x="849"/>
        <item m="1" x="947"/>
        <item x="394"/>
        <item x="697"/>
        <item x="151"/>
        <item x="118"/>
        <item x="580"/>
        <item m="1" x="759"/>
        <item x="331"/>
        <item x="370"/>
        <item x="247"/>
        <item m="1" x="860"/>
        <item x="289"/>
        <item x="356"/>
        <item x="158"/>
        <item x="127"/>
        <item x="293"/>
        <item x="445"/>
        <item x="444"/>
        <item x="447"/>
        <item m="1" x="965"/>
        <item x="645"/>
        <item m="1" x="871"/>
        <item x="254"/>
        <item m="1" x="821"/>
        <item m="1" x="771"/>
        <item x="266"/>
        <item m="1" x="938"/>
        <item x="446"/>
        <item x="108"/>
        <item m="1" x="822"/>
        <item x="286"/>
        <item x="637"/>
        <item x="124"/>
        <item m="1" x="946"/>
        <item m="1" x="915"/>
        <item m="1" x="890"/>
        <item x="115"/>
        <item x="328"/>
        <item m="1" x="928"/>
        <item m="1" x="884"/>
        <item x="40"/>
        <item x="74"/>
        <item m="1" x="856"/>
        <item m="1" x="942"/>
        <item m="1" x="896"/>
        <item m="1" x="872"/>
        <item x="346"/>
        <item x="478"/>
        <item x="357"/>
        <item m="1" x="847"/>
        <item m="1" x="972"/>
        <item x="630"/>
        <item m="1" x="789"/>
        <item x="4"/>
        <item x="358"/>
        <item m="1" x="840"/>
        <item m="1" x="787"/>
        <item m="1" x="869"/>
        <item m="1" x="880"/>
        <item m="1" x="774"/>
        <item x="627"/>
        <item x="508"/>
        <item x="0"/>
        <item m="1" x="878"/>
        <item x="543"/>
        <item x="282"/>
        <item m="1" x="770"/>
        <item x="135"/>
        <item m="1" x="891"/>
        <item m="1" x="875"/>
        <item m="1" x="807"/>
        <item m="1" x="974"/>
        <item m="1" x="885"/>
        <item m="1" x="882"/>
        <item m="1" x="879"/>
        <item x="125"/>
        <item x="281"/>
        <item m="1" x="980"/>
        <item x="259"/>
        <item x="169"/>
        <item x="181"/>
        <item m="1" x="971"/>
        <item m="1" x="959"/>
        <item m="1" x="950"/>
        <item x="194"/>
        <item m="1" x="756"/>
        <item x="231"/>
        <item x="653"/>
        <item m="1" x="772"/>
        <item m="1" x="984"/>
        <item m="1" x="985"/>
        <item m="1" x="842"/>
        <item x="119"/>
        <item x="159"/>
        <item m="1" x="811"/>
        <item x="371"/>
        <item x="348"/>
        <item m="1" x="960"/>
        <item m="1" x="912"/>
        <item m="1" x="901"/>
        <item m="1" x="970"/>
        <item x="138"/>
        <item x="104"/>
        <item x="173"/>
        <item m="1" x="751"/>
        <item m="1" x="867"/>
        <item m="1" x="767"/>
        <item x="485"/>
        <item m="1" x="968"/>
        <item x="100"/>
        <item x="101"/>
        <item m="1" x="911"/>
        <item x="368"/>
        <item m="1" x="887"/>
        <item m="1" x="820"/>
        <item x="72"/>
        <item x="228"/>
        <item m="1" x="977"/>
        <item x="453"/>
        <item m="1" x="803"/>
        <item m="1" x="899"/>
        <item m="1" x="877"/>
        <item m="1" x="812"/>
        <item m="1" x="986"/>
        <item m="1" x="987"/>
        <item x="322"/>
        <item m="1" x="988"/>
        <item m="1" x="989"/>
        <item m="1" x="990"/>
        <item m="1" x="991"/>
        <item x="659"/>
        <item m="1" x="992"/>
        <item x="3"/>
        <item m="1" x="993"/>
        <item x="519"/>
        <item m="1" x="994"/>
        <item m="1" x="995"/>
        <item x="205"/>
        <item m="1" x="996"/>
        <item x="554"/>
        <item m="1" x="997"/>
        <item x="585"/>
        <item m="1" x="998"/>
        <item m="1" x="999"/>
        <item x="427"/>
        <item x="711"/>
        <item m="1" x="1000"/>
        <item m="1" x="1001"/>
        <item x="663"/>
        <item x="509"/>
        <item m="1" x="1002"/>
        <item m="1" x="1003"/>
        <item x="241"/>
        <item x="436"/>
        <item x="437"/>
        <item x="1"/>
        <item m="1" x="1004"/>
        <item x="302"/>
        <item x="303"/>
        <item x="193"/>
        <item m="1" x="1005"/>
        <item m="1" x="1006"/>
        <item m="1" x="1007"/>
        <item x="435"/>
        <item x="460"/>
        <item x="145"/>
        <item m="1" x="1008"/>
        <item x="521"/>
        <item m="1" x="1009"/>
        <item x="45"/>
        <item x="739"/>
        <item m="1" x="1010"/>
        <item x="418"/>
        <item m="1" x="1011"/>
        <item m="1" x="1012"/>
        <item m="1" x="1013"/>
        <item x="678"/>
        <item m="1" x="1014"/>
        <item m="1" x="1015"/>
        <item m="1" x="1016"/>
        <item x="369"/>
        <item m="1" x="1017"/>
        <item x="635"/>
        <item x="634"/>
        <item m="1" x="1018"/>
        <item m="1" x="1019"/>
        <item x="37"/>
        <item x="620"/>
        <item m="1" x="1020"/>
        <item x="149"/>
        <item m="1" x="1021"/>
        <item m="1" x="1022"/>
        <item m="1" x="1023"/>
        <item m="1" x="1024"/>
        <item m="1" x="1025"/>
        <item m="1" x="1026"/>
        <item m="1" x="1027"/>
        <item x="191"/>
        <item m="1" x="1028"/>
        <item x="153"/>
        <item x="701"/>
        <item m="1" x="1029"/>
        <item m="1" x="1030"/>
        <item m="1" x="1031"/>
        <item m="1" x="1032"/>
        <item x="177"/>
        <item x="590"/>
        <item x="38"/>
        <item m="1" x="1033"/>
        <item m="1" x="1034"/>
        <item m="1" x="1035"/>
        <item m="1" x="1036"/>
        <item m="1" x="1037"/>
        <item x="215"/>
        <item m="1" x="1038"/>
        <item m="1" x="1039"/>
        <item x="450"/>
        <item m="1" x="1040"/>
        <item m="1" x="1041"/>
        <item m="1" x="1042"/>
        <item m="1" x="1043"/>
        <item x="617"/>
        <item x="715"/>
        <item x="91"/>
        <item m="1" x="1044"/>
        <item m="1" x="1045"/>
        <item m="1" x="1046"/>
        <item m="1" x="1047"/>
        <item m="1" x="1048"/>
        <item x="33"/>
        <item x="615"/>
        <item x="443"/>
        <item x="528"/>
        <item m="1" x="1049"/>
        <item x="662"/>
        <item x="741"/>
        <item m="1" x="1050"/>
        <item m="1" x="1051"/>
        <item m="1" x="1052"/>
        <item x="498"/>
        <item x="680"/>
        <item m="1" x="1053"/>
        <item m="1" x="1054"/>
        <item x="743"/>
        <item m="1" x="1055"/>
        <item m="1" x="1056"/>
        <item m="1" x="1057"/>
        <item x="407"/>
        <item m="1" x="1058"/>
        <item m="1" x="1059"/>
        <item m="1" x="1060"/>
        <item x="577"/>
        <item x="545"/>
        <item x="706"/>
        <item m="1" x="1061"/>
        <item x="380"/>
        <item x="280"/>
        <item m="1" x="1062"/>
        <item m="1" x="1063"/>
        <item m="1" x="1064"/>
        <item m="1" x="1065"/>
        <item x="154"/>
        <item x="562"/>
        <item m="1" x="1066"/>
        <item x="540"/>
        <item m="1" x="1067"/>
        <item x="128"/>
        <item m="1" x="1068"/>
        <item m="1" x="1069"/>
        <item m="1" x="1070"/>
        <item m="1" x="1071"/>
        <item m="1" x="1072"/>
        <item x="570"/>
        <item x="458"/>
        <item m="1" x="1073"/>
        <item x="611"/>
        <item m="1" x="1074"/>
        <item m="1" x="1075"/>
        <item m="1" x="1076"/>
        <item x="707"/>
        <item m="1" x="1077"/>
        <item m="1" x="1078"/>
        <item x="604"/>
        <item m="1" x="1079"/>
        <item x="416"/>
        <item x="131"/>
        <item m="1" x="1080"/>
        <item m="1" x="1081"/>
        <item m="1" x="1082"/>
        <item m="1" x="1083"/>
        <item x="587"/>
        <item x="182"/>
        <item m="1" x="1084"/>
        <item m="1" x="1085"/>
        <item m="1" x="1086"/>
        <item m="1" x="1087"/>
        <item m="1" x="1088"/>
        <item m="1" x="1089"/>
        <item m="1" x="1090"/>
        <item x="185"/>
        <item m="1" x="1091"/>
        <item m="1" x="1092"/>
        <item m="1" x="1093"/>
        <item m="1" x="1094"/>
        <item x="136"/>
        <item m="1" x="1095"/>
        <item m="1" x="1096"/>
        <item m="1" x="1097"/>
        <item m="1" x="1098"/>
        <item m="1" x="1099"/>
        <item m="1" x="1100"/>
        <item x="39"/>
        <item m="1" x="1101"/>
        <item m="1" x="1102"/>
        <item m="1" x="1103"/>
        <item x="415"/>
        <item m="1" x="1104"/>
        <item x="709"/>
        <item m="1" x="1105"/>
        <item m="1" x="1106"/>
        <item m="1" x="1107"/>
        <item m="1" x="1108"/>
        <item m="1" x="1109"/>
        <item m="1" x="1110"/>
        <item m="1" x="1111"/>
        <item x="480"/>
        <item x="510"/>
        <item x="335"/>
        <item m="1" x="1112"/>
        <item m="1" x="1113"/>
        <item m="1" x="1114"/>
        <item m="1" x="1115"/>
        <item m="1" x="1116"/>
        <item x="349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x="471"/>
        <item m="1" x="1130"/>
        <item m="1" x="1131"/>
        <item m="1" x="1132"/>
        <item m="1" x="1133"/>
        <item m="1" x="1134"/>
        <item x="683"/>
        <item m="1" x="1135"/>
        <item m="1" x="1136"/>
        <item x="117"/>
        <item m="1" x="1137"/>
        <item x="211"/>
        <item m="1" x="1138"/>
        <item m="1" x="1139"/>
        <item x="518"/>
        <item x="232"/>
        <item m="1" x="1140"/>
        <item m="1" x="1141"/>
        <item x="631"/>
        <item x="226"/>
        <item x="748"/>
        <item m="1" x="1142"/>
        <item m="1" x="1143"/>
        <item m="1" x="1144"/>
        <item m="1" x="1145"/>
        <item m="1" x="1146"/>
        <item m="1" x="1147"/>
        <item m="1" x="1148"/>
        <item m="1" x="1149"/>
        <item x="162"/>
        <item x="409"/>
        <item m="1" x="1150"/>
        <item m="1" x="1151"/>
        <item x="555"/>
        <item x="227"/>
        <item x="404"/>
        <item x="531"/>
        <item m="1" x="1152"/>
        <item m="1" x="1153"/>
        <item m="1" x="1154"/>
        <item m="1" x="1155"/>
        <item m="1" x="1156"/>
        <item m="1" x="1157"/>
        <item x="542"/>
        <item x="712"/>
        <item m="1" x="1158"/>
        <item m="1" x="1159"/>
        <item m="1" x="1160"/>
        <item m="1" x="1161"/>
        <item m="1" x="1162"/>
        <item m="1" x="1163"/>
        <item m="1" x="1164"/>
        <item m="1" x="1165"/>
        <item x="234"/>
        <item m="1" x="1166"/>
        <item m="1" x="1167"/>
        <item m="1" x="1168"/>
        <item x="353"/>
        <item m="1" x="1169"/>
        <item m="1" x="1170"/>
        <item m="1" x="1171"/>
        <item x="342"/>
        <item x="749"/>
        <item x="2"/>
        <item x="7"/>
        <item x="10"/>
        <item x="11"/>
        <item x="14"/>
        <item x="19"/>
        <item x="20"/>
        <item x="21"/>
        <item x="22"/>
        <item x="23"/>
        <item x="25"/>
        <item x="27"/>
        <item x="29"/>
        <item x="32"/>
        <item x="35"/>
        <item x="36"/>
        <item x="41"/>
        <item x="42"/>
        <item x="43"/>
        <item x="44"/>
        <item x="47"/>
        <item x="48"/>
        <item x="56"/>
        <item x="57"/>
        <item x="58"/>
        <item x="59"/>
        <item x="60"/>
        <item x="61"/>
        <item x="62"/>
        <item x="63"/>
        <item x="64"/>
        <item x="65"/>
        <item x="67"/>
        <item x="69"/>
        <item x="70"/>
        <item x="73"/>
        <item x="77"/>
        <item x="78"/>
        <item x="79"/>
        <item x="80"/>
        <item x="82"/>
        <item x="83"/>
        <item x="84"/>
        <item x="89"/>
        <item x="90"/>
        <item x="92"/>
        <item x="94"/>
        <item x="96"/>
        <item x="97"/>
        <item x="102"/>
        <item x="106"/>
        <item x="109"/>
        <item x="116"/>
        <item x="120"/>
        <item x="121"/>
        <item x="132"/>
        <item x="134"/>
        <item x="139"/>
        <item x="140"/>
        <item x="142"/>
        <item x="143"/>
        <item x="146"/>
        <item x="147"/>
        <item x="148"/>
        <item x="157"/>
        <item x="161"/>
        <item x="164"/>
        <item x="165"/>
        <item x="166"/>
        <item x="167"/>
        <item x="168"/>
        <item x="170"/>
        <item x="171"/>
        <item x="175"/>
        <item x="176"/>
        <item x="178"/>
        <item x="179"/>
        <item x="180"/>
        <item x="184"/>
        <item x="186"/>
        <item x="187"/>
        <item x="188"/>
        <item x="189"/>
        <item x="190"/>
        <item x="192"/>
        <item x="195"/>
        <item x="197"/>
        <item x="198"/>
        <item x="200"/>
        <item x="203"/>
        <item x="204"/>
        <item x="206"/>
        <item x="207"/>
        <item x="210"/>
        <item x="212"/>
        <item x="213"/>
        <item x="216"/>
        <item x="219"/>
        <item x="220"/>
        <item x="221"/>
        <item x="222"/>
        <item x="223"/>
        <item x="224"/>
        <item x="225"/>
        <item x="233"/>
        <item x="235"/>
        <item x="236"/>
        <item x="237"/>
        <item x="238"/>
        <item x="239"/>
        <item x="240"/>
        <item x="243"/>
        <item x="244"/>
        <item x="246"/>
        <item x="251"/>
        <item x="252"/>
        <item x="257"/>
        <item x="261"/>
        <item x="262"/>
        <item x="263"/>
        <item x="264"/>
        <item x="265"/>
        <item x="268"/>
        <item x="269"/>
        <item x="284"/>
        <item x="285"/>
        <item x="291"/>
        <item x="292"/>
        <item x="294"/>
        <item x="295"/>
        <item x="298"/>
        <item x="300"/>
        <item x="301"/>
        <item x="304"/>
        <item x="305"/>
        <item x="307"/>
        <item x="310"/>
        <item x="311"/>
        <item x="312"/>
        <item x="318"/>
        <item x="319"/>
        <item x="320"/>
        <item x="321"/>
        <item x="323"/>
        <item x="324"/>
        <item sd="0" x="325"/>
        <item x="326"/>
        <item x="327"/>
        <item x="332"/>
        <item x="333"/>
        <item x="334"/>
        <item x="336"/>
        <item x="339"/>
        <item x="340"/>
        <item x="343"/>
        <item x="347"/>
        <item x="350"/>
        <item x="351"/>
        <item x="352"/>
        <item x="354"/>
        <item x="365"/>
        <item x="366"/>
        <item x="367"/>
        <item x="373"/>
        <item x="374"/>
        <item x="375"/>
        <item x="376"/>
        <item x="378"/>
        <item x="381"/>
        <item x="383"/>
        <item x="384"/>
        <item x="386"/>
        <item x="387"/>
        <item x="388"/>
        <item x="390"/>
        <item x="391"/>
        <item x="392"/>
        <item x="395"/>
        <item x="396"/>
        <item x="398"/>
        <item x="399"/>
        <item x="401"/>
        <item x="403"/>
        <item x="406"/>
        <item x="408"/>
        <item x="412"/>
        <item x="413"/>
        <item x="414"/>
        <item x="417"/>
        <item x="419"/>
        <item x="420"/>
        <item x="423"/>
        <item x="424"/>
        <item x="426"/>
        <item x="428"/>
        <item x="429"/>
        <item x="430"/>
        <item x="431"/>
        <item x="434"/>
        <item x="438"/>
        <item x="439"/>
        <item x="440"/>
        <item x="441"/>
        <item x="442"/>
        <item x="448"/>
        <item x="449"/>
        <item x="451"/>
        <item x="454"/>
        <item x="455"/>
        <item x="456"/>
        <item x="457"/>
        <item x="459"/>
        <item x="462"/>
        <item x="464"/>
        <item x="465"/>
        <item x="469"/>
        <item x="472"/>
        <item x="473"/>
        <item x="474"/>
        <item x="477"/>
        <item x="482"/>
        <item x="483"/>
        <item x="486"/>
        <item x="487"/>
        <item x="490"/>
        <item x="493"/>
        <item x="494"/>
        <item x="495"/>
        <item x="497"/>
        <item x="499"/>
        <item x="500"/>
        <item x="501"/>
        <item x="502"/>
        <item x="503"/>
        <item x="504"/>
        <item x="506"/>
        <item x="507"/>
        <item x="511"/>
        <item x="512"/>
        <item x="514"/>
        <item x="515"/>
        <item x="516"/>
        <item x="520"/>
        <item x="523"/>
        <item x="524"/>
        <item x="527"/>
        <item x="529"/>
        <item x="530"/>
        <item x="532"/>
        <item x="533"/>
        <item x="534"/>
        <item x="538"/>
        <item x="539"/>
        <item x="541"/>
        <item x="547"/>
        <item x="548"/>
        <item x="557"/>
        <item x="558"/>
        <item x="561"/>
        <item x="563"/>
        <item x="565"/>
        <item x="567"/>
        <item x="568"/>
        <item x="571"/>
        <item x="572"/>
        <item x="574"/>
        <item x="575"/>
        <item x="576"/>
        <item x="578"/>
        <item x="579"/>
        <item x="581"/>
        <item x="582"/>
        <item x="583"/>
        <item x="584"/>
        <item x="586"/>
        <item x="596"/>
        <item x="598"/>
        <item x="599"/>
        <item x="600"/>
        <item x="601"/>
        <item x="602"/>
        <item x="603"/>
        <item x="605"/>
        <item x="606"/>
        <item x="607"/>
        <item x="608"/>
        <item x="609"/>
        <item x="610"/>
        <item x="612"/>
        <item x="614"/>
        <item x="618"/>
        <item x="619"/>
        <item x="621"/>
        <item x="622"/>
        <item x="624"/>
        <item x="625"/>
        <item x="626"/>
        <item x="628"/>
        <item x="629"/>
        <item x="633"/>
        <item x="636"/>
        <item x="638"/>
        <item x="639"/>
        <item x="640"/>
        <item x="641"/>
        <item x="643"/>
        <item x="644"/>
        <item x="647"/>
        <item x="648"/>
        <item x="650"/>
        <item x="651"/>
        <item x="657"/>
        <item x="658"/>
        <item x="660"/>
        <item x="661"/>
        <item x="664"/>
        <item x="665"/>
        <item x="668"/>
        <item x="669"/>
        <item x="670"/>
        <item x="672"/>
        <item x="673"/>
        <item x="674"/>
        <item x="675"/>
        <item x="677"/>
        <item x="679"/>
        <item x="681"/>
        <item x="682"/>
        <item x="684"/>
        <item x="685"/>
        <item x="686"/>
        <item x="687"/>
        <item x="689"/>
        <item x="690"/>
        <item x="693"/>
        <item x="694"/>
        <item x="695"/>
        <item x="696"/>
        <item x="698"/>
        <item x="699"/>
        <item x="702"/>
        <item x="703"/>
        <item x="705"/>
        <item x="710"/>
        <item x="713"/>
        <item x="714"/>
        <item x="716"/>
        <item x="718"/>
        <item x="720"/>
        <item x="723"/>
        <item x="724"/>
        <item x="725"/>
        <item x="728"/>
        <item x="729"/>
        <item x="730"/>
        <item x="731"/>
        <item x="733"/>
        <item x="738"/>
        <item x="740"/>
        <item x="742"/>
        <item x="745"/>
        <item x="746"/>
        <item t="default"/>
      </items>
    </pivotField>
    <pivotField compact="0" numFmtId="165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2"/>
  </rowFields>
  <rowItems count="182">
    <i>
      <x v="9"/>
      <x v="2254"/>
    </i>
    <i r="1">
      <x v="2375"/>
    </i>
    <i t="default">
      <x v="9"/>
    </i>
    <i>
      <x v="19"/>
      <x v="2317"/>
    </i>
    <i t="default">
      <x v="19"/>
    </i>
    <i>
      <x v="36"/>
      <x v="2396"/>
    </i>
    <i t="default">
      <x v="36"/>
    </i>
    <i>
      <x v="58"/>
      <x v="2040"/>
    </i>
    <i t="default">
      <x v="58"/>
    </i>
    <i>
      <x v="65"/>
      <x v="2070"/>
    </i>
    <i t="default">
      <x v="65"/>
    </i>
    <i>
      <x v="71"/>
      <x v="2126"/>
    </i>
    <i t="default">
      <x v="71"/>
    </i>
    <i>
      <x v="72"/>
      <x v="1851"/>
    </i>
    <i r="1">
      <x v="1852"/>
    </i>
    <i r="1">
      <x v="1853"/>
    </i>
    <i r="1">
      <x v="1854"/>
    </i>
    <i r="1">
      <x v="1855"/>
    </i>
    <i r="1">
      <x v="1856"/>
    </i>
    <i r="1">
      <x v="1857"/>
    </i>
    <i r="1">
      <x v="1858"/>
    </i>
    <i r="1">
      <x v="1862"/>
    </i>
    <i r="1">
      <x v="1863"/>
    </i>
    <i r="1">
      <x v="1864"/>
    </i>
    <i r="1">
      <x v="2053"/>
    </i>
    <i r="1">
      <x v="2054"/>
    </i>
    <i r="1">
      <x v="2055"/>
    </i>
    <i r="1">
      <x v="2387"/>
    </i>
    <i r="1">
      <x v="2388"/>
    </i>
    <i r="1">
      <x v="2389"/>
    </i>
    <i r="1">
      <x v="2390"/>
    </i>
    <i r="1">
      <x v="2391"/>
    </i>
    <i r="1">
      <x v="2440"/>
    </i>
    <i t="default">
      <x v="72"/>
    </i>
    <i>
      <x v="86"/>
      <x v="1910"/>
    </i>
    <i r="1">
      <x v="1911"/>
    </i>
    <i t="default">
      <x v="86"/>
    </i>
    <i>
      <x v="92"/>
      <x v="2060"/>
    </i>
    <i t="default">
      <x v="92"/>
    </i>
    <i>
      <x v="95"/>
      <x v="1912"/>
    </i>
    <i r="1">
      <x v="1913"/>
    </i>
    <i r="1">
      <x v="1914"/>
    </i>
    <i r="1">
      <x v="1915"/>
    </i>
    <i r="1">
      <x v="1916"/>
    </i>
    <i r="1">
      <x v="1917"/>
    </i>
    <i r="1">
      <x v="1925"/>
    </i>
    <i r="1">
      <x v="1986"/>
    </i>
    <i r="1">
      <x v="2004"/>
    </i>
    <i r="1">
      <x v="2101"/>
    </i>
    <i r="1">
      <x v="2102"/>
    </i>
    <i t="default">
      <x v="95"/>
    </i>
    <i>
      <x v="106"/>
      <x v="2083"/>
    </i>
    <i r="1">
      <x v="2098"/>
    </i>
    <i t="default">
      <x v="106"/>
    </i>
    <i>
      <x v="116"/>
      <x v="1908"/>
    </i>
    <i r="1">
      <x v="1909"/>
    </i>
    <i r="1">
      <x v="2103"/>
    </i>
    <i t="default">
      <x v="116"/>
    </i>
    <i>
      <x v="117"/>
      <x v="1918"/>
    </i>
    <i t="default">
      <x v="117"/>
    </i>
    <i>
      <x v="120"/>
      <x v="2029"/>
    </i>
    <i t="default">
      <x v="120"/>
    </i>
    <i>
      <x v="169"/>
      <x v="1867"/>
    </i>
    <i r="1">
      <x v="2250"/>
    </i>
    <i t="default">
      <x v="169"/>
    </i>
    <i>
      <x v="196"/>
      <x v="1866"/>
    </i>
    <i t="default">
      <x v="196"/>
    </i>
    <i>
      <x v="200"/>
      <x v="2373"/>
    </i>
    <i t="default">
      <x v="200"/>
    </i>
    <i>
      <x v="208"/>
      <x v="2051"/>
    </i>
    <i t="default">
      <x v="208"/>
    </i>
    <i>
      <x v="218"/>
      <x v="2019"/>
    </i>
    <i t="default">
      <x v="218"/>
    </i>
    <i>
      <x v="228"/>
      <x v="1919"/>
    </i>
    <i t="default">
      <x v="228"/>
    </i>
    <i>
      <x v="247"/>
      <x v="1861"/>
    </i>
    <i t="default">
      <x v="247"/>
    </i>
    <i>
      <x v="257"/>
      <x v="1951"/>
    </i>
    <i t="default">
      <x v="257"/>
    </i>
    <i>
      <x v="263"/>
      <x v="2246"/>
    </i>
    <i t="default">
      <x v="263"/>
    </i>
    <i>
      <x v="272"/>
      <x v="1970"/>
    </i>
    <i t="default">
      <x v="272"/>
    </i>
    <i>
      <x v="286"/>
      <x v="2366"/>
    </i>
    <i t="default">
      <x v="286"/>
    </i>
    <i>
      <x v="313"/>
      <x v="1907"/>
    </i>
    <i t="default">
      <x v="313"/>
    </i>
    <i>
      <x v="314"/>
      <x v="2350"/>
    </i>
    <i t="default">
      <x v="314"/>
    </i>
    <i>
      <x v="328"/>
      <x v="1882"/>
    </i>
    <i t="default">
      <x v="328"/>
    </i>
    <i>
      <x v="343"/>
      <x v="2468"/>
    </i>
    <i t="default">
      <x v="343"/>
    </i>
    <i>
      <x v="367"/>
      <x v="2021"/>
    </i>
    <i r="1">
      <x v="2066"/>
    </i>
    <i r="1">
      <x v="2296"/>
    </i>
    <i t="default">
      <x v="367"/>
    </i>
    <i>
      <x v="397"/>
      <x v="2392"/>
    </i>
    <i t="default">
      <x v="397"/>
    </i>
    <i>
      <x v="403"/>
      <x v="2081"/>
    </i>
    <i t="default">
      <x v="403"/>
    </i>
    <i>
      <x v="428"/>
      <x v="2013"/>
    </i>
    <i t="default">
      <x v="428"/>
    </i>
    <i>
      <x v="440"/>
      <x v="1897"/>
    </i>
    <i t="default">
      <x v="440"/>
    </i>
    <i>
      <x v="453"/>
      <x v="1839"/>
    </i>
    <i r="1">
      <x v="2008"/>
    </i>
    <i t="default">
      <x v="453"/>
    </i>
    <i>
      <x v="475"/>
      <x v="2033"/>
    </i>
    <i t="default">
      <x v="475"/>
    </i>
    <i>
      <x v="492"/>
      <x v="2026"/>
    </i>
    <i r="1">
      <x v="2158"/>
    </i>
    <i r="1">
      <x v="2160"/>
    </i>
    <i r="1">
      <x v="2161"/>
    </i>
    <i r="1">
      <x v="2217"/>
    </i>
    <i r="1">
      <x v="2459"/>
    </i>
    <i t="default">
      <x v="492"/>
    </i>
    <i>
      <x v="509"/>
      <x v="1994"/>
    </i>
    <i t="default">
      <x v="509"/>
    </i>
    <i>
      <x v="510"/>
      <x v="1996"/>
    </i>
    <i t="default">
      <x v="510"/>
    </i>
    <i>
      <x v="516"/>
      <x v="2248"/>
    </i>
    <i r="1">
      <x v="2249"/>
    </i>
    <i t="default">
      <x v="516"/>
    </i>
    <i>
      <x v="586"/>
      <x v="1894"/>
    </i>
    <i t="default">
      <x v="586"/>
    </i>
    <i>
      <x v="656"/>
      <x v="2361"/>
    </i>
    <i t="default">
      <x v="656"/>
    </i>
    <i>
      <x v="711"/>
      <x v="1896"/>
    </i>
    <i t="default">
      <x v="711"/>
    </i>
    <i>
      <x v="810"/>
      <x v="1834"/>
    </i>
    <i r="1">
      <x v="1844"/>
    </i>
    <i r="1">
      <x v="1850"/>
    </i>
    <i r="1">
      <x v="1960"/>
    </i>
    <i t="default">
      <x v="810"/>
    </i>
    <i>
      <x v="815"/>
      <x v="1868"/>
    </i>
    <i r="1">
      <x v="2251"/>
    </i>
    <i t="default">
      <x v="815"/>
    </i>
    <i>
      <x v="816"/>
      <x v="1869"/>
    </i>
    <i r="1">
      <x v="2294"/>
    </i>
    <i t="default">
      <x v="816"/>
    </i>
    <i>
      <x v="819"/>
      <x v="1873"/>
    </i>
    <i t="default">
      <x v="819"/>
    </i>
    <i>
      <x v="820"/>
      <x v="1876"/>
    </i>
    <i t="default">
      <x v="820"/>
    </i>
    <i>
      <x v="824"/>
      <x v="1890"/>
    </i>
    <i t="default">
      <x v="824"/>
    </i>
    <i>
      <x v="825"/>
      <x v="1891"/>
    </i>
    <i r="1">
      <x v="1892"/>
    </i>
    <i r="1">
      <x v="1893"/>
    </i>
    <i r="1">
      <x v="2143"/>
    </i>
    <i t="default">
      <x v="825"/>
    </i>
    <i>
      <x v="848"/>
      <x v="1954"/>
    </i>
    <i t="default">
      <x v="848"/>
    </i>
    <i>
      <x v="854"/>
      <x v="1977"/>
    </i>
    <i t="default">
      <x v="854"/>
    </i>
    <i>
      <x v="869"/>
      <x v="2065"/>
    </i>
    <i t="default">
      <x v="869"/>
    </i>
    <i>
      <x v="874"/>
      <x v="2089"/>
    </i>
    <i t="default">
      <x v="874"/>
    </i>
    <i>
      <x v="875"/>
      <x v="2496"/>
    </i>
    <i t="default">
      <x v="875"/>
    </i>
    <i>
      <x v="876"/>
      <x v="2112"/>
    </i>
    <i t="default">
      <x v="876"/>
    </i>
    <i>
      <x v="882"/>
      <x v="2463"/>
    </i>
    <i t="default">
      <x v="882"/>
    </i>
    <i>
      <x v="887"/>
      <x v="2138"/>
    </i>
    <i t="default">
      <x v="887"/>
    </i>
    <i>
      <x v="890"/>
      <x v="2148"/>
    </i>
    <i t="default">
      <x v="890"/>
    </i>
    <i>
      <x v="892"/>
      <x v="2150"/>
    </i>
    <i t="default">
      <x v="892"/>
    </i>
    <i>
      <x v="929"/>
      <x v="2329"/>
    </i>
    <i t="default">
      <x v="929"/>
    </i>
    <i>
      <x v="955"/>
    </i>
    <i>
      <x v="961"/>
      <x v="2458"/>
    </i>
    <i t="default">
      <x v="961"/>
    </i>
    <i>
      <x v="965"/>
      <x v="2480"/>
    </i>
    <i t="default">
      <x v="965"/>
    </i>
    <i>
      <x v="1081"/>
      <x v="3002"/>
    </i>
    <i t="default">
      <x v="1081"/>
    </i>
    <i t="grand">
      <x/>
    </i>
  </rowItems>
  <colFields count="1">
    <field x="-2"/>
  </colFields>
  <colItems count="2">
    <i>
      <x/>
    </i>
    <i i="1">
      <x v="1"/>
    </i>
  </colItems>
  <pageFields count="1">
    <pageField fld="18" hier="-1"/>
  </pageFields>
  <dataFields count="2">
    <dataField name="Cuenta de 3 ACUSE" fld="18" subtotal="count" baseField="0" baseItem="0"/>
    <dataField name="Suma de Total" fld="13" baseField="0" baseItem="0" numFmtId="165"/>
  </dataFields>
  <formats count="1972">
    <format dxfId="2001">
      <pivotArea dataOnly="0" labelOnly="1" outline="0" fieldPosition="0">
        <references count="1">
          <reference field="18" count="0"/>
        </references>
      </pivotArea>
    </format>
    <format dxfId="2002">
      <pivotArea field="2" type="button" dataOnly="0" labelOnly="1" outline="0" axis="axisRow" fieldPosition="1"/>
    </format>
    <format dxfId="2003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2004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2005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2006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2007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2008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2009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2010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2011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2012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2013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2014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2015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2016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2017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2018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2019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2020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2021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2022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2023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2024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2025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2026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2027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2028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2029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2030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2031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2032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2033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2034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2035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2036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2037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2038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2039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2040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2041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2042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2043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2044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2045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2046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2047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2048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2049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2050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2051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2052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2053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2054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2055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2056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2057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2058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2059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2060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2061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2062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2063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2064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2065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2066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2067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2068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2069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2070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2071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2072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2073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2074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2075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2076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2077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2078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2079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2080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2081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2082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2083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2084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2085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2086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2087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2088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2089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2090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2091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2092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2093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2094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2095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2096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2097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2098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2099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2100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2101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2102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2103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2104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2105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2106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2107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2108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2109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2110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2111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2112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2113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2114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2115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2116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2117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2118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2119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2120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2121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2122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2123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2124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2125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2126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2127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2128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2129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2130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2131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2132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2133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2134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2135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2136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2137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2138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2139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2140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2141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2142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2143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2144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2145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2146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2147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2148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2149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2150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2151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2152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2153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2154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2155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2156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2157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2158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2159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2160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2161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2162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2163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2164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2165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2166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2167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2168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2169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2170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2171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2172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2173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2174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2175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2176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2177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2178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2179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2180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2181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2182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2183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2184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2185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2186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2187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2188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2189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2190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2191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2192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2193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2194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2195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2196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2197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2198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2199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2200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2201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2202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2203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2204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2205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2206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2207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2208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2209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2210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2211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2212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2213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2214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2215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2216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2217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2218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2219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2220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2221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2222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2223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2224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2225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2226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2227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2228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2229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2230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2231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2232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2233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2234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2235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2236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2237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2238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2239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2240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2241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2242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2243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2244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2245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2246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2247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2248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2249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2250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2251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2252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2253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2254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2255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2256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2257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2258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2259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2260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2261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2262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2263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2264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2265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2266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2267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2268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2269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2270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2271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2272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2273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2274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2275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2276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2277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2278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2279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2280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2281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2282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2283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2284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2285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2286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2287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2288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2289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2290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2291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2292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2293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2294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2295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2296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2297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2298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2299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2300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2301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2302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2303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2304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2305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2306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2307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2308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2309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2310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2311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2312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2313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2314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2315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2316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2317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2318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2319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2320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2321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2322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2323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2324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2325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2326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2327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2328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2329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2330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2331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2332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2333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2334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2335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2336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2337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2338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2339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2340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2341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2342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2343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2344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2345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2346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2347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2348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2349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2350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2351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2352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2353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2354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2355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2356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2357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2358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2359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2360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2361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2362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2363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2364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2365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2366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2367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2368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2369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2370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2371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2372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2373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2374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2375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2376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2377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2378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2379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2380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2381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2382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2383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2384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2385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2386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2387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2388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2389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2390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2391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2392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2393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2394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2395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2396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2397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2398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2399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2400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2401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2402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2403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2404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2405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2406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2407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2408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2409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2410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2411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2412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2413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2414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2415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2416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2417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2418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2419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2420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2421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2422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2423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2424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2425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2426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2427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2428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2429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2430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2431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2432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2433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2434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2435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2436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2437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2438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2439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2440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2441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2442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2443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2444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2445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2446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2447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2448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2449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2450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2451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2452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2453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2454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2455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2456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2457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2458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2459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2460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2461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2462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2463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2464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2465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2466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2467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2468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2469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2470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2471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2472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2473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2474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2475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2476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2477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2478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2479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2480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2481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2482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2483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2484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2485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2486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2487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2488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2489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2490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2491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2492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2493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2494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2495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2496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2497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2498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2499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2500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2501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2502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2503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2504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2505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2506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2507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2508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2509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2510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2511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2512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2513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2514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2515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2516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2517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2518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2519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2520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2521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2522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2523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2524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2525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2526">
      <pivotArea dataOnly="0" labelOnly="1" grandRow="1" outline="0" fieldPosition="0"/>
    </format>
    <format dxfId="2527">
      <pivotArea dataOnly="0" labelOnly="1" outline="0" fieldPosition="0">
        <references count="2">
          <reference field="2" count="3">
            <x v="53"/>
            <x v="747"/>
            <x v="794"/>
          </reference>
          <reference field="10" count="1" selected="0">
            <x v="0"/>
          </reference>
        </references>
      </pivotArea>
    </format>
    <format dxfId="2528">
      <pivotArea dataOnly="0" labelOnly="1" outline="0" fieldPosition="0">
        <references count="2">
          <reference field="2" count="1">
            <x v="592"/>
          </reference>
          <reference field="10" count="1" selected="0">
            <x v="1"/>
          </reference>
        </references>
      </pivotArea>
    </format>
    <format dxfId="2529">
      <pivotArea dataOnly="0" labelOnly="1" outline="0" fieldPosition="0">
        <references count="2">
          <reference field="2" count="1">
            <x v="583"/>
          </reference>
          <reference field="10" count="1" selected="0">
            <x v="2"/>
          </reference>
        </references>
      </pivotArea>
    </format>
    <format dxfId="2530">
      <pivotArea dataOnly="0" labelOnly="1" outline="0" fieldPosition="0">
        <references count="2">
          <reference field="2" count="1">
            <x v="651"/>
          </reference>
          <reference field="10" count="1" selected="0">
            <x v="3"/>
          </reference>
        </references>
      </pivotArea>
    </format>
    <format dxfId="2531">
      <pivotArea dataOnly="0" labelOnly="1" outline="0" fieldPosition="0">
        <references count="2">
          <reference field="2" count="7">
            <x v="60"/>
            <x v="61"/>
            <x v="62"/>
            <x v="63"/>
            <x v="64"/>
            <x v="66"/>
            <x v="67"/>
          </reference>
          <reference field="10" count="1" selected="0">
            <x v="4"/>
          </reference>
        </references>
      </pivotArea>
    </format>
    <format dxfId="2532">
      <pivotArea dataOnly="0" labelOnly="1" outline="0" fieldPosition="0">
        <references count="2">
          <reference field="2" count="1">
            <x v="584"/>
          </reference>
          <reference field="10" count="1" selected="0">
            <x v="5"/>
          </reference>
        </references>
      </pivotArea>
    </format>
    <format dxfId="2533">
      <pivotArea dataOnly="0" labelOnly="1" outline="0" fieldPosition="0">
        <references count="2">
          <reference field="2" count="3">
            <x v="51"/>
            <x v="52"/>
            <x v="828"/>
          </reference>
          <reference field="10" count="1" selected="0">
            <x v="6"/>
          </reference>
        </references>
      </pivotArea>
    </format>
    <format dxfId="2534">
      <pivotArea dataOnly="0" labelOnly="1" outline="0" fieldPosition="0">
        <references count="2">
          <reference field="2" count="2">
            <x v="46"/>
            <x v="827"/>
          </reference>
          <reference field="10" count="1" selected="0">
            <x v="7"/>
          </reference>
        </references>
      </pivotArea>
    </format>
    <format dxfId="2535">
      <pivotArea dataOnly="0" labelOnly="1" outline="0" fieldPosition="0">
        <references count="2">
          <reference field="2" count="3">
            <x v="418"/>
            <x v="419"/>
            <x v="617"/>
          </reference>
          <reference field="10" count="1" selected="0">
            <x v="8"/>
          </reference>
        </references>
      </pivotArea>
    </format>
    <format dxfId="2536">
      <pivotArea dataOnly="0" labelOnly="1" outline="0" fieldPosition="0">
        <references count="2">
          <reference field="2" count="5">
            <x v="207"/>
            <x v="417"/>
            <x v="422"/>
            <x v="518"/>
            <x v="618"/>
          </reference>
          <reference field="10" count="1" selected="0">
            <x v="9"/>
          </reference>
        </references>
      </pivotArea>
    </format>
    <format dxfId="2537">
      <pivotArea dataOnly="0" labelOnly="1" outline="0" fieldPosition="0">
        <references count="2">
          <reference field="2" count="1">
            <x v="574"/>
          </reference>
          <reference field="10" count="1" selected="0">
            <x v="10"/>
          </reference>
        </references>
      </pivotArea>
    </format>
    <format dxfId="2538">
      <pivotArea dataOnly="0" labelOnly="1" outline="0" fieldPosition="0">
        <references count="2">
          <reference field="2" count="1">
            <x v="575"/>
          </reference>
          <reference field="10" count="1" selected="0">
            <x v="11"/>
          </reference>
        </references>
      </pivotArea>
    </format>
    <format dxfId="2539">
      <pivotArea dataOnly="0" labelOnly="1" outline="0" fieldPosition="0">
        <references count="2">
          <reference field="2" count="1">
            <x v="581"/>
          </reference>
          <reference field="10" count="1" selected="0">
            <x v="12"/>
          </reference>
        </references>
      </pivotArea>
    </format>
    <format dxfId="2540">
      <pivotArea dataOnly="0" labelOnly="1" outline="0" fieldPosition="0">
        <references count="2">
          <reference field="2" count="4">
            <x v="245"/>
            <x v="352"/>
            <x v="353"/>
            <x v="791"/>
          </reference>
          <reference field="10" count="1" selected="0">
            <x v="13"/>
          </reference>
        </references>
      </pivotArea>
    </format>
    <format dxfId="2541">
      <pivotArea dataOnly="0" labelOnly="1" outline="0" fieldPosition="0">
        <references count="2">
          <reference field="2" count="1">
            <x v="381"/>
          </reference>
          <reference field="10" count="1" selected="0">
            <x v="14"/>
          </reference>
        </references>
      </pivotArea>
    </format>
    <format dxfId="2542">
      <pivotArea dataOnly="0" labelOnly="1" outline="0" fieldPosition="0">
        <references count="2">
          <reference field="2" count="1">
            <x v="813"/>
          </reference>
          <reference field="10" count="1" selected="0">
            <x v="15"/>
          </reference>
        </references>
      </pivotArea>
    </format>
    <format dxfId="2543">
      <pivotArea dataOnly="0" labelOnly="1" outline="0" fieldPosition="0">
        <references count="2">
          <reference field="2" count="3">
            <x v="303"/>
            <x v="354"/>
            <x v="360"/>
          </reference>
          <reference field="10" count="1" selected="0">
            <x v="16"/>
          </reference>
        </references>
      </pivotArea>
    </format>
    <format dxfId="2544">
      <pivotArea dataOnly="0" labelOnly="1" outline="0" fieldPosition="0">
        <references count="2">
          <reference field="2" count="1">
            <x v="498"/>
          </reference>
          <reference field="10" count="1" selected="0">
            <x v="17"/>
          </reference>
        </references>
      </pivotArea>
    </format>
    <format dxfId="2545">
      <pivotArea dataOnly="0" labelOnly="1" outline="0" fieldPosition="0">
        <references count="2">
          <reference field="2" count="6">
            <x v="112"/>
            <x v="304"/>
            <x v="359"/>
            <x v="363"/>
            <x v="364"/>
            <x v="466"/>
          </reference>
          <reference field="10" count="1" selected="0">
            <x v="18"/>
          </reference>
        </references>
      </pivotArea>
    </format>
    <format dxfId="2546">
      <pivotArea dataOnly="0" labelOnly="1" outline="0" fieldPosition="0">
        <references count="2">
          <reference field="2" count="1">
            <x v="166"/>
          </reference>
          <reference field="10" count="1" selected="0">
            <x v="19"/>
          </reference>
        </references>
      </pivotArea>
    </format>
    <format dxfId="2547">
      <pivotArea dataOnly="0" labelOnly="1" outline="0" fieldPosition="0">
        <references count="2">
          <reference field="2" count="1">
            <x v="233"/>
          </reference>
          <reference field="10" count="1" selected="0">
            <x v="20"/>
          </reference>
        </references>
      </pivotArea>
    </format>
    <format dxfId="2548">
      <pivotArea dataOnly="0" labelOnly="1" outline="0" fieldPosition="0">
        <references count="2">
          <reference field="2" count="2">
            <x v="305"/>
            <x v="600"/>
          </reference>
          <reference field="10" count="1" selected="0">
            <x v="22"/>
          </reference>
        </references>
      </pivotArea>
    </format>
    <format dxfId="2549">
      <pivotArea dataOnly="0" labelOnly="1" outline="0" fieldPosition="0">
        <references count="2">
          <reference field="2" count="1">
            <x v="553"/>
          </reference>
          <reference field="10" count="1" selected="0">
            <x v="23"/>
          </reference>
        </references>
      </pivotArea>
    </format>
    <format dxfId="2550">
      <pivotArea dataOnly="0" labelOnly="1" outline="0" fieldPosition="0">
        <references count="2">
          <reference field="2" count="1">
            <x v="493"/>
          </reference>
          <reference field="10" count="1" selected="0">
            <x v="24"/>
          </reference>
        </references>
      </pivotArea>
    </format>
    <format dxfId="2551">
      <pivotArea dataOnly="0" labelOnly="1" outline="0" fieldPosition="0">
        <references count="2">
          <reference field="2" count="1">
            <x v="343"/>
          </reference>
          <reference field="10" count="1" selected="0">
            <x v="25"/>
          </reference>
        </references>
      </pivotArea>
    </format>
    <format dxfId="2552">
      <pivotArea dataOnly="0" labelOnly="1" outline="0" fieldPosition="0">
        <references count="2">
          <reference field="2" count="2">
            <x v="554"/>
            <x v="556"/>
          </reference>
          <reference field="10" count="1" selected="0">
            <x v="26"/>
          </reference>
        </references>
      </pivotArea>
    </format>
    <format dxfId="2553">
      <pivotArea dataOnly="0" labelOnly="1" outline="0" fieldPosition="0">
        <references count="2">
          <reference field="2" count="1">
            <x v="451"/>
          </reference>
          <reference field="10" count="1" selected="0">
            <x v="27"/>
          </reference>
        </references>
      </pivotArea>
    </format>
    <format dxfId="2554">
      <pivotArea dataOnly="0" labelOnly="1" outline="0" fieldPosition="0">
        <references count="2">
          <reference field="2" count="1">
            <x v="766"/>
          </reference>
          <reference field="10" count="1" selected="0">
            <x v="28"/>
          </reference>
        </references>
      </pivotArea>
    </format>
    <format dxfId="2555">
      <pivotArea dataOnly="0" labelOnly="1" outline="0" fieldPosition="0">
        <references count="2">
          <reference field="2" count="2">
            <x v="455"/>
            <x v="687"/>
          </reference>
          <reference field="10" count="1" selected="0">
            <x v="29"/>
          </reference>
        </references>
      </pivotArea>
    </format>
    <format dxfId="2556">
      <pivotArea dataOnly="0" labelOnly="1" outline="0" fieldPosition="0">
        <references count="2">
          <reference field="2" count="9">
            <x v="199"/>
            <x v="200"/>
            <x v="201"/>
            <x v="206"/>
            <x v="423"/>
            <x v="429"/>
            <x v="430"/>
            <x v="431"/>
            <x v="432"/>
          </reference>
          <reference field="10" count="1" selected="0">
            <x v="30"/>
          </reference>
        </references>
      </pivotArea>
    </format>
    <format dxfId="2557">
      <pivotArea dataOnly="0" labelOnly="1" outline="0" fieldPosition="0">
        <references count="2">
          <reference field="2" count="1">
            <x v="368"/>
          </reference>
          <reference field="10" count="1" selected="0">
            <x v="31"/>
          </reference>
        </references>
      </pivotArea>
    </format>
    <format dxfId="2558">
      <pivotArea dataOnly="0" labelOnly="1" outline="0" fieldPosition="0">
        <references count="2">
          <reference field="2" count="2">
            <x v="83"/>
            <x v="616"/>
          </reference>
          <reference field="10" count="1" selected="0">
            <x v="32"/>
          </reference>
        </references>
      </pivotArea>
    </format>
    <format dxfId="2559">
      <pivotArea dataOnly="0" labelOnly="1" outline="0" fieldPosition="0">
        <references count="2">
          <reference field="2" count="1">
            <x v="333"/>
          </reference>
          <reference field="10" count="1" selected="0">
            <x v="34"/>
          </reference>
        </references>
      </pivotArea>
    </format>
    <format dxfId="2560">
      <pivotArea dataOnly="0" labelOnly="1" outline="0" fieldPosition="0">
        <references count="2">
          <reference field="2" count="1">
            <x v="366"/>
          </reference>
          <reference field="10" count="1" selected="0">
            <x v="37"/>
          </reference>
        </references>
      </pivotArea>
    </format>
    <format dxfId="2561">
      <pivotArea dataOnly="0" labelOnly="1" outline="0" fieldPosition="0">
        <references count="2">
          <reference field="2" count="1">
            <x v="191"/>
          </reference>
          <reference field="10" count="1" selected="0">
            <x v="38"/>
          </reference>
        </references>
      </pivotArea>
    </format>
    <format dxfId="2562">
      <pivotArea dataOnly="0" labelOnly="1" outline="0" fieldPosition="0">
        <references count="2">
          <reference field="2" count="2">
            <x v="165"/>
            <x v="181"/>
          </reference>
          <reference field="10" count="1" selected="0">
            <x v="39"/>
          </reference>
        </references>
      </pivotArea>
    </format>
    <format dxfId="2563">
      <pivotArea dataOnly="0" labelOnly="1" outline="0" fieldPosition="0">
        <references count="2">
          <reference field="2" count="1">
            <x v="445"/>
          </reference>
          <reference field="10" count="1" selected="0">
            <x v="40"/>
          </reference>
        </references>
      </pivotArea>
    </format>
    <format dxfId="2564">
      <pivotArea dataOnly="0" labelOnly="1" outline="0" fieldPosition="0">
        <references count="2">
          <reference field="2" count="4">
            <x v="84"/>
            <x v="86"/>
            <x v="89"/>
            <x v="705"/>
          </reference>
          <reference field="10" count="1" selected="0">
            <x v="41"/>
          </reference>
        </references>
      </pivotArea>
    </format>
    <format dxfId="2565">
      <pivotArea dataOnly="0" labelOnly="1" outline="0" fieldPosition="0">
        <references count="2">
          <reference field="2" count="1">
            <x v="136"/>
          </reference>
          <reference field="10" count="1" selected="0">
            <x v="42"/>
          </reference>
        </references>
      </pivotArea>
    </format>
    <format dxfId="2566">
      <pivotArea dataOnly="0" labelOnly="1" outline="0" fieldPosition="0">
        <references count="2">
          <reference field="2" count="1">
            <x v="331"/>
          </reference>
          <reference field="10" count="1" selected="0">
            <x v="43"/>
          </reference>
        </references>
      </pivotArea>
    </format>
    <format dxfId="2567">
      <pivotArea dataOnly="0" labelOnly="1" outline="0" fieldPosition="0">
        <references count="2">
          <reference field="2" count="3">
            <x v="276"/>
            <x v="277"/>
            <x v="662"/>
          </reference>
          <reference field="10" count="1" selected="0">
            <x v="44"/>
          </reference>
        </references>
      </pivotArea>
    </format>
    <format dxfId="2568">
      <pivotArea dataOnly="0" labelOnly="1" outline="0" fieldPosition="0">
        <references count="2">
          <reference field="2" count="1">
            <x v="388"/>
          </reference>
          <reference field="10" count="1" selected="0">
            <x v="45"/>
          </reference>
        </references>
      </pivotArea>
    </format>
    <format dxfId="2569">
      <pivotArea dataOnly="0" labelOnly="1" outline="0" fieldPosition="0">
        <references count="2">
          <reference field="2" count="1">
            <x v="764"/>
          </reference>
          <reference field="10" count="1" selected="0">
            <x v="46"/>
          </reference>
        </references>
      </pivotArea>
    </format>
    <format dxfId="2570">
      <pivotArea dataOnly="0" labelOnly="1" outline="0" fieldPosition="0">
        <references count="2">
          <reference field="2" count="1">
            <x v="783"/>
          </reference>
          <reference field="10" count="1" selected="0">
            <x v="47"/>
          </reference>
        </references>
      </pivotArea>
    </format>
    <format dxfId="2571">
      <pivotArea dataOnly="0" labelOnly="1" outline="0" fieldPosition="0">
        <references count="2">
          <reference field="2" count="2">
            <x v="271"/>
            <x v="272"/>
          </reference>
          <reference field="10" count="1" selected="0">
            <x v="48"/>
          </reference>
        </references>
      </pivotArea>
    </format>
    <format dxfId="2572">
      <pivotArea dataOnly="0" labelOnly="1" outline="0" fieldPosition="0">
        <references count="2">
          <reference field="2" count="1">
            <x v="228"/>
          </reference>
          <reference field="10" count="1" selected="0">
            <x v="49"/>
          </reference>
        </references>
      </pivotArea>
    </format>
    <format dxfId="2573">
      <pivotArea dataOnly="0" labelOnly="1" outline="0" fieldPosition="0">
        <references count="2">
          <reference field="2" count="1">
            <x v="322"/>
          </reference>
          <reference field="10" count="1" selected="0">
            <x v="50"/>
          </reference>
        </references>
      </pivotArea>
    </format>
    <format dxfId="2574">
      <pivotArea dataOnly="0" labelOnly="1" outline="0" fieldPosition="0">
        <references count="2">
          <reference field="2" count="3">
            <x v="223"/>
            <x v="346"/>
            <x v="514"/>
          </reference>
          <reference field="10" count="1" selected="0">
            <x v="52"/>
          </reference>
        </references>
      </pivotArea>
    </format>
    <format dxfId="2575">
      <pivotArea dataOnly="0" labelOnly="1" outline="0" fieldPosition="0">
        <references count="2">
          <reference field="2" count="1">
            <x v="599"/>
          </reference>
          <reference field="10" count="1" selected="0">
            <x v="55"/>
          </reference>
        </references>
      </pivotArea>
    </format>
    <format dxfId="2576">
      <pivotArea dataOnly="0" labelOnly="1" outline="0" fieldPosition="0">
        <references count="2">
          <reference field="2" count="2">
            <x v="194"/>
            <x v="815"/>
          </reference>
          <reference field="10" count="1" selected="0">
            <x v="56"/>
          </reference>
        </references>
      </pivotArea>
    </format>
    <format dxfId="2577">
      <pivotArea dataOnly="0" labelOnly="1" outline="0" fieldPosition="0">
        <references count="2">
          <reference field="2" count="1">
            <x v="17"/>
          </reference>
          <reference field="10" count="1" selected="0">
            <x v="57"/>
          </reference>
        </references>
      </pivotArea>
    </format>
    <format dxfId="2578">
      <pivotArea dataOnly="0" labelOnly="1" outline="0" fieldPosition="0">
        <references count="2">
          <reference field="2" count="1">
            <x v="721"/>
          </reference>
          <reference field="10" count="1" selected="0">
            <x v="58"/>
          </reference>
        </references>
      </pivotArea>
    </format>
    <format dxfId="2579">
      <pivotArea dataOnly="0" labelOnly="1" outline="0" fieldPosition="0">
        <references count="2">
          <reference field="2" count="2">
            <x v="347"/>
            <x v="471"/>
          </reference>
          <reference field="10" count="1" selected="0">
            <x v="59"/>
          </reference>
        </references>
      </pivotArea>
    </format>
    <format dxfId="2580">
      <pivotArea dataOnly="0" labelOnly="1" outline="0" fieldPosition="0">
        <references count="2">
          <reference field="2" count="7">
            <x v="196"/>
            <x v="197"/>
            <x v="351"/>
            <x v="371"/>
            <x v="372"/>
            <x v="373"/>
            <x v="761"/>
          </reference>
          <reference field="10" count="1" selected="0">
            <x v="60"/>
          </reference>
        </references>
      </pivotArea>
    </format>
    <format dxfId="2581">
      <pivotArea dataOnly="0" labelOnly="1" outline="0" fieldPosition="0">
        <references count="2">
          <reference field="2" count="1">
            <x v="104"/>
          </reference>
          <reference field="10" count="1" selected="0">
            <x v="61"/>
          </reference>
        </references>
      </pivotArea>
    </format>
    <format dxfId="2582">
      <pivotArea dataOnly="0" labelOnly="1" outline="0" fieldPosition="0">
        <references count="2">
          <reference field="2" count="1">
            <x v="695"/>
          </reference>
          <reference field="10" count="1" selected="0">
            <x v="62"/>
          </reference>
        </references>
      </pivotArea>
    </format>
    <format dxfId="2583">
      <pivotArea dataOnly="0" labelOnly="1" outline="0" fieldPosition="0">
        <references count="2">
          <reference field="2" count="2">
            <x v="260"/>
            <x v="516"/>
          </reference>
          <reference field="10" count="1" selected="0">
            <x v="63"/>
          </reference>
        </references>
      </pivotArea>
    </format>
    <format dxfId="2584">
      <pivotArea dataOnly="0" labelOnly="1" outline="0" fieldPosition="0">
        <references count="2">
          <reference field="2" count="1">
            <x v="477"/>
          </reference>
          <reference field="10" count="1" selected="0">
            <x v="64"/>
          </reference>
        </references>
      </pivotArea>
    </format>
    <format dxfId="2585">
      <pivotArea dataOnly="0" labelOnly="1" outline="0" fieldPosition="0">
        <references count="2">
          <reference field="2" count="1">
            <x v="634"/>
          </reference>
          <reference field="10" count="1" selected="0">
            <x v="65"/>
          </reference>
        </references>
      </pivotArea>
    </format>
    <format dxfId="2586">
      <pivotArea dataOnly="0" labelOnly="1" outline="0" fieldPosition="0">
        <references count="2">
          <reference field="2" count="2">
            <x v="376"/>
            <x v="736"/>
          </reference>
          <reference field="10" count="1" selected="0">
            <x v="67"/>
          </reference>
        </references>
      </pivotArea>
    </format>
    <format dxfId="2587">
      <pivotArea dataOnly="0" labelOnly="1" outline="0" fieldPosition="0">
        <references count="2">
          <reference field="2" count="1">
            <x v="377"/>
          </reference>
          <reference field="10" count="1" selected="0">
            <x v="69"/>
          </reference>
        </references>
      </pivotArea>
    </format>
    <format dxfId="2588">
      <pivotArea dataOnly="0" labelOnly="1" outline="0" fieldPosition="0">
        <references count="2">
          <reference field="2" count="2">
            <x v="696"/>
            <x v="763"/>
          </reference>
          <reference field="10" count="1" selected="0">
            <x v="70"/>
          </reference>
        </references>
      </pivotArea>
    </format>
    <format dxfId="2589">
      <pivotArea dataOnly="0" labelOnly="1" outline="0" fieldPosition="0">
        <references count="2">
          <reference field="2" count="1">
            <x v="568"/>
          </reference>
          <reference field="10" count="1" selected="0">
            <x v="71"/>
          </reference>
        </references>
      </pivotArea>
    </format>
    <format dxfId="2590">
      <pivotArea dataOnly="0" labelOnly="1" outline="0" fieldPosition="0">
        <references count="2">
          <reference field="2" count="14">
            <x v="620"/>
            <x v="621"/>
            <x v="644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</reference>
          <reference field="10" count="1" selected="0">
            <x v="72"/>
          </reference>
        </references>
      </pivotArea>
    </format>
    <format dxfId="2591">
      <pivotArea dataOnly="0" labelOnly="1" outline="0" fieldPosition="0">
        <references count="2">
          <reference field="2" count="3">
            <x v="439"/>
            <x v="510"/>
            <x v="511"/>
          </reference>
          <reference field="10" count="1" selected="0">
            <x v="73"/>
          </reference>
        </references>
      </pivotArea>
    </format>
    <format dxfId="2592">
      <pivotArea dataOnly="0" labelOnly="1" outline="0" fieldPosition="0">
        <references count="2">
          <reference field="2" count="1">
            <x v="324"/>
          </reference>
          <reference field="10" count="1" selected="0">
            <x v="74"/>
          </reference>
        </references>
      </pivotArea>
    </format>
    <format dxfId="2593">
      <pivotArea dataOnly="0" labelOnly="1" outline="0" fieldPosition="0">
        <references count="2">
          <reference field="2" count="2">
            <x v="497"/>
            <x v="535"/>
          </reference>
          <reference field="10" count="1" selected="0">
            <x v="75"/>
          </reference>
        </references>
      </pivotArea>
    </format>
    <format dxfId="2594">
      <pivotArea dataOnly="0" labelOnly="1" outline="0" fieldPosition="0">
        <references count="2">
          <reference field="2" count="7">
            <x v="113"/>
            <x v="182"/>
            <x v="185"/>
            <x v="326"/>
            <x v="479"/>
            <x v="579"/>
            <x v="690"/>
          </reference>
          <reference field="10" count="1" selected="0">
            <x v="76"/>
          </reference>
        </references>
      </pivotArea>
    </format>
    <format dxfId="2595">
      <pivotArea dataOnly="0" labelOnly="1" outline="0" fieldPosition="0">
        <references count="2">
          <reference field="2" count="1">
            <x v="549"/>
          </reference>
          <reference field="10" count="1" selected="0">
            <x v="77"/>
          </reference>
        </references>
      </pivotArea>
    </format>
    <format dxfId="2596">
      <pivotArea dataOnly="0" labelOnly="1" outline="0" fieldPosition="0">
        <references count="2">
          <reference field="2" count="1">
            <x v="536"/>
          </reference>
          <reference field="10" count="1" selected="0">
            <x v="78"/>
          </reference>
        </references>
      </pivotArea>
    </format>
    <format dxfId="2597">
      <pivotArea dataOnly="0" labelOnly="1" outline="0" fieldPosition="0">
        <references count="2">
          <reference field="2" count="1">
            <x v="7"/>
          </reference>
          <reference field="10" count="1" selected="0">
            <x v="80"/>
          </reference>
        </references>
      </pivotArea>
    </format>
    <format dxfId="2598">
      <pivotArea dataOnly="0" labelOnly="1" outline="0" fieldPosition="0">
        <references count="2">
          <reference field="2" count="1">
            <x v="443"/>
          </reference>
          <reference field="10" count="1" selected="0">
            <x v="81"/>
          </reference>
        </references>
      </pivotArea>
    </format>
    <format dxfId="2599">
      <pivotArea dataOnly="0" labelOnly="1" outline="0" fieldPosition="0">
        <references count="2">
          <reference field="2" count="1">
            <x v="473"/>
          </reference>
          <reference field="10" count="1" selected="0">
            <x v="82"/>
          </reference>
        </references>
      </pivotArea>
    </format>
    <format dxfId="2600">
      <pivotArea dataOnly="0" labelOnly="1" outline="0" fieldPosition="0">
        <references count="2">
          <reference field="2" count="1">
            <x v="22"/>
          </reference>
          <reference field="10" count="1" selected="0">
            <x v="84"/>
          </reference>
        </references>
      </pivotArea>
    </format>
    <format dxfId="2601">
      <pivotArea dataOnly="0" labelOnly="1" outline="0" fieldPosition="0">
        <references count="2">
          <reference field="2" count="4">
            <x v="281"/>
            <x v="481"/>
            <x v="530"/>
            <x v="688"/>
          </reference>
          <reference field="10" count="1" selected="0">
            <x v="85"/>
          </reference>
        </references>
      </pivotArea>
    </format>
    <format dxfId="2602">
      <pivotArea dataOnly="0" labelOnly="1" outline="0" fieldPosition="0">
        <references count="2">
          <reference field="2" count="2">
            <x v="610"/>
            <x v="640"/>
          </reference>
          <reference field="10" count="1" selected="0">
            <x v="86"/>
          </reference>
        </references>
      </pivotArea>
    </format>
    <format dxfId="2603">
      <pivotArea dataOnly="0" labelOnly="1" outline="0" fieldPosition="0">
        <references count="2">
          <reference field="2" count="1">
            <x v="636"/>
          </reference>
          <reference field="10" count="1" selected="0">
            <x v="88"/>
          </reference>
        </references>
      </pivotArea>
    </format>
    <format dxfId="2604">
      <pivotArea dataOnly="0" labelOnly="1" outline="0" fieldPosition="0">
        <references count="2">
          <reference field="2" count="1">
            <x v="463"/>
          </reference>
          <reference field="10" count="1" selected="0">
            <x v="89"/>
          </reference>
        </references>
      </pivotArea>
    </format>
    <format dxfId="2605">
      <pivotArea dataOnly="0" labelOnly="1" outline="0" fieldPosition="0">
        <references count="2">
          <reference field="2" count="3">
            <x v="741"/>
            <x v="751"/>
            <x v="839"/>
          </reference>
          <reference field="10" count="1" selected="0">
            <x v="90"/>
          </reference>
        </references>
      </pivotArea>
    </format>
    <format dxfId="2606">
      <pivotArea dataOnly="0" labelOnly="1" outline="0" fieldPosition="0">
        <references count="2">
          <reference field="2" count="1">
            <x v="217"/>
          </reference>
          <reference field="10" count="1" selected="0">
            <x v="91"/>
          </reference>
        </references>
      </pivotArea>
    </format>
    <format dxfId="2607">
      <pivotArea dataOnly="0" labelOnly="1" outline="0" fieldPosition="0">
        <references count="2">
          <reference field="2" count="1">
            <x v="773"/>
          </reference>
          <reference field="10" count="1" selected="0">
            <x v="92"/>
          </reference>
        </references>
      </pivotArea>
    </format>
    <format dxfId="2608">
      <pivotArea dataOnly="0" labelOnly="1" outline="0" fieldPosition="0">
        <references count="2">
          <reference field="2" count="1">
            <x v="15"/>
          </reference>
          <reference field="10" count="1" selected="0">
            <x v="93"/>
          </reference>
        </references>
      </pivotArea>
    </format>
    <format dxfId="2609">
      <pivotArea dataOnly="0" labelOnly="1" outline="0" fieldPosition="0">
        <references count="2">
          <reference field="2" count="1">
            <x v="315"/>
          </reference>
          <reference field="10" count="1" selected="0">
            <x v="94"/>
          </reference>
        </references>
      </pivotArea>
    </format>
    <format dxfId="2610">
      <pivotArea dataOnly="0" labelOnly="1" outline="0" fieldPosition="0">
        <references count="2">
          <reference field="2" count="2">
            <x v="609"/>
            <x v="700"/>
          </reference>
          <reference field="10" count="1" selected="0">
            <x v="95"/>
          </reference>
        </references>
      </pivotArea>
    </format>
    <format dxfId="2611">
      <pivotArea dataOnly="0" labelOnly="1" outline="0" fieldPosition="0">
        <references count="2">
          <reference field="2" count="1">
            <x v="701"/>
          </reference>
          <reference field="10" count="1" selected="0">
            <x v="96"/>
          </reference>
        </references>
      </pivotArea>
    </format>
    <format dxfId="2612">
      <pivotArea dataOnly="0" labelOnly="1" outline="0" fieldPosition="0">
        <references count="2">
          <reference field="2" count="1">
            <x v="569"/>
          </reference>
          <reference field="10" count="1" selected="0">
            <x v="97"/>
          </reference>
        </references>
      </pivotArea>
    </format>
    <format dxfId="2613">
      <pivotArea dataOnly="0" labelOnly="1" outline="0" fieldPosition="0">
        <references count="2">
          <reference field="2" count="3">
            <x v="273"/>
            <x v="284"/>
            <x v="296"/>
          </reference>
          <reference field="10" count="1" selected="0">
            <x v="98"/>
          </reference>
        </references>
      </pivotArea>
    </format>
    <format dxfId="2614">
      <pivotArea dataOnly="0" labelOnly="1" outline="0" fieldPosition="0">
        <references count="2">
          <reference field="2" count="1">
            <x v="349"/>
          </reference>
          <reference field="10" count="1" selected="0">
            <x v="99"/>
          </reference>
        </references>
      </pivotArea>
    </format>
    <format dxfId="2615">
      <pivotArea dataOnly="0" labelOnly="1" outline="0" fieldPosition="0">
        <references count="2">
          <reference field="2" count="1">
            <x v="88"/>
          </reference>
          <reference field="10" count="1" selected="0">
            <x v="100"/>
          </reference>
        </references>
      </pivotArea>
    </format>
    <format dxfId="2616">
      <pivotArea dataOnly="0" labelOnly="1" outline="0" fieldPosition="0">
        <references count="2">
          <reference field="2" count="2">
            <x v="576"/>
            <x v="739"/>
          </reference>
          <reference field="10" count="1" selected="0">
            <x v="101"/>
          </reference>
        </references>
      </pivotArea>
    </format>
    <format dxfId="2617">
      <pivotArea dataOnly="0" labelOnly="1" outline="0" fieldPosition="0">
        <references count="2">
          <reference field="2" count="1">
            <x v="26"/>
          </reference>
          <reference field="10" count="1" selected="0">
            <x v="102"/>
          </reference>
        </references>
      </pivotArea>
    </format>
    <format dxfId="2618">
      <pivotArea dataOnly="0" labelOnly="1" outline="0" fieldPosition="0">
        <references count="2">
          <reference field="2" count="1">
            <x v="314"/>
          </reference>
          <reference field="10" count="1" selected="0">
            <x v="103"/>
          </reference>
        </references>
      </pivotArea>
    </format>
    <format dxfId="2619">
      <pivotArea dataOnly="0" labelOnly="1" outline="0" fieldPosition="0">
        <references count="2">
          <reference field="2" count="1">
            <x v="633"/>
          </reference>
          <reference field="10" count="1" selected="0">
            <x v="105"/>
          </reference>
        </references>
      </pivotArea>
    </format>
    <format dxfId="2620">
      <pivotArea dataOnly="0" labelOnly="1" outline="0" fieldPosition="0">
        <references count="2">
          <reference field="2" count="5">
            <x v="93"/>
            <x v="101"/>
            <x v="102"/>
            <x v="521"/>
            <x v="522"/>
          </reference>
          <reference field="10" count="1" selected="0">
            <x v="106"/>
          </reference>
        </references>
      </pivotArea>
    </format>
    <format dxfId="2621">
      <pivotArea dataOnly="0" labelOnly="1" outline="0" fieldPosition="0">
        <references count="2">
          <reference field="2" count="1">
            <x v="795"/>
          </reference>
          <reference field="10" count="1" selected="0">
            <x v="107"/>
          </reference>
        </references>
      </pivotArea>
    </format>
    <format dxfId="2622">
      <pivotArea dataOnly="0" labelOnly="1" outline="0" fieldPosition="0">
        <references count="2">
          <reference field="2" count="2">
            <x v="74"/>
            <x v="75"/>
          </reference>
          <reference field="10" count="1" selected="0">
            <x v="109"/>
          </reference>
        </references>
      </pivotArea>
    </format>
    <format dxfId="2623">
      <pivotArea dataOnly="0" labelOnly="1" outline="0" fieldPosition="0">
        <references count="2">
          <reference field="2" count="5">
            <x v="474"/>
            <x v="475"/>
            <x v="476"/>
            <x v="486"/>
            <x v="487"/>
          </reference>
          <reference field="10" count="1" selected="0">
            <x v="110"/>
          </reference>
        </references>
      </pivotArea>
    </format>
    <format dxfId="2624">
      <pivotArea dataOnly="0" labelOnly="1" outline="0" fieldPosition="0">
        <references count="2">
          <reference field="2" count="1">
            <x v="566"/>
          </reference>
          <reference field="10" count="1" selected="0">
            <x v="111"/>
          </reference>
        </references>
      </pivotArea>
    </format>
    <format dxfId="2625">
      <pivotArea dataOnly="0" labelOnly="1" outline="0" fieldPosition="0">
        <references count="2">
          <reference field="2" count="1">
            <x v="732"/>
          </reference>
          <reference field="10" count="1" selected="0">
            <x v="112"/>
          </reference>
        </references>
      </pivotArea>
    </format>
    <format dxfId="2626">
      <pivotArea dataOnly="0" labelOnly="1" outline="0" fieldPosition="0">
        <references count="2">
          <reference field="2" count="3">
            <x v="247"/>
            <x v="550"/>
            <x v="707"/>
          </reference>
          <reference field="10" count="1" selected="0">
            <x v="113"/>
          </reference>
        </references>
      </pivotArea>
    </format>
    <format dxfId="2627">
      <pivotArea dataOnly="0" labelOnly="1" outline="0" fieldPosition="0">
        <references count="2">
          <reference field="2" count="1">
            <x v="830"/>
          </reference>
          <reference field="10" count="1" selected="0">
            <x v="114"/>
          </reference>
        </references>
      </pivotArea>
    </format>
    <format dxfId="2628">
      <pivotArea dataOnly="0" labelOnly="1" outline="0" fieldPosition="0">
        <references count="2">
          <reference field="2" count="6">
            <x v="10"/>
            <x v="582"/>
            <x v="594"/>
            <x v="689"/>
            <x v="729"/>
            <x v="730"/>
          </reference>
          <reference field="10" count="1" selected="0">
            <x v="115"/>
          </reference>
        </references>
      </pivotArea>
    </format>
    <format dxfId="2629">
      <pivotArea dataOnly="0" labelOnly="1" outline="0" fieldPosition="0">
        <references count="2">
          <reference field="2" count="1">
            <x v="606"/>
          </reference>
          <reference field="10" count="1" selected="0">
            <x v="117"/>
          </reference>
        </references>
      </pivotArea>
    </format>
    <format dxfId="2630">
      <pivotArea dataOnly="0" labelOnly="1" outline="0" fieldPosition="0">
        <references count="2">
          <reference field="2" count="1">
            <x v="147"/>
          </reference>
          <reference field="10" count="1" selected="0">
            <x v="118"/>
          </reference>
        </references>
      </pivotArea>
    </format>
    <format dxfId="2631">
      <pivotArea dataOnly="0" labelOnly="1" outline="0" fieldPosition="0">
        <references count="2">
          <reference field="2" count="2">
            <x v="138"/>
            <x v="140"/>
          </reference>
          <reference field="10" count="1" selected="0">
            <x v="119"/>
          </reference>
        </references>
      </pivotArea>
    </format>
    <format dxfId="2632">
      <pivotArea dataOnly="0" labelOnly="1" outline="0" fieldPosition="0">
        <references count="2">
          <reference field="2" count="2">
            <x v="306"/>
            <x v="395"/>
          </reference>
          <reference field="10" count="1" selected="0">
            <x v="121"/>
          </reference>
        </references>
      </pivotArea>
    </format>
    <format dxfId="2633">
      <pivotArea dataOnly="0" labelOnly="1" outline="0" fieldPosition="0">
        <references count="2">
          <reference field="2" count="1">
            <x v="478"/>
          </reference>
          <reference field="10" count="1" selected="0">
            <x v="122"/>
          </reference>
        </references>
      </pivotArea>
    </format>
    <format dxfId="2634">
      <pivotArea dataOnly="0" labelOnly="1" outline="0" fieldPosition="0">
        <references count="2">
          <reference field="2" count="1">
            <x v="628"/>
          </reference>
          <reference field="10" count="1" selected="0">
            <x v="123"/>
          </reference>
        </references>
      </pivotArea>
    </format>
    <format dxfId="2635">
      <pivotArea dataOnly="0" labelOnly="1" outline="0" fieldPosition="0">
        <references count="2">
          <reference field="2" count="1">
            <x v="80"/>
          </reference>
          <reference field="10" count="1" selected="0">
            <x v="124"/>
          </reference>
        </references>
      </pivotArea>
    </format>
    <format dxfId="2636">
      <pivotArea dataOnly="0" labelOnly="1" outline="0" fieldPosition="0">
        <references count="2">
          <reference field="2" count="1">
            <x v="81"/>
          </reference>
          <reference field="10" count="1" selected="0">
            <x v="125"/>
          </reference>
        </references>
      </pivotArea>
    </format>
    <format dxfId="2637">
      <pivotArea dataOnly="0" labelOnly="1" outline="0" fieldPosition="0">
        <references count="2">
          <reference field="2" count="1">
            <x v="449"/>
          </reference>
          <reference field="10" count="1" selected="0">
            <x v="126"/>
          </reference>
        </references>
      </pivotArea>
    </format>
    <format dxfId="2638">
      <pivotArea dataOnly="0" labelOnly="1" outline="0" fieldPosition="0">
        <references count="2">
          <reference field="2" count="1">
            <x v="356"/>
          </reference>
          <reference field="10" count="1" selected="0">
            <x v="127"/>
          </reference>
        </references>
      </pivotArea>
    </format>
    <format dxfId="2639">
      <pivotArea dataOnly="0" labelOnly="1" outline="0" fieldPosition="0">
        <references count="2">
          <reference field="2" count="1">
            <x v="167"/>
          </reference>
          <reference field="10" count="1" selected="0">
            <x v="128"/>
          </reference>
        </references>
      </pivotArea>
    </format>
    <format dxfId="2640">
      <pivotArea dataOnly="0" labelOnly="1" outline="0" fieldPosition="0">
        <references count="2">
          <reference field="2" count="1">
            <x v="175"/>
          </reference>
          <reference field="10" count="1" selected="0">
            <x v="130"/>
          </reference>
        </references>
      </pivotArea>
    </format>
    <format dxfId="2641">
      <pivotArea dataOnly="0" labelOnly="1" outline="0" fieldPosition="0">
        <references count="2">
          <reference field="2" count="1">
            <x v="749"/>
          </reference>
          <reference field="10" count="1" selected="0">
            <x v="131"/>
          </reference>
        </references>
      </pivotArea>
    </format>
    <format dxfId="2642">
      <pivotArea dataOnly="0" labelOnly="1" outline="0" fieldPosition="0">
        <references count="2">
          <reference field="2" count="2">
            <x v="678"/>
            <x v="823"/>
          </reference>
          <reference field="10" count="1" selected="0">
            <x v="132"/>
          </reference>
        </references>
      </pivotArea>
    </format>
    <format dxfId="2643">
      <pivotArea dataOnly="0" labelOnly="1" outline="0" fieldPosition="0">
        <references count="2">
          <reference field="2" count="1">
            <x v="302"/>
          </reference>
          <reference field="10" count="1" selected="0">
            <x v="133"/>
          </reference>
        </references>
      </pivotArea>
    </format>
    <format dxfId="2644">
      <pivotArea dataOnly="0" labelOnly="1" outline="0" fieldPosition="0">
        <references count="2">
          <reference field="2" count="2">
            <x v="485"/>
            <x v="523"/>
          </reference>
          <reference field="10" count="1" selected="0">
            <x v="134"/>
          </reference>
        </references>
      </pivotArea>
    </format>
    <format dxfId="2645">
      <pivotArea dataOnly="0" labelOnly="1" outline="0" fieldPosition="0">
        <references count="2">
          <reference field="2" count="2">
            <x v="307"/>
            <x v="772"/>
          </reference>
          <reference field="10" count="1" selected="0">
            <x v="135"/>
          </reference>
        </references>
      </pivotArea>
    </format>
    <format dxfId="2646">
      <pivotArea dataOnly="0" labelOnly="1" outline="0" fieldPosition="0">
        <references count="2">
          <reference field="2" count="1">
            <x v="559"/>
          </reference>
          <reference field="10" count="1" selected="0">
            <x v="136"/>
          </reference>
        </references>
      </pivotArea>
    </format>
    <format dxfId="2647">
      <pivotArea dataOnly="0" labelOnly="1" outline="0" fieldPosition="0">
        <references count="2">
          <reference field="2" count="2">
            <x v="819"/>
            <x v="820"/>
          </reference>
          <reference field="10" count="1" selected="0">
            <x v="137"/>
          </reference>
        </references>
      </pivotArea>
    </format>
    <format dxfId="2648">
      <pivotArea dataOnly="0" labelOnly="1" outline="0" fieldPosition="0">
        <references count="2">
          <reference field="2" count="2">
            <x v="227"/>
            <x v="529"/>
          </reference>
          <reference field="10" count="1" selected="0">
            <x v="139"/>
          </reference>
        </references>
      </pivotArea>
    </format>
    <format dxfId="2649">
      <pivotArea dataOnly="0" labelOnly="1" outline="0" fieldPosition="0">
        <references count="2">
          <reference field="2" count="2">
            <x v="664"/>
            <x v="665"/>
          </reference>
          <reference field="10" count="1" selected="0">
            <x v="140"/>
          </reference>
        </references>
      </pivotArea>
    </format>
    <format dxfId="2650">
      <pivotArea dataOnly="0" labelOnly="1" outline="0" fieldPosition="0">
        <references count="2">
          <reference field="2" count="2">
            <x v="110"/>
            <x v="146"/>
          </reference>
          <reference field="10" count="1" selected="0">
            <x v="141"/>
          </reference>
        </references>
      </pivotArea>
    </format>
    <format dxfId="2651">
      <pivotArea dataOnly="0" labelOnly="1" outline="0" fieldPosition="0">
        <references count="2">
          <reference field="2" count="1">
            <x v="263"/>
          </reference>
          <reference field="10" count="1" selected="0">
            <x v="142"/>
          </reference>
        </references>
      </pivotArea>
    </format>
    <format dxfId="2652">
      <pivotArea dataOnly="0" labelOnly="1" outline="0" fieldPosition="0">
        <references count="2">
          <reference field="2" count="1">
            <x v="792"/>
          </reference>
          <reference field="10" count="1" selected="0">
            <x v="143"/>
          </reference>
        </references>
      </pivotArea>
    </format>
    <format dxfId="2653">
      <pivotArea dataOnly="0" labelOnly="1" outline="0" fieldPosition="0">
        <references count="2">
          <reference field="2" count="1">
            <x v="149"/>
          </reference>
          <reference field="10" count="1" selected="0">
            <x v="144"/>
          </reference>
        </references>
      </pivotArea>
    </format>
    <format dxfId="2654">
      <pivotArea dataOnly="0" labelOnly="1" outline="0" fieldPosition="0">
        <references count="2">
          <reference field="2" count="1">
            <x v="128"/>
          </reference>
          <reference field="10" count="1" selected="0">
            <x v="145"/>
          </reference>
        </references>
      </pivotArea>
    </format>
    <format dxfId="2655">
      <pivotArea dataOnly="0" labelOnly="1" outline="0" fieldPosition="0">
        <references count="2">
          <reference field="2" count="1">
            <x v="834"/>
          </reference>
          <reference field="10" count="1" selected="0">
            <x v="147"/>
          </reference>
        </references>
      </pivotArea>
    </format>
    <format dxfId="2656">
      <pivotArea dataOnly="0" labelOnly="1" outline="0" fieldPosition="0">
        <references count="2">
          <reference field="2" count="1">
            <x v="291"/>
          </reference>
          <reference field="10" count="1" selected="0">
            <x v="148"/>
          </reference>
        </references>
      </pivotArea>
    </format>
    <format dxfId="2657">
      <pivotArea dataOnly="0" labelOnly="1" outline="0" fieldPosition="0">
        <references count="2">
          <reference field="2" count="1">
            <x v="215"/>
          </reference>
          <reference field="10" count="1" selected="0">
            <x v="149"/>
          </reference>
        </references>
      </pivotArea>
    </format>
    <format dxfId="2658">
      <pivotArea dataOnly="0" labelOnly="1" outline="0" fieldPosition="0">
        <references count="2">
          <reference field="2" count="1">
            <x v="825"/>
          </reference>
          <reference field="10" count="1" selected="0">
            <x v="150"/>
          </reference>
        </references>
      </pivotArea>
    </format>
    <format dxfId="2659">
      <pivotArea dataOnly="0" labelOnly="1" outline="0" fieldPosition="0">
        <references count="2">
          <reference field="2" count="2">
            <x v="169"/>
            <x v="172"/>
          </reference>
          <reference field="10" count="1" selected="0">
            <x v="151"/>
          </reference>
        </references>
      </pivotArea>
    </format>
    <format dxfId="2660">
      <pivotArea dataOnly="0" labelOnly="1" outline="0" fieldPosition="0">
        <references count="2">
          <reference field="2" count="9">
            <x v="9"/>
            <x v="411"/>
            <x v="412"/>
            <x v="480"/>
            <x v="508"/>
            <x v="712"/>
            <x v="836"/>
            <x v="837"/>
            <x v="838"/>
          </reference>
          <reference field="10" count="1" selected="0">
            <x v="152"/>
          </reference>
        </references>
      </pivotArea>
    </format>
    <format dxfId="2661">
      <pivotArea dataOnly="0" labelOnly="1" outline="0" fieldPosition="0">
        <references count="2">
          <reference field="2" count="1">
            <x v="450"/>
          </reference>
          <reference field="10" count="1" selected="0">
            <x v="153"/>
          </reference>
        </references>
      </pivotArea>
    </format>
    <format dxfId="2662">
      <pivotArea dataOnly="0" labelOnly="1" outline="0" fieldPosition="0">
        <references count="2">
          <reference field="2" count="1">
            <x v="448"/>
          </reference>
          <reference field="10" count="1" selected="0">
            <x v="154"/>
          </reference>
        </references>
      </pivotArea>
    </format>
    <format dxfId="2663">
      <pivotArea dataOnly="0" labelOnly="1" outline="0" fieldPosition="0">
        <references count="2">
          <reference field="2" count="2">
            <x v="464"/>
            <x v="465"/>
          </reference>
          <reference field="10" count="1" selected="0">
            <x v="155"/>
          </reference>
        </references>
      </pivotArea>
    </format>
    <format dxfId="2664">
      <pivotArea dataOnly="0" labelOnly="1" outline="0" fieldPosition="0">
        <references count="2">
          <reference field="2" count="1">
            <x v="230"/>
          </reference>
          <reference field="10" count="1" selected="0">
            <x v="157"/>
          </reference>
        </references>
      </pivotArea>
    </format>
    <format dxfId="2665">
      <pivotArea dataOnly="0" labelOnly="1" outline="0" fieldPosition="0">
        <references count="2">
          <reference field="2" count="1">
            <x v="708"/>
          </reference>
          <reference field="10" count="1" selected="0">
            <x v="160"/>
          </reference>
        </references>
      </pivotArea>
    </format>
    <format dxfId="2666">
      <pivotArea dataOnly="0" labelOnly="1" outline="0" fieldPosition="0">
        <references count="2">
          <reference field="2" count="1">
            <x v="835"/>
          </reference>
          <reference field="10" count="1" selected="0">
            <x v="161"/>
          </reference>
        </references>
      </pivotArea>
    </format>
    <format dxfId="2667">
      <pivotArea dataOnly="0" labelOnly="1" outline="0" fieldPosition="0">
        <references count="2">
          <reference field="2" count="1">
            <x v="160"/>
          </reference>
          <reference field="10" count="1" selected="0">
            <x v="162"/>
          </reference>
        </references>
      </pivotArea>
    </format>
    <format dxfId="2668">
      <pivotArea dataOnly="0" labelOnly="1" outline="0" fieldPosition="0">
        <references count="2">
          <reference field="2" count="2">
            <x v="415"/>
            <x v="703"/>
          </reference>
          <reference field="10" count="1" selected="0">
            <x v="163"/>
          </reference>
        </references>
      </pivotArea>
    </format>
    <format dxfId="2669">
      <pivotArea dataOnly="0" labelOnly="1" outline="0" fieldPosition="0">
        <references count="2">
          <reference field="2" count="4">
            <x v="85"/>
            <x v="241"/>
            <x v="378"/>
            <x v="442"/>
          </reference>
          <reference field="10" count="1" selected="0">
            <x v="164"/>
          </reference>
        </references>
      </pivotArea>
    </format>
    <format dxfId="2670">
      <pivotArea dataOnly="0" labelOnly="1" outline="0" fieldPosition="0">
        <references count="2">
          <reference field="2" count="1">
            <x v="440"/>
          </reference>
          <reference field="10" count="1" selected="0">
            <x v="165"/>
          </reference>
        </references>
      </pivotArea>
    </format>
    <format dxfId="2671">
      <pivotArea dataOnly="0" labelOnly="1" outline="0" fieldPosition="0">
        <references count="2">
          <reference field="2" count="3">
            <x v="108"/>
            <x v="289"/>
            <x v="374"/>
          </reference>
          <reference field="10" count="1" selected="0">
            <x v="166"/>
          </reference>
        </references>
      </pivotArea>
    </format>
    <format dxfId="2672">
      <pivotArea dataOnly="0" labelOnly="1" outline="0" fieldPosition="0">
        <references count="2">
          <reference field="2" count="3">
            <x v="410"/>
            <x v="673"/>
            <x v="674"/>
          </reference>
          <reference field="10" count="1" selected="0">
            <x v="167"/>
          </reference>
        </references>
      </pivotArea>
    </format>
    <format dxfId="2673">
      <pivotArea dataOnly="0" labelOnly="1" outline="0" fieldPosition="0">
        <references count="2">
          <reference field="2" count="4">
            <x v="150"/>
            <x v="151"/>
            <x v="615"/>
            <x v="663"/>
          </reference>
          <reference field="10" count="1" selected="0">
            <x v="168"/>
          </reference>
        </references>
      </pivotArea>
    </format>
    <format dxfId="2674">
      <pivotArea dataOnly="0" labelOnly="1" outline="0" fieldPosition="0">
        <references count="2">
          <reference field="2" count="1">
            <x v="625"/>
          </reference>
          <reference field="10" count="1" selected="0">
            <x v="169"/>
          </reference>
        </references>
      </pivotArea>
    </format>
    <format dxfId="2675">
      <pivotArea dataOnly="0" labelOnly="1" outline="0" fieldPosition="0">
        <references count="2">
          <reference field="2" count="1">
            <x v="224"/>
          </reference>
          <reference field="10" count="1" selected="0">
            <x v="170"/>
          </reference>
        </references>
      </pivotArea>
    </format>
    <format dxfId="2676">
      <pivotArea dataOnly="0" labelOnly="1" outline="0" fieldPosition="0">
        <references count="2">
          <reference field="2" count="1">
            <x v="73"/>
          </reference>
          <reference field="10" count="1" selected="0">
            <x v="171"/>
          </reference>
        </references>
      </pivotArea>
    </format>
    <format dxfId="2677">
      <pivotArea dataOnly="0" labelOnly="1" outline="0" fieldPosition="0">
        <references count="2">
          <reference field="2" count="16">
            <x v="155"/>
            <x v="156"/>
            <x v="179"/>
            <x v="226"/>
            <x v="255"/>
            <x v="256"/>
            <x v="258"/>
            <x v="259"/>
            <x v="380"/>
            <x v="467"/>
            <x v="564"/>
            <x v="714"/>
            <x v="777"/>
            <x v="778"/>
            <x v="779"/>
            <x v="780"/>
          </reference>
          <reference field="10" count="1" selected="0">
            <x v="173"/>
          </reference>
        </references>
      </pivotArea>
    </format>
    <format dxfId="2678">
      <pivotArea dataOnly="0" labelOnly="1" outline="0" fieldPosition="0">
        <references count="2">
          <reference field="2" count="1">
            <x v="283"/>
          </reference>
          <reference field="10" count="1" selected="0">
            <x v="174"/>
          </reference>
        </references>
      </pivotArea>
    </format>
    <format dxfId="2679">
      <pivotArea dataOnly="0" labelOnly="1" outline="0" fieldPosition="0">
        <references count="2">
          <reference field="2" count="8">
            <x v="154"/>
            <x v="396"/>
            <x v="484"/>
            <x v="563"/>
            <x v="589"/>
            <x v="638"/>
            <x v="693"/>
            <x v="704"/>
          </reference>
          <reference field="10" count="1" selected="0">
            <x v="175"/>
          </reference>
        </references>
      </pivotArea>
    </format>
    <format dxfId="2680">
      <pivotArea dataOnly="0" labelOnly="1" outline="0" fieldPosition="0">
        <references count="2">
          <reference field="2" count="1">
            <x v="121"/>
          </reference>
          <reference field="10" count="1" selected="0">
            <x v="176"/>
          </reference>
        </references>
      </pivotArea>
    </format>
    <format dxfId="2681">
      <pivotArea dataOnly="0" labelOnly="1" outline="0" fieldPosition="0">
        <references count="2">
          <reference field="2" count="1">
            <x v="92"/>
          </reference>
          <reference field="10" count="1" selected="0">
            <x v="177"/>
          </reference>
        </references>
      </pivotArea>
    </format>
    <format dxfId="2682">
      <pivotArea dataOnly="0" labelOnly="1" outline="0" fieldPosition="0">
        <references count="2">
          <reference field="2" count="1">
            <x v="631"/>
          </reference>
          <reference field="10" count="1" selected="0">
            <x v="178"/>
          </reference>
        </references>
      </pivotArea>
    </format>
    <format dxfId="2683">
      <pivotArea dataOnly="0" labelOnly="1" outline="0" fieldPosition="0">
        <references count="2">
          <reference field="2" count="2">
            <x v="698"/>
            <x v="699"/>
          </reference>
          <reference field="10" count="1" selected="0">
            <x v="179"/>
          </reference>
        </references>
      </pivotArea>
    </format>
    <format dxfId="2684">
      <pivotArea dataOnly="0" labelOnly="1" outline="0" fieldPosition="0">
        <references count="2">
          <reference field="2" count="1">
            <x v="441"/>
          </reference>
          <reference field="10" count="1" selected="0">
            <x v="180"/>
          </reference>
        </references>
      </pivotArea>
    </format>
    <format dxfId="2685">
      <pivotArea dataOnly="0" labelOnly="1" outline="0" fieldPosition="0">
        <references count="2">
          <reference field="2" count="2">
            <x v="392"/>
            <x v="832"/>
          </reference>
          <reference field="10" count="1" selected="0">
            <x v="181"/>
          </reference>
        </references>
      </pivotArea>
    </format>
    <format dxfId="2686">
      <pivotArea dataOnly="0" labelOnly="1" outline="0" fieldPosition="0">
        <references count="2">
          <reference field="2" count="1">
            <x v="24"/>
          </reference>
          <reference field="10" count="1" selected="0">
            <x v="182"/>
          </reference>
        </references>
      </pivotArea>
    </format>
    <format dxfId="2687">
      <pivotArea dataOnly="0" labelOnly="1" outline="0" fieldPosition="0">
        <references count="2">
          <reference field="2" count="1">
            <x v="44"/>
          </reference>
          <reference field="10" count="1" selected="0">
            <x v="183"/>
          </reference>
        </references>
      </pivotArea>
    </format>
    <format dxfId="2688">
      <pivotArea dataOnly="0" labelOnly="1" outline="0" fieldPosition="0">
        <references count="2">
          <reference field="2" count="2">
            <x v="105"/>
            <x v="107"/>
          </reference>
          <reference field="10" count="1" selected="0">
            <x v="184"/>
          </reference>
        </references>
      </pivotArea>
    </format>
    <format dxfId="2689">
      <pivotArea dataOnly="0" labelOnly="1" outline="0" fieldPosition="0">
        <references count="2">
          <reference field="2" count="1">
            <x v="145"/>
          </reference>
          <reference field="10" count="1" selected="0">
            <x v="185"/>
          </reference>
        </references>
      </pivotArea>
    </format>
    <format dxfId="2690">
      <pivotArea dataOnly="0" labelOnly="1" outline="0" fieldPosition="0">
        <references count="2">
          <reference field="2" count="2">
            <x v="163"/>
            <x v="434"/>
          </reference>
          <reference field="10" count="1" selected="0">
            <x v="187"/>
          </reference>
        </references>
      </pivotArea>
    </format>
    <format dxfId="2691">
      <pivotArea dataOnly="0" labelOnly="1" outline="0" fieldPosition="0">
        <references count="2">
          <reference field="2" count="1">
            <x v="164"/>
          </reference>
          <reference field="10" count="1" selected="0">
            <x v="188"/>
          </reference>
        </references>
      </pivotArea>
    </format>
    <format dxfId="2692">
      <pivotArea dataOnly="0" labelOnly="1" outline="0" fieldPosition="0">
        <references count="2">
          <reference field="2" count="1">
            <x v="641"/>
          </reference>
          <reference field="10" count="1" selected="0">
            <x v="189"/>
          </reference>
        </references>
      </pivotArea>
    </format>
    <format dxfId="2693">
      <pivotArea dataOnly="0" labelOnly="1" outline="0" fieldPosition="0">
        <references count="2">
          <reference field="2" count="4">
            <x v="142"/>
            <x v="386"/>
            <x v="387"/>
            <x v="461"/>
          </reference>
          <reference field="10" count="1" selected="0">
            <x v="191"/>
          </reference>
        </references>
      </pivotArea>
    </format>
    <format dxfId="2694">
      <pivotArea dataOnly="0" labelOnly="1" outline="0" fieldPosition="0">
        <references count="2">
          <reference field="2" count="1">
            <x v="675"/>
          </reference>
          <reference field="10" count="1" selected="0">
            <x v="192"/>
          </reference>
        </references>
      </pivotArea>
    </format>
    <format dxfId="2695">
      <pivotArea dataOnly="0" labelOnly="1" outline="0" fieldPosition="0">
        <references count="2">
          <reference field="2" count="1">
            <x v="517"/>
          </reference>
          <reference field="10" count="1" selected="0">
            <x v="193"/>
          </reference>
        </references>
      </pivotArea>
    </format>
    <format dxfId="2696">
      <pivotArea dataOnly="0" labelOnly="1" outline="0" fieldPosition="0">
        <references count="2">
          <reference field="2" count="3">
            <x v="244"/>
            <x v="460"/>
            <x v="756"/>
          </reference>
          <reference field="10" count="1" selected="0">
            <x v="194"/>
          </reference>
        </references>
      </pivotArea>
    </format>
    <format dxfId="2697">
      <pivotArea dataOnly="0" labelOnly="1" outline="0" fieldPosition="0">
        <references count="2">
          <reference field="2" count="4">
            <x v="261"/>
            <x v="262"/>
            <x v="570"/>
            <x v="571"/>
          </reference>
          <reference field="10" count="1" selected="0">
            <x v="195"/>
          </reference>
        </references>
      </pivotArea>
    </format>
    <format dxfId="2698">
      <pivotArea dataOnly="0" labelOnly="1" outline="0" fieldPosition="0">
        <references count="2">
          <reference field="2" count="1">
            <x v="821"/>
          </reference>
          <reference field="10" count="1" selected="0">
            <x v="196"/>
          </reference>
        </references>
      </pivotArea>
    </format>
    <format dxfId="2699">
      <pivotArea dataOnly="0" labelOnly="1" outline="0" fieldPosition="0">
        <references count="2">
          <reference field="2" count="1">
            <x v="768"/>
          </reference>
          <reference field="10" count="1" selected="0">
            <x v="197"/>
          </reference>
        </references>
      </pivotArea>
    </format>
    <format dxfId="2700">
      <pivotArea dataOnly="0" labelOnly="1" outline="0" fieldPosition="0">
        <references count="2">
          <reference field="2" count="2">
            <x v="577"/>
            <x v="578"/>
          </reference>
          <reference field="10" count="1" selected="0">
            <x v="198"/>
          </reference>
        </references>
      </pivotArea>
    </format>
    <format dxfId="2701">
      <pivotArea dataOnly="0" labelOnly="1" outline="0" fieldPosition="0">
        <references count="2">
          <reference field="2" count="3">
            <x v="6"/>
            <x v="317"/>
            <x v="318"/>
          </reference>
          <reference field="10" count="1" selected="0">
            <x v="199"/>
          </reference>
        </references>
      </pivotArea>
    </format>
    <format dxfId="2702">
      <pivotArea dataOnly="0" labelOnly="1" outline="0" fieldPosition="0">
        <references count="2">
          <reference field="2" count="1">
            <x v="767"/>
          </reference>
          <reference field="10" count="1" selected="0">
            <x v="200"/>
          </reference>
        </references>
      </pivotArea>
    </format>
    <format dxfId="2703">
      <pivotArea dataOnly="0" labelOnly="1" outline="0" fieldPosition="0">
        <references count="2">
          <reference field="2" count="2">
            <x v="603"/>
            <x v="604"/>
          </reference>
          <reference field="10" count="1" selected="0">
            <x v="201"/>
          </reference>
        </references>
      </pivotArea>
    </format>
    <format dxfId="2704">
      <pivotArea dataOnly="0" labelOnly="1" outline="0" fieldPosition="0">
        <references count="2">
          <reference field="2" count="1">
            <x v="59"/>
          </reference>
          <reference field="10" count="1" selected="0">
            <x v="202"/>
          </reference>
        </references>
      </pivotArea>
    </format>
    <format dxfId="2705">
      <pivotArea dataOnly="0" labelOnly="1" outline="0" fieldPosition="0">
        <references count="2">
          <reference field="2" count="1">
            <x v="332"/>
          </reference>
          <reference field="10" count="1" selected="0">
            <x v="203"/>
          </reference>
        </references>
      </pivotArea>
    </format>
    <format dxfId="2706">
      <pivotArea dataOnly="0" labelOnly="1" outline="0" fieldPosition="0">
        <references count="2">
          <reference field="2" count="1">
            <x v="567"/>
          </reference>
          <reference field="10" count="1" selected="0">
            <x v="205"/>
          </reference>
        </references>
      </pivotArea>
    </format>
    <format dxfId="2707">
      <pivotArea dataOnly="0" labelOnly="1" outline="0" fieldPosition="0">
        <references count="2">
          <reference field="2" count="1">
            <x v="99"/>
          </reference>
          <reference field="10" count="1" selected="0">
            <x v="206"/>
          </reference>
        </references>
      </pivotArea>
    </format>
    <format dxfId="2708">
      <pivotArea dataOnly="0" labelOnly="1" outline="0" fieldPosition="0">
        <references count="2">
          <reference field="2" count="3">
            <x v="547"/>
            <x v="548"/>
            <x v="788"/>
          </reference>
          <reference field="10" count="1" selected="0">
            <x v="207"/>
          </reference>
        </references>
      </pivotArea>
    </format>
    <format dxfId="2709">
      <pivotArea dataOnly="0" labelOnly="1" outline="0" fieldPosition="0">
        <references count="2">
          <reference field="2" count="6">
            <x v="769"/>
            <x v="770"/>
            <x v="771"/>
            <x v="781"/>
            <x v="782"/>
            <x v="785"/>
          </reference>
          <reference field="10" count="1" selected="0">
            <x v="208"/>
          </reference>
        </references>
      </pivotArea>
    </format>
    <format dxfId="2710">
      <pivotArea dataOnly="0" labelOnly="1" outline="0" fieldPosition="0">
        <references count="2">
          <reference field="2" count="1">
            <x v="358"/>
          </reference>
          <reference field="10" count="1" selected="0">
            <x v="209"/>
          </reference>
        </references>
      </pivotArea>
    </format>
    <format dxfId="2711">
      <pivotArea dataOnly="0" labelOnly="1" outline="0" fieldPosition="0">
        <references count="2">
          <reference field="2" count="1">
            <x v="590"/>
          </reference>
          <reference field="10" count="1" selected="0">
            <x v="210"/>
          </reference>
        </references>
      </pivotArea>
    </format>
    <format dxfId="2712">
      <pivotArea dataOnly="0" labelOnly="1" outline="0" fieldPosition="0">
        <references count="2">
          <reference field="2" count="3">
            <x v="488"/>
            <x v="489"/>
            <x v="492"/>
          </reference>
          <reference field="10" count="1" selected="0">
            <x v="211"/>
          </reference>
        </references>
      </pivotArea>
    </format>
    <format dxfId="2713">
      <pivotArea dataOnly="0" labelOnly="1" outline="0" fieldPosition="0">
        <references count="2">
          <reference field="2" count="2">
            <x v="231"/>
            <x v="593"/>
          </reference>
          <reference field="10" count="1" selected="0">
            <x v="213"/>
          </reference>
        </references>
      </pivotArea>
    </format>
    <format dxfId="2714">
      <pivotArea dataOnly="0" labelOnly="1" outline="0" fieldPosition="0">
        <references count="2">
          <reference field="2" count="1">
            <x v="400"/>
          </reference>
          <reference field="10" count="1" selected="0">
            <x v="214"/>
          </reference>
        </references>
      </pivotArea>
    </format>
    <format dxfId="2715">
      <pivotArea dataOnly="0" labelOnly="1" outline="0" fieldPosition="0">
        <references count="2">
          <reference field="2" count="1">
            <x v="120"/>
          </reference>
          <reference field="10" count="1" selected="0">
            <x v="215"/>
          </reference>
        </references>
      </pivotArea>
    </format>
    <format dxfId="2716">
      <pivotArea dataOnly="0" labelOnly="1" outline="0" fieldPosition="0">
        <references count="2">
          <reference field="2" count="2">
            <x v="173"/>
            <x v="408"/>
          </reference>
          <reference field="10" count="1" selected="0">
            <x v="216"/>
          </reference>
        </references>
      </pivotArea>
    </format>
    <format dxfId="2717">
      <pivotArea dataOnly="0" labelOnly="1" outline="0" fieldPosition="0">
        <references count="2">
          <reference field="2" count="1">
            <x v="171"/>
          </reference>
          <reference field="10" count="1" selected="0">
            <x v="217"/>
          </reference>
        </references>
      </pivotArea>
    </format>
    <format dxfId="2718">
      <pivotArea dataOnly="0" labelOnly="1" outline="0" fieldPosition="0">
        <references count="2">
          <reference field="2" count="1">
            <x v="744"/>
          </reference>
          <reference field="10" count="1" selected="0">
            <x v="219"/>
          </reference>
        </references>
      </pivotArea>
    </format>
    <format dxfId="2719">
      <pivotArea dataOnly="0" labelOnly="1" outline="0" fieldPosition="0">
        <references count="2">
          <reference field="2" count="1">
            <x v="555"/>
          </reference>
          <reference field="10" count="1" selected="0">
            <x v="220"/>
          </reference>
        </references>
      </pivotArea>
    </format>
    <format dxfId="2720">
      <pivotArea dataOnly="0" labelOnly="1" outline="0" fieldPosition="0">
        <references count="2">
          <reference field="2" count="1">
            <x v="468"/>
          </reference>
          <reference field="10" count="1" selected="0">
            <x v="221"/>
          </reference>
        </references>
      </pivotArea>
    </format>
    <format dxfId="2721">
      <pivotArea dataOnly="0" labelOnly="1" outline="0" fieldPosition="0">
        <references count="2">
          <reference field="2" count="1">
            <x v="669"/>
          </reference>
          <reference field="10" count="1" selected="0">
            <x v="222"/>
          </reference>
        </references>
      </pivotArea>
    </format>
    <format dxfId="2722">
      <pivotArea dataOnly="0" labelOnly="1" outline="0" fieldPosition="0">
        <references count="2">
          <reference field="2" count="1">
            <x v="573"/>
          </reference>
          <reference field="10" count="1" selected="0">
            <x v="223"/>
          </reference>
        </references>
      </pivotArea>
    </format>
    <format dxfId="2723">
      <pivotArea dataOnly="0" labelOnly="1" outline="0" fieldPosition="0">
        <references count="2">
          <reference field="2" count="2">
            <x v="20"/>
            <x v="565"/>
          </reference>
          <reference field="10" count="1" selected="0">
            <x v="224"/>
          </reference>
        </references>
      </pivotArea>
    </format>
    <format dxfId="2724">
      <pivotArea dataOnly="0" labelOnly="1" outline="0" fieldPosition="0">
        <references count="2">
          <reference field="2" count="1">
            <x v="552"/>
          </reference>
          <reference field="10" count="1" selected="0">
            <x v="225"/>
          </reference>
        </references>
      </pivotArea>
    </format>
    <format dxfId="2725">
      <pivotArea dataOnly="0" labelOnly="1" outline="0" fieldPosition="0">
        <references count="2">
          <reference field="2" count="4">
            <x v="47"/>
            <x v="48"/>
            <x v="49"/>
            <x v="436"/>
          </reference>
          <reference field="10" count="1" selected="0">
            <x v="226"/>
          </reference>
        </references>
      </pivotArea>
    </format>
    <format dxfId="2726">
      <pivotArea dataOnly="0" labelOnly="1" outline="0" fieldPosition="0">
        <references count="2">
          <reference field="2" count="1">
            <x v="34"/>
          </reference>
          <reference field="10" count="1" selected="0">
            <x v="227"/>
          </reference>
        </references>
      </pivotArea>
    </format>
    <format dxfId="2727">
      <pivotArea dataOnly="0" labelOnly="1" outline="0" fieldPosition="0">
        <references count="2">
          <reference field="2" count="1">
            <x v="601"/>
          </reference>
          <reference field="10" count="1" selected="0">
            <x v="229"/>
          </reference>
        </references>
      </pivotArea>
    </format>
    <format dxfId="2728">
      <pivotArea dataOnly="0" labelOnly="1" outline="0" fieldPosition="0">
        <references count="2">
          <reference field="2" count="1">
            <x v="42"/>
          </reference>
          <reference field="10" count="1" selected="0">
            <x v="230"/>
          </reference>
        </references>
      </pivotArea>
    </format>
    <format dxfId="2729">
      <pivotArea dataOnly="0" labelOnly="1" outline="0" fieldPosition="0">
        <references count="2">
          <reference field="2" count="1">
            <x v="399"/>
          </reference>
          <reference field="10" count="1" selected="0">
            <x v="231"/>
          </reference>
        </references>
      </pivotArea>
    </format>
    <format dxfId="2730">
      <pivotArea dataOnly="0" labelOnly="1" outline="0" fieldPosition="0">
        <references count="2">
          <reference field="2" count="2">
            <x v="357"/>
            <x v="629"/>
          </reference>
          <reference field="10" count="1" selected="0">
            <x v="232"/>
          </reference>
        </references>
      </pivotArea>
    </format>
    <format dxfId="2731">
      <pivotArea dataOnly="0" labelOnly="1" outline="0" fieldPosition="0">
        <references count="2">
          <reference field="2" count="2">
            <x v="117"/>
            <x v="382"/>
          </reference>
          <reference field="10" count="1" selected="0">
            <x v="233"/>
          </reference>
        </references>
      </pivotArea>
    </format>
    <format dxfId="2732">
      <pivotArea dataOnly="0" labelOnly="1" outline="0" fieldPosition="0">
        <references count="2">
          <reference field="2" count="1">
            <x v="130"/>
          </reference>
          <reference field="10" count="1" selected="0">
            <x v="234"/>
          </reference>
        </references>
      </pivotArea>
    </format>
    <format dxfId="2733">
      <pivotArea dataOnly="0" labelOnly="1" outline="0" fieldPosition="0">
        <references count="2">
          <reference field="2" count="1">
            <x v="818"/>
          </reference>
          <reference field="10" count="1" selected="0">
            <x v="235"/>
          </reference>
        </references>
      </pivotArea>
    </format>
    <format dxfId="2734">
      <pivotArea dataOnly="0" labelOnly="1" outline="0" fieldPosition="0">
        <references count="2">
          <reference field="2" count="1">
            <x v="709"/>
          </reference>
          <reference field="10" count="1" selected="0">
            <x v="236"/>
          </reference>
        </references>
      </pivotArea>
    </format>
    <format dxfId="2735">
      <pivotArea dataOnly="0" labelOnly="1" outline="0" fieldPosition="0">
        <references count="2">
          <reference field="2" count="2">
            <x v="192"/>
            <x v="193"/>
          </reference>
          <reference field="10" count="1" selected="0">
            <x v="237"/>
          </reference>
        </references>
      </pivotArea>
    </format>
    <format dxfId="2736">
      <pivotArea dataOnly="0" labelOnly="1" outline="0" fieldPosition="0">
        <references count="2">
          <reference field="2" count="1">
            <x v="275"/>
          </reference>
          <reference field="10" count="1" selected="0">
            <x v="238"/>
          </reference>
        </references>
      </pivotArea>
    </format>
    <format dxfId="2737">
      <pivotArea dataOnly="0" labelOnly="1" outline="0" fieldPosition="0">
        <references count="2">
          <reference field="2" count="1">
            <x v="691"/>
          </reference>
          <reference field="10" count="1" selected="0">
            <x v="239"/>
          </reference>
        </references>
      </pivotArea>
    </format>
    <format dxfId="2738">
      <pivotArea dataOnly="0" labelOnly="1" outline="0" fieldPosition="0">
        <references count="2">
          <reference field="2" count="1">
            <x v="540"/>
          </reference>
          <reference field="10" count="1" selected="0">
            <x v="240"/>
          </reference>
        </references>
      </pivotArea>
    </format>
    <format dxfId="2739">
      <pivotArea dataOnly="0" labelOnly="1" outline="0" fieldPosition="0">
        <references count="2">
          <reference field="2" count="1">
            <x v="190"/>
          </reference>
          <reference field="10" count="1" selected="0">
            <x v="241"/>
          </reference>
        </references>
      </pivotArea>
    </format>
    <format dxfId="2740">
      <pivotArea dataOnly="0" labelOnly="1" outline="0" fieldPosition="0">
        <references count="2">
          <reference field="2" count="2">
            <x v="195"/>
            <x v="814"/>
          </reference>
          <reference field="10" count="1" selected="0">
            <x v="242"/>
          </reference>
        </references>
      </pivotArea>
    </format>
    <format dxfId="2741">
      <pivotArea dataOnly="0" labelOnly="1" outline="0" fieldPosition="0">
        <references count="2">
          <reference field="2" count="1">
            <x v="355"/>
          </reference>
          <reference field="10" count="1" selected="0">
            <x v="244"/>
          </reference>
        </references>
      </pivotArea>
    </format>
    <format dxfId="2742">
      <pivotArea dataOnly="0" labelOnly="1" outline="0" fieldPosition="0">
        <references count="2">
          <reference field="2" count="3">
            <x v="36"/>
            <x v="37"/>
            <x v="653"/>
          </reference>
          <reference field="10" count="1" selected="0">
            <x v="245"/>
          </reference>
        </references>
      </pivotArea>
    </format>
    <format dxfId="2743">
      <pivotArea dataOnly="0" labelOnly="1" outline="0" fieldPosition="0">
        <references count="2">
          <reference field="2" count="1">
            <x v="180"/>
          </reference>
          <reference field="10" count="1" selected="0">
            <x v="246"/>
          </reference>
        </references>
      </pivotArea>
    </format>
    <format dxfId="2744">
      <pivotArea dataOnly="0" labelOnly="1" outline="0" fieldPosition="0">
        <references count="2">
          <reference field="2" count="4">
            <x v="209"/>
            <x v="424"/>
            <x v="428"/>
            <x v="462"/>
          </reference>
          <reference field="10" count="1" selected="0">
            <x v="247"/>
          </reference>
        </references>
      </pivotArea>
    </format>
    <format dxfId="2745">
      <pivotArea dataOnly="0" labelOnly="1" outline="0" fieldPosition="0">
        <references count="2">
          <reference field="2" count="1">
            <x v="557"/>
          </reference>
          <reference field="10" count="1" selected="0">
            <x v="248"/>
          </reference>
        </references>
      </pivotArea>
    </format>
    <format dxfId="2746">
      <pivotArea dataOnly="0" labelOnly="1" outline="0" fieldPosition="0">
        <references count="2">
          <reference field="2" count="1">
            <x v="611"/>
          </reference>
          <reference field="10" count="1" selected="0">
            <x v="249"/>
          </reference>
        </references>
      </pivotArea>
    </format>
    <format dxfId="2747">
      <pivotArea dataOnly="0" labelOnly="1" outline="0" fieldPosition="0">
        <references count="2">
          <reference field="2" count="1">
            <x v="311"/>
          </reference>
          <reference field="10" count="1" selected="0">
            <x v="250"/>
          </reference>
        </references>
      </pivotArea>
    </format>
    <format dxfId="2748">
      <pivotArea dataOnly="0" labelOnly="1" outline="0" fieldPosition="0">
        <references count="2">
          <reference field="2" count="1">
            <x v="126"/>
          </reference>
          <reference field="10" count="1" selected="0">
            <x v="251"/>
          </reference>
        </references>
      </pivotArea>
    </format>
    <format dxfId="2749">
      <pivotArea dataOnly="0" labelOnly="1" outline="0" fieldPosition="0">
        <references count="2">
          <reference field="2" count="2">
            <x v="69"/>
            <x v="754"/>
          </reference>
          <reference field="10" count="1" selected="0">
            <x v="253"/>
          </reference>
        </references>
      </pivotArea>
    </format>
    <format dxfId="2750">
      <pivotArea dataOnly="0" labelOnly="1" outline="0" fieldPosition="0">
        <references count="2">
          <reference field="2" count="1">
            <x v="118"/>
          </reference>
          <reference field="10" count="1" selected="0">
            <x v="254"/>
          </reference>
        </references>
      </pivotArea>
    </format>
    <format dxfId="2751">
      <pivotArea dataOnly="0" labelOnly="1" outline="0" fieldPosition="0">
        <references count="2">
          <reference field="2" count="2">
            <x v="21"/>
            <x v="706"/>
          </reference>
          <reference field="10" count="1" selected="0">
            <x v="255"/>
          </reference>
        </references>
      </pivotArea>
    </format>
    <format dxfId="2752">
      <pivotArea dataOnly="0" labelOnly="1" outline="0" fieldPosition="0">
        <references count="2">
          <reference field="2" count="2">
            <x v="127"/>
            <x v="680"/>
          </reference>
          <reference field="10" count="1" selected="0">
            <x v="257"/>
          </reference>
        </references>
      </pivotArea>
    </format>
    <format dxfId="2753">
      <pivotArea dataOnly="0" labelOnly="1" outline="0" fieldPosition="0">
        <references count="2">
          <reference field="2" count="4">
            <x v="94"/>
            <x v="96"/>
            <x v="97"/>
            <x v="98"/>
          </reference>
          <reference field="10" count="1" selected="0">
            <x v="258"/>
          </reference>
        </references>
      </pivotArea>
    </format>
    <format dxfId="2754">
      <pivotArea dataOnly="0" labelOnly="1" outline="0" fieldPosition="0">
        <references count="2">
          <reference field="2" count="1">
            <x v="404"/>
          </reference>
          <reference field="10" count="1" selected="0">
            <x v="260"/>
          </reference>
        </references>
      </pivotArea>
    </format>
    <format dxfId="2755">
      <pivotArea dataOnly="0" labelOnly="1" outline="0" fieldPosition="0">
        <references count="2">
          <reference field="2" count="2">
            <x v="5"/>
            <x v="325"/>
          </reference>
          <reference field="10" count="1" selected="0">
            <x v="261"/>
          </reference>
        </references>
      </pivotArea>
    </format>
    <format dxfId="2756">
      <pivotArea dataOnly="0" labelOnly="1" outline="0" fieldPosition="0">
        <references count="2">
          <reference field="2" count="1">
            <x v="438"/>
          </reference>
          <reference field="10" count="1" selected="0">
            <x v="262"/>
          </reference>
        </references>
      </pivotArea>
    </format>
    <format dxfId="2757">
      <pivotArea dataOnly="0" labelOnly="1" outline="0" fieldPosition="0">
        <references count="2">
          <reference field="2" count="6">
            <x v="622"/>
            <x v="623"/>
            <x v="624"/>
            <x v="797"/>
            <x v="798"/>
            <x v="816"/>
          </reference>
          <reference field="10" count="1" selected="0">
            <x v="263"/>
          </reference>
        </references>
      </pivotArea>
    </format>
    <format dxfId="2758">
      <pivotArea dataOnly="0" labelOnly="1" outline="0" fieldPosition="0">
        <references count="2">
          <reference field="2" count="2">
            <x v="18"/>
            <x v="733"/>
          </reference>
          <reference field="10" count="1" selected="0">
            <x v="266"/>
          </reference>
        </references>
      </pivotArea>
    </format>
    <format dxfId="2759">
      <pivotArea dataOnly="0" labelOnly="1" outline="0" fieldPosition="0">
        <references count="2">
          <reference field="2" count="1">
            <x v="119"/>
          </reference>
          <reference field="10" count="1" selected="0">
            <x v="267"/>
          </reference>
        </references>
      </pivotArea>
    </format>
    <format dxfId="2760">
      <pivotArea dataOnly="0" labelOnly="1" outline="0" fieldPosition="0">
        <references count="2">
          <reference field="2" count="3">
            <x v="253"/>
            <x v="433"/>
            <x v="790"/>
          </reference>
          <reference field="10" count="1" selected="0">
            <x v="269"/>
          </reference>
        </references>
      </pivotArea>
    </format>
    <format dxfId="2761">
      <pivotArea dataOnly="0" labelOnly="1" outline="0" fieldPosition="0">
        <references count="2">
          <reference field="2" count="1">
            <x v="533"/>
          </reference>
          <reference field="10" count="1" selected="0">
            <x v="270"/>
          </reference>
        </references>
      </pivotArea>
    </format>
    <format dxfId="2762">
      <pivotArea dataOnly="0" labelOnly="1" outline="0" fieldPosition="0">
        <references count="2">
          <reference field="2" count="2">
            <x v="168"/>
            <x v="755"/>
          </reference>
          <reference field="10" count="1" selected="0">
            <x v="271"/>
          </reference>
        </references>
      </pivotArea>
    </format>
    <format dxfId="2763">
      <pivotArea dataOnly="0" labelOnly="1" outline="0" fieldPosition="0">
        <references count="2">
          <reference field="2" count="5">
            <x v="202"/>
            <x v="203"/>
            <x v="204"/>
            <x v="205"/>
            <x v="718"/>
          </reference>
          <reference field="10" count="1" selected="0">
            <x v="272"/>
          </reference>
        </references>
      </pivotArea>
    </format>
    <format dxfId="2764">
      <pivotArea dataOnly="0" labelOnly="1" outline="0" fieldPosition="0">
        <references count="2">
          <reference field="2" count="1">
            <x v="544"/>
          </reference>
          <reference field="10" count="1" selected="0">
            <x v="274"/>
          </reference>
        </references>
      </pivotArea>
    </format>
    <format dxfId="2765">
      <pivotArea dataOnly="0" labelOnly="1" outline="0" fieldPosition="0">
        <references count="2">
          <reference field="2" count="1">
            <x v="279"/>
          </reference>
          <reference field="10" count="1" selected="0">
            <x v="275"/>
          </reference>
        </references>
      </pivotArea>
    </format>
    <format dxfId="2766">
      <pivotArea dataOnly="0" labelOnly="1" outline="0" fieldPosition="0">
        <references count="2">
          <reference field="2" count="1">
            <x v="551"/>
          </reference>
          <reference field="10" count="1" selected="0">
            <x v="276"/>
          </reference>
        </references>
      </pivotArea>
    </format>
    <format dxfId="2767">
      <pivotArea dataOnly="0" labelOnly="1" outline="0" fieldPosition="0">
        <references count="2">
          <reference field="2" count="1">
            <x v="775"/>
          </reference>
          <reference field="10" count="1" selected="0">
            <x v="277"/>
          </reference>
        </references>
      </pivotArea>
    </format>
    <format dxfId="2768">
      <pivotArea dataOnly="0" labelOnly="1" outline="0" fieldPosition="0">
        <references count="2">
          <reference field="2" count="2">
            <x v="243"/>
            <x v="459"/>
          </reference>
          <reference field="10" count="1" selected="0">
            <x v="278"/>
          </reference>
        </references>
      </pivotArea>
    </format>
    <format dxfId="2769">
      <pivotArea dataOnly="0" labelOnly="1" outline="0" fieldPosition="0">
        <references count="2">
          <reference field="2" count="1">
            <x v="558"/>
          </reference>
          <reference field="10" count="1" selected="0">
            <x v="279"/>
          </reference>
        </references>
      </pivotArea>
    </format>
    <format dxfId="2770">
      <pivotArea dataOnly="0" labelOnly="1" outline="0" fieldPosition="0">
        <references count="2">
          <reference field="2" count="1">
            <x v="542"/>
          </reference>
          <reference field="10" count="1" selected="0">
            <x v="280"/>
          </reference>
        </references>
      </pivotArea>
    </format>
    <format dxfId="2771">
      <pivotArea dataOnly="0" labelOnly="1" outline="0" fieldPosition="0">
        <references count="2">
          <reference field="2" count="1">
            <x v="750"/>
          </reference>
          <reference field="10" count="1" selected="0">
            <x v="281"/>
          </reference>
        </references>
      </pivotArea>
    </format>
    <format dxfId="2772">
      <pivotArea dataOnly="0" labelOnly="1" outline="0" fieldPosition="0">
        <references count="2">
          <reference field="2" count="1">
            <x v="595"/>
          </reference>
          <reference field="10" count="1" selected="0">
            <x v="283"/>
          </reference>
        </references>
      </pivotArea>
    </format>
    <format dxfId="2773">
      <pivotArea dataOnly="0" labelOnly="1" outline="0" fieldPosition="0">
        <references count="2">
          <reference field="2" count="1">
            <x v="720"/>
          </reference>
          <reference field="10" count="1" selected="0">
            <x v="284"/>
          </reference>
        </references>
      </pivotArea>
    </format>
    <format dxfId="2774">
      <pivotArea dataOnly="0" labelOnly="1" outline="0" fieldPosition="0">
        <references count="2">
          <reference field="2" count="1">
            <x v="362"/>
          </reference>
          <reference field="10" count="1" selected="0">
            <x v="286"/>
          </reference>
        </references>
      </pivotArea>
    </format>
    <format dxfId="2775">
      <pivotArea dataOnly="0" labelOnly="1" outline="0" fieldPosition="0">
        <references count="2">
          <reference field="2" count="8">
            <x v="131"/>
            <x v="132"/>
            <x v="133"/>
            <x v="134"/>
            <x v="254"/>
            <x v="385"/>
            <x v="446"/>
            <x v="447"/>
          </reference>
          <reference field="10" count="1" selected="0">
            <x v="287"/>
          </reference>
        </references>
      </pivotArea>
    </format>
    <format dxfId="2776">
      <pivotArea dataOnly="0" labelOnly="1" outline="0" fieldPosition="0">
        <references count="2">
          <reference field="2" count="1">
            <x v="507"/>
          </reference>
          <reference field="10" count="1" selected="0">
            <x v="289"/>
          </reference>
        </references>
      </pivotArea>
    </format>
    <format dxfId="2777">
      <pivotArea dataOnly="0" labelOnly="1" outline="0" fieldPosition="0">
        <references count="2">
          <reference field="2" count="1">
            <x v="731"/>
          </reference>
          <reference field="10" count="1" selected="0">
            <x v="290"/>
          </reference>
        </references>
      </pivotArea>
    </format>
    <format dxfId="2778">
      <pivotArea dataOnly="0" labelOnly="1" outline="0" fieldPosition="0">
        <references count="2">
          <reference field="2" count="2">
            <x v="405"/>
            <x v="831"/>
          </reference>
          <reference field="10" count="1" selected="0">
            <x v="291"/>
          </reference>
        </references>
      </pivotArea>
    </format>
    <format dxfId="2779">
      <pivotArea dataOnly="0" labelOnly="1" outline="0" fieldPosition="0">
        <references count="2">
          <reference field="2" count="2">
            <x v="685"/>
            <x v="759"/>
          </reference>
          <reference field="10" count="1" selected="0">
            <x v="292"/>
          </reference>
        </references>
      </pivotArea>
    </format>
    <format dxfId="2780">
      <pivotArea dataOnly="0" labelOnly="1" outline="0" fieldPosition="0">
        <references count="2">
          <reference field="2" count="1">
            <x v="328"/>
          </reference>
          <reference field="10" count="1" selected="0">
            <x v="293"/>
          </reference>
        </references>
      </pivotArea>
    </format>
    <format dxfId="2781">
      <pivotArea dataOnly="0" labelOnly="1" outline="0" fieldPosition="0">
        <references count="2">
          <reference field="2" count="1">
            <x v="710"/>
          </reference>
          <reference field="10" count="1" selected="0">
            <x v="294"/>
          </reference>
        </references>
      </pivotArea>
    </format>
    <format dxfId="2782">
      <pivotArea dataOnly="0" labelOnly="1" outline="0" fieldPosition="0">
        <references count="2">
          <reference field="2" count="1">
            <x v="646"/>
          </reference>
          <reference field="10" count="1" selected="0">
            <x v="295"/>
          </reference>
        </references>
      </pivotArea>
    </format>
    <format dxfId="2783">
      <pivotArea dataOnly="0" labelOnly="1" outline="0" fieldPosition="0">
        <references count="2">
          <reference field="2" count="8">
            <x v="208"/>
            <x v="401"/>
            <x v="421"/>
            <x v="425"/>
            <x v="426"/>
            <x v="427"/>
            <x v="470"/>
            <x v="519"/>
          </reference>
          <reference field="10" count="1" selected="0">
            <x v="297"/>
          </reference>
        </references>
      </pivotArea>
    </format>
    <format dxfId="2784">
      <pivotArea dataOnly="0" labelOnly="1" outline="0" fieldPosition="0">
        <references count="2">
          <reference field="2" count="2">
            <x v="435"/>
            <x v="591"/>
          </reference>
          <reference field="10" count="1" selected="0">
            <x v="299"/>
          </reference>
        </references>
      </pivotArea>
    </format>
    <format dxfId="2785">
      <pivotArea dataOnly="0" labelOnly="1" outline="0" fieldPosition="0">
        <references count="2">
          <reference field="2" count="1">
            <x v="420"/>
          </reference>
          <reference field="10" count="1" selected="0">
            <x v="300"/>
          </reference>
        </references>
      </pivotArea>
    </format>
    <format dxfId="2786">
      <pivotArea dataOnly="0" labelOnly="1" outline="0" fieldPosition="0">
        <references count="2">
          <reference field="2" count="1">
            <x v="40"/>
          </reference>
          <reference field="10" count="1" selected="0">
            <x v="301"/>
          </reference>
        </references>
      </pivotArea>
    </format>
    <format dxfId="2787">
      <pivotArea dataOnly="0" labelOnly="1" outline="0" fieldPosition="0">
        <references count="2">
          <reference field="2" count="2">
            <x v="13"/>
            <x v="345"/>
          </reference>
          <reference field="10" count="1" selected="0">
            <x v="302"/>
          </reference>
        </references>
      </pivotArea>
    </format>
    <format dxfId="2788">
      <pivotArea dataOnly="0" labelOnly="1" outline="0" fieldPosition="0">
        <references count="2">
          <reference field="2" count="2">
            <x v="503"/>
            <x v="504"/>
          </reference>
          <reference field="10" count="1" selected="0">
            <x v="303"/>
          </reference>
        </references>
      </pivotArea>
    </format>
    <format dxfId="2789">
      <pivotArea dataOnly="0" labelOnly="1" outline="0" fieldPosition="0">
        <references count="2">
          <reference field="2" count="1">
            <x v="605"/>
          </reference>
          <reference field="10" count="1" selected="0">
            <x v="304"/>
          </reference>
        </references>
      </pivotArea>
    </format>
    <format dxfId="2790">
      <pivotArea dataOnly="0" labelOnly="1" outline="0" fieldPosition="0">
        <references count="2">
          <reference field="2" count="1">
            <x v="580"/>
          </reference>
          <reference field="10" count="1" selected="0">
            <x v="305"/>
          </reference>
        </references>
      </pivotArea>
    </format>
    <format dxfId="2791">
      <pivotArea dataOnly="0" labelOnly="1" outline="0" fieldPosition="0">
        <references count="2">
          <reference field="2" count="1">
            <x v="454"/>
          </reference>
          <reference field="10" count="1" selected="0">
            <x v="306"/>
          </reference>
        </references>
      </pivotArea>
    </format>
    <format dxfId="2792">
      <pivotArea dataOnly="0" labelOnly="1" outline="0" fieldPosition="0">
        <references count="2">
          <reference field="2" count="2">
            <x v="124"/>
            <x v="125"/>
          </reference>
          <reference field="10" count="1" selected="0">
            <x v="307"/>
          </reference>
        </references>
      </pivotArea>
    </format>
    <format dxfId="2793">
      <pivotArea dataOnly="0" labelOnly="1" outline="0" fieldPosition="0">
        <references count="2">
          <reference field="2" count="3">
            <x v="71"/>
            <x v="72"/>
            <x v="697"/>
          </reference>
          <reference field="10" count="1" selected="0">
            <x v="308"/>
          </reference>
        </references>
      </pivotArea>
    </format>
    <format dxfId="2794">
      <pivotArea dataOnly="0" labelOnly="1" outline="0" fieldPosition="0">
        <references count="2">
          <reference field="2" count="3">
            <x v="293"/>
            <x v="294"/>
            <x v="295"/>
          </reference>
          <reference field="10" count="1" selected="0">
            <x v="309"/>
          </reference>
        </references>
      </pivotArea>
    </format>
    <format dxfId="2795">
      <pivotArea dataOnly="0" labelOnly="1" outline="0" fieldPosition="0">
        <references count="2">
          <reference field="2" count="2">
            <x v="527"/>
            <x v="649"/>
          </reference>
          <reference field="10" count="1" selected="0">
            <x v="310"/>
          </reference>
        </references>
      </pivotArea>
    </format>
    <format dxfId="2796">
      <pivotArea dataOnly="0" labelOnly="1" outline="0" fieldPosition="0">
        <references count="2">
          <reference field="2" count="1">
            <x v="379"/>
          </reference>
          <reference field="10" count="1" selected="0">
            <x v="311"/>
          </reference>
        </references>
      </pivotArea>
    </format>
    <format dxfId="2797">
      <pivotArea dataOnly="0" labelOnly="1" outline="0" fieldPosition="0">
        <references count="2">
          <reference field="2" count="1">
            <x v="528"/>
          </reference>
          <reference field="10" count="1" selected="0">
            <x v="312"/>
          </reference>
        </references>
      </pivotArea>
    </format>
    <format dxfId="2798">
      <pivotArea dataOnly="0" labelOnly="1" outline="0" fieldPosition="0">
        <references count="2">
          <reference field="2" count="1">
            <x v="608"/>
          </reference>
          <reference field="10" count="1" selected="0">
            <x v="313"/>
          </reference>
        </references>
      </pivotArea>
    </format>
    <format dxfId="2799">
      <pivotArea dataOnly="0" labelOnly="1" outline="0" fieldPosition="0">
        <references count="2">
          <reference field="2" count="2">
            <x v="11"/>
            <x v="458"/>
          </reference>
          <reference field="10" count="1" selected="0">
            <x v="314"/>
          </reference>
        </references>
      </pivotArea>
    </format>
    <format dxfId="2800">
      <pivotArea dataOnly="0" labelOnly="1" outline="0" fieldPosition="0">
        <references count="2">
          <reference field="2" count="3">
            <x v="389"/>
            <x v="676"/>
            <x v="677"/>
          </reference>
          <reference field="10" count="1" selected="0">
            <x v="315"/>
          </reference>
        </references>
      </pivotArea>
    </format>
    <format dxfId="2801">
      <pivotArea dataOnly="0" labelOnly="1" outline="0" fieldPosition="0">
        <references count="2">
          <reference field="2" count="1">
            <x v="369"/>
          </reference>
          <reference field="10" count="1" selected="0">
            <x v="316"/>
          </reference>
        </references>
      </pivotArea>
    </format>
    <format dxfId="2802">
      <pivotArea dataOnly="0" labelOnly="1" outline="0" fieldPosition="0">
        <references count="2">
          <reference field="2" count="6">
            <x v="210"/>
            <x v="213"/>
            <x v="214"/>
            <x v="397"/>
            <x v="398"/>
            <x v="453"/>
          </reference>
          <reference field="10" count="1" selected="0">
            <x v="317"/>
          </reference>
        </references>
      </pivotArea>
    </format>
    <format dxfId="2803">
      <pivotArea dataOnly="0" labelOnly="1" outline="0" fieldPosition="0">
        <references count="2">
          <reference field="2" count="1">
            <x v="337"/>
          </reference>
          <reference field="10" count="1" selected="0">
            <x v="318"/>
          </reference>
        </references>
      </pivotArea>
    </format>
    <format dxfId="2804">
      <pivotArea dataOnly="0" labelOnly="1" outline="0" fieldPosition="0">
        <references count="2">
          <reference field="2" count="2">
            <x v="375"/>
            <x v="713"/>
          </reference>
          <reference field="10" count="1" selected="0">
            <x v="319"/>
          </reference>
        </references>
      </pivotArea>
    </format>
    <format dxfId="2805">
      <pivotArea dataOnly="0" labelOnly="1" outline="0" fieldPosition="0">
        <references count="2">
          <reference field="2" count="6">
            <x v="2"/>
            <x v="264"/>
            <x v="316"/>
            <x v="500"/>
            <x v="799"/>
            <x v="800"/>
          </reference>
          <reference field="10" count="1" selected="0">
            <x v="320"/>
          </reference>
        </references>
      </pivotArea>
    </format>
    <format dxfId="2806">
      <pivotArea dataOnly="0" labelOnly="1" outline="0" fieldPosition="0">
        <references count="2">
          <reference field="2" count="1">
            <x v="8"/>
          </reference>
          <reference field="10" count="1" selected="0">
            <x v="321"/>
          </reference>
        </references>
      </pivotArea>
    </format>
    <format dxfId="2807">
      <pivotArea dataOnly="0" labelOnly="1" outline="0" fieldPosition="0">
        <references count="2">
          <reference field="2" count="1">
            <x v="35"/>
          </reference>
          <reference field="10" count="1" selected="0">
            <x v="322"/>
          </reference>
        </references>
      </pivotArea>
    </format>
    <format dxfId="2808">
      <pivotArea dataOnly="0" labelOnly="1" outline="0" fieldPosition="0">
        <references count="2">
          <reference field="2" count="1">
            <x v="456"/>
          </reference>
          <reference field="10" count="1" selected="0">
            <x v="323"/>
          </reference>
        </references>
      </pivotArea>
    </format>
    <format dxfId="2809">
      <pivotArea dataOnly="0" labelOnly="1" outline="0" fieldPosition="0">
        <references count="2">
          <reference field="2" count="4">
            <x v="152"/>
            <x v="153"/>
            <x v="235"/>
            <x v="285"/>
          </reference>
          <reference field="10" count="1" selected="0">
            <x v="324"/>
          </reference>
        </references>
      </pivotArea>
    </format>
    <format dxfId="2810">
      <pivotArea dataOnly="0" labelOnly="1" outline="0" fieldPosition="0">
        <references count="2">
          <reference field="2" count="1">
            <x v="824"/>
          </reference>
          <reference field="10" count="1" selected="0">
            <x v="325"/>
          </reference>
        </references>
      </pivotArea>
    </format>
    <format dxfId="2811">
      <pivotArea dataOnly="0" labelOnly="1" outline="0" fieldPosition="0">
        <references count="2">
          <reference field="2" count="1">
            <x v="743"/>
          </reference>
          <reference field="10" count="1" selected="0">
            <x v="326"/>
          </reference>
        </references>
      </pivotArea>
    </format>
    <format dxfId="2812">
      <pivotArea dataOnly="0" labelOnly="1" outline="0" fieldPosition="0">
        <references count="2">
          <reference field="2" count="1">
            <x v="491"/>
          </reference>
          <reference field="10" count="1" selected="0">
            <x v="327"/>
          </reference>
        </references>
      </pivotArea>
    </format>
    <format dxfId="2813">
      <pivotArea dataOnly="0" labelOnly="1" outline="0" fieldPosition="0">
        <references count="2">
          <reference field="2" count="1">
            <x v="218"/>
          </reference>
          <reference field="10" count="1" selected="0">
            <x v="328"/>
          </reference>
        </references>
      </pivotArea>
    </format>
    <format dxfId="2814">
      <pivotArea dataOnly="0" labelOnly="1" outline="0" fieldPosition="0">
        <references count="2">
          <reference field="2" count="1">
            <x v="106"/>
          </reference>
          <reference field="10" count="1" selected="0">
            <x v="329"/>
          </reference>
        </references>
      </pivotArea>
    </format>
    <format dxfId="2815">
      <pivotArea dataOnly="0" labelOnly="1" outline="0" fieldPosition="0">
        <references count="2">
          <reference field="2" count="1">
            <x v="407"/>
          </reference>
          <reference field="10" count="1" selected="0">
            <x v="330"/>
          </reference>
        </references>
      </pivotArea>
    </format>
    <format dxfId="2816">
      <pivotArea dataOnly="0" labelOnly="1" outline="0" fieldPosition="0">
        <references count="2">
          <reference field="2" count="1">
            <x v="268"/>
          </reference>
          <reference field="10" count="1" selected="0">
            <x v="331"/>
          </reference>
        </references>
      </pivotArea>
    </format>
    <format dxfId="2817">
      <pivotArea dataOnly="0" labelOnly="1" outline="0" fieldPosition="0">
        <references count="2">
          <reference field="2" count="1">
            <x v="627"/>
          </reference>
          <reference field="10" count="1" selected="0">
            <x v="332"/>
          </reference>
        </references>
      </pivotArea>
    </format>
    <format dxfId="2818">
      <pivotArea dataOnly="0" labelOnly="1" outline="0" fieldPosition="0">
        <references count="2">
          <reference field="2" count="1">
            <x v="490"/>
          </reference>
          <reference field="10" count="1" selected="0">
            <x v="333"/>
          </reference>
        </references>
      </pivotArea>
    </format>
    <format dxfId="2819">
      <pivotArea dataOnly="0" labelOnly="1" outline="0" fieldPosition="0">
        <references count="2">
          <reference field="2" count="1">
            <x v="726"/>
          </reference>
          <reference field="10" count="1" selected="0">
            <x v="334"/>
          </reference>
        </references>
      </pivotArea>
    </format>
    <format dxfId="2820">
      <pivotArea dataOnly="0" labelOnly="1" outline="0" fieldPosition="0">
        <references count="2">
          <reference field="2" count="3">
            <x v="148"/>
            <x v="635"/>
            <x v="637"/>
          </reference>
          <reference field="10" count="1" selected="0">
            <x v="335"/>
          </reference>
        </references>
      </pivotArea>
    </format>
    <format dxfId="2821">
      <pivotArea dataOnly="0" labelOnly="1" outline="0" fieldPosition="0">
        <references count="2">
          <reference field="2" count="2">
            <x v="176"/>
            <x v="274"/>
          </reference>
          <reference field="10" count="1" selected="0">
            <x v="336"/>
          </reference>
        </references>
      </pivotArea>
    </format>
    <format dxfId="2822">
      <pivotArea dataOnly="0" labelOnly="1" outline="0" fieldPosition="0">
        <references count="2">
          <reference field="2" count="1">
            <x v="100"/>
          </reference>
          <reference field="10" count="1" selected="0">
            <x v="337"/>
          </reference>
        </references>
      </pivotArea>
    </format>
    <format dxfId="2823">
      <pivotArea dataOnly="0" labelOnly="1" outline="0" fieldPosition="0">
        <references count="2">
          <reference field="2" count="1">
            <x v="394"/>
          </reference>
          <reference field="10" count="1" selected="0">
            <x v="338"/>
          </reference>
        </references>
      </pivotArea>
    </format>
    <format dxfId="2824">
      <pivotArea dataOnly="0" labelOnly="1" outline="0" fieldPosition="0">
        <references count="2">
          <reference field="2" count="2">
            <x v="90"/>
            <x v="525"/>
          </reference>
          <reference field="10" count="1" selected="0">
            <x v="339"/>
          </reference>
        </references>
      </pivotArea>
    </format>
    <format dxfId="2825">
      <pivotArea dataOnly="0" labelOnly="1" outline="0" fieldPosition="0">
        <references count="2">
          <reference field="2" count="2">
            <x v="91"/>
            <x v="524"/>
          </reference>
          <reference field="10" count="1" selected="0">
            <x v="340"/>
          </reference>
        </references>
      </pivotArea>
    </format>
    <format dxfId="2826">
      <pivotArea dataOnly="0" labelOnly="1" outline="0" fieldPosition="0">
        <references count="2">
          <reference field="2" count="1">
            <x v="350"/>
          </reference>
          <reference field="10" count="1" selected="0">
            <x v="341"/>
          </reference>
        </references>
      </pivotArea>
    </format>
    <format dxfId="2827">
      <pivotArea dataOnly="0" labelOnly="1" outline="0" fieldPosition="0">
        <references count="2">
          <reference field="2" count="4">
            <x v="188"/>
            <x v="189"/>
            <x v="562"/>
            <x v="602"/>
          </reference>
          <reference field="10" count="1" selected="0">
            <x v="342"/>
          </reference>
        </references>
      </pivotArea>
    </format>
    <format dxfId="2828">
      <pivotArea dataOnly="0" labelOnly="1" outline="0" fieldPosition="0">
        <references count="2">
          <reference field="2" count="1">
            <x v="54"/>
          </reference>
          <reference field="10" count="1" selected="0">
            <x v="343"/>
          </reference>
        </references>
      </pivotArea>
    </format>
    <format dxfId="2829">
      <pivotArea dataOnly="0" labelOnly="1" outline="0" fieldPosition="0">
        <references count="2">
          <reference field="2" count="1">
            <x v="520"/>
          </reference>
          <reference field="10" count="1" selected="0">
            <x v="344"/>
          </reference>
        </references>
      </pivotArea>
    </format>
    <format dxfId="2830">
      <pivotArea dataOnly="0" labelOnly="1" outline="0" fieldPosition="0">
        <references count="2">
          <reference field="2" count="5">
            <x v="236"/>
            <x v="237"/>
            <x v="238"/>
            <x v="537"/>
            <x v="538"/>
          </reference>
          <reference field="10" count="1" selected="0">
            <x v="346"/>
          </reference>
        </references>
      </pivotArea>
    </format>
    <format dxfId="2831">
      <pivotArea dataOnly="0" labelOnly="1" outline="0" fieldPosition="0">
        <references count="2">
          <reference field="2" count="1">
            <x v="0"/>
          </reference>
          <reference field="10" count="1" selected="0">
            <x v="347"/>
          </reference>
        </references>
      </pivotArea>
    </format>
    <format dxfId="2832">
      <pivotArea dataOnly="0" labelOnly="1" outline="0" fieldPosition="0">
        <references count="2">
          <reference field="2" count="1">
            <x v="334"/>
          </reference>
          <reference field="10" count="1" selected="0">
            <x v="348"/>
          </reference>
        </references>
      </pivotArea>
    </format>
    <format dxfId="2833">
      <pivotArea dataOnly="0" labelOnly="1" outline="0" fieldPosition="0">
        <references count="2">
          <reference field="2" count="1">
            <x v="588"/>
          </reference>
          <reference field="10" count="1" selected="0">
            <x v="350"/>
          </reference>
        </references>
      </pivotArea>
    </format>
    <format dxfId="2834">
      <pivotArea dataOnly="0" labelOnly="1" outline="0" fieldPosition="0">
        <references count="2">
          <reference field="2" count="1">
            <x v="724"/>
          </reference>
          <reference field="10" count="1" selected="0">
            <x v="351"/>
          </reference>
        </references>
      </pivotArea>
    </format>
    <format dxfId="2835">
      <pivotArea dataOnly="0" labelOnly="1" outline="0" fieldPosition="0">
        <references count="2">
          <reference field="2" count="1">
            <x v="16"/>
          </reference>
          <reference field="10" count="1" selected="0">
            <x v="352"/>
          </reference>
        </references>
      </pivotArea>
    </format>
    <format dxfId="2836">
      <pivotArea dataOnly="0" labelOnly="1" outline="0" fieldPosition="0">
        <references count="2">
          <reference field="2" count="1">
            <x v="745"/>
          </reference>
          <reference field="10" count="1" selected="0">
            <x v="353"/>
          </reference>
        </references>
      </pivotArea>
    </format>
    <format dxfId="2837">
      <pivotArea dataOnly="0" labelOnly="1" outline="0" fieldPosition="0">
        <references count="2">
          <reference field="2" count="3">
            <x v="242"/>
            <x v="246"/>
            <x v="719"/>
          </reference>
          <reference field="10" count="1" selected="0">
            <x v="354"/>
          </reference>
        </references>
      </pivotArea>
    </format>
    <format dxfId="2838">
      <pivotArea dataOnly="0" labelOnly="1" outline="0" fieldPosition="0">
        <references count="2">
          <reference field="2" count="8">
            <x v="76"/>
            <x v="77"/>
            <x v="78"/>
            <x v="79"/>
            <x v="87"/>
            <x v="344"/>
            <x v="661"/>
            <x v="725"/>
          </reference>
          <reference field="10" count="1" selected="0">
            <x v="355"/>
          </reference>
        </references>
      </pivotArea>
    </format>
    <format dxfId="2839">
      <pivotArea dataOnly="0" labelOnly="1" outline="0" fieldPosition="0">
        <references count="2">
          <reference field="2" count="1">
            <x v="70"/>
          </reference>
          <reference field="10" count="1" selected="0">
            <x v="356"/>
          </reference>
        </references>
      </pivotArea>
    </format>
    <format dxfId="2840">
      <pivotArea dataOnly="0" labelOnly="1" outline="0" fieldPosition="0">
        <references count="2">
          <reference field="2" count="1">
            <x v="645"/>
          </reference>
          <reference field="10" count="1" selected="0">
            <x v="357"/>
          </reference>
        </references>
      </pivotArea>
    </format>
    <format dxfId="2841">
      <pivotArea dataOnly="0" labelOnly="1" outline="0" fieldPosition="0">
        <references count="2">
          <reference field="2" count="1">
            <x v="297"/>
          </reference>
          <reference field="10" count="1" selected="0">
            <x v="358"/>
          </reference>
        </references>
      </pivotArea>
    </format>
    <format dxfId="2842">
      <pivotArea dataOnly="0" labelOnly="1" outline="0" fieldPosition="0">
        <references count="2">
          <reference field="2" count="1">
            <x v="390"/>
          </reference>
          <reference field="10" count="1" selected="0">
            <x v="360"/>
          </reference>
        </references>
      </pivotArea>
    </format>
    <format dxfId="2843">
      <pivotArea dataOnly="0" labelOnly="1" outline="0" fieldPosition="0">
        <references count="2">
          <reference field="2" count="4">
            <x v="249"/>
            <x v="250"/>
            <x v="251"/>
            <x v="252"/>
          </reference>
          <reference field="10" count="1" selected="0">
            <x v="361"/>
          </reference>
        </references>
      </pivotArea>
    </format>
    <format dxfId="2844">
      <pivotArea dataOnly="0" labelOnly="1" outline="0" fieldPosition="0">
        <references count="2">
          <reference field="2" count="1">
            <x v="472"/>
          </reference>
          <reference field="10" count="1" selected="0">
            <x v="362"/>
          </reference>
        </references>
      </pivotArea>
    </format>
    <format dxfId="2845">
      <pivotArea dataOnly="0" labelOnly="1" outline="0" fieldPosition="0">
        <references count="2">
          <reference field="2" count="1">
            <x v="367"/>
          </reference>
          <reference field="10" count="1" selected="0">
            <x v="363"/>
          </reference>
        </references>
      </pivotArea>
    </format>
    <format dxfId="2846">
      <pivotArea dataOnly="0" labelOnly="1" outline="0" fieldPosition="0">
        <references count="2">
          <reference field="2" count="1">
            <x v="647"/>
          </reference>
          <reference field="10" count="1" selected="0">
            <x v="364"/>
          </reference>
        </references>
      </pivotArea>
    </format>
    <format dxfId="2847">
      <pivotArea dataOnly="0" labelOnly="1" outline="0" fieldPosition="0">
        <references count="2">
          <reference field="2" count="2">
            <x v="216"/>
            <x v="270"/>
          </reference>
          <reference field="10" count="1" selected="0">
            <x v="365"/>
          </reference>
        </references>
      </pivotArea>
    </format>
    <format dxfId="2848">
      <pivotArea dataOnly="0" labelOnly="1" outline="0" fieldPosition="0">
        <references count="2">
          <reference field="2" count="3">
            <x v="585"/>
            <x v="586"/>
            <x v="587"/>
          </reference>
          <reference field="10" count="1" selected="0">
            <x v="366"/>
          </reference>
        </references>
      </pivotArea>
    </format>
    <format dxfId="2849">
      <pivotArea dataOnly="0" labelOnly="1" outline="0" fieldPosition="0">
        <references count="2">
          <reference field="2" count="3">
            <x v="239"/>
            <x v="240"/>
            <x v="391"/>
          </reference>
          <reference field="10" count="1" selected="0">
            <x v="367"/>
          </reference>
        </references>
      </pivotArea>
    </format>
    <format dxfId="2850">
      <pivotArea dataOnly="0" labelOnly="1" outline="0" fieldPosition="0">
        <references count="2">
          <reference field="2" count="1">
            <x v="257"/>
          </reference>
          <reference field="10" count="1" selected="0">
            <x v="368"/>
          </reference>
        </references>
      </pivotArea>
    </format>
    <format dxfId="2851">
      <pivotArea dataOnly="0" labelOnly="1" outline="0" fieldPosition="0">
        <references count="2">
          <reference field="2" count="2">
            <x v="178"/>
            <x v="711"/>
          </reference>
          <reference field="10" count="1" selected="0">
            <x v="369"/>
          </reference>
        </references>
      </pivotArea>
    </format>
    <format dxfId="2852">
      <pivotArea dataOnly="0" labelOnly="1" outline="0" fieldPosition="0">
        <references count="2">
          <reference field="2" count="1">
            <x v="282"/>
          </reference>
          <reference field="10" count="1" selected="0">
            <x v="370"/>
          </reference>
        </references>
      </pivotArea>
    </format>
    <format dxfId="2853">
      <pivotArea dataOnly="0" labelOnly="1" outline="0" fieldPosition="0">
        <references count="2">
          <reference field="2" count="1">
            <x v="765"/>
          </reference>
          <reference field="10" count="1" selected="0">
            <x v="371"/>
          </reference>
        </references>
      </pivotArea>
    </format>
    <format dxfId="2854">
      <pivotArea dataOnly="0" labelOnly="1" outline="0" fieldPosition="0">
        <references count="2">
          <reference field="2" count="1">
            <x v="501"/>
          </reference>
          <reference field="10" count="1" selected="0">
            <x v="372"/>
          </reference>
        </references>
      </pivotArea>
    </format>
    <format dxfId="2855">
      <pivotArea dataOnly="0" labelOnly="1" outline="0" fieldPosition="0">
        <references count="2">
          <reference field="2" count="2">
            <x v="288"/>
            <x v="672"/>
          </reference>
          <reference field="10" count="1" selected="0">
            <x v="373"/>
          </reference>
        </references>
      </pivotArea>
    </format>
    <format dxfId="2856">
      <pivotArea dataOnly="0" labelOnly="1" outline="0" fieldPosition="0">
        <references count="2">
          <reference field="2" count="4">
            <x v="186"/>
            <x v="187"/>
            <x v="309"/>
            <x v="740"/>
          </reference>
          <reference field="10" count="1" selected="0">
            <x v="374"/>
          </reference>
        </references>
      </pivotArea>
    </format>
    <format dxfId="2857">
      <pivotArea dataOnly="0" labelOnly="1" outline="0" fieldPosition="0">
        <references count="2">
          <reference field="2" count="1">
            <x v="141"/>
          </reference>
          <reference field="10" count="1" selected="0">
            <x v="375"/>
          </reference>
        </references>
      </pivotArea>
    </format>
    <format dxfId="2858">
      <pivotArea dataOnly="0" labelOnly="1" outline="0" fieldPosition="0">
        <references count="2">
          <reference field="2" count="1">
            <x v="650"/>
          </reference>
          <reference field="10" count="1" selected="0">
            <x v="376"/>
          </reference>
        </references>
      </pivotArea>
    </format>
    <format dxfId="2859">
      <pivotArea dataOnly="0" labelOnly="1" outline="0" fieldPosition="0">
        <references count="2">
          <reference field="2" count="1">
            <x v="505"/>
          </reference>
          <reference field="10" count="1" selected="0">
            <x v="377"/>
          </reference>
        </references>
      </pivotArea>
    </format>
    <format dxfId="2860">
      <pivotArea dataOnly="0" labelOnly="1" outline="0" fieldPosition="0">
        <references count="2">
          <reference field="2" count="1">
            <x v="229"/>
          </reference>
          <reference field="10" count="1" selected="0">
            <x v="378"/>
          </reference>
        </references>
      </pivotArea>
    </format>
    <format dxfId="2861">
      <pivotArea dataOnly="0" labelOnly="1" outline="0" fieldPosition="0">
        <references count="2">
          <reference field="2" count="1">
            <x v="45"/>
          </reference>
          <reference field="10" count="1" selected="0">
            <x v="379"/>
          </reference>
        </references>
      </pivotArea>
    </format>
    <format dxfId="2862">
      <pivotArea dataOnly="0" labelOnly="1" outline="0" fieldPosition="0">
        <references count="2">
          <reference field="2" count="1">
            <x v="38"/>
          </reference>
          <reference field="10" count="1" selected="0">
            <x v="381"/>
          </reference>
        </references>
      </pivotArea>
    </format>
    <format dxfId="2863">
      <pivotArea dataOnly="0" labelOnly="1" outline="0" fieldPosition="0">
        <references count="2">
          <reference field="2" count="1">
            <x v="286"/>
          </reference>
          <reference field="10" count="1" selected="0">
            <x v="382"/>
          </reference>
        </references>
      </pivotArea>
    </format>
    <format dxfId="2864">
      <pivotArea dataOnly="0" labelOnly="1" outline="0" fieldPosition="0">
        <references count="2">
          <reference field="2" count="2">
            <x v="137"/>
            <x v="444"/>
          </reference>
          <reference field="10" count="1" selected="0">
            <x v="383"/>
          </reference>
        </references>
      </pivotArea>
    </format>
    <format dxfId="2865">
      <pivotArea dataOnly="0" labelOnly="1" outline="0" fieldPosition="0">
        <references count="2">
          <reference field="2" count="2">
            <x v="3"/>
            <x v="4"/>
          </reference>
          <reference field="10" count="1" selected="0">
            <x v="384"/>
          </reference>
        </references>
      </pivotArea>
    </format>
    <format dxfId="2866">
      <pivotArea dataOnly="0" labelOnly="1" outline="0" fieldPosition="0">
        <references count="2">
          <reference field="2" count="1">
            <x v="82"/>
          </reference>
          <reference field="10" count="1" selected="0">
            <x v="385"/>
          </reference>
        </references>
      </pivotArea>
    </format>
    <format dxfId="2867">
      <pivotArea dataOnly="0" labelOnly="1" outline="0" fieldPosition="0">
        <references count="2">
          <reference field="2" count="1">
            <x v="748"/>
          </reference>
          <reference field="10" count="1" selected="0">
            <x v="386"/>
          </reference>
        </references>
      </pivotArea>
    </format>
    <format dxfId="2868">
      <pivotArea dataOnly="0" labelOnly="1" outline="0" fieldPosition="0">
        <references count="2">
          <reference field="2" count="1">
            <x v="335"/>
          </reference>
          <reference field="10" count="1" selected="0">
            <x v="388"/>
          </reference>
        </references>
      </pivotArea>
    </format>
    <format dxfId="2869">
      <pivotArea dataOnly="0" labelOnly="1" outline="0" fieldPosition="0">
        <references count="2">
          <reference field="2" count="1">
            <x v="728"/>
          </reference>
          <reference field="10" count="1" selected="0">
            <x v="390"/>
          </reference>
        </references>
      </pivotArea>
    </format>
    <format dxfId="2870">
      <pivotArea dataOnly="0" labelOnly="1" outline="0" fieldPosition="0">
        <references count="2">
          <reference field="2" count="1">
            <x v="727"/>
          </reference>
          <reference field="10" count="1" selected="0">
            <x v="391"/>
          </reference>
        </references>
      </pivotArea>
    </format>
    <format dxfId="2871">
      <pivotArea dataOnly="0" labelOnly="1" outline="0" fieldPosition="0">
        <references count="2">
          <reference field="2" count="4">
            <x v="114"/>
            <x v="198"/>
            <x v="692"/>
            <x v="776"/>
          </reference>
          <reference field="10" count="1" selected="0">
            <x v="392"/>
          </reference>
        </references>
      </pivotArea>
    </format>
    <format dxfId="2872">
      <pivotArea dataOnly="0" labelOnly="1" outline="0" fieldPosition="0">
        <references count="2">
          <reference field="2" count="1">
            <x v="361"/>
          </reference>
          <reference field="10" count="1" selected="0">
            <x v="394"/>
          </reference>
        </references>
      </pivotArea>
    </format>
    <format dxfId="2873">
      <pivotArea dataOnly="0" labelOnly="1" outline="0" fieldPosition="0">
        <references count="2">
          <reference field="2" count="1">
            <x v="541"/>
          </reference>
          <reference field="10" count="1" selected="0">
            <x v="395"/>
          </reference>
        </references>
      </pivotArea>
    </format>
    <format dxfId="2874">
      <pivotArea dataOnly="0" labelOnly="1" outline="0" fieldPosition="0">
        <references count="2">
          <reference field="2" count="1">
            <x v="174"/>
          </reference>
          <reference field="10" count="1" selected="0">
            <x v="397"/>
          </reference>
        </references>
      </pivotArea>
    </format>
    <format dxfId="2875">
      <pivotArea dataOnly="0" labelOnly="1" outline="0" fieldPosition="0">
        <references count="2">
          <reference field="2" count="4">
            <x v="25"/>
            <x v="32"/>
            <x v="33"/>
            <x v="684"/>
          </reference>
          <reference field="10" count="1" selected="0">
            <x v="398"/>
          </reference>
        </references>
      </pivotArea>
    </format>
    <format dxfId="2876">
      <pivotArea dataOnly="0" labelOnly="1" outline="0" fieldPosition="0">
        <references count="2">
          <reference field="2" count="1">
            <x v="162"/>
          </reference>
          <reference field="10" count="1" selected="0">
            <x v="399"/>
          </reference>
        </references>
      </pivotArea>
    </format>
    <format dxfId="2877">
      <pivotArea dataOnly="0" labelOnly="1" outline="0" fieldPosition="0">
        <references count="2">
          <reference field="2" count="1">
            <x v="643"/>
          </reference>
          <reference field="10" count="1" selected="0">
            <x v="400"/>
          </reference>
        </references>
      </pivotArea>
    </format>
    <format dxfId="2878">
      <pivotArea dataOnly="0" labelOnly="1" outline="0" fieldPosition="0">
        <references count="2">
          <reference field="2" count="2">
            <x v="312"/>
            <x v="796"/>
          </reference>
          <reference field="10" count="1" selected="0">
            <x v="401"/>
          </reference>
        </references>
      </pivotArea>
    </format>
    <format dxfId="2879">
      <pivotArea dataOnly="0" labelOnly="1" outline="0" fieldPosition="0">
        <references count="2">
          <reference field="2" count="1">
            <x v="234"/>
          </reference>
          <reference field="10" count="1" selected="0">
            <x v="402"/>
          </reference>
        </references>
      </pivotArea>
    </format>
    <format dxfId="2880">
      <pivotArea dataOnly="0" labelOnly="1" outline="0" fieldPosition="0">
        <references count="2">
          <reference field="2" count="1">
            <x v="292"/>
          </reference>
          <reference field="10" count="1" selected="0">
            <x v="403"/>
          </reference>
        </references>
      </pivotArea>
    </format>
    <format dxfId="2881">
      <pivotArea dataOnly="0" labelOnly="1" outline="0" fieldPosition="0">
        <references count="2">
          <reference field="2" count="2">
            <x v="327"/>
            <x v="734"/>
          </reference>
          <reference field="10" count="1" selected="0">
            <x v="404"/>
          </reference>
        </references>
      </pivotArea>
    </format>
    <format dxfId="2882">
      <pivotArea dataOnly="0" labelOnly="1" outline="0" fieldPosition="0">
        <references count="2">
          <reference field="2" count="1">
            <x v="319"/>
          </reference>
          <reference field="10" count="1" selected="0">
            <x v="407"/>
          </reference>
        </references>
      </pivotArea>
    </format>
    <format dxfId="2883">
      <pivotArea dataOnly="0" labelOnly="1" outline="0" fieldPosition="0">
        <references count="2">
          <reference field="2" count="1">
            <x v="512"/>
          </reference>
          <reference field="10" count="1" selected="0">
            <x v="408"/>
          </reference>
        </references>
      </pivotArea>
    </format>
    <format dxfId="2884">
      <pivotArea dataOnly="0" labelOnly="1" outline="0" fieldPosition="0">
        <references count="2">
          <reference field="2" count="1">
            <x v="648"/>
          </reference>
          <reference field="10" count="1" selected="0">
            <x v="409"/>
          </reference>
        </references>
      </pivotArea>
    </format>
    <format dxfId="2885">
      <pivotArea dataOnly="0" labelOnly="1" outline="0" fieldPosition="0">
        <references count="2">
          <reference field="2" count="3">
            <x v="211"/>
            <x v="212"/>
            <x v="793"/>
          </reference>
          <reference field="10" count="1" selected="0">
            <x v="410"/>
          </reference>
        </references>
      </pivotArea>
    </format>
    <format dxfId="2886">
      <pivotArea dataOnly="0" labelOnly="1" outline="0" fieldPosition="0">
        <references count="2">
          <reference field="2" count="1">
            <x v="632"/>
          </reference>
          <reference field="10" count="1" selected="0">
            <x v="411"/>
          </reference>
        </references>
      </pivotArea>
    </format>
    <format dxfId="2887">
      <pivotArea dataOnly="0" labelOnly="1" outline="0" fieldPosition="0">
        <references count="2">
          <reference field="2" count="1">
            <x v="469"/>
          </reference>
          <reference field="10" count="1" selected="0">
            <x v="412"/>
          </reference>
        </references>
      </pivotArea>
    </format>
    <format dxfId="2888">
      <pivotArea dataOnly="0" labelOnly="1" outline="0" fieldPosition="0">
        <references count="2">
          <reference field="2" count="1">
            <x v="742"/>
          </reference>
          <reference field="10" count="1" selected="0">
            <x v="413"/>
          </reference>
        </references>
      </pivotArea>
    </format>
    <format dxfId="2889">
      <pivotArea dataOnly="0" labelOnly="1" outline="0" fieldPosition="0">
        <references count="2">
          <reference field="2" count="1">
            <x v="170"/>
          </reference>
          <reference field="10" count="1" selected="0">
            <x v="414"/>
          </reference>
        </references>
      </pivotArea>
    </format>
    <format dxfId="2890">
      <pivotArea dataOnly="0" labelOnly="1" outline="0" fieldPosition="0">
        <references count="2">
          <reference field="2" count="3">
            <x v="560"/>
            <x v="561"/>
            <x v="598"/>
          </reference>
          <reference field="10" count="1" selected="0">
            <x v="415"/>
          </reference>
        </references>
      </pivotArea>
    </format>
    <format dxfId="2891">
      <pivotArea dataOnly="0" labelOnly="1" outline="0" fieldPosition="0">
        <references count="2">
          <reference field="2" count="5">
            <x v="340"/>
            <x v="483"/>
            <x v="656"/>
            <x v="657"/>
            <x v="658"/>
          </reference>
          <reference field="10" count="1" selected="0">
            <x v="416"/>
          </reference>
        </references>
      </pivotArea>
    </format>
    <format dxfId="2892">
      <pivotArea dataOnly="0" labelOnly="1" outline="0" fieldPosition="0">
        <references count="2">
          <reference field="2" count="3">
            <x v="161"/>
            <x v="339"/>
            <x v="546"/>
          </reference>
          <reference field="10" count="1" selected="0">
            <x v="417"/>
          </reference>
        </references>
      </pivotArea>
    </format>
    <format dxfId="2893">
      <pivotArea dataOnly="0" labelOnly="1" outline="0" fieldPosition="0">
        <references count="2">
          <reference field="2" count="3">
            <x v="341"/>
            <x v="545"/>
            <x v="723"/>
          </reference>
          <reference field="10" count="1" selected="0">
            <x v="418"/>
          </reference>
        </references>
      </pivotArea>
    </format>
    <format dxfId="2894">
      <pivotArea dataOnly="0" labelOnly="1" outline="0" fieldPosition="0">
        <references count="2">
          <reference field="2" count="1">
            <x v="738"/>
          </reference>
          <reference field="10" count="1" selected="0">
            <x v="419"/>
          </reference>
        </references>
      </pivotArea>
    </format>
    <format dxfId="2895">
      <pivotArea dataOnly="0" labelOnly="1" outline="0" fieldPosition="0">
        <references count="2">
          <reference field="2" count="1">
            <x v="323"/>
          </reference>
          <reference field="10" count="1" selected="0">
            <x v="420"/>
          </reference>
        </references>
      </pivotArea>
    </format>
    <format dxfId="2896">
      <pivotArea dataOnly="0" labelOnly="1" outline="0" fieldPosition="0">
        <references count="2">
          <reference field="2" count="1">
            <x v="278"/>
          </reference>
          <reference field="10" count="1" selected="0">
            <x v="421"/>
          </reference>
        </references>
      </pivotArea>
    </format>
    <format dxfId="2897">
      <pivotArea dataOnly="0" labelOnly="1" outline="0" fieldPosition="0">
        <references count="2">
          <reference field="2" count="1">
            <x v="122"/>
          </reference>
          <reference field="10" count="1" selected="0">
            <x v="422"/>
          </reference>
        </references>
      </pivotArea>
    </format>
    <format dxfId="2898">
      <pivotArea dataOnly="0" labelOnly="1" outline="0" fieldPosition="0">
        <references count="2">
          <reference field="2" count="1">
            <x v="55"/>
          </reference>
          <reference field="10" count="1" selected="0">
            <x v="423"/>
          </reference>
        </references>
      </pivotArea>
    </format>
    <format dxfId="2899">
      <pivotArea dataOnly="0" labelOnly="1" outline="0" fieldPosition="0">
        <references count="2">
          <reference field="2" count="1">
            <x v="597"/>
          </reference>
          <reference field="10" count="1" selected="0">
            <x v="426"/>
          </reference>
        </references>
      </pivotArea>
    </format>
    <format dxfId="2900">
      <pivotArea dataOnly="0" labelOnly="1" outline="0" fieldPosition="0">
        <references count="2">
          <reference field="2" count="4">
            <x v="338"/>
            <x v="452"/>
            <x v="482"/>
            <x v="652"/>
          </reference>
          <reference field="10" count="1" selected="0">
            <x v="427"/>
          </reference>
        </references>
      </pivotArea>
    </format>
    <format dxfId="2901">
      <pivotArea dataOnly="0" labelOnly="1" outline="0" fieldPosition="0">
        <references count="2">
          <reference field="2" count="2">
            <x v="232"/>
            <x v="826"/>
          </reference>
          <reference field="10" count="1" selected="0">
            <x v="428"/>
          </reference>
        </references>
      </pivotArea>
    </format>
    <format dxfId="2902">
      <pivotArea dataOnly="0" labelOnly="1" outline="0" fieldPosition="0">
        <references count="2">
          <reference field="2" count="1">
            <x v="58"/>
          </reference>
          <reference field="10" count="1" selected="0">
            <x v="429"/>
          </reference>
        </references>
      </pivotArea>
    </format>
    <format dxfId="2903">
      <pivotArea dataOnly="0" labelOnly="1" outline="0" fieldPosition="0">
        <references count="2">
          <reference field="2" count="6">
            <x v="129"/>
            <x v="225"/>
            <x v="437"/>
            <x v="515"/>
            <x v="596"/>
            <x v="667"/>
          </reference>
          <reference field="10" count="1" selected="0">
            <x v="430"/>
          </reference>
        </references>
      </pivotArea>
    </format>
    <format dxfId="2904">
      <pivotArea dataOnly="0" labelOnly="1" outline="0" fieldPosition="0">
        <references count="2">
          <reference field="2" count="1">
            <x v="666"/>
          </reference>
          <reference field="10" count="1" selected="0">
            <x v="431"/>
          </reference>
        </references>
      </pivotArea>
    </format>
    <format dxfId="2905">
      <pivotArea dataOnly="0" labelOnly="1" outline="0" fieldPosition="0">
        <references count="2">
          <reference field="2" count="1">
            <x v="310"/>
          </reference>
          <reference field="10" count="1" selected="0">
            <x v="432"/>
          </reference>
        </references>
      </pivotArea>
    </format>
    <format dxfId="2906">
      <pivotArea dataOnly="0" labelOnly="1" outline="0" fieldPosition="0">
        <references count="2">
          <reference field="2" count="1">
            <x v="642"/>
          </reference>
          <reference field="10" count="1" selected="0">
            <x v="433"/>
          </reference>
        </references>
      </pivotArea>
    </format>
    <format dxfId="2907">
      <pivotArea dataOnly="0" labelOnly="1" outline="0" fieldPosition="0">
        <references count="2">
          <reference field="2" count="1">
            <x v="509"/>
          </reference>
          <reference field="10" count="1" selected="0">
            <x v="434"/>
          </reference>
        </references>
      </pivotArea>
    </format>
    <format dxfId="2908">
      <pivotArea dataOnly="0" labelOnly="1" outline="0" fieldPosition="0">
        <references count="2">
          <reference field="2" count="1">
            <x v="336"/>
          </reference>
          <reference field="10" count="1" selected="0">
            <x v="435"/>
          </reference>
        </references>
      </pivotArea>
    </format>
    <format dxfId="2909">
      <pivotArea dataOnly="0" labelOnly="1" outline="0" fieldPosition="0">
        <references count="2">
          <reference field="2" count="1">
            <x v="365"/>
          </reference>
          <reference field="10" count="1" selected="0">
            <x v="436"/>
          </reference>
        </references>
      </pivotArea>
    </format>
    <format dxfId="2910">
      <pivotArea dataOnly="0" labelOnly="1" outline="0" fieldPosition="0">
        <references count="2">
          <reference field="2" count="1">
            <x v="109"/>
          </reference>
          <reference field="10" count="1" selected="0">
            <x v="437"/>
          </reference>
        </references>
      </pivotArea>
    </format>
    <format dxfId="2911">
      <pivotArea dataOnly="0" labelOnly="1" outline="0" fieldPosition="0">
        <references count="2">
          <reference field="2" count="1">
            <x v="572"/>
          </reference>
          <reference field="10" count="1" selected="0">
            <x v="438"/>
          </reference>
        </references>
      </pivotArea>
    </format>
    <format dxfId="2912">
      <pivotArea dataOnly="0" labelOnly="1" outline="0" fieldPosition="0">
        <references count="2">
          <reference field="2" count="1">
            <x v="320"/>
          </reference>
          <reference field="10" count="1" selected="0">
            <x v="439"/>
          </reference>
        </references>
      </pivotArea>
    </format>
    <format dxfId="2913">
      <pivotArea dataOnly="0" labelOnly="1" outline="0" fieldPosition="0">
        <references count="2">
          <reference field="2" count="3">
            <x v="612"/>
            <x v="613"/>
            <x v="614"/>
          </reference>
          <reference field="10" count="1" selected="0">
            <x v="440"/>
          </reference>
        </references>
      </pivotArea>
    </format>
    <format dxfId="2914">
      <pivotArea dataOnly="0" labelOnly="1" outline="0" fieldPosition="0">
        <references count="2">
          <reference field="2" count="1">
            <x v="543"/>
          </reference>
          <reference field="10" count="1" selected="0">
            <x v="441"/>
          </reference>
        </references>
      </pivotArea>
    </format>
    <format dxfId="2915">
      <pivotArea dataOnly="0" labelOnly="1" outline="0" fieldPosition="0">
        <references count="2">
          <reference field="2" count="3">
            <x v="183"/>
            <x v="184"/>
            <x v="531"/>
          </reference>
          <reference field="10" count="1" selected="0">
            <x v="442"/>
          </reference>
        </references>
      </pivotArea>
    </format>
    <format dxfId="2916">
      <pivotArea dataOnly="0" labelOnly="1" outline="0" fieldPosition="0">
        <references count="2">
          <reference field="2" count="1">
            <x v="607"/>
          </reference>
          <reference field="10" count="1" selected="0">
            <x v="443"/>
          </reference>
        </references>
      </pivotArea>
    </format>
    <format dxfId="2917">
      <pivotArea dataOnly="0" labelOnly="1" outline="0" fieldPosition="0">
        <references count="2">
          <reference field="2" count="1">
            <x v="370"/>
          </reference>
          <reference field="10" count="1" selected="0">
            <x v="444"/>
          </reference>
        </references>
      </pivotArea>
    </format>
    <format dxfId="2918">
      <pivotArea dataOnly="0" labelOnly="1" outline="0" fieldPosition="0">
        <references count="2">
          <reference field="2" count="1">
            <x v="280"/>
          </reference>
          <reference field="10" count="1" selected="0">
            <x v="445"/>
          </reference>
        </references>
      </pivotArea>
    </format>
    <format dxfId="2919">
      <pivotArea dataOnly="0" labelOnly="1" outline="0" fieldPosition="0">
        <references count="2">
          <reference field="2" count="4">
            <x v="177"/>
            <x v="494"/>
            <x v="495"/>
            <x v="496"/>
          </reference>
          <reference field="10" count="1" selected="0">
            <x v="446"/>
          </reference>
        </references>
      </pivotArea>
    </format>
    <format dxfId="2920">
      <pivotArea dataOnly="0" labelOnly="1" outline="0" fieldPosition="0">
        <references count="2">
          <reference field="2" count="1">
            <x v="27"/>
          </reference>
          <reference field="10" count="1" selected="0">
            <x v="447"/>
          </reference>
        </references>
      </pivotArea>
    </format>
    <format dxfId="2921">
      <pivotArea dataOnly="0" labelOnly="1" outline="0" fieldPosition="0">
        <references count="2">
          <reference field="2" count="3">
            <x v="654"/>
            <x v="786"/>
            <x v="787"/>
          </reference>
          <reference field="10" count="1" selected="0">
            <x v="448"/>
          </reference>
        </references>
      </pivotArea>
    </format>
    <format dxfId="2922">
      <pivotArea dataOnly="0" labelOnly="1" outline="0" fieldPosition="0">
        <references count="2">
          <reference field="2" count="2">
            <x v="158"/>
            <x v="159"/>
          </reference>
          <reference field="10" count="1" selected="0">
            <x v="449"/>
          </reference>
        </references>
      </pivotArea>
    </format>
    <format dxfId="2923">
      <pivotArea dataOnly="0" labelOnly="1" outline="0" fieldPosition="0">
        <references count="2">
          <reference field="2" count="1">
            <x v="762"/>
          </reference>
          <reference field="10" count="1" selected="0">
            <x v="450"/>
          </reference>
        </references>
      </pivotArea>
    </format>
    <format dxfId="2924">
      <pivotArea dataOnly="0" labelOnly="1" outline="0" fieldPosition="0">
        <references count="2">
          <reference field="2" count="2">
            <x v="144"/>
            <x v="789"/>
          </reference>
          <reference field="10" count="1" selected="0">
            <x v="452"/>
          </reference>
        </references>
      </pivotArea>
    </format>
    <format dxfId="2925">
      <pivotArea dataOnly="0" labelOnly="1" outline="0" fieldPosition="0">
        <references count="2">
          <reference field="2" count="3">
            <x v="12"/>
            <x v="116"/>
            <x v="139"/>
          </reference>
          <reference field="10" count="1" selected="0">
            <x v="453"/>
          </reference>
        </references>
      </pivotArea>
    </format>
    <format dxfId="2926">
      <pivotArea dataOnly="0" labelOnly="1" outline="0" fieldPosition="0">
        <references count="2">
          <reference field="2" count="1">
            <x v="829"/>
          </reference>
          <reference field="10" count="1" selected="0">
            <x v="454"/>
          </reference>
        </references>
      </pivotArea>
    </format>
    <format dxfId="2927">
      <pivotArea dataOnly="0" labelOnly="1" outline="0" fieldPosition="0">
        <references count="2">
          <reference field="2" count="1">
            <x v="123"/>
          </reference>
          <reference field="10" count="1" selected="0">
            <x v="455"/>
          </reference>
        </references>
      </pivotArea>
    </format>
    <format dxfId="2928">
      <pivotArea dataOnly="0" labelOnly="1" outline="0" fieldPosition="0">
        <references count="2">
          <reference field="2" count="1">
            <x v="409"/>
          </reference>
          <reference field="10" count="1" selected="0">
            <x v="456"/>
          </reference>
        </references>
      </pivotArea>
    </format>
    <format dxfId="2929">
      <pivotArea dataOnly="0" labelOnly="1" outline="0" fieldPosition="0">
        <references count="2">
          <reference field="2" count="1">
            <x v="269"/>
          </reference>
          <reference field="10" count="1" selected="0">
            <x v="457"/>
          </reference>
        </references>
      </pivotArea>
    </format>
    <format dxfId="2930">
      <pivotArea dataOnly="0" labelOnly="1" outline="0" fieldPosition="0">
        <references count="2">
          <reference field="2" count="1">
            <x v="301"/>
          </reference>
          <reference field="10" count="1" selected="0">
            <x v="458"/>
          </reference>
        </references>
      </pivotArea>
    </format>
    <format dxfId="2931">
      <pivotArea dataOnly="0" labelOnly="1" outline="0" fieldPosition="0">
        <references count="2">
          <reference field="2" count="1">
            <x v="41"/>
          </reference>
          <reference field="10" count="1" selected="0">
            <x v="460"/>
          </reference>
        </references>
      </pivotArea>
    </format>
    <format dxfId="2932">
      <pivotArea dataOnly="0" labelOnly="1" outline="0" fieldPosition="0">
        <references count="2">
          <reference field="2" count="3">
            <x v="266"/>
            <x v="267"/>
            <x v="506"/>
          </reference>
          <reference field="10" count="1" selected="0">
            <x v="461"/>
          </reference>
        </references>
      </pivotArea>
    </format>
    <format dxfId="2933">
      <pivotArea dataOnly="0" labelOnly="1" outline="0" fieldPosition="0">
        <references count="2">
          <reference field="2" count="1">
            <x v="626"/>
          </reference>
          <reference field="10" count="1" selected="0">
            <x v="462"/>
          </reference>
        </references>
      </pivotArea>
    </format>
    <format dxfId="2934">
      <pivotArea dataOnly="0" labelOnly="1" outline="0" fieldPosition="0">
        <references count="2">
          <reference field="2" count="4">
            <x v="298"/>
            <x v="299"/>
            <x v="330"/>
            <x v="534"/>
          </reference>
          <reference field="10" count="1" selected="0">
            <x v="463"/>
          </reference>
        </references>
      </pivotArea>
    </format>
    <format dxfId="2935">
      <pivotArea dataOnly="0" labelOnly="1" outline="0" fieldPosition="0">
        <references count="2">
          <reference field="2" count="1">
            <x v="659"/>
          </reference>
          <reference field="10" count="1" selected="0">
            <x v="464"/>
          </reference>
        </references>
      </pivotArea>
    </format>
    <format dxfId="2936">
      <pivotArea dataOnly="0" labelOnly="1" outline="0" fieldPosition="0">
        <references count="2">
          <reference field="2" count="1">
            <x v="630"/>
          </reference>
          <reference field="10" count="1" selected="0">
            <x v="465"/>
          </reference>
        </references>
      </pivotArea>
    </format>
    <format dxfId="2937">
      <pivotArea dataOnly="0" labelOnly="1" outline="0" fieldPosition="0">
        <references count="2">
          <reference field="2" count="3">
            <x v="43"/>
            <x v="65"/>
            <x v="383"/>
          </reference>
          <reference field="10" count="1" selected="0">
            <x v="467"/>
          </reference>
        </references>
      </pivotArea>
    </format>
    <format dxfId="2938">
      <pivotArea dataOnly="0" labelOnly="1" outline="0" fieldPosition="0">
        <references count="2">
          <reference field="2" count="1">
            <x v="342"/>
          </reference>
          <reference field="10" count="1" selected="0">
            <x v="468"/>
          </reference>
        </references>
      </pivotArea>
    </format>
    <format dxfId="2939">
      <pivotArea dataOnly="0" labelOnly="1" outline="0" fieldPosition="0">
        <references count="2">
          <reference field="2" count="1">
            <x v="287"/>
          </reference>
          <reference field="10" count="1" selected="0">
            <x v="469"/>
          </reference>
        </references>
      </pivotArea>
    </format>
    <format dxfId="2940">
      <pivotArea dataOnly="0" labelOnly="1" outline="0" fieldPosition="0">
        <references count="2">
          <reference field="2" count="2">
            <x v="19"/>
            <x v="694"/>
          </reference>
          <reference field="10" count="1" selected="0">
            <x v="470"/>
          </reference>
        </references>
      </pivotArea>
    </format>
    <format dxfId="2941">
      <pivotArea dataOnly="0" labelOnly="1" outline="0" fieldPosition="0">
        <references count="2">
          <reference field="2" count="1">
            <x v="774"/>
          </reference>
          <reference field="10" count="1" selected="0">
            <x v="471"/>
          </reference>
        </references>
      </pivotArea>
    </format>
    <format dxfId="2942">
      <pivotArea dataOnly="0" labelOnly="1" outline="0" fieldPosition="0">
        <references count="2">
          <reference field="2" count="1">
            <x v="321"/>
          </reference>
          <reference field="10" count="1" selected="0">
            <x v="472"/>
          </reference>
        </references>
      </pivotArea>
    </format>
    <format dxfId="2943">
      <pivotArea dataOnly="0" labelOnly="1" outline="0" fieldPosition="0">
        <references count="2">
          <reference field="2" count="1">
            <x v="313"/>
          </reference>
          <reference field="10" count="1" selected="0">
            <x v="473"/>
          </reference>
        </references>
      </pivotArea>
    </format>
    <format dxfId="2944">
      <pivotArea dataOnly="0" labelOnly="1" outline="0" fieldPosition="0">
        <references count="2">
          <reference field="2" count="3">
            <x v="300"/>
            <x v="416"/>
            <x v="526"/>
          </reference>
          <reference field="10" count="1" selected="0">
            <x v="474"/>
          </reference>
        </references>
      </pivotArea>
    </format>
    <format dxfId="2945">
      <pivotArea dataOnly="0" labelOnly="1" outline="0" fieldPosition="0">
        <references count="2">
          <reference field="2" count="2">
            <x v="39"/>
            <x v="655"/>
          </reference>
          <reference field="10" count="1" selected="0">
            <x v="475"/>
          </reference>
        </references>
      </pivotArea>
    </format>
    <format dxfId="2946">
      <pivotArea dataOnly="0" labelOnly="1" outline="0" fieldPosition="0">
        <references count="2">
          <reference field="2" count="1">
            <x v="822"/>
          </reference>
          <reference field="10" count="1" selected="0">
            <x v="477"/>
          </reference>
        </references>
      </pivotArea>
    </format>
    <format dxfId="2947">
      <pivotArea dataOnly="0" labelOnly="1" outline="0" fieldPosition="0">
        <references count="2">
          <reference field="2" count="1">
            <x v="671"/>
          </reference>
          <reference field="10" count="1" selected="0">
            <x v="478"/>
          </reference>
        </references>
      </pivotArea>
    </format>
    <format dxfId="2948">
      <pivotArea dataOnly="0" labelOnly="1" outline="0" fieldPosition="0">
        <references count="2">
          <reference field="2" count="2">
            <x v="111"/>
            <x v="735"/>
          </reference>
          <reference field="10" count="1" selected="0">
            <x v="480"/>
          </reference>
        </references>
      </pivotArea>
    </format>
    <format dxfId="2949">
      <pivotArea dataOnly="0" labelOnly="1" outline="0" fieldPosition="0">
        <references count="2">
          <reference field="2" count="1">
            <x v="760"/>
          </reference>
          <reference field="10" count="1" selected="0">
            <x v="481"/>
          </reference>
        </references>
      </pivotArea>
    </format>
    <format dxfId="2950">
      <pivotArea dataOnly="0" labelOnly="1" outline="0" fieldPosition="0">
        <references count="2">
          <reference field="2" count="2">
            <x v="715"/>
            <x v="717"/>
          </reference>
          <reference field="10" count="1" selected="0">
            <x v="482"/>
          </reference>
        </references>
      </pivotArea>
    </format>
    <format dxfId="2951">
      <pivotArea dataOnly="0" labelOnly="1" outline="0" fieldPosition="0">
        <references count="2">
          <reference field="2" count="1">
            <x v="668"/>
          </reference>
          <reference field="10" count="1" selected="0">
            <x v="483"/>
          </reference>
        </references>
      </pivotArea>
    </format>
    <format dxfId="2952">
      <pivotArea dataOnly="0" labelOnly="1" outline="0" fieldPosition="0">
        <references count="2">
          <reference field="2" count="2">
            <x v="539"/>
            <x v="784"/>
          </reference>
          <reference field="10" count="1" selected="0">
            <x v="484"/>
          </reference>
        </references>
      </pivotArea>
    </format>
    <format dxfId="2953">
      <pivotArea dataOnly="0" labelOnly="1" outline="0" fieldPosition="0">
        <references count="2">
          <reference field="2" count="1">
            <x v="737"/>
          </reference>
          <reference field="10" count="1" selected="0">
            <x v="486"/>
          </reference>
        </references>
      </pivotArea>
    </format>
    <format dxfId="2954">
      <pivotArea dataOnly="0" labelOnly="1" outline="0" fieldPosition="0">
        <references count="2">
          <reference field="2" count="1">
            <x v="28"/>
          </reference>
          <reference field="10" count="1" selected="0">
            <x v="487"/>
          </reference>
        </references>
      </pivotArea>
    </format>
    <format dxfId="2955">
      <pivotArea dataOnly="0" labelOnly="1" outline="0" fieldPosition="0">
        <references count="2">
          <reference field="2" count="1">
            <x v="840"/>
          </reference>
          <reference field="10" count="1" selected="0">
            <x v="489"/>
          </reference>
        </references>
      </pivotArea>
    </format>
    <format dxfId="2956">
      <pivotArea dataOnly="0" labelOnly="1" outline="0" fieldPosition="0">
        <references count="2">
          <reference field="2" count="1">
            <x v="841"/>
          </reference>
          <reference field="10" count="1" selected="0">
            <x v="490"/>
          </reference>
        </references>
      </pivotArea>
    </format>
    <format dxfId="2957">
      <pivotArea dataOnly="0" labelOnly="1" outline="0" fieldPosition="0">
        <references count="2">
          <reference field="2" count="1">
            <x v="135"/>
          </reference>
          <reference field="10" count="1" selected="0">
            <x v="491"/>
          </reference>
        </references>
      </pivotArea>
    </format>
    <format dxfId="2958">
      <pivotArea dataOnly="0" labelOnly="1" outline="0" fieldPosition="0">
        <references count="2">
          <reference field="2" count="8">
            <x v="23"/>
            <x v="143"/>
            <x v="393"/>
            <x v="413"/>
            <x v="414"/>
            <x v="532"/>
            <x v="670"/>
            <x v="722"/>
          </reference>
          <reference field="10" count="1" selected="0">
            <x v="492"/>
          </reference>
        </references>
      </pivotArea>
    </format>
    <format dxfId="2959">
      <pivotArea dataOnly="0" labelOnly="1" outline="0" fieldPosition="0">
        <references count="2">
          <reference field="2" count="5">
            <x v="95"/>
            <x v="402"/>
            <x v="403"/>
            <x v="752"/>
            <x v="753"/>
          </reference>
          <reference field="10" count="1" selected="0">
            <x v="493"/>
          </reference>
        </references>
      </pivotArea>
    </format>
    <format dxfId="2960">
      <pivotArea dataOnly="0" labelOnly="1" outline="0" fieldPosition="0">
        <references count="2">
          <reference field="2" count="9">
            <x v="29"/>
            <x v="30"/>
            <x v="57"/>
            <x v="68"/>
            <x v="681"/>
            <x v="682"/>
            <x v="683"/>
            <x v="686"/>
            <x v="757"/>
          </reference>
          <reference field="10" count="1" selected="0">
            <x v="494"/>
          </reference>
        </references>
      </pivotArea>
    </format>
    <format dxfId="2961">
      <pivotArea dataOnly="0" labelOnly="1" outline="0" fieldPosition="0">
        <references count="2">
          <reference field="2" count="1">
            <x v="513"/>
          </reference>
          <reference field="10" count="1" selected="0">
            <x v="495"/>
          </reference>
        </references>
      </pivotArea>
    </format>
    <format dxfId="2962">
      <pivotArea dataOnly="0" labelOnly="1" outline="0" fieldPosition="0">
        <references count="2">
          <reference field="2" count="4">
            <x v="56"/>
            <x v="248"/>
            <x v="308"/>
            <x v="457"/>
          </reference>
          <reference field="10" count="1" selected="0">
            <x v="496"/>
          </reference>
        </references>
      </pivotArea>
    </format>
    <format dxfId="2963">
      <pivotArea dataOnly="0" labelOnly="1" outline="0" fieldPosition="0">
        <references count="2">
          <reference field="2" count="1">
            <x v="716"/>
          </reference>
          <reference field="10" count="1" selected="0">
            <x v="497"/>
          </reference>
        </references>
      </pivotArea>
    </format>
    <format dxfId="2964">
      <pivotArea dataOnly="0" labelOnly="1" outline="0" fieldPosition="0">
        <references count="2">
          <reference field="2" count="1">
            <x v="502"/>
          </reference>
          <reference field="10" count="1" selected="0">
            <x v="498"/>
          </reference>
        </references>
      </pivotArea>
    </format>
    <format dxfId="2965">
      <pivotArea dataOnly="0" labelOnly="1" outline="0" fieldPosition="0">
        <references count="2">
          <reference field="2" count="1">
            <x v="406"/>
          </reference>
          <reference field="10" count="1" selected="0">
            <x v="499"/>
          </reference>
        </references>
      </pivotArea>
    </format>
    <format dxfId="2966">
      <pivotArea dataOnly="0" labelOnly="1" outline="0" fieldPosition="0">
        <references count="2">
          <reference field="2" count="1">
            <x v="758"/>
          </reference>
          <reference field="10" count="1" selected="0">
            <x v="500"/>
          </reference>
        </references>
      </pivotArea>
    </format>
    <format dxfId="2967">
      <pivotArea dataOnly="0" labelOnly="1" outline="0" fieldPosition="0">
        <references count="2">
          <reference field="2" count="5">
            <x v="219"/>
            <x v="220"/>
            <x v="221"/>
            <x v="222"/>
            <x v="348"/>
          </reference>
          <reference field="10" count="1" selected="0">
            <x v="501"/>
          </reference>
        </references>
      </pivotArea>
    </format>
    <format dxfId="2968">
      <pivotArea dataOnly="0" labelOnly="1" outline="0" fieldPosition="0">
        <references count="2">
          <reference field="2" count="1">
            <x v="157"/>
          </reference>
          <reference field="10" count="1" selected="0">
            <x v="502"/>
          </reference>
        </references>
      </pivotArea>
    </format>
    <format dxfId="2969">
      <pivotArea dataOnly="0" labelOnly="1" outline="0" fieldPosition="0">
        <references count="2">
          <reference field="2" count="1">
            <x v="265"/>
          </reference>
          <reference field="10" count="1" selected="0">
            <x v="505"/>
          </reference>
        </references>
      </pivotArea>
    </format>
    <format dxfId="2970">
      <pivotArea dataOnly="0" labelOnly="1" outline="0" fieldPosition="0">
        <references count="2">
          <reference field="2" count="1">
            <x v="817"/>
          </reference>
          <reference field="10" count="1" selected="0">
            <x v="506"/>
          </reference>
        </references>
      </pivotArea>
    </format>
    <format dxfId="2971">
      <pivotArea dataOnly="0" labelOnly="1" outline="0" fieldPosition="0">
        <references count="2">
          <reference field="2" count="2">
            <x v="103"/>
            <x v="660"/>
          </reference>
          <reference field="10" count="1" selected="0">
            <x v="507"/>
          </reference>
        </references>
      </pivotArea>
    </format>
    <format dxfId="2972">
      <pivotArea dataOnly="0" labelOnly="1" outline="0" fieldPosition="0">
        <references count="2">
          <reference field="2" count="1">
            <x v="746"/>
          </reference>
          <reference field="10" count="1" selected="0">
            <x v="508"/>
          </reference>
        </references>
      </pivotArea>
    </format>
    <format dxfId="2973">
      <pivotArea dataOnly="0" labelOnly="1" outline="0" fieldPosition="0">
        <references count="2">
          <reference field="2" count="1">
            <x v="702"/>
          </reference>
          <reference field="10" count="1" selected="0">
            <x v="509"/>
          </reference>
        </references>
      </pivotArea>
    </format>
    <format dxfId="2974">
      <pivotArea dataOnly="0" labelOnly="1" outline="0" fieldPosition="0">
        <references count="2">
          <reference field="2" count="1">
            <x v="639"/>
          </reference>
          <reference field="10" count="1" selected="0">
            <x v="510"/>
          </reference>
        </references>
      </pivotArea>
    </format>
    <format dxfId="2975">
      <pivotArea dataOnly="0" labelOnly="1" outline="0" fieldPosition="0">
        <references count="2">
          <reference field="2" count="1">
            <x v="499"/>
          </reference>
          <reference field="10" count="1" selected="0">
            <x v="511"/>
          </reference>
        </references>
      </pivotArea>
    </format>
    <format dxfId="2976">
      <pivotArea dataOnly="0" labelOnly="1" outline="0" fieldPosition="0">
        <references count="2">
          <reference field="2" count="1">
            <x v="115"/>
          </reference>
          <reference field="10" count="1" selected="0">
            <x v="512"/>
          </reference>
        </references>
      </pivotArea>
    </format>
    <format dxfId="2977">
      <pivotArea dataOnly="0" labelOnly="1" outline="0" fieldPosition="0">
        <references count="2">
          <reference field="2" count="1">
            <x v="329"/>
          </reference>
          <reference field="10" count="1" selected="0">
            <x v="513"/>
          </reference>
        </references>
      </pivotArea>
    </format>
    <format dxfId="2978">
      <pivotArea dataOnly="0" labelOnly="1" outline="0" fieldPosition="0">
        <references count="2">
          <reference field="2" count="2">
            <x v="50"/>
            <x v="833"/>
          </reference>
          <reference field="10" count="1" selected="0">
            <x v="514"/>
          </reference>
        </references>
      </pivotArea>
    </format>
    <format dxfId="2979">
      <pivotArea dataOnly="0" labelOnly="1" outline="0" fieldPosition="0">
        <references count="2">
          <reference field="2" count="1">
            <x v="679"/>
          </reference>
          <reference field="10" count="1" selected="0">
            <x v="515"/>
          </reference>
        </references>
      </pivotArea>
    </format>
    <format dxfId="2980">
      <pivotArea dataOnly="0" labelOnly="1" outline="0" fieldPosition="0">
        <references count="2">
          <reference field="2" count="1">
            <x v="619"/>
          </reference>
          <reference field="10" count="1" selected="0">
            <x v="516"/>
          </reference>
        </references>
      </pivotArea>
    </format>
    <format dxfId="2981">
      <pivotArea dataOnly="0" labelOnly="1" outline="0" fieldPosition="0">
        <references count="2">
          <reference field="2" count="1">
            <x v="801"/>
          </reference>
          <reference field="10" count="1" selected="0">
            <x v="517"/>
          </reference>
        </references>
      </pivotArea>
    </format>
    <format dxfId="2982">
      <pivotArea dataOnly="0" labelOnly="1" outline="0" fieldPosition="0">
        <references count="2">
          <reference field="2" count="1">
            <x v="1"/>
          </reference>
          <reference field="10" count="1" selected="0">
            <x v="518"/>
          </reference>
        </references>
      </pivotArea>
    </format>
    <format dxfId="2983">
      <pivotArea dataOnly="0" labelOnly="1" outline="0" fieldPosition="0">
        <references count="2">
          <reference field="2" count="1">
            <x v="14"/>
          </reference>
          <reference field="10" count="1" selected="0">
            <x v="519"/>
          </reference>
        </references>
      </pivotArea>
    </format>
    <format dxfId="2984">
      <pivotArea dataOnly="0" labelOnly="1" outline="0" fieldPosition="0">
        <references count="2">
          <reference field="2" count="1">
            <x v="384"/>
          </reference>
          <reference field="10" count="1" selected="0">
            <x v="520"/>
          </reference>
        </references>
      </pivotArea>
    </format>
    <format dxfId="2985">
      <pivotArea dataOnly="0" labelOnly="1" outline="0" fieldPosition="0">
        <references count="2">
          <reference field="2" count="1">
            <x v="290"/>
          </reference>
          <reference field="10" count="1" selected="0">
            <x v="521"/>
          </reference>
        </references>
      </pivotArea>
    </format>
    <format dxfId="2986">
      <pivotArea dataOnly="0" labelOnly="1" outline="0" fieldPosition="0">
        <references count="2">
          <reference field="2" count="1">
            <x v="31"/>
          </reference>
          <reference field="10" count="1" selected="0">
            <x v="522"/>
          </reference>
        </references>
      </pivotArea>
    </format>
    <format dxfId="2987">
      <pivotArea dataOnly="0" labelOnly="1" outline="0" fieldPosition="0">
        <references count="1">
          <reference field="18" count="0"/>
        </references>
      </pivotArea>
    </format>
    <format dxfId="2988">
      <pivotArea field="2" type="button" dataOnly="0" labelOnly="1" outline="0" axis="axisRow" fieldPosition="1"/>
    </format>
    <format dxfId="2989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2990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2991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2992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2993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2994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2995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2996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2997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2998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2999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3000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3001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3002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3003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3004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3005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3006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3007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3008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3009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3010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3011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3012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3013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3014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3015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3016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3017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3018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3019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3020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3021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3022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3023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3024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3025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3026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3027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3028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3029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3030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3031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3032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3033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3034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3035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3036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3037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3038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3039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3040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3041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3042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3043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3044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3045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3046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3047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3048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3049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3050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3051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3052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3053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3054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3055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3056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3057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3058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3059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3060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3061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3062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3063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3064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3065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3066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3067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3068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3069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3070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3071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3072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3073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3074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3075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3076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3077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3078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3079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3080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3081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3082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3083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3084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3085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3086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3087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3088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3089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3090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3091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3092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3093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3094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3095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3096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3097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3098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3099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3100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3101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3102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3103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3104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3105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3106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3107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3108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3109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3110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3111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3112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3113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3114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3115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3116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3117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3118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3119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3120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3121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3122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3123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3124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3125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3126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3127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3128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3129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3130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3131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3132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3133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3134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3135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3136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3137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3138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3139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3140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3141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3142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3143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3144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3145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3146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3147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3148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3149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3150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3151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3152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3153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3154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3155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3156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3157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3158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3159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3160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3161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3162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3163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3164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3165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3166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3167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3168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3169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3170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3171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3172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3173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3174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3175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3176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3177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3178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3179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3180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3181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3182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3183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3184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3185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3186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3187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3188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3189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3190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3191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3192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3193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3194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3195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3196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3197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3198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3199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3200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3201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3202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3203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3204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3205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3206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3207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3208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3209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3210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3211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3212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3213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3214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3215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3216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3217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3218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3219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3220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3221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3222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3223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3224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3225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3226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3227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3228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3229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3230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3231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3232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3233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3234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3235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3236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3237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3238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3239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3240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3241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3242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3243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3244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3245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3246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3247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3248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3249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3250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3251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3252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3253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3254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3255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3256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3257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3258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3259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3260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3261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3262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3263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3264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3265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3266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3267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3268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3269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3270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3271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3272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3273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3274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3275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3276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3277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3278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3279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3280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3281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3282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3283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3284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3285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3286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3287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3288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3289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3290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3291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3292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3293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3294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3295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3296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3297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3298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3299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3300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3301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3302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3303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3304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3305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3306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3307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3308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3309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3310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3311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3312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3313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3314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3315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3316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3317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3318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3319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3320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3321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3322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3323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3324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3325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3326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3327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3328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3329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3330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3331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3332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3333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3334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3335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3336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3337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3338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3339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3340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3341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3342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3343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3344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3345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3346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3347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3348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3349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3350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3351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3352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3353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3354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3355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3356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3357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3358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3359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3360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3361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3362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3363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3364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3365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3366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3367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3368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3369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3370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3371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3372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3373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3374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3375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3376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3377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3378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3379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3380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3381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3382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3383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3384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3385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3386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3387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3388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3389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3390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3391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3392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3393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3394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3395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3396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3397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3398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3399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3400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3401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3402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3403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3404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3405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3406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3407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3408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3409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3410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3411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3412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3413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3414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3415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3416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3417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3418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3419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3420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3421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3422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3423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3424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3425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3426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3427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3428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3429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3430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3431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3432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3433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3434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3435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3436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3437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3438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3439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3440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3441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3442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3443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3444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3445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3446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3447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3448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3449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3450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3451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3452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3453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3454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3455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3456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3457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3458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3459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3460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3461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3462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3463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3464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3465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3466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3467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3468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3469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3470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3471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3472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3473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3474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3475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3476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3477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3478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3479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3480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3481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3482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3483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3484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3485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3486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3487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3488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3489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3490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3491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3492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3493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3494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3495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3496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3497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3498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3499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3500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3501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3502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3503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3504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3505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3506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3507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3508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3509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3510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3511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3512">
      <pivotArea dataOnly="0" labelOnly="1" grandRow="1" outline="0" fieldPosition="0"/>
    </format>
    <format dxfId="3513">
      <pivotArea dataOnly="0" labelOnly="1" outline="0" fieldPosition="0">
        <references count="2">
          <reference field="2" count="3">
            <x v="53"/>
            <x v="747"/>
            <x v="794"/>
          </reference>
          <reference field="10" count="1" selected="0">
            <x v="0"/>
          </reference>
        </references>
      </pivotArea>
    </format>
    <format dxfId="3514">
      <pivotArea dataOnly="0" labelOnly="1" outline="0" fieldPosition="0">
        <references count="2">
          <reference field="2" count="1">
            <x v="592"/>
          </reference>
          <reference field="10" count="1" selected="0">
            <x v="1"/>
          </reference>
        </references>
      </pivotArea>
    </format>
    <format dxfId="3515">
      <pivotArea dataOnly="0" labelOnly="1" outline="0" fieldPosition="0">
        <references count="2">
          <reference field="2" count="1">
            <x v="583"/>
          </reference>
          <reference field="10" count="1" selected="0">
            <x v="2"/>
          </reference>
        </references>
      </pivotArea>
    </format>
    <format dxfId="3516">
      <pivotArea dataOnly="0" labelOnly="1" outline="0" fieldPosition="0">
        <references count="2">
          <reference field="2" count="1">
            <x v="651"/>
          </reference>
          <reference field="10" count="1" selected="0">
            <x v="3"/>
          </reference>
        </references>
      </pivotArea>
    </format>
    <format dxfId="3517">
      <pivotArea dataOnly="0" labelOnly="1" outline="0" fieldPosition="0">
        <references count="2">
          <reference field="2" count="7">
            <x v="60"/>
            <x v="61"/>
            <x v="62"/>
            <x v="63"/>
            <x v="64"/>
            <x v="66"/>
            <x v="67"/>
          </reference>
          <reference field="10" count="1" selected="0">
            <x v="4"/>
          </reference>
        </references>
      </pivotArea>
    </format>
    <format dxfId="3518">
      <pivotArea dataOnly="0" labelOnly="1" outline="0" fieldPosition="0">
        <references count="2">
          <reference field="2" count="1">
            <x v="584"/>
          </reference>
          <reference field="10" count="1" selected="0">
            <x v="5"/>
          </reference>
        </references>
      </pivotArea>
    </format>
    <format dxfId="3519">
      <pivotArea dataOnly="0" labelOnly="1" outline="0" fieldPosition="0">
        <references count="2">
          <reference field="2" count="3">
            <x v="51"/>
            <x v="52"/>
            <x v="828"/>
          </reference>
          <reference field="10" count="1" selected="0">
            <x v="6"/>
          </reference>
        </references>
      </pivotArea>
    </format>
    <format dxfId="3520">
      <pivotArea dataOnly="0" labelOnly="1" outline="0" fieldPosition="0">
        <references count="2">
          <reference field="2" count="2">
            <x v="46"/>
            <x v="827"/>
          </reference>
          <reference field="10" count="1" selected="0">
            <x v="7"/>
          </reference>
        </references>
      </pivotArea>
    </format>
    <format dxfId="3521">
      <pivotArea dataOnly="0" labelOnly="1" outline="0" fieldPosition="0">
        <references count="2">
          <reference field="2" count="3">
            <x v="418"/>
            <x v="419"/>
            <x v="617"/>
          </reference>
          <reference field="10" count="1" selected="0">
            <x v="8"/>
          </reference>
        </references>
      </pivotArea>
    </format>
    <format dxfId="3522">
      <pivotArea dataOnly="0" labelOnly="1" outline="0" fieldPosition="0">
        <references count="2">
          <reference field="2" count="5">
            <x v="207"/>
            <x v="417"/>
            <x v="422"/>
            <x v="518"/>
            <x v="618"/>
          </reference>
          <reference field="10" count="1" selected="0">
            <x v="9"/>
          </reference>
        </references>
      </pivotArea>
    </format>
    <format dxfId="3523">
      <pivotArea dataOnly="0" labelOnly="1" outline="0" fieldPosition="0">
        <references count="2">
          <reference field="2" count="1">
            <x v="574"/>
          </reference>
          <reference field="10" count="1" selected="0">
            <x v="10"/>
          </reference>
        </references>
      </pivotArea>
    </format>
    <format dxfId="3524">
      <pivotArea dataOnly="0" labelOnly="1" outline="0" fieldPosition="0">
        <references count="2">
          <reference field="2" count="1">
            <x v="575"/>
          </reference>
          <reference field="10" count="1" selected="0">
            <x v="11"/>
          </reference>
        </references>
      </pivotArea>
    </format>
    <format dxfId="3525">
      <pivotArea dataOnly="0" labelOnly="1" outline="0" fieldPosition="0">
        <references count="2">
          <reference field="2" count="1">
            <x v="581"/>
          </reference>
          <reference field="10" count="1" selected="0">
            <x v="12"/>
          </reference>
        </references>
      </pivotArea>
    </format>
    <format dxfId="3526">
      <pivotArea dataOnly="0" labelOnly="1" outline="0" fieldPosition="0">
        <references count="2">
          <reference field="2" count="4">
            <x v="245"/>
            <x v="352"/>
            <x v="353"/>
            <x v="791"/>
          </reference>
          <reference field="10" count="1" selected="0">
            <x v="13"/>
          </reference>
        </references>
      </pivotArea>
    </format>
    <format dxfId="3527">
      <pivotArea dataOnly="0" labelOnly="1" outline="0" fieldPosition="0">
        <references count="2">
          <reference field="2" count="1">
            <x v="381"/>
          </reference>
          <reference field="10" count="1" selected="0">
            <x v="14"/>
          </reference>
        </references>
      </pivotArea>
    </format>
    <format dxfId="3528">
      <pivotArea dataOnly="0" labelOnly="1" outline="0" fieldPosition="0">
        <references count="2">
          <reference field="2" count="1">
            <x v="813"/>
          </reference>
          <reference field="10" count="1" selected="0">
            <x v="15"/>
          </reference>
        </references>
      </pivotArea>
    </format>
    <format dxfId="3529">
      <pivotArea dataOnly="0" labelOnly="1" outline="0" fieldPosition="0">
        <references count="2">
          <reference field="2" count="3">
            <x v="303"/>
            <x v="354"/>
            <x v="360"/>
          </reference>
          <reference field="10" count="1" selected="0">
            <x v="16"/>
          </reference>
        </references>
      </pivotArea>
    </format>
    <format dxfId="3530">
      <pivotArea dataOnly="0" labelOnly="1" outline="0" fieldPosition="0">
        <references count="2">
          <reference field="2" count="1">
            <x v="498"/>
          </reference>
          <reference field="10" count="1" selected="0">
            <x v="17"/>
          </reference>
        </references>
      </pivotArea>
    </format>
    <format dxfId="3531">
      <pivotArea dataOnly="0" labelOnly="1" outline="0" fieldPosition="0">
        <references count="2">
          <reference field="2" count="6">
            <x v="112"/>
            <x v="304"/>
            <x v="359"/>
            <x v="363"/>
            <x v="364"/>
            <x v="466"/>
          </reference>
          <reference field="10" count="1" selected="0">
            <x v="18"/>
          </reference>
        </references>
      </pivotArea>
    </format>
    <format dxfId="3532">
      <pivotArea dataOnly="0" labelOnly="1" outline="0" fieldPosition="0">
        <references count="2">
          <reference field="2" count="1">
            <x v="166"/>
          </reference>
          <reference field="10" count="1" selected="0">
            <x v="19"/>
          </reference>
        </references>
      </pivotArea>
    </format>
    <format dxfId="3533">
      <pivotArea dataOnly="0" labelOnly="1" outline="0" fieldPosition="0">
        <references count="2">
          <reference field="2" count="1">
            <x v="233"/>
          </reference>
          <reference field="10" count="1" selected="0">
            <x v="20"/>
          </reference>
        </references>
      </pivotArea>
    </format>
    <format dxfId="3534">
      <pivotArea dataOnly="0" labelOnly="1" outline="0" fieldPosition="0">
        <references count="2">
          <reference field="2" count="2">
            <x v="305"/>
            <x v="600"/>
          </reference>
          <reference field="10" count="1" selected="0">
            <x v="22"/>
          </reference>
        </references>
      </pivotArea>
    </format>
    <format dxfId="3535">
      <pivotArea dataOnly="0" labelOnly="1" outline="0" fieldPosition="0">
        <references count="2">
          <reference field="2" count="1">
            <x v="553"/>
          </reference>
          <reference field="10" count="1" selected="0">
            <x v="23"/>
          </reference>
        </references>
      </pivotArea>
    </format>
    <format dxfId="3536">
      <pivotArea dataOnly="0" labelOnly="1" outline="0" fieldPosition="0">
        <references count="2">
          <reference field="2" count="1">
            <x v="493"/>
          </reference>
          <reference field="10" count="1" selected="0">
            <x v="24"/>
          </reference>
        </references>
      </pivotArea>
    </format>
    <format dxfId="3537">
      <pivotArea dataOnly="0" labelOnly="1" outline="0" fieldPosition="0">
        <references count="2">
          <reference field="2" count="1">
            <x v="343"/>
          </reference>
          <reference field="10" count="1" selected="0">
            <x v="25"/>
          </reference>
        </references>
      </pivotArea>
    </format>
    <format dxfId="3538">
      <pivotArea dataOnly="0" labelOnly="1" outline="0" fieldPosition="0">
        <references count="2">
          <reference field="2" count="2">
            <x v="554"/>
            <x v="556"/>
          </reference>
          <reference field="10" count="1" selected="0">
            <x v="26"/>
          </reference>
        </references>
      </pivotArea>
    </format>
    <format dxfId="3539">
      <pivotArea dataOnly="0" labelOnly="1" outline="0" fieldPosition="0">
        <references count="2">
          <reference field="2" count="1">
            <x v="451"/>
          </reference>
          <reference field="10" count="1" selected="0">
            <x v="27"/>
          </reference>
        </references>
      </pivotArea>
    </format>
    <format dxfId="3540">
      <pivotArea dataOnly="0" labelOnly="1" outline="0" fieldPosition="0">
        <references count="2">
          <reference field="2" count="1">
            <x v="766"/>
          </reference>
          <reference field="10" count="1" selected="0">
            <x v="28"/>
          </reference>
        </references>
      </pivotArea>
    </format>
    <format dxfId="3541">
      <pivotArea dataOnly="0" labelOnly="1" outline="0" fieldPosition="0">
        <references count="2">
          <reference field="2" count="2">
            <x v="455"/>
            <x v="687"/>
          </reference>
          <reference field="10" count="1" selected="0">
            <x v="29"/>
          </reference>
        </references>
      </pivotArea>
    </format>
    <format dxfId="3542">
      <pivotArea dataOnly="0" labelOnly="1" outline="0" fieldPosition="0">
        <references count="2">
          <reference field="2" count="9">
            <x v="199"/>
            <x v="200"/>
            <x v="201"/>
            <x v="206"/>
            <x v="423"/>
            <x v="429"/>
            <x v="430"/>
            <x v="431"/>
            <x v="432"/>
          </reference>
          <reference field="10" count="1" selected="0">
            <x v="30"/>
          </reference>
        </references>
      </pivotArea>
    </format>
    <format dxfId="3543">
      <pivotArea dataOnly="0" labelOnly="1" outline="0" fieldPosition="0">
        <references count="2">
          <reference field="2" count="1">
            <x v="368"/>
          </reference>
          <reference field="10" count="1" selected="0">
            <x v="31"/>
          </reference>
        </references>
      </pivotArea>
    </format>
    <format dxfId="3544">
      <pivotArea dataOnly="0" labelOnly="1" outline="0" fieldPosition="0">
        <references count="2">
          <reference field="2" count="2">
            <x v="83"/>
            <x v="616"/>
          </reference>
          <reference field="10" count="1" selected="0">
            <x v="32"/>
          </reference>
        </references>
      </pivotArea>
    </format>
    <format dxfId="3545">
      <pivotArea dataOnly="0" labelOnly="1" outline="0" fieldPosition="0">
        <references count="2">
          <reference field="2" count="1">
            <x v="333"/>
          </reference>
          <reference field="10" count="1" selected="0">
            <x v="34"/>
          </reference>
        </references>
      </pivotArea>
    </format>
    <format dxfId="3546">
      <pivotArea dataOnly="0" labelOnly="1" outline="0" fieldPosition="0">
        <references count="2">
          <reference field="2" count="1">
            <x v="366"/>
          </reference>
          <reference field="10" count="1" selected="0">
            <x v="37"/>
          </reference>
        </references>
      </pivotArea>
    </format>
    <format dxfId="3547">
      <pivotArea dataOnly="0" labelOnly="1" outline="0" fieldPosition="0">
        <references count="2">
          <reference field="2" count="1">
            <x v="191"/>
          </reference>
          <reference field="10" count="1" selected="0">
            <x v="38"/>
          </reference>
        </references>
      </pivotArea>
    </format>
    <format dxfId="3548">
      <pivotArea dataOnly="0" labelOnly="1" outline="0" fieldPosition="0">
        <references count="2">
          <reference field="2" count="2">
            <x v="165"/>
            <x v="181"/>
          </reference>
          <reference field="10" count="1" selected="0">
            <x v="39"/>
          </reference>
        </references>
      </pivotArea>
    </format>
    <format dxfId="3549">
      <pivotArea dataOnly="0" labelOnly="1" outline="0" fieldPosition="0">
        <references count="2">
          <reference field="2" count="1">
            <x v="445"/>
          </reference>
          <reference field="10" count="1" selected="0">
            <x v="40"/>
          </reference>
        </references>
      </pivotArea>
    </format>
    <format dxfId="3550">
      <pivotArea dataOnly="0" labelOnly="1" outline="0" fieldPosition="0">
        <references count="2">
          <reference field="2" count="4">
            <x v="84"/>
            <x v="86"/>
            <x v="89"/>
            <x v="705"/>
          </reference>
          <reference field="10" count="1" selected="0">
            <x v="41"/>
          </reference>
        </references>
      </pivotArea>
    </format>
    <format dxfId="3551">
      <pivotArea dataOnly="0" labelOnly="1" outline="0" fieldPosition="0">
        <references count="2">
          <reference field="2" count="1">
            <x v="136"/>
          </reference>
          <reference field="10" count="1" selected="0">
            <x v="42"/>
          </reference>
        </references>
      </pivotArea>
    </format>
    <format dxfId="3552">
      <pivotArea dataOnly="0" labelOnly="1" outline="0" fieldPosition="0">
        <references count="2">
          <reference field="2" count="1">
            <x v="331"/>
          </reference>
          <reference field="10" count="1" selected="0">
            <x v="43"/>
          </reference>
        </references>
      </pivotArea>
    </format>
    <format dxfId="3553">
      <pivotArea dataOnly="0" labelOnly="1" outline="0" fieldPosition="0">
        <references count="2">
          <reference field="2" count="3">
            <x v="276"/>
            <x v="277"/>
            <x v="662"/>
          </reference>
          <reference field="10" count="1" selected="0">
            <x v="44"/>
          </reference>
        </references>
      </pivotArea>
    </format>
    <format dxfId="3554">
      <pivotArea dataOnly="0" labelOnly="1" outline="0" fieldPosition="0">
        <references count="2">
          <reference field="2" count="1">
            <x v="388"/>
          </reference>
          <reference field="10" count="1" selected="0">
            <x v="45"/>
          </reference>
        </references>
      </pivotArea>
    </format>
    <format dxfId="3555">
      <pivotArea dataOnly="0" labelOnly="1" outline="0" fieldPosition="0">
        <references count="2">
          <reference field="2" count="1">
            <x v="764"/>
          </reference>
          <reference field="10" count="1" selected="0">
            <x v="46"/>
          </reference>
        </references>
      </pivotArea>
    </format>
    <format dxfId="3556">
      <pivotArea dataOnly="0" labelOnly="1" outline="0" fieldPosition="0">
        <references count="2">
          <reference field="2" count="1">
            <x v="783"/>
          </reference>
          <reference field="10" count="1" selected="0">
            <x v="47"/>
          </reference>
        </references>
      </pivotArea>
    </format>
    <format dxfId="3557">
      <pivotArea dataOnly="0" labelOnly="1" outline="0" fieldPosition="0">
        <references count="2">
          <reference field="2" count="2">
            <x v="271"/>
            <x v="272"/>
          </reference>
          <reference field="10" count="1" selected="0">
            <x v="48"/>
          </reference>
        </references>
      </pivotArea>
    </format>
    <format dxfId="3558">
      <pivotArea dataOnly="0" labelOnly="1" outline="0" fieldPosition="0">
        <references count="2">
          <reference field="2" count="1">
            <x v="228"/>
          </reference>
          <reference field="10" count="1" selected="0">
            <x v="49"/>
          </reference>
        </references>
      </pivotArea>
    </format>
    <format dxfId="3559">
      <pivotArea dataOnly="0" labelOnly="1" outline="0" fieldPosition="0">
        <references count="2">
          <reference field="2" count="1">
            <x v="322"/>
          </reference>
          <reference field="10" count="1" selected="0">
            <x v="50"/>
          </reference>
        </references>
      </pivotArea>
    </format>
    <format dxfId="3560">
      <pivotArea dataOnly="0" labelOnly="1" outline="0" fieldPosition="0">
        <references count="2">
          <reference field="2" count="3">
            <x v="223"/>
            <x v="346"/>
            <x v="514"/>
          </reference>
          <reference field="10" count="1" selected="0">
            <x v="52"/>
          </reference>
        </references>
      </pivotArea>
    </format>
    <format dxfId="3561">
      <pivotArea dataOnly="0" labelOnly="1" outline="0" fieldPosition="0">
        <references count="2">
          <reference field="2" count="1">
            <x v="599"/>
          </reference>
          <reference field="10" count="1" selected="0">
            <x v="55"/>
          </reference>
        </references>
      </pivotArea>
    </format>
    <format dxfId="3562">
      <pivotArea dataOnly="0" labelOnly="1" outline="0" fieldPosition="0">
        <references count="2">
          <reference field="2" count="2">
            <x v="194"/>
            <x v="815"/>
          </reference>
          <reference field="10" count="1" selected="0">
            <x v="56"/>
          </reference>
        </references>
      </pivotArea>
    </format>
    <format dxfId="3563">
      <pivotArea dataOnly="0" labelOnly="1" outline="0" fieldPosition="0">
        <references count="2">
          <reference field="2" count="1">
            <x v="17"/>
          </reference>
          <reference field="10" count="1" selected="0">
            <x v="57"/>
          </reference>
        </references>
      </pivotArea>
    </format>
    <format dxfId="3564">
      <pivotArea dataOnly="0" labelOnly="1" outline="0" fieldPosition="0">
        <references count="2">
          <reference field="2" count="1">
            <x v="721"/>
          </reference>
          <reference field="10" count="1" selected="0">
            <x v="58"/>
          </reference>
        </references>
      </pivotArea>
    </format>
    <format dxfId="3565">
      <pivotArea dataOnly="0" labelOnly="1" outline="0" fieldPosition="0">
        <references count="2">
          <reference field="2" count="2">
            <x v="347"/>
            <x v="471"/>
          </reference>
          <reference field="10" count="1" selected="0">
            <x v="59"/>
          </reference>
        </references>
      </pivotArea>
    </format>
    <format dxfId="3566">
      <pivotArea dataOnly="0" labelOnly="1" outline="0" fieldPosition="0">
        <references count="2">
          <reference field="2" count="7">
            <x v="196"/>
            <x v="197"/>
            <x v="351"/>
            <x v="371"/>
            <x v="372"/>
            <x v="373"/>
            <x v="761"/>
          </reference>
          <reference field="10" count="1" selected="0">
            <x v="60"/>
          </reference>
        </references>
      </pivotArea>
    </format>
    <format dxfId="3567">
      <pivotArea dataOnly="0" labelOnly="1" outline="0" fieldPosition="0">
        <references count="2">
          <reference field="2" count="1">
            <x v="104"/>
          </reference>
          <reference field="10" count="1" selected="0">
            <x v="61"/>
          </reference>
        </references>
      </pivotArea>
    </format>
    <format dxfId="3568">
      <pivotArea dataOnly="0" labelOnly="1" outline="0" fieldPosition="0">
        <references count="2">
          <reference field="2" count="1">
            <x v="695"/>
          </reference>
          <reference field="10" count="1" selected="0">
            <x v="62"/>
          </reference>
        </references>
      </pivotArea>
    </format>
    <format dxfId="3569">
      <pivotArea dataOnly="0" labelOnly="1" outline="0" fieldPosition="0">
        <references count="2">
          <reference field="2" count="2">
            <x v="260"/>
            <x v="516"/>
          </reference>
          <reference field="10" count="1" selected="0">
            <x v="63"/>
          </reference>
        </references>
      </pivotArea>
    </format>
    <format dxfId="3570">
      <pivotArea dataOnly="0" labelOnly="1" outline="0" fieldPosition="0">
        <references count="2">
          <reference field="2" count="1">
            <x v="477"/>
          </reference>
          <reference field="10" count="1" selected="0">
            <x v="64"/>
          </reference>
        </references>
      </pivotArea>
    </format>
    <format dxfId="3571">
      <pivotArea dataOnly="0" labelOnly="1" outline="0" fieldPosition="0">
        <references count="2">
          <reference field="2" count="1">
            <x v="634"/>
          </reference>
          <reference field="10" count="1" selected="0">
            <x v="65"/>
          </reference>
        </references>
      </pivotArea>
    </format>
    <format dxfId="3572">
      <pivotArea dataOnly="0" labelOnly="1" outline="0" fieldPosition="0">
        <references count="2">
          <reference field="2" count="2">
            <x v="376"/>
            <x v="736"/>
          </reference>
          <reference field="10" count="1" selected="0">
            <x v="67"/>
          </reference>
        </references>
      </pivotArea>
    </format>
    <format dxfId="3573">
      <pivotArea dataOnly="0" labelOnly="1" outline="0" fieldPosition="0">
        <references count="2">
          <reference field="2" count="1">
            <x v="377"/>
          </reference>
          <reference field="10" count="1" selected="0">
            <x v="69"/>
          </reference>
        </references>
      </pivotArea>
    </format>
    <format dxfId="3574">
      <pivotArea dataOnly="0" labelOnly="1" outline="0" fieldPosition="0">
        <references count="2">
          <reference field="2" count="2">
            <x v="696"/>
            <x v="763"/>
          </reference>
          <reference field="10" count="1" selected="0">
            <x v="70"/>
          </reference>
        </references>
      </pivotArea>
    </format>
    <format dxfId="3575">
      <pivotArea dataOnly="0" labelOnly="1" outline="0" fieldPosition="0">
        <references count="2">
          <reference field="2" count="1">
            <x v="568"/>
          </reference>
          <reference field="10" count="1" selected="0">
            <x v="71"/>
          </reference>
        </references>
      </pivotArea>
    </format>
    <format dxfId="3576">
      <pivotArea dataOnly="0" labelOnly="1" outline="0" fieldPosition="0">
        <references count="2">
          <reference field="2" count="14">
            <x v="620"/>
            <x v="621"/>
            <x v="644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</reference>
          <reference field="10" count="1" selected="0">
            <x v="72"/>
          </reference>
        </references>
      </pivotArea>
    </format>
    <format dxfId="3577">
      <pivotArea dataOnly="0" labelOnly="1" outline="0" fieldPosition="0">
        <references count="2">
          <reference field="2" count="3">
            <x v="439"/>
            <x v="510"/>
            <x v="511"/>
          </reference>
          <reference field="10" count="1" selected="0">
            <x v="73"/>
          </reference>
        </references>
      </pivotArea>
    </format>
    <format dxfId="3578">
      <pivotArea dataOnly="0" labelOnly="1" outline="0" fieldPosition="0">
        <references count="2">
          <reference field="2" count="1">
            <x v="324"/>
          </reference>
          <reference field="10" count="1" selected="0">
            <x v="74"/>
          </reference>
        </references>
      </pivotArea>
    </format>
    <format dxfId="3579">
      <pivotArea dataOnly="0" labelOnly="1" outline="0" fieldPosition="0">
        <references count="2">
          <reference field="2" count="2">
            <x v="497"/>
            <x v="535"/>
          </reference>
          <reference field="10" count="1" selected="0">
            <x v="75"/>
          </reference>
        </references>
      </pivotArea>
    </format>
    <format dxfId="3580">
      <pivotArea dataOnly="0" labelOnly="1" outline="0" fieldPosition="0">
        <references count="2">
          <reference field="2" count="7">
            <x v="113"/>
            <x v="182"/>
            <x v="185"/>
            <x v="326"/>
            <x v="479"/>
            <x v="579"/>
            <x v="690"/>
          </reference>
          <reference field="10" count="1" selected="0">
            <x v="76"/>
          </reference>
        </references>
      </pivotArea>
    </format>
    <format dxfId="3581">
      <pivotArea dataOnly="0" labelOnly="1" outline="0" fieldPosition="0">
        <references count="2">
          <reference field="2" count="1">
            <x v="549"/>
          </reference>
          <reference field="10" count="1" selected="0">
            <x v="77"/>
          </reference>
        </references>
      </pivotArea>
    </format>
    <format dxfId="3582">
      <pivotArea dataOnly="0" labelOnly="1" outline="0" fieldPosition="0">
        <references count="2">
          <reference field="2" count="1">
            <x v="536"/>
          </reference>
          <reference field="10" count="1" selected="0">
            <x v="78"/>
          </reference>
        </references>
      </pivotArea>
    </format>
    <format dxfId="3583">
      <pivotArea dataOnly="0" labelOnly="1" outline="0" fieldPosition="0">
        <references count="2">
          <reference field="2" count="1">
            <x v="7"/>
          </reference>
          <reference field="10" count="1" selected="0">
            <x v="80"/>
          </reference>
        </references>
      </pivotArea>
    </format>
    <format dxfId="3584">
      <pivotArea dataOnly="0" labelOnly="1" outline="0" fieldPosition="0">
        <references count="2">
          <reference field="2" count="1">
            <x v="443"/>
          </reference>
          <reference field="10" count="1" selected="0">
            <x v="81"/>
          </reference>
        </references>
      </pivotArea>
    </format>
    <format dxfId="3585">
      <pivotArea dataOnly="0" labelOnly="1" outline="0" fieldPosition="0">
        <references count="2">
          <reference field="2" count="1">
            <x v="473"/>
          </reference>
          <reference field="10" count="1" selected="0">
            <x v="82"/>
          </reference>
        </references>
      </pivotArea>
    </format>
    <format dxfId="3586">
      <pivotArea dataOnly="0" labelOnly="1" outline="0" fieldPosition="0">
        <references count="2">
          <reference field="2" count="1">
            <x v="22"/>
          </reference>
          <reference field="10" count="1" selected="0">
            <x v="84"/>
          </reference>
        </references>
      </pivotArea>
    </format>
    <format dxfId="3587">
      <pivotArea dataOnly="0" labelOnly="1" outline="0" fieldPosition="0">
        <references count="2">
          <reference field="2" count="4">
            <x v="281"/>
            <x v="481"/>
            <x v="530"/>
            <x v="688"/>
          </reference>
          <reference field="10" count="1" selected="0">
            <x v="85"/>
          </reference>
        </references>
      </pivotArea>
    </format>
    <format dxfId="3588">
      <pivotArea dataOnly="0" labelOnly="1" outline="0" fieldPosition="0">
        <references count="2">
          <reference field="2" count="2">
            <x v="610"/>
            <x v="640"/>
          </reference>
          <reference field="10" count="1" selected="0">
            <x v="86"/>
          </reference>
        </references>
      </pivotArea>
    </format>
    <format dxfId="3589">
      <pivotArea dataOnly="0" labelOnly="1" outline="0" fieldPosition="0">
        <references count="2">
          <reference field="2" count="1">
            <x v="636"/>
          </reference>
          <reference field="10" count="1" selected="0">
            <x v="88"/>
          </reference>
        </references>
      </pivotArea>
    </format>
    <format dxfId="3590">
      <pivotArea dataOnly="0" labelOnly="1" outline="0" fieldPosition="0">
        <references count="2">
          <reference field="2" count="1">
            <x v="463"/>
          </reference>
          <reference field="10" count="1" selected="0">
            <x v="89"/>
          </reference>
        </references>
      </pivotArea>
    </format>
    <format dxfId="3591">
      <pivotArea dataOnly="0" labelOnly="1" outline="0" fieldPosition="0">
        <references count="2">
          <reference field="2" count="3">
            <x v="741"/>
            <x v="751"/>
            <x v="839"/>
          </reference>
          <reference field="10" count="1" selected="0">
            <x v="90"/>
          </reference>
        </references>
      </pivotArea>
    </format>
    <format dxfId="3592">
      <pivotArea dataOnly="0" labelOnly="1" outline="0" fieldPosition="0">
        <references count="2">
          <reference field="2" count="1">
            <x v="217"/>
          </reference>
          <reference field="10" count="1" selected="0">
            <x v="91"/>
          </reference>
        </references>
      </pivotArea>
    </format>
    <format dxfId="3593">
      <pivotArea dataOnly="0" labelOnly="1" outline="0" fieldPosition="0">
        <references count="2">
          <reference field="2" count="1">
            <x v="773"/>
          </reference>
          <reference field="10" count="1" selected="0">
            <x v="92"/>
          </reference>
        </references>
      </pivotArea>
    </format>
    <format dxfId="3594">
      <pivotArea dataOnly="0" labelOnly="1" outline="0" fieldPosition="0">
        <references count="2">
          <reference field="2" count="1">
            <x v="15"/>
          </reference>
          <reference field="10" count="1" selected="0">
            <x v="93"/>
          </reference>
        </references>
      </pivotArea>
    </format>
    <format dxfId="3595">
      <pivotArea dataOnly="0" labelOnly="1" outline="0" fieldPosition="0">
        <references count="2">
          <reference field="2" count="1">
            <x v="315"/>
          </reference>
          <reference field="10" count="1" selected="0">
            <x v="94"/>
          </reference>
        </references>
      </pivotArea>
    </format>
    <format dxfId="3596">
      <pivotArea dataOnly="0" labelOnly="1" outline="0" fieldPosition="0">
        <references count="2">
          <reference field="2" count="2">
            <x v="609"/>
            <x v="700"/>
          </reference>
          <reference field="10" count="1" selected="0">
            <x v="95"/>
          </reference>
        </references>
      </pivotArea>
    </format>
    <format dxfId="3597">
      <pivotArea dataOnly="0" labelOnly="1" outline="0" fieldPosition="0">
        <references count="2">
          <reference field="2" count="1">
            <x v="701"/>
          </reference>
          <reference field="10" count="1" selected="0">
            <x v="96"/>
          </reference>
        </references>
      </pivotArea>
    </format>
    <format dxfId="3598">
      <pivotArea dataOnly="0" labelOnly="1" outline="0" fieldPosition="0">
        <references count="2">
          <reference field="2" count="1">
            <x v="569"/>
          </reference>
          <reference field="10" count="1" selected="0">
            <x v="97"/>
          </reference>
        </references>
      </pivotArea>
    </format>
    <format dxfId="3599">
      <pivotArea dataOnly="0" labelOnly="1" outline="0" fieldPosition="0">
        <references count="2">
          <reference field="2" count="3">
            <x v="273"/>
            <x v="284"/>
            <x v="296"/>
          </reference>
          <reference field="10" count="1" selected="0">
            <x v="98"/>
          </reference>
        </references>
      </pivotArea>
    </format>
    <format dxfId="3600">
      <pivotArea dataOnly="0" labelOnly="1" outline="0" fieldPosition="0">
        <references count="2">
          <reference field="2" count="1">
            <x v="349"/>
          </reference>
          <reference field="10" count="1" selected="0">
            <x v="99"/>
          </reference>
        </references>
      </pivotArea>
    </format>
    <format dxfId="3601">
      <pivotArea dataOnly="0" labelOnly="1" outline="0" fieldPosition="0">
        <references count="2">
          <reference field="2" count="1">
            <x v="88"/>
          </reference>
          <reference field="10" count="1" selected="0">
            <x v="100"/>
          </reference>
        </references>
      </pivotArea>
    </format>
    <format dxfId="3602">
      <pivotArea dataOnly="0" labelOnly="1" outline="0" fieldPosition="0">
        <references count="2">
          <reference field="2" count="2">
            <x v="576"/>
            <x v="739"/>
          </reference>
          <reference field="10" count="1" selected="0">
            <x v="101"/>
          </reference>
        </references>
      </pivotArea>
    </format>
    <format dxfId="3603">
      <pivotArea dataOnly="0" labelOnly="1" outline="0" fieldPosition="0">
        <references count="2">
          <reference field="2" count="1">
            <x v="26"/>
          </reference>
          <reference field="10" count="1" selected="0">
            <x v="102"/>
          </reference>
        </references>
      </pivotArea>
    </format>
    <format dxfId="3604">
      <pivotArea dataOnly="0" labelOnly="1" outline="0" fieldPosition="0">
        <references count="2">
          <reference field="2" count="1">
            <x v="314"/>
          </reference>
          <reference field="10" count="1" selected="0">
            <x v="103"/>
          </reference>
        </references>
      </pivotArea>
    </format>
    <format dxfId="3605">
      <pivotArea dataOnly="0" labelOnly="1" outline="0" fieldPosition="0">
        <references count="2">
          <reference field="2" count="1">
            <x v="633"/>
          </reference>
          <reference field="10" count="1" selected="0">
            <x v="105"/>
          </reference>
        </references>
      </pivotArea>
    </format>
    <format dxfId="3606">
      <pivotArea dataOnly="0" labelOnly="1" outline="0" fieldPosition="0">
        <references count="2">
          <reference field="2" count="5">
            <x v="93"/>
            <x v="101"/>
            <x v="102"/>
            <x v="521"/>
            <x v="522"/>
          </reference>
          <reference field="10" count="1" selected="0">
            <x v="106"/>
          </reference>
        </references>
      </pivotArea>
    </format>
    <format dxfId="3607">
      <pivotArea dataOnly="0" labelOnly="1" outline="0" fieldPosition="0">
        <references count="2">
          <reference field="2" count="1">
            <x v="795"/>
          </reference>
          <reference field="10" count="1" selected="0">
            <x v="107"/>
          </reference>
        </references>
      </pivotArea>
    </format>
    <format dxfId="3608">
      <pivotArea dataOnly="0" labelOnly="1" outline="0" fieldPosition="0">
        <references count="2">
          <reference field="2" count="2">
            <x v="74"/>
            <x v="75"/>
          </reference>
          <reference field="10" count="1" selected="0">
            <x v="109"/>
          </reference>
        </references>
      </pivotArea>
    </format>
    <format dxfId="3609">
      <pivotArea dataOnly="0" labelOnly="1" outline="0" fieldPosition="0">
        <references count="2">
          <reference field="2" count="5">
            <x v="474"/>
            <x v="475"/>
            <x v="476"/>
            <x v="486"/>
            <x v="487"/>
          </reference>
          <reference field="10" count="1" selected="0">
            <x v="110"/>
          </reference>
        </references>
      </pivotArea>
    </format>
    <format dxfId="3610">
      <pivotArea dataOnly="0" labelOnly="1" outline="0" fieldPosition="0">
        <references count="2">
          <reference field="2" count="1">
            <x v="566"/>
          </reference>
          <reference field="10" count="1" selected="0">
            <x v="111"/>
          </reference>
        </references>
      </pivotArea>
    </format>
    <format dxfId="3611">
      <pivotArea dataOnly="0" labelOnly="1" outline="0" fieldPosition="0">
        <references count="2">
          <reference field="2" count="1">
            <x v="732"/>
          </reference>
          <reference field="10" count="1" selected="0">
            <x v="112"/>
          </reference>
        </references>
      </pivotArea>
    </format>
    <format dxfId="3612">
      <pivotArea dataOnly="0" labelOnly="1" outline="0" fieldPosition="0">
        <references count="2">
          <reference field="2" count="3">
            <x v="247"/>
            <x v="550"/>
            <x v="707"/>
          </reference>
          <reference field="10" count="1" selected="0">
            <x v="113"/>
          </reference>
        </references>
      </pivotArea>
    </format>
    <format dxfId="3613">
      <pivotArea dataOnly="0" labelOnly="1" outline="0" fieldPosition="0">
        <references count="2">
          <reference field="2" count="1">
            <x v="830"/>
          </reference>
          <reference field="10" count="1" selected="0">
            <x v="114"/>
          </reference>
        </references>
      </pivotArea>
    </format>
    <format dxfId="3614">
      <pivotArea dataOnly="0" labelOnly="1" outline="0" fieldPosition="0">
        <references count="2">
          <reference field="2" count="6">
            <x v="10"/>
            <x v="582"/>
            <x v="594"/>
            <x v="689"/>
            <x v="729"/>
            <x v="730"/>
          </reference>
          <reference field="10" count="1" selected="0">
            <x v="115"/>
          </reference>
        </references>
      </pivotArea>
    </format>
    <format dxfId="3615">
      <pivotArea dataOnly="0" labelOnly="1" outline="0" fieldPosition="0">
        <references count="2">
          <reference field="2" count="1">
            <x v="606"/>
          </reference>
          <reference field="10" count="1" selected="0">
            <x v="117"/>
          </reference>
        </references>
      </pivotArea>
    </format>
    <format dxfId="3616">
      <pivotArea dataOnly="0" labelOnly="1" outline="0" fieldPosition="0">
        <references count="2">
          <reference field="2" count="1">
            <x v="147"/>
          </reference>
          <reference field="10" count="1" selected="0">
            <x v="118"/>
          </reference>
        </references>
      </pivotArea>
    </format>
    <format dxfId="3617">
      <pivotArea dataOnly="0" labelOnly="1" outline="0" fieldPosition="0">
        <references count="2">
          <reference field="2" count="2">
            <x v="138"/>
            <x v="140"/>
          </reference>
          <reference field="10" count="1" selected="0">
            <x v="119"/>
          </reference>
        </references>
      </pivotArea>
    </format>
    <format dxfId="3618">
      <pivotArea dataOnly="0" labelOnly="1" outline="0" fieldPosition="0">
        <references count="2">
          <reference field="2" count="2">
            <x v="306"/>
            <x v="395"/>
          </reference>
          <reference field="10" count="1" selected="0">
            <x v="121"/>
          </reference>
        </references>
      </pivotArea>
    </format>
    <format dxfId="3619">
      <pivotArea dataOnly="0" labelOnly="1" outline="0" fieldPosition="0">
        <references count="2">
          <reference field="2" count="1">
            <x v="478"/>
          </reference>
          <reference field="10" count="1" selected="0">
            <x v="122"/>
          </reference>
        </references>
      </pivotArea>
    </format>
    <format dxfId="3620">
      <pivotArea dataOnly="0" labelOnly="1" outline="0" fieldPosition="0">
        <references count="2">
          <reference field="2" count="1">
            <x v="628"/>
          </reference>
          <reference field="10" count="1" selected="0">
            <x v="123"/>
          </reference>
        </references>
      </pivotArea>
    </format>
    <format dxfId="3621">
      <pivotArea dataOnly="0" labelOnly="1" outline="0" fieldPosition="0">
        <references count="2">
          <reference field="2" count="1">
            <x v="80"/>
          </reference>
          <reference field="10" count="1" selected="0">
            <x v="124"/>
          </reference>
        </references>
      </pivotArea>
    </format>
    <format dxfId="3622">
      <pivotArea dataOnly="0" labelOnly="1" outline="0" fieldPosition="0">
        <references count="2">
          <reference field="2" count="1">
            <x v="81"/>
          </reference>
          <reference field="10" count="1" selected="0">
            <x v="125"/>
          </reference>
        </references>
      </pivotArea>
    </format>
    <format dxfId="3623">
      <pivotArea dataOnly="0" labelOnly="1" outline="0" fieldPosition="0">
        <references count="2">
          <reference field="2" count="1">
            <x v="449"/>
          </reference>
          <reference field="10" count="1" selected="0">
            <x v="126"/>
          </reference>
        </references>
      </pivotArea>
    </format>
    <format dxfId="3624">
      <pivotArea dataOnly="0" labelOnly="1" outline="0" fieldPosition="0">
        <references count="2">
          <reference field="2" count="1">
            <x v="356"/>
          </reference>
          <reference field="10" count="1" selected="0">
            <x v="127"/>
          </reference>
        </references>
      </pivotArea>
    </format>
    <format dxfId="3625">
      <pivotArea dataOnly="0" labelOnly="1" outline="0" fieldPosition="0">
        <references count="2">
          <reference field="2" count="1">
            <x v="167"/>
          </reference>
          <reference field="10" count="1" selected="0">
            <x v="128"/>
          </reference>
        </references>
      </pivotArea>
    </format>
    <format dxfId="3626">
      <pivotArea dataOnly="0" labelOnly="1" outline="0" fieldPosition="0">
        <references count="2">
          <reference field="2" count="1">
            <x v="175"/>
          </reference>
          <reference field="10" count="1" selected="0">
            <x v="130"/>
          </reference>
        </references>
      </pivotArea>
    </format>
    <format dxfId="3627">
      <pivotArea dataOnly="0" labelOnly="1" outline="0" fieldPosition="0">
        <references count="2">
          <reference field="2" count="1">
            <x v="749"/>
          </reference>
          <reference field="10" count="1" selected="0">
            <x v="131"/>
          </reference>
        </references>
      </pivotArea>
    </format>
    <format dxfId="3628">
      <pivotArea dataOnly="0" labelOnly="1" outline="0" fieldPosition="0">
        <references count="2">
          <reference field="2" count="2">
            <x v="678"/>
            <x v="823"/>
          </reference>
          <reference field="10" count="1" selected="0">
            <x v="132"/>
          </reference>
        </references>
      </pivotArea>
    </format>
    <format dxfId="3629">
      <pivotArea dataOnly="0" labelOnly="1" outline="0" fieldPosition="0">
        <references count="2">
          <reference field="2" count="1">
            <x v="302"/>
          </reference>
          <reference field="10" count="1" selected="0">
            <x v="133"/>
          </reference>
        </references>
      </pivotArea>
    </format>
    <format dxfId="3630">
      <pivotArea dataOnly="0" labelOnly="1" outline="0" fieldPosition="0">
        <references count="2">
          <reference field="2" count="2">
            <x v="485"/>
            <x v="523"/>
          </reference>
          <reference field="10" count="1" selected="0">
            <x v="134"/>
          </reference>
        </references>
      </pivotArea>
    </format>
    <format dxfId="3631">
      <pivotArea dataOnly="0" labelOnly="1" outline="0" fieldPosition="0">
        <references count="2">
          <reference field="2" count="2">
            <x v="307"/>
            <x v="772"/>
          </reference>
          <reference field="10" count="1" selected="0">
            <x v="135"/>
          </reference>
        </references>
      </pivotArea>
    </format>
    <format dxfId="3632">
      <pivotArea dataOnly="0" labelOnly="1" outline="0" fieldPosition="0">
        <references count="2">
          <reference field="2" count="1">
            <x v="559"/>
          </reference>
          <reference field="10" count="1" selected="0">
            <x v="136"/>
          </reference>
        </references>
      </pivotArea>
    </format>
    <format dxfId="3633">
      <pivotArea dataOnly="0" labelOnly="1" outline="0" fieldPosition="0">
        <references count="2">
          <reference field="2" count="2">
            <x v="819"/>
            <x v="820"/>
          </reference>
          <reference field="10" count="1" selected="0">
            <x v="137"/>
          </reference>
        </references>
      </pivotArea>
    </format>
    <format dxfId="3634">
      <pivotArea dataOnly="0" labelOnly="1" outline="0" fieldPosition="0">
        <references count="2">
          <reference field="2" count="2">
            <x v="227"/>
            <x v="529"/>
          </reference>
          <reference field="10" count="1" selected="0">
            <x v="139"/>
          </reference>
        </references>
      </pivotArea>
    </format>
    <format dxfId="3635">
      <pivotArea dataOnly="0" labelOnly="1" outline="0" fieldPosition="0">
        <references count="2">
          <reference field="2" count="2">
            <x v="664"/>
            <x v="665"/>
          </reference>
          <reference field="10" count="1" selected="0">
            <x v="140"/>
          </reference>
        </references>
      </pivotArea>
    </format>
    <format dxfId="3636">
      <pivotArea dataOnly="0" labelOnly="1" outline="0" fieldPosition="0">
        <references count="2">
          <reference field="2" count="2">
            <x v="110"/>
            <x v="146"/>
          </reference>
          <reference field="10" count="1" selected="0">
            <x v="141"/>
          </reference>
        </references>
      </pivotArea>
    </format>
    <format dxfId="3637">
      <pivotArea dataOnly="0" labelOnly="1" outline="0" fieldPosition="0">
        <references count="2">
          <reference field="2" count="1">
            <x v="263"/>
          </reference>
          <reference field="10" count="1" selected="0">
            <x v="142"/>
          </reference>
        </references>
      </pivotArea>
    </format>
    <format dxfId="3638">
      <pivotArea dataOnly="0" labelOnly="1" outline="0" fieldPosition="0">
        <references count="2">
          <reference field="2" count="1">
            <x v="792"/>
          </reference>
          <reference field="10" count="1" selected="0">
            <x v="143"/>
          </reference>
        </references>
      </pivotArea>
    </format>
    <format dxfId="3639">
      <pivotArea dataOnly="0" labelOnly="1" outline="0" fieldPosition="0">
        <references count="2">
          <reference field="2" count="1">
            <x v="149"/>
          </reference>
          <reference field="10" count="1" selected="0">
            <x v="144"/>
          </reference>
        </references>
      </pivotArea>
    </format>
    <format dxfId="3640">
      <pivotArea dataOnly="0" labelOnly="1" outline="0" fieldPosition="0">
        <references count="2">
          <reference field="2" count="1">
            <x v="128"/>
          </reference>
          <reference field="10" count="1" selected="0">
            <x v="145"/>
          </reference>
        </references>
      </pivotArea>
    </format>
    <format dxfId="3641">
      <pivotArea dataOnly="0" labelOnly="1" outline="0" fieldPosition="0">
        <references count="2">
          <reference field="2" count="1">
            <x v="834"/>
          </reference>
          <reference field="10" count="1" selected="0">
            <x v="147"/>
          </reference>
        </references>
      </pivotArea>
    </format>
    <format dxfId="3642">
      <pivotArea dataOnly="0" labelOnly="1" outline="0" fieldPosition="0">
        <references count="2">
          <reference field="2" count="1">
            <x v="291"/>
          </reference>
          <reference field="10" count="1" selected="0">
            <x v="148"/>
          </reference>
        </references>
      </pivotArea>
    </format>
    <format dxfId="3643">
      <pivotArea dataOnly="0" labelOnly="1" outline="0" fieldPosition="0">
        <references count="2">
          <reference field="2" count="1">
            <x v="215"/>
          </reference>
          <reference field="10" count="1" selected="0">
            <x v="149"/>
          </reference>
        </references>
      </pivotArea>
    </format>
    <format dxfId="3644">
      <pivotArea dataOnly="0" labelOnly="1" outline="0" fieldPosition="0">
        <references count="2">
          <reference field="2" count="1">
            <x v="825"/>
          </reference>
          <reference field="10" count="1" selected="0">
            <x v="150"/>
          </reference>
        </references>
      </pivotArea>
    </format>
    <format dxfId="3645">
      <pivotArea dataOnly="0" labelOnly="1" outline="0" fieldPosition="0">
        <references count="2">
          <reference field="2" count="2">
            <x v="169"/>
            <x v="172"/>
          </reference>
          <reference field="10" count="1" selected="0">
            <x v="151"/>
          </reference>
        </references>
      </pivotArea>
    </format>
    <format dxfId="3646">
      <pivotArea dataOnly="0" labelOnly="1" outline="0" fieldPosition="0">
        <references count="2">
          <reference field="2" count="9">
            <x v="9"/>
            <x v="411"/>
            <x v="412"/>
            <x v="480"/>
            <x v="508"/>
            <x v="712"/>
            <x v="836"/>
            <x v="837"/>
            <x v="838"/>
          </reference>
          <reference field="10" count="1" selected="0">
            <x v="152"/>
          </reference>
        </references>
      </pivotArea>
    </format>
    <format dxfId="3647">
      <pivotArea dataOnly="0" labelOnly="1" outline="0" fieldPosition="0">
        <references count="2">
          <reference field="2" count="1">
            <x v="450"/>
          </reference>
          <reference field="10" count="1" selected="0">
            <x v="153"/>
          </reference>
        </references>
      </pivotArea>
    </format>
    <format dxfId="3648">
      <pivotArea dataOnly="0" labelOnly="1" outline="0" fieldPosition="0">
        <references count="2">
          <reference field="2" count="1">
            <x v="448"/>
          </reference>
          <reference field="10" count="1" selected="0">
            <x v="154"/>
          </reference>
        </references>
      </pivotArea>
    </format>
    <format dxfId="3649">
      <pivotArea dataOnly="0" labelOnly="1" outline="0" fieldPosition="0">
        <references count="2">
          <reference field="2" count="2">
            <x v="464"/>
            <x v="465"/>
          </reference>
          <reference field="10" count="1" selected="0">
            <x v="155"/>
          </reference>
        </references>
      </pivotArea>
    </format>
    <format dxfId="3650">
      <pivotArea dataOnly="0" labelOnly="1" outline="0" fieldPosition="0">
        <references count="2">
          <reference field="2" count="1">
            <x v="230"/>
          </reference>
          <reference field="10" count="1" selected="0">
            <x v="157"/>
          </reference>
        </references>
      </pivotArea>
    </format>
    <format dxfId="3651">
      <pivotArea dataOnly="0" labelOnly="1" outline="0" fieldPosition="0">
        <references count="2">
          <reference field="2" count="1">
            <x v="708"/>
          </reference>
          <reference field="10" count="1" selected="0">
            <x v="160"/>
          </reference>
        </references>
      </pivotArea>
    </format>
    <format dxfId="3652">
      <pivotArea dataOnly="0" labelOnly="1" outline="0" fieldPosition="0">
        <references count="2">
          <reference field="2" count="1">
            <x v="835"/>
          </reference>
          <reference field="10" count="1" selected="0">
            <x v="161"/>
          </reference>
        </references>
      </pivotArea>
    </format>
    <format dxfId="3653">
      <pivotArea dataOnly="0" labelOnly="1" outline="0" fieldPosition="0">
        <references count="2">
          <reference field="2" count="1">
            <x v="160"/>
          </reference>
          <reference field="10" count="1" selected="0">
            <x v="162"/>
          </reference>
        </references>
      </pivotArea>
    </format>
    <format dxfId="3654">
      <pivotArea dataOnly="0" labelOnly="1" outline="0" fieldPosition="0">
        <references count="2">
          <reference field="2" count="2">
            <x v="415"/>
            <x v="703"/>
          </reference>
          <reference field="10" count="1" selected="0">
            <x v="163"/>
          </reference>
        </references>
      </pivotArea>
    </format>
    <format dxfId="3655">
      <pivotArea dataOnly="0" labelOnly="1" outline="0" fieldPosition="0">
        <references count="2">
          <reference field="2" count="4">
            <x v="85"/>
            <x v="241"/>
            <x v="378"/>
            <x v="442"/>
          </reference>
          <reference field="10" count="1" selected="0">
            <x v="164"/>
          </reference>
        </references>
      </pivotArea>
    </format>
    <format dxfId="3656">
      <pivotArea dataOnly="0" labelOnly="1" outline="0" fieldPosition="0">
        <references count="2">
          <reference field="2" count="1">
            <x v="440"/>
          </reference>
          <reference field="10" count="1" selected="0">
            <x v="165"/>
          </reference>
        </references>
      </pivotArea>
    </format>
    <format dxfId="3657">
      <pivotArea dataOnly="0" labelOnly="1" outline="0" fieldPosition="0">
        <references count="2">
          <reference field="2" count="3">
            <x v="108"/>
            <x v="289"/>
            <x v="374"/>
          </reference>
          <reference field="10" count="1" selected="0">
            <x v="166"/>
          </reference>
        </references>
      </pivotArea>
    </format>
    <format dxfId="3658">
      <pivotArea dataOnly="0" labelOnly="1" outline="0" fieldPosition="0">
        <references count="2">
          <reference field="2" count="3">
            <x v="410"/>
            <x v="673"/>
            <x v="674"/>
          </reference>
          <reference field="10" count="1" selected="0">
            <x v="167"/>
          </reference>
        </references>
      </pivotArea>
    </format>
    <format dxfId="3659">
      <pivotArea dataOnly="0" labelOnly="1" outline="0" fieldPosition="0">
        <references count="2">
          <reference field="2" count="4">
            <x v="150"/>
            <x v="151"/>
            <x v="615"/>
            <x v="663"/>
          </reference>
          <reference field="10" count="1" selected="0">
            <x v="168"/>
          </reference>
        </references>
      </pivotArea>
    </format>
    <format dxfId="3660">
      <pivotArea dataOnly="0" labelOnly="1" outline="0" fieldPosition="0">
        <references count="2">
          <reference field="2" count="1">
            <x v="625"/>
          </reference>
          <reference field="10" count="1" selected="0">
            <x v="169"/>
          </reference>
        </references>
      </pivotArea>
    </format>
    <format dxfId="3661">
      <pivotArea dataOnly="0" labelOnly="1" outline="0" fieldPosition="0">
        <references count="2">
          <reference field="2" count="1">
            <x v="224"/>
          </reference>
          <reference field="10" count="1" selected="0">
            <x v="170"/>
          </reference>
        </references>
      </pivotArea>
    </format>
    <format dxfId="3662">
      <pivotArea dataOnly="0" labelOnly="1" outline="0" fieldPosition="0">
        <references count="2">
          <reference field="2" count="1">
            <x v="73"/>
          </reference>
          <reference field="10" count="1" selected="0">
            <x v="171"/>
          </reference>
        </references>
      </pivotArea>
    </format>
    <format dxfId="3663">
      <pivotArea dataOnly="0" labelOnly="1" outline="0" fieldPosition="0">
        <references count="2">
          <reference field="2" count="16">
            <x v="155"/>
            <x v="156"/>
            <x v="179"/>
            <x v="226"/>
            <x v="255"/>
            <x v="256"/>
            <x v="258"/>
            <x v="259"/>
            <x v="380"/>
            <x v="467"/>
            <x v="564"/>
            <x v="714"/>
            <x v="777"/>
            <x v="778"/>
            <x v="779"/>
            <x v="780"/>
          </reference>
          <reference field="10" count="1" selected="0">
            <x v="173"/>
          </reference>
        </references>
      </pivotArea>
    </format>
    <format dxfId="3664">
      <pivotArea dataOnly="0" labelOnly="1" outline="0" fieldPosition="0">
        <references count="2">
          <reference field="2" count="1">
            <x v="283"/>
          </reference>
          <reference field="10" count="1" selected="0">
            <x v="174"/>
          </reference>
        </references>
      </pivotArea>
    </format>
    <format dxfId="3665">
      <pivotArea dataOnly="0" labelOnly="1" outline="0" fieldPosition="0">
        <references count="2">
          <reference field="2" count="8">
            <x v="154"/>
            <x v="396"/>
            <x v="484"/>
            <x v="563"/>
            <x v="589"/>
            <x v="638"/>
            <x v="693"/>
            <x v="704"/>
          </reference>
          <reference field="10" count="1" selected="0">
            <x v="175"/>
          </reference>
        </references>
      </pivotArea>
    </format>
    <format dxfId="3666">
      <pivotArea dataOnly="0" labelOnly="1" outline="0" fieldPosition="0">
        <references count="2">
          <reference field="2" count="1">
            <x v="121"/>
          </reference>
          <reference field="10" count="1" selected="0">
            <x v="176"/>
          </reference>
        </references>
      </pivotArea>
    </format>
    <format dxfId="3667">
      <pivotArea dataOnly="0" labelOnly="1" outline="0" fieldPosition="0">
        <references count="2">
          <reference field="2" count="1">
            <x v="92"/>
          </reference>
          <reference field="10" count="1" selected="0">
            <x v="177"/>
          </reference>
        </references>
      </pivotArea>
    </format>
    <format dxfId="3668">
      <pivotArea dataOnly="0" labelOnly="1" outline="0" fieldPosition="0">
        <references count="2">
          <reference field="2" count="1">
            <x v="631"/>
          </reference>
          <reference field="10" count="1" selected="0">
            <x v="178"/>
          </reference>
        </references>
      </pivotArea>
    </format>
    <format dxfId="3669">
      <pivotArea dataOnly="0" labelOnly="1" outline="0" fieldPosition="0">
        <references count="2">
          <reference field="2" count="2">
            <x v="698"/>
            <x v="699"/>
          </reference>
          <reference field="10" count="1" selected="0">
            <x v="179"/>
          </reference>
        </references>
      </pivotArea>
    </format>
    <format dxfId="3670">
      <pivotArea dataOnly="0" labelOnly="1" outline="0" fieldPosition="0">
        <references count="2">
          <reference field="2" count="1">
            <x v="441"/>
          </reference>
          <reference field="10" count="1" selected="0">
            <x v="180"/>
          </reference>
        </references>
      </pivotArea>
    </format>
    <format dxfId="3671">
      <pivotArea dataOnly="0" labelOnly="1" outline="0" fieldPosition="0">
        <references count="2">
          <reference field="2" count="2">
            <x v="392"/>
            <x v="832"/>
          </reference>
          <reference field="10" count="1" selected="0">
            <x v="181"/>
          </reference>
        </references>
      </pivotArea>
    </format>
    <format dxfId="3672">
      <pivotArea dataOnly="0" labelOnly="1" outline="0" fieldPosition="0">
        <references count="2">
          <reference field="2" count="1">
            <x v="24"/>
          </reference>
          <reference field="10" count="1" selected="0">
            <x v="182"/>
          </reference>
        </references>
      </pivotArea>
    </format>
    <format dxfId="3673">
      <pivotArea dataOnly="0" labelOnly="1" outline="0" fieldPosition="0">
        <references count="2">
          <reference field="2" count="1">
            <x v="44"/>
          </reference>
          <reference field="10" count="1" selected="0">
            <x v="183"/>
          </reference>
        </references>
      </pivotArea>
    </format>
    <format dxfId="3674">
      <pivotArea dataOnly="0" labelOnly="1" outline="0" fieldPosition="0">
        <references count="2">
          <reference field="2" count="2">
            <x v="105"/>
            <x v="107"/>
          </reference>
          <reference field="10" count="1" selected="0">
            <x v="184"/>
          </reference>
        </references>
      </pivotArea>
    </format>
    <format dxfId="3675">
      <pivotArea dataOnly="0" labelOnly="1" outline="0" fieldPosition="0">
        <references count="2">
          <reference field="2" count="1">
            <x v="145"/>
          </reference>
          <reference field="10" count="1" selected="0">
            <x v="185"/>
          </reference>
        </references>
      </pivotArea>
    </format>
    <format dxfId="3676">
      <pivotArea dataOnly="0" labelOnly="1" outline="0" fieldPosition="0">
        <references count="2">
          <reference field="2" count="2">
            <x v="163"/>
            <x v="434"/>
          </reference>
          <reference field="10" count="1" selected="0">
            <x v="187"/>
          </reference>
        </references>
      </pivotArea>
    </format>
    <format dxfId="3677">
      <pivotArea dataOnly="0" labelOnly="1" outline="0" fieldPosition="0">
        <references count="2">
          <reference field="2" count="1">
            <x v="164"/>
          </reference>
          <reference field="10" count="1" selected="0">
            <x v="188"/>
          </reference>
        </references>
      </pivotArea>
    </format>
    <format dxfId="3678">
      <pivotArea dataOnly="0" labelOnly="1" outline="0" fieldPosition="0">
        <references count="2">
          <reference field="2" count="1">
            <x v="641"/>
          </reference>
          <reference field="10" count="1" selected="0">
            <x v="189"/>
          </reference>
        </references>
      </pivotArea>
    </format>
    <format dxfId="3679">
      <pivotArea dataOnly="0" labelOnly="1" outline="0" fieldPosition="0">
        <references count="2">
          <reference field="2" count="4">
            <x v="142"/>
            <x v="386"/>
            <x v="387"/>
            <x v="461"/>
          </reference>
          <reference field="10" count="1" selected="0">
            <x v="191"/>
          </reference>
        </references>
      </pivotArea>
    </format>
    <format dxfId="3680">
      <pivotArea dataOnly="0" labelOnly="1" outline="0" fieldPosition="0">
        <references count="2">
          <reference field="2" count="1">
            <x v="675"/>
          </reference>
          <reference field="10" count="1" selected="0">
            <x v="192"/>
          </reference>
        </references>
      </pivotArea>
    </format>
    <format dxfId="3681">
      <pivotArea dataOnly="0" labelOnly="1" outline="0" fieldPosition="0">
        <references count="2">
          <reference field="2" count="1">
            <x v="517"/>
          </reference>
          <reference field="10" count="1" selected="0">
            <x v="193"/>
          </reference>
        </references>
      </pivotArea>
    </format>
    <format dxfId="3682">
      <pivotArea dataOnly="0" labelOnly="1" outline="0" fieldPosition="0">
        <references count="2">
          <reference field="2" count="3">
            <x v="244"/>
            <x v="460"/>
            <x v="756"/>
          </reference>
          <reference field="10" count="1" selected="0">
            <x v="194"/>
          </reference>
        </references>
      </pivotArea>
    </format>
    <format dxfId="3683">
      <pivotArea dataOnly="0" labelOnly="1" outline="0" fieldPosition="0">
        <references count="2">
          <reference field="2" count="4">
            <x v="261"/>
            <x v="262"/>
            <x v="570"/>
            <x v="571"/>
          </reference>
          <reference field="10" count="1" selected="0">
            <x v="195"/>
          </reference>
        </references>
      </pivotArea>
    </format>
    <format dxfId="3684">
      <pivotArea dataOnly="0" labelOnly="1" outline="0" fieldPosition="0">
        <references count="2">
          <reference field="2" count="1">
            <x v="821"/>
          </reference>
          <reference field="10" count="1" selected="0">
            <x v="196"/>
          </reference>
        </references>
      </pivotArea>
    </format>
    <format dxfId="3685">
      <pivotArea dataOnly="0" labelOnly="1" outline="0" fieldPosition="0">
        <references count="2">
          <reference field="2" count="1">
            <x v="768"/>
          </reference>
          <reference field="10" count="1" selected="0">
            <x v="197"/>
          </reference>
        </references>
      </pivotArea>
    </format>
    <format dxfId="3686">
      <pivotArea dataOnly="0" labelOnly="1" outline="0" fieldPosition="0">
        <references count="2">
          <reference field="2" count="2">
            <x v="577"/>
            <x v="578"/>
          </reference>
          <reference field="10" count="1" selected="0">
            <x v="198"/>
          </reference>
        </references>
      </pivotArea>
    </format>
    <format dxfId="3687">
      <pivotArea dataOnly="0" labelOnly="1" outline="0" fieldPosition="0">
        <references count="2">
          <reference field="2" count="3">
            <x v="6"/>
            <x v="317"/>
            <x v="318"/>
          </reference>
          <reference field="10" count="1" selected="0">
            <x v="199"/>
          </reference>
        </references>
      </pivotArea>
    </format>
    <format dxfId="3688">
      <pivotArea dataOnly="0" labelOnly="1" outline="0" fieldPosition="0">
        <references count="2">
          <reference field="2" count="1">
            <x v="767"/>
          </reference>
          <reference field="10" count="1" selected="0">
            <x v="200"/>
          </reference>
        </references>
      </pivotArea>
    </format>
    <format dxfId="3689">
      <pivotArea dataOnly="0" labelOnly="1" outline="0" fieldPosition="0">
        <references count="2">
          <reference field="2" count="2">
            <x v="603"/>
            <x v="604"/>
          </reference>
          <reference field="10" count="1" selected="0">
            <x v="201"/>
          </reference>
        </references>
      </pivotArea>
    </format>
    <format dxfId="3690">
      <pivotArea dataOnly="0" labelOnly="1" outline="0" fieldPosition="0">
        <references count="2">
          <reference field="2" count="1">
            <x v="59"/>
          </reference>
          <reference field="10" count="1" selected="0">
            <x v="202"/>
          </reference>
        </references>
      </pivotArea>
    </format>
    <format dxfId="3691">
      <pivotArea dataOnly="0" labelOnly="1" outline="0" fieldPosition="0">
        <references count="2">
          <reference field="2" count="1">
            <x v="332"/>
          </reference>
          <reference field="10" count="1" selected="0">
            <x v="203"/>
          </reference>
        </references>
      </pivotArea>
    </format>
    <format dxfId="3692">
      <pivotArea dataOnly="0" labelOnly="1" outline="0" fieldPosition="0">
        <references count="2">
          <reference field="2" count="1">
            <x v="567"/>
          </reference>
          <reference field="10" count="1" selected="0">
            <x v="205"/>
          </reference>
        </references>
      </pivotArea>
    </format>
    <format dxfId="3693">
      <pivotArea dataOnly="0" labelOnly="1" outline="0" fieldPosition="0">
        <references count="2">
          <reference field="2" count="1">
            <x v="99"/>
          </reference>
          <reference field="10" count="1" selected="0">
            <x v="206"/>
          </reference>
        </references>
      </pivotArea>
    </format>
    <format dxfId="3694">
      <pivotArea dataOnly="0" labelOnly="1" outline="0" fieldPosition="0">
        <references count="2">
          <reference field="2" count="3">
            <x v="547"/>
            <x v="548"/>
            <x v="788"/>
          </reference>
          <reference field="10" count="1" selected="0">
            <x v="207"/>
          </reference>
        </references>
      </pivotArea>
    </format>
    <format dxfId="3695">
      <pivotArea dataOnly="0" labelOnly="1" outline="0" fieldPosition="0">
        <references count="2">
          <reference field="2" count="6">
            <x v="769"/>
            <x v="770"/>
            <x v="771"/>
            <x v="781"/>
            <x v="782"/>
            <x v="785"/>
          </reference>
          <reference field="10" count="1" selected="0">
            <x v="208"/>
          </reference>
        </references>
      </pivotArea>
    </format>
    <format dxfId="3696">
      <pivotArea dataOnly="0" labelOnly="1" outline="0" fieldPosition="0">
        <references count="2">
          <reference field="2" count="1">
            <x v="358"/>
          </reference>
          <reference field="10" count="1" selected="0">
            <x v="209"/>
          </reference>
        </references>
      </pivotArea>
    </format>
    <format dxfId="3697">
      <pivotArea dataOnly="0" labelOnly="1" outline="0" fieldPosition="0">
        <references count="2">
          <reference field="2" count="1">
            <x v="590"/>
          </reference>
          <reference field="10" count="1" selected="0">
            <x v="210"/>
          </reference>
        </references>
      </pivotArea>
    </format>
    <format dxfId="3698">
      <pivotArea dataOnly="0" labelOnly="1" outline="0" fieldPosition="0">
        <references count="2">
          <reference field="2" count="3">
            <x v="488"/>
            <x v="489"/>
            <x v="492"/>
          </reference>
          <reference field="10" count="1" selected="0">
            <x v="211"/>
          </reference>
        </references>
      </pivotArea>
    </format>
    <format dxfId="3699">
      <pivotArea dataOnly="0" labelOnly="1" outline="0" fieldPosition="0">
        <references count="2">
          <reference field="2" count="2">
            <x v="231"/>
            <x v="593"/>
          </reference>
          <reference field="10" count="1" selected="0">
            <x v="213"/>
          </reference>
        </references>
      </pivotArea>
    </format>
    <format dxfId="3700">
      <pivotArea dataOnly="0" labelOnly="1" outline="0" fieldPosition="0">
        <references count="2">
          <reference field="2" count="1">
            <x v="400"/>
          </reference>
          <reference field="10" count="1" selected="0">
            <x v="214"/>
          </reference>
        </references>
      </pivotArea>
    </format>
    <format dxfId="3701">
      <pivotArea dataOnly="0" labelOnly="1" outline="0" fieldPosition="0">
        <references count="2">
          <reference field="2" count="1">
            <x v="120"/>
          </reference>
          <reference field="10" count="1" selected="0">
            <x v="215"/>
          </reference>
        </references>
      </pivotArea>
    </format>
    <format dxfId="3702">
      <pivotArea dataOnly="0" labelOnly="1" outline="0" fieldPosition="0">
        <references count="2">
          <reference field="2" count="2">
            <x v="173"/>
            <x v="408"/>
          </reference>
          <reference field="10" count="1" selected="0">
            <x v="216"/>
          </reference>
        </references>
      </pivotArea>
    </format>
    <format dxfId="3703">
      <pivotArea dataOnly="0" labelOnly="1" outline="0" fieldPosition="0">
        <references count="2">
          <reference field="2" count="1">
            <x v="171"/>
          </reference>
          <reference field="10" count="1" selected="0">
            <x v="217"/>
          </reference>
        </references>
      </pivotArea>
    </format>
    <format dxfId="3704">
      <pivotArea dataOnly="0" labelOnly="1" outline="0" fieldPosition="0">
        <references count="2">
          <reference field="2" count="1">
            <x v="744"/>
          </reference>
          <reference field="10" count="1" selected="0">
            <x v="219"/>
          </reference>
        </references>
      </pivotArea>
    </format>
    <format dxfId="3705">
      <pivotArea dataOnly="0" labelOnly="1" outline="0" fieldPosition="0">
        <references count="2">
          <reference field="2" count="1">
            <x v="555"/>
          </reference>
          <reference field="10" count="1" selected="0">
            <x v="220"/>
          </reference>
        </references>
      </pivotArea>
    </format>
    <format dxfId="3706">
      <pivotArea dataOnly="0" labelOnly="1" outline="0" fieldPosition="0">
        <references count="2">
          <reference field="2" count="1">
            <x v="468"/>
          </reference>
          <reference field="10" count="1" selected="0">
            <x v="221"/>
          </reference>
        </references>
      </pivotArea>
    </format>
    <format dxfId="3707">
      <pivotArea dataOnly="0" labelOnly="1" outline="0" fieldPosition="0">
        <references count="2">
          <reference field="2" count="1">
            <x v="669"/>
          </reference>
          <reference field="10" count="1" selected="0">
            <x v="222"/>
          </reference>
        </references>
      </pivotArea>
    </format>
    <format dxfId="3708">
      <pivotArea dataOnly="0" labelOnly="1" outline="0" fieldPosition="0">
        <references count="2">
          <reference field="2" count="1">
            <x v="573"/>
          </reference>
          <reference field="10" count="1" selected="0">
            <x v="223"/>
          </reference>
        </references>
      </pivotArea>
    </format>
    <format dxfId="3709">
      <pivotArea dataOnly="0" labelOnly="1" outline="0" fieldPosition="0">
        <references count="2">
          <reference field="2" count="2">
            <x v="20"/>
            <x v="565"/>
          </reference>
          <reference field="10" count="1" selected="0">
            <x v="224"/>
          </reference>
        </references>
      </pivotArea>
    </format>
    <format dxfId="3710">
      <pivotArea dataOnly="0" labelOnly="1" outline="0" fieldPosition="0">
        <references count="2">
          <reference field="2" count="1">
            <x v="552"/>
          </reference>
          <reference field="10" count="1" selected="0">
            <x v="225"/>
          </reference>
        </references>
      </pivotArea>
    </format>
    <format dxfId="3711">
      <pivotArea dataOnly="0" labelOnly="1" outline="0" fieldPosition="0">
        <references count="2">
          <reference field="2" count="4">
            <x v="47"/>
            <x v="48"/>
            <x v="49"/>
            <x v="436"/>
          </reference>
          <reference field="10" count="1" selected="0">
            <x v="226"/>
          </reference>
        </references>
      </pivotArea>
    </format>
    <format dxfId="3712">
      <pivotArea dataOnly="0" labelOnly="1" outline="0" fieldPosition="0">
        <references count="2">
          <reference field="2" count="1">
            <x v="34"/>
          </reference>
          <reference field="10" count="1" selected="0">
            <x v="227"/>
          </reference>
        </references>
      </pivotArea>
    </format>
    <format dxfId="3713">
      <pivotArea dataOnly="0" labelOnly="1" outline="0" fieldPosition="0">
        <references count="2">
          <reference field="2" count="1">
            <x v="601"/>
          </reference>
          <reference field="10" count="1" selected="0">
            <x v="229"/>
          </reference>
        </references>
      </pivotArea>
    </format>
    <format dxfId="3714">
      <pivotArea dataOnly="0" labelOnly="1" outline="0" fieldPosition="0">
        <references count="2">
          <reference field="2" count="1">
            <x v="42"/>
          </reference>
          <reference field="10" count="1" selected="0">
            <x v="230"/>
          </reference>
        </references>
      </pivotArea>
    </format>
    <format dxfId="3715">
      <pivotArea dataOnly="0" labelOnly="1" outline="0" fieldPosition="0">
        <references count="2">
          <reference field="2" count="1">
            <x v="399"/>
          </reference>
          <reference field="10" count="1" selected="0">
            <x v="231"/>
          </reference>
        </references>
      </pivotArea>
    </format>
    <format dxfId="3716">
      <pivotArea dataOnly="0" labelOnly="1" outline="0" fieldPosition="0">
        <references count="2">
          <reference field="2" count="2">
            <x v="357"/>
            <x v="629"/>
          </reference>
          <reference field="10" count="1" selected="0">
            <x v="232"/>
          </reference>
        </references>
      </pivotArea>
    </format>
    <format dxfId="3717">
      <pivotArea dataOnly="0" labelOnly="1" outline="0" fieldPosition="0">
        <references count="2">
          <reference field="2" count="2">
            <x v="117"/>
            <x v="382"/>
          </reference>
          <reference field="10" count="1" selected="0">
            <x v="233"/>
          </reference>
        </references>
      </pivotArea>
    </format>
    <format dxfId="3718">
      <pivotArea dataOnly="0" labelOnly="1" outline="0" fieldPosition="0">
        <references count="2">
          <reference field="2" count="1">
            <x v="130"/>
          </reference>
          <reference field="10" count="1" selected="0">
            <x v="234"/>
          </reference>
        </references>
      </pivotArea>
    </format>
    <format dxfId="3719">
      <pivotArea dataOnly="0" labelOnly="1" outline="0" fieldPosition="0">
        <references count="2">
          <reference field="2" count="1">
            <x v="818"/>
          </reference>
          <reference field="10" count="1" selected="0">
            <x v="235"/>
          </reference>
        </references>
      </pivotArea>
    </format>
    <format dxfId="3720">
      <pivotArea dataOnly="0" labelOnly="1" outline="0" fieldPosition="0">
        <references count="2">
          <reference field="2" count="1">
            <x v="709"/>
          </reference>
          <reference field="10" count="1" selected="0">
            <x v="236"/>
          </reference>
        </references>
      </pivotArea>
    </format>
    <format dxfId="3721">
      <pivotArea dataOnly="0" labelOnly="1" outline="0" fieldPosition="0">
        <references count="2">
          <reference field="2" count="2">
            <x v="192"/>
            <x v="193"/>
          </reference>
          <reference field="10" count="1" selected="0">
            <x v="237"/>
          </reference>
        </references>
      </pivotArea>
    </format>
    <format dxfId="3722">
      <pivotArea dataOnly="0" labelOnly="1" outline="0" fieldPosition="0">
        <references count="2">
          <reference field="2" count="1">
            <x v="275"/>
          </reference>
          <reference field="10" count="1" selected="0">
            <x v="238"/>
          </reference>
        </references>
      </pivotArea>
    </format>
    <format dxfId="3723">
      <pivotArea dataOnly="0" labelOnly="1" outline="0" fieldPosition="0">
        <references count="2">
          <reference field="2" count="1">
            <x v="691"/>
          </reference>
          <reference field="10" count="1" selected="0">
            <x v="239"/>
          </reference>
        </references>
      </pivotArea>
    </format>
    <format dxfId="3724">
      <pivotArea dataOnly="0" labelOnly="1" outline="0" fieldPosition="0">
        <references count="2">
          <reference field="2" count="1">
            <x v="540"/>
          </reference>
          <reference field="10" count="1" selected="0">
            <x v="240"/>
          </reference>
        </references>
      </pivotArea>
    </format>
    <format dxfId="3725">
      <pivotArea dataOnly="0" labelOnly="1" outline="0" fieldPosition="0">
        <references count="2">
          <reference field="2" count="1">
            <x v="190"/>
          </reference>
          <reference field="10" count="1" selected="0">
            <x v="241"/>
          </reference>
        </references>
      </pivotArea>
    </format>
    <format dxfId="3726">
      <pivotArea dataOnly="0" labelOnly="1" outline="0" fieldPosition="0">
        <references count="2">
          <reference field="2" count="2">
            <x v="195"/>
            <x v="814"/>
          </reference>
          <reference field="10" count="1" selected="0">
            <x v="242"/>
          </reference>
        </references>
      </pivotArea>
    </format>
    <format dxfId="3727">
      <pivotArea dataOnly="0" labelOnly="1" outline="0" fieldPosition="0">
        <references count="2">
          <reference field="2" count="1">
            <x v="355"/>
          </reference>
          <reference field="10" count="1" selected="0">
            <x v="244"/>
          </reference>
        </references>
      </pivotArea>
    </format>
    <format dxfId="3728">
      <pivotArea dataOnly="0" labelOnly="1" outline="0" fieldPosition="0">
        <references count="2">
          <reference field="2" count="3">
            <x v="36"/>
            <x v="37"/>
            <x v="653"/>
          </reference>
          <reference field="10" count="1" selected="0">
            <x v="245"/>
          </reference>
        </references>
      </pivotArea>
    </format>
    <format dxfId="3729">
      <pivotArea dataOnly="0" labelOnly="1" outline="0" fieldPosition="0">
        <references count="2">
          <reference field="2" count="1">
            <x v="180"/>
          </reference>
          <reference field="10" count="1" selected="0">
            <x v="246"/>
          </reference>
        </references>
      </pivotArea>
    </format>
    <format dxfId="3730">
      <pivotArea dataOnly="0" labelOnly="1" outline="0" fieldPosition="0">
        <references count="2">
          <reference field="2" count="4">
            <x v="209"/>
            <x v="424"/>
            <x v="428"/>
            <x v="462"/>
          </reference>
          <reference field="10" count="1" selected="0">
            <x v="247"/>
          </reference>
        </references>
      </pivotArea>
    </format>
    <format dxfId="3731">
      <pivotArea dataOnly="0" labelOnly="1" outline="0" fieldPosition="0">
        <references count="2">
          <reference field="2" count="1">
            <x v="557"/>
          </reference>
          <reference field="10" count="1" selected="0">
            <x v="248"/>
          </reference>
        </references>
      </pivotArea>
    </format>
    <format dxfId="3732">
      <pivotArea dataOnly="0" labelOnly="1" outline="0" fieldPosition="0">
        <references count="2">
          <reference field="2" count="1">
            <x v="611"/>
          </reference>
          <reference field="10" count="1" selected="0">
            <x v="249"/>
          </reference>
        </references>
      </pivotArea>
    </format>
    <format dxfId="3733">
      <pivotArea dataOnly="0" labelOnly="1" outline="0" fieldPosition="0">
        <references count="2">
          <reference field="2" count="1">
            <x v="311"/>
          </reference>
          <reference field="10" count="1" selected="0">
            <x v="250"/>
          </reference>
        </references>
      </pivotArea>
    </format>
    <format dxfId="3734">
      <pivotArea dataOnly="0" labelOnly="1" outline="0" fieldPosition="0">
        <references count="2">
          <reference field="2" count="1">
            <x v="126"/>
          </reference>
          <reference field="10" count="1" selected="0">
            <x v="251"/>
          </reference>
        </references>
      </pivotArea>
    </format>
    <format dxfId="3735">
      <pivotArea dataOnly="0" labelOnly="1" outline="0" fieldPosition="0">
        <references count="2">
          <reference field="2" count="2">
            <x v="69"/>
            <x v="754"/>
          </reference>
          <reference field="10" count="1" selected="0">
            <x v="253"/>
          </reference>
        </references>
      </pivotArea>
    </format>
    <format dxfId="3736">
      <pivotArea dataOnly="0" labelOnly="1" outline="0" fieldPosition="0">
        <references count="2">
          <reference field="2" count="1">
            <x v="118"/>
          </reference>
          <reference field="10" count="1" selected="0">
            <x v="254"/>
          </reference>
        </references>
      </pivotArea>
    </format>
    <format dxfId="3737">
      <pivotArea dataOnly="0" labelOnly="1" outline="0" fieldPosition="0">
        <references count="2">
          <reference field="2" count="2">
            <x v="21"/>
            <x v="706"/>
          </reference>
          <reference field="10" count="1" selected="0">
            <x v="255"/>
          </reference>
        </references>
      </pivotArea>
    </format>
    <format dxfId="3738">
      <pivotArea dataOnly="0" labelOnly="1" outline="0" fieldPosition="0">
        <references count="2">
          <reference field="2" count="2">
            <x v="127"/>
            <x v="680"/>
          </reference>
          <reference field="10" count="1" selected="0">
            <x v="257"/>
          </reference>
        </references>
      </pivotArea>
    </format>
    <format dxfId="3739">
      <pivotArea dataOnly="0" labelOnly="1" outline="0" fieldPosition="0">
        <references count="2">
          <reference field="2" count="4">
            <x v="94"/>
            <x v="96"/>
            <x v="97"/>
            <x v="98"/>
          </reference>
          <reference field="10" count="1" selected="0">
            <x v="258"/>
          </reference>
        </references>
      </pivotArea>
    </format>
    <format dxfId="3740">
      <pivotArea dataOnly="0" labelOnly="1" outline="0" fieldPosition="0">
        <references count="2">
          <reference field="2" count="1">
            <x v="404"/>
          </reference>
          <reference field="10" count="1" selected="0">
            <x v="260"/>
          </reference>
        </references>
      </pivotArea>
    </format>
    <format dxfId="3741">
      <pivotArea dataOnly="0" labelOnly="1" outline="0" fieldPosition="0">
        <references count="2">
          <reference field="2" count="2">
            <x v="5"/>
            <x v="325"/>
          </reference>
          <reference field="10" count="1" selected="0">
            <x v="261"/>
          </reference>
        </references>
      </pivotArea>
    </format>
    <format dxfId="3742">
      <pivotArea dataOnly="0" labelOnly="1" outline="0" fieldPosition="0">
        <references count="2">
          <reference field="2" count="1">
            <x v="438"/>
          </reference>
          <reference field="10" count="1" selected="0">
            <x v="262"/>
          </reference>
        </references>
      </pivotArea>
    </format>
    <format dxfId="3743">
      <pivotArea dataOnly="0" labelOnly="1" outline="0" fieldPosition="0">
        <references count="2">
          <reference field="2" count="6">
            <x v="622"/>
            <x v="623"/>
            <x v="624"/>
            <x v="797"/>
            <x v="798"/>
            <x v="816"/>
          </reference>
          <reference field="10" count="1" selected="0">
            <x v="263"/>
          </reference>
        </references>
      </pivotArea>
    </format>
    <format dxfId="3744">
      <pivotArea dataOnly="0" labelOnly="1" outline="0" fieldPosition="0">
        <references count="2">
          <reference field="2" count="2">
            <x v="18"/>
            <x v="733"/>
          </reference>
          <reference field="10" count="1" selected="0">
            <x v="266"/>
          </reference>
        </references>
      </pivotArea>
    </format>
    <format dxfId="3745">
      <pivotArea dataOnly="0" labelOnly="1" outline="0" fieldPosition="0">
        <references count="2">
          <reference field="2" count="1">
            <x v="119"/>
          </reference>
          <reference field="10" count="1" selected="0">
            <x v="267"/>
          </reference>
        </references>
      </pivotArea>
    </format>
    <format dxfId="3746">
      <pivotArea dataOnly="0" labelOnly="1" outline="0" fieldPosition="0">
        <references count="2">
          <reference field="2" count="3">
            <x v="253"/>
            <x v="433"/>
            <x v="790"/>
          </reference>
          <reference field="10" count="1" selected="0">
            <x v="269"/>
          </reference>
        </references>
      </pivotArea>
    </format>
    <format dxfId="3747">
      <pivotArea dataOnly="0" labelOnly="1" outline="0" fieldPosition="0">
        <references count="2">
          <reference field="2" count="1">
            <x v="533"/>
          </reference>
          <reference field="10" count="1" selected="0">
            <x v="270"/>
          </reference>
        </references>
      </pivotArea>
    </format>
    <format dxfId="3748">
      <pivotArea dataOnly="0" labelOnly="1" outline="0" fieldPosition="0">
        <references count="2">
          <reference field="2" count="2">
            <x v="168"/>
            <x v="755"/>
          </reference>
          <reference field="10" count="1" selected="0">
            <x v="271"/>
          </reference>
        </references>
      </pivotArea>
    </format>
    <format dxfId="3749">
      <pivotArea dataOnly="0" labelOnly="1" outline="0" fieldPosition="0">
        <references count="2">
          <reference field="2" count="5">
            <x v="202"/>
            <x v="203"/>
            <x v="204"/>
            <x v="205"/>
            <x v="718"/>
          </reference>
          <reference field="10" count="1" selected="0">
            <x v="272"/>
          </reference>
        </references>
      </pivotArea>
    </format>
    <format dxfId="3750">
      <pivotArea dataOnly="0" labelOnly="1" outline="0" fieldPosition="0">
        <references count="2">
          <reference field="2" count="1">
            <x v="544"/>
          </reference>
          <reference field="10" count="1" selected="0">
            <x v="274"/>
          </reference>
        </references>
      </pivotArea>
    </format>
    <format dxfId="3751">
      <pivotArea dataOnly="0" labelOnly="1" outline="0" fieldPosition="0">
        <references count="2">
          <reference field="2" count="1">
            <x v="279"/>
          </reference>
          <reference field="10" count="1" selected="0">
            <x v="275"/>
          </reference>
        </references>
      </pivotArea>
    </format>
    <format dxfId="3752">
      <pivotArea dataOnly="0" labelOnly="1" outline="0" fieldPosition="0">
        <references count="2">
          <reference field="2" count="1">
            <x v="551"/>
          </reference>
          <reference field="10" count="1" selected="0">
            <x v="276"/>
          </reference>
        </references>
      </pivotArea>
    </format>
    <format dxfId="3753">
      <pivotArea dataOnly="0" labelOnly="1" outline="0" fieldPosition="0">
        <references count="2">
          <reference field="2" count="1">
            <x v="775"/>
          </reference>
          <reference field="10" count="1" selected="0">
            <x v="277"/>
          </reference>
        </references>
      </pivotArea>
    </format>
    <format dxfId="3754">
      <pivotArea dataOnly="0" labelOnly="1" outline="0" fieldPosition="0">
        <references count="2">
          <reference field="2" count="2">
            <x v="243"/>
            <x v="459"/>
          </reference>
          <reference field="10" count="1" selected="0">
            <x v="278"/>
          </reference>
        </references>
      </pivotArea>
    </format>
    <format dxfId="3755">
      <pivotArea dataOnly="0" labelOnly="1" outline="0" fieldPosition="0">
        <references count="2">
          <reference field="2" count="1">
            <x v="558"/>
          </reference>
          <reference field="10" count="1" selected="0">
            <x v="279"/>
          </reference>
        </references>
      </pivotArea>
    </format>
    <format dxfId="3756">
      <pivotArea dataOnly="0" labelOnly="1" outline="0" fieldPosition="0">
        <references count="2">
          <reference field="2" count="1">
            <x v="542"/>
          </reference>
          <reference field="10" count="1" selected="0">
            <x v="280"/>
          </reference>
        </references>
      </pivotArea>
    </format>
    <format dxfId="3757">
      <pivotArea dataOnly="0" labelOnly="1" outline="0" fieldPosition="0">
        <references count="2">
          <reference field="2" count="1">
            <x v="750"/>
          </reference>
          <reference field="10" count="1" selected="0">
            <x v="281"/>
          </reference>
        </references>
      </pivotArea>
    </format>
    <format dxfId="3758">
      <pivotArea dataOnly="0" labelOnly="1" outline="0" fieldPosition="0">
        <references count="2">
          <reference field="2" count="1">
            <x v="595"/>
          </reference>
          <reference field="10" count="1" selected="0">
            <x v="283"/>
          </reference>
        </references>
      </pivotArea>
    </format>
    <format dxfId="3759">
      <pivotArea dataOnly="0" labelOnly="1" outline="0" fieldPosition="0">
        <references count="2">
          <reference field="2" count="1">
            <x v="720"/>
          </reference>
          <reference field="10" count="1" selected="0">
            <x v="284"/>
          </reference>
        </references>
      </pivotArea>
    </format>
    <format dxfId="3760">
      <pivotArea dataOnly="0" labelOnly="1" outline="0" fieldPosition="0">
        <references count="2">
          <reference field="2" count="1">
            <x v="362"/>
          </reference>
          <reference field="10" count="1" selected="0">
            <x v="286"/>
          </reference>
        </references>
      </pivotArea>
    </format>
    <format dxfId="3761">
      <pivotArea dataOnly="0" labelOnly="1" outline="0" fieldPosition="0">
        <references count="2">
          <reference field="2" count="8">
            <x v="131"/>
            <x v="132"/>
            <x v="133"/>
            <x v="134"/>
            <x v="254"/>
            <x v="385"/>
            <x v="446"/>
            <x v="447"/>
          </reference>
          <reference field="10" count="1" selected="0">
            <x v="287"/>
          </reference>
        </references>
      </pivotArea>
    </format>
    <format dxfId="3762">
      <pivotArea dataOnly="0" labelOnly="1" outline="0" fieldPosition="0">
        <references count="2">
          <reference field="2" count="1">
            <x v="507"/>
          </reference>
          <reference field="10" count="1" selected="0">
            <x v="289"/>
          </reference>
        </references>
      </pivotArea>
    </format>
    <format dxfId="3763">
      <pivotArea dataOnly="0" labelOnly="1" outline="0" fieldPosition="0">
        <references count="2">
          <reference field="2" count="1">
            <x v="731"/>
          </reference>
          <reference field="10" count="1" selected="0">
            <x v="290"/>
          </reference>
        </references>
      </pivotArea>
    </format>
    <format dxfId="3764">
      <pivotArea dataOnly="0" labelOnly="1" outline="0" fieldPosition="0">
        <references count="2">
          <reference field="2" count="2">
            <x v="405"/>
            <x v="831"/>
          </reference>
          <reference field="10" count="1" selected="0">
            <x v="291"/>
          </reference>
        </references>
      </pivotArea>
    </format>
    <format dxfId="3765">
      <pivotArea dataOnly="0" labelOnly="1" outline="0" fieldPosition="0">
        <references count="2">
          <reference field="2" count="2">
            <x v="685"/>
            <x v="759"/>
          </reference>
          <reference field="10" count="1" selected="0">
            <x v="292"/>
          </reference>
        </references>
      </pivotArea>
    </format>
    <format dxfId="3766">
      <pivotArea dataOnly="0" labelOnly="1" outline="0" fieldPosition="0">
        <references count="2">
          <reference field="2" count="1">
            <x v="328"/>
          </reference>
          <reference field="10" count="1" selected="0">
            <x v="293"/>
          </reference>
        </references>
      </pivotArea>
    </format>
    <format dxfId="3767">
      <pivotArea dataOnly="0" labelOnly="1" outline="0" fieldPosition="0">
        <references count="2">
          <reference field="2" count="1">
            <x v="710"/>
          </reference>
          <reference field="10" count="1" selected="0">
            <x v="294"/>
          </reference>
        </references>
      </pivotArea>
    </format>
    <format dxfId="3768">
      <pivotArea dataOnly="0" labelOnly="1" outline="0" fieldPosition="0">
        <references count="2">
          <reference field="2" count="1">
            <x v="646"/>
          </reference>
          <reference field="10" count="1" selected="0">
            <x v="295"/>
          </reference>
        </references>
      </pivotArea>
    </format>
    <format dxfId="3769">
      <pivotArea dataOnly="0" labelOnly="1" outline="0" fieldPosition="0">
        <references count="2">
          <reference field="2" count="8">
            <x v="208"/>
            <x v="401"/>
            <x v="421"/>
            <x v="425"/>
            <x v="426"/>
            <x v="427"/>
            <x v="470"/>
            <x v="519"/>
          </reference>
          <reference field="10" count="1" selected="0">
            <x v="297"/>
          </reference>
        </references>
      </pivotArea>
    </format>
    <format dxfId="3770">
      <pivotArea dataOnly="0" labelOnly="1" outline="0" fieldPosition="0">
        <references count="2">
          <reference field="2" count="2">
            <x v="435"/>
            <x v="591"/>
          </reference>
          <reference field="10" count="1" selected="0">
            <x v="299"/>
          </reference>
        </references>
      </pivotArea>
    </format>
    <format dxfId="3771">
      <pivotArea dataOnly="0" labelOnly="1" outline="0" fieldPosition="0">
        <references count="2">
          <reference field="2" count="1">
            <x v="420"/>
          </reference>
          <reference field="10" count="1" selected="0">
            <x v="300"/>
          </reference>
        </references>
      </pivotArea>
    </format>
    <format dxfId="3772">
      <pivotArea dataOnly="0" labelOnly="1" outline="0" fieldPosition="0">
        <references count="2">
          <reference field="2" count="1">
            <x v="40"/>
          </reference>
          <reference field="10" count="1" selected="0">
            <x v="301"/>
          </reference>
        </references>
      </pivotArea>
    </format>
    <format dxfId="3773">
      <pivotArea dataOnly="0" labelOnly="1" outline="0" fieldPosition="0">
        <references count="2">
          <reference field="2" count="2">
            <x v="13"/>
            <x v="345"/>
          </reference>
          <reference field="10" count="1" selected="0">
            <x v="302"/>
          </reference>
        </references>
      </pivotArea>
    </format>
    <format dxfId="3774">
      <pivotArea dataOnly="0" labelOnly="1" outline="0" fieldPosition="0">
        <references count="2">
          <reference field="2" count="2">
            <x v="503"/>
            <x v="504"/>
          </reference>
          <reference field="10" count="1" selected="0">
            <x v="303"/>
          </reference>
        </references>
      </pivotArea>
    </format>
    <format dxfId="3775">
      <pivotArea dataOnly="0" labelOnly="1" outline="0" fieldPosition="0">
        <references count="2">
          <reference field="2" count="1">
            <x v="605"/>
          </reference>
          <reference field="10" count="1" selected="0">
            <x v="304"/>
          </reference>
        </references>
      </pivotArea>
    </format>
    <format dxfId="3776">
      <pivotArea dataOnly="0" labelOnly="1" outline="0" fieldPosition="0">
        <references count="2">
          <reference field="2" count="1">
            <x v="580"/>
          </reference>
          <reference field="10" count="1" selected="0">
            <x v="305"/>
          </reference>
        </references>
      </pivotArea>
    </format>
    <format dxfId="3777">
      <pivotArea dataOnly="0" labelOnly="1" outline="0" fieldPosition="0">
        <references count="2">
          <reference field="2" count="1">
            <x v="454"/>
          </reference>
          <reference field="10" count="1" selected="0">
            <x v="306"/>
          </reference>
        </references>
      </pivotArea>
    </format>
    <format dxfId="3778">
      <pivotArea dataOnly="0" labelOnly="1" outline="0" fieldPosition="0">
        <references count="2">
          <reference field="2" count="2">
            <x v="124"/>
            <x v="125"/>
          </reference>
          <reference field="10" count="1" selected="0">
            <x v="307"/>
          </reference>
        </references>
      </pivotArea>
    </format>
    <format dxfId="3779">
      <pivotArea dataOnly="0" labelOnly="1" outline="0" fieldPosition="0">
        <references count="2">
          <reference field="2" count="3">
            <x v="71"/>
            <x v="72"/>
            <x v="697"/>
          </reference>
          <reference field="10" count="1" selected="0">
            <x v="308"/>
          </reference>
        </references>
      </pivotArea>
    </format>
    <format dxfId="3780">
      <pivotArea dataOnly="0" labelOnly="1" outline="0" fieldPosition="0">
        <references count="2">
          <reference field="2" count="3">
            <x v="293"/>
            <x v="294"/>
            <x v="295"/>
          </reference>
          <reference field="10" count="1" selected="0">
            <x v="309"/>
          </reference>
        </references>
      </pivotArea>
    </format>
    <format dxfId="3781">
      <pivotArea dataOnly="0" labelOnly="1" outline="0" fieldPosition="0">
        <references count="2">
          <reference field="2" count="2">
            <x v="527"/>
            <x v="649"/>
          </reference>
          <reference field="10" count="1" selected="0">
            <x v="310"/>
          </reference>
        </references>
      </pivotArea>
    </format>
    <format dxfId="3782">
      <pivotArea dataOnly="0" labelOnly="1" outline="0" fieldPosition="0">
        <references count="2">
          <reference field="2" count="1">
            <x v="379"/>
          </reference>
          <reference field="10" count="1" selected="0">
            <x v="311"/>
          </reference>
        </references>
      </pivotArea>
    </format>
    <format dxfId="3783">
      <pivotArea dataOnly="0" labelOnly="1" outline="0" fieldPosition="0">
        <references count="2">
          <reference field="2" count="1">
            <x v="528"/>
          </reference>
          <reference field="10" count="1" selected="0">
            <x v="312"/>
          </reference>
        </references>
      </pivotArea>
    </format>
    <format dxfId="3784">
      <pivotArea dataOnly="0" labelOnly="1" outline="0" fieldPosition="0">
        <references count="2">
          <reference field="2" count="1">
            <x v="608"/>
          </reference>
          <reference field="10" count="1" selected="0">
            <x v="313"/>
          </reference>
        </references>
      </pivotArea>
    </format>
    <format dxfId="3785">
      <pivotArea dataOnly="0" labelOnly="1" outline="0" fieldPosition="0">
        <references count="2">
          <reference field="2" count="2">
            <x v="11"/>
            <x v="458"/>
          </reference>
          <reference field="10" count="1" selected="0">
            <x v="314"/>
          </reference>
        </references>
      </pivotArea>
    </format>
    <format dxfId="3786">
      <pivotArea dataOnly="0" labelOnly="1" outline="0" fieldPosition="0">
        <references count="2">
          <reference field="2" count="3">
            <x v="389"/>
            <x v="676"/>
            <x v="677"/>
          </reference>
          <reference field="10" count="1" selected="0">
            <x v="315"/>
          </reference>
        </references>
      </pivotArea>
    </format>
    <format dxfId="3787">
      <pivotArea dataOnly="0" labelOnly="1" outline="0" fieldPosition="0">
        <references count="2">
          <reference field="2" count="1">
            <x v="369"/>
          </reference>
          <reference field="10" count="1" selected="0">
            <x v="316"/>
          </reference>
        </references>
      </pivotArea>
    </format>
    <format dxfId="3788">
      <pivotArea dataOnly="0" labelOnly="1" outline="0" fieldPosition="0">
        <references count="2">
          <reference field="2" count="6">
            <x v="210"/>
            <x v="213"/>
            <x v="214"/>
            <x v="397"/>
            <x v="398"/>
            <x v="453"/>
          </reference>
          <reference field="10" count="1" selected="0">
            <x v="317"/>
          </reference>
        </references>
      </pivotArea>
    </format>
    <format dxfId="3789">
      <pivotArea dataOnly="0" labelOnly="1" outline="0" fieldPosition="0">
        <references count="2">
          <reference field="2" count="1">
            <x v="337"/>
          </reference>
          <reference field="10" count="1" selected="0">
            <x v="318"/>
          </reference>
        </references>
      </pivotArea>
    </format>
    <format dxfId="3790">
      <pivotArea dataOnly="0" labelOnly="1" outline="0" fieldPosition="0">
        <references count="2">
          <reference field="2" count="2">
            <x v="375"/>
            <x v="713"/>
          </reference>
          <reference field="10" count="1" selected="0">
            <x v="319"/>
          </reference>
        </references>
      </pivotArea>
    </format>
    <format dxfId="3791">
      <pivotArea dataOnly="0" labelOnly="1" outline="0" fieldPosition="0">
        <references count="2">
          <reference field="2" count="6">
            <x v="2"/>
            <x v="264"/>
            <x v="316"/>
            <x v="500"/>
            <x v="799"/>
            <x v="800"/>
          </reference>
          <reference field="10" count="1" selected="0">
            <x v="320"/>
          </reference>
        </references>
      </pivotArea>
    </format>
    <format dxfId="3792">
      <pivotArea dataOnly="0" labelOnly="1" outline="0" fieldPosition="0">
        <references count="2">
          <reference field="2" count="1">
            <x v="8"/>
          </reference>
          <reference field="10" count="1" selected="0">
            <x v="321"/>
          </reference>
        </references>
      </pivotArea>
    </format>
    <format dxfId="3793">
      <pivotArea dataOnly="0" labelOnly="1" outline="0" fieldPosition="0">
        <references count="2">
          <reference field="2" count="1">
            <x v="35"/>
          </reference>
          <reference field="10" count="1" selected="0">
            <x v="322"/>
          </reference>
        </references>
      </pivotArea>
    </format>
    <format dxfId="3794">
      <pivotArea dataOnly="0" labelOnly="1" outline="0" fieldPosition="0">
        <references count="2">
          <reference field="2" count="1">
            <x v="456"/>
          </reference>
          <reference field="10" count="1" selected="0">
            <x v="323"/>
          </reference>
        </references>
      </pivotArea>
    </format>
    <format dxfId="3795">
      <pivotArea dataOnly="0" labelOnly="1" outline="0" fieldPosition="0">
        <references count="2">
          <reference field="2" count="4">
            <x v="152"/>
            <x v="153"/>
            <x v="235"/>
            <x v="285"/>
          </reference>
          <reference field="10" count="1" selected="0">
            <x v="324"/>
          </reference>
        </references>
      </pivotArea>
    </format>
    <format dxfId="3796">
      <pivotArea dataOnly="0" labelOnly="1" outline="0" fieldPosition="0">
        <references count="2">
          <reference field="2" count="1">
            <x v="824"/>
          </reference>
          <reference field="10" count="1" selected="0">
            <x v="325"/>
          </reference>
        </references>
      </pivotArea>
    </format>
    <format dxfId="3797">
      <pivotArea dataOnly="0" labelOnly="1" outline="0" fieldPosition="0">
        <references count="2">
          <reference field="2" count="1">
            <x v="743"/>
          </reference>
          <reference field="10" count="1" selected="0">
            <x v="326"/>
          </reference>
        </references>
      </pivotArea>
    </format>
    <format dxfId="3798">
      <pivotArea dataOnly="0" labelOnly="1" outline="0" fieldPosition="0">
        <references count="2">
          <reference field="2" count="1">
            <x v="491"/>
          </reference>
          <reference field="10" count="1" selected="0">
            <x v="327"/>
          </reference>
        </references>
      </pivotArea>
    </format>
    <format dxfId="3799">
      <pivotArea dataOnly="0" labelOnly="1" outline="0" fieldPosition="0">
        <references count="2">
          <reference field="2" count="1">
            <x v="218"/>
          </reference>
          <reference field="10" count="1" selected="0">
            <x v="328"/>
          </reference>
        </references>
      </pivotArea>
    </format>
    <format dxfId="3800">
      <pivotArea dataOnly="0" labelOnly="1" outline="0" fieldPosition="0">
        <references count="2">
          <reference field="2" count="1">
            <x v="106"/>
          </reference>
          <reference field="10" count="1" selected="0">
            <x v="329"/>
          </reference>
        </references>
      </pivotArea>
    </format>
    <format dxfId="3801">
      <pivotArea dataOnly="0" labelOnly="1" outline="0" fieldPosition="0">
        <references count="2">
          <reference field="2" count="1">
            <x v="407"/>
          </reference>
          <reference field="10" count="1" selected="0">
            <x v="330"/>
          </reference>
        </references>
      </pivotArea>
    </format>
    <format dxfId="3802">
      <pivotArea dataOnly="0" labelOnly="1" outline="0" fieldPosition="0">
        <references count="2">
          <reference field="2" count="1">
            <x v="268"/>
          </reference>
          <reference field="10" count="1" selected="0">
            <x v="331"/>
          </reference>
        </references>
      </pivotArea>
    </format>
    <format dxfId="3803">
      <pivotArea dataOnly="0" labelOnly="1" outline="0" fieldPosition="0">
        <references count="2">
          <reference field="2" count="1">
            <x v="627"/>
          </reference>
          <reference field="10" count="1" selected="0">
            <x v="332"/>
          </reference>
        </references>
      </pivotArea>
    </format>
    <format dxfId="3804">
      <pivotArea dataOnly="0" labelOnly="1" outline="0" fieldPosition="0">
        <references count="2">
          <reference field="2" count="1">
            <x v="490"/>
          </reference>
          <reference field="10" count="1" selected="0">
            <x v="333"/>
          </reference>
        </references>
      </pivotArea>
    </format>
    <format dxfId="3805">
      <pivotArea dataOnly="0" labelOnly="1" outline="0" fieldPosition="0">
        <references count="2">
          <reference field="2" count="1">
            <x v="726"/>
          </reference>
          <reference field="10" count="1" selected="0">
            <x v="334"/>
          </reference>
        </references>
      </pivotArea>
    </format>
    <format dxfId="3806">
      <pivotArea dataOnly="0" labelOnly="1" outline="0" fieldPosition="0">
        <references count="2">
          <reference field="2" count="3">
            <x v="148"/>
            <x v="635"/>
            <x v="637"/>
          </reference>
          <reference field="10" count="1" selected="0">
            <x v="335"/>
          </reference>
        </references>
      </pivotArea>
    </format>
    <format dxfId="3807">
      <pivotArea dataOnly="0" labelOnly="1" outline="0" fieldPosition="0">
        <references count="2">
          <reference field="2" count="2">
            <x v="176"/>
            <x v="274"/>
          </reference>
          <reference field="10" count="1" selected="0">
            <x v="336"/>
          </reference>
        </references>
      </pivotArea>
    </format>
    <format dxfId="3808">
      <pivotArea dataOnly="0" labelOnly="1" outline="0" fieldPosition="0">
        <references count="2">
          <reference field="2" count="1">
            <x v="100"/>
          </reference>
          <reference field="10" count="1" selected="0">
            <x v="337"/>
          </reference>
        </references>
      </pivotArea>
    </format>
    <format dxfId="3809">
      <pivotArea dataOnly="0" labelOnly="1" outline="0" fieldPosition="0">
        <references count="2">
          <reference field="2" count="1">
            <x v="394"/>
          </reference>
          <reference field="10" count="1" selected="0">
            <x v="338"/>
          </reference>
        </references>
      </pivotArea>
    </format>
    <format dxfId="3810">
      <pivotArea dataOnly="0" labelOnly="1" outline="0" fieldPosition="0">
        <references count="2">
          <reference field="2" count="2">
            <x v="90"/>
            <x v="525"/>
          </reference>
          <reference field="10" count="1" selected="0">
            <x v="339"/>
          </reference>
        </references>
      </pivotArea>
    </format>
    <format dxfId="3811">
      <pivotArea dataOnly="0" labelOnly="1" outline="0" fieldPosition="0">
        <references count="2">
          <reference field="2" count="2">
            <x v="91"/>
            <x v="524"/>
          </reference>
          <reference field="10" count="1" selected="0">
            <x v="340"/>
          </reference>
        </references>
      </pivotArea>
    </format>
    <format dxfId="3812">
      <pivotArea dataOnly="0" labelOnly="1" outline="0" fieldPosition="0">
        <references count="2">
          <reference field="2" count="1">
            <x v="350"/>
          </reference>
          <reference field="10" count="1" selected="0">
            <x v="341"/>
          </reference>
        </references>
      </pivotArea>
    </format>
    <format dxfId="3813">
      <pivotArea dataOnly="0" labelOnly="1" outline="0" fieldPosition="0">
        <references count="2">
          <reference field="2" count="4">
            <x v="188"/>
            <x v="189"/>
            <x v="562"/>
            <x v="602"/>
          </reference>
          <reference field="10" count="1" selected="0">
            <x v="342"/>
          </reference>
        </references>
      </pivotArea>
    </format>
    <format dxfId="3814">
      <pivotArea dataOnly="0" labelOnly="1" outline="0" fieldPosition="0">
        <references count="2">
          <reference field="2" count="1">
            <x v="54"/>
          </reference>
          <reference field="10" count="1" selected="0">
            <x v="343"/>
          </reference>
        </references>
      </pivotArea>
    </format>
    <format dxfId="3815">
      <pivotArea dataOnly="0" labelOnly="1" outline="0" fieldPosition="0">
        <references count="2">
          <reference field="2" count="1">
            <x v="520"/>
          </reference>
          <reference field="10" count="1" selected="0">
            <x v="344"/>
          </reference>
        </references>
      </pivotArea>
    </format>
    <format dxfId="3816">
      <pivotArea dataOnly="0" labelOnly="1" outline="0" fieldPosition="0">
        <references count="2">
          <reference field="2" count="5">
            <x v="236"/>
            <x v="237"/>
            <x v="238"/>
            <x v="537"/>
            <x v="538"/>
          </reference>
          <reference field="10" count="1" selected="0">
            <x v="346"/>
          </reference>
        </references>
      </pivotArea>
    </format>
    <format dxfId="3817">
      <pivotArea dataOnly="0" labelOnly="1" outline="0" fieldPosition="0">
        <references count="2">
          <reference field="2" count="1">
            <x v="0"/>
          </reference>
          <reference field="10" count="1" selected="0">
            <x v="347"/>
          </reference>
        </references>
      </pivotArea>
    </format>
    <format dxfId="3818">
      <pivotArea dataOnly="0" labelOnly="1" outline="0" fieldPosition="0">
        <references count="2">
          <reference field="2" count="1">
            <x v="334"/>
          </reference>
          <reference field="10" count="1" selected="0">
            <x v="348"/>
          </reference>
        </references>
      </pivotArea>
    </format>
    <format dxfId="3819">
      <pivotArea dataOnly="0" labelOnly="1" outline="0" fieldPosition="0">
        <references count="2">
          <reference field="2" count="1">
            <x v="588"/>
          </reference>
          <reference field="10" count="1" selected="0">
            <x v="350"/>
          </reference>
        </references>
      </pivotArea>
    </format>
    <format dxfId="3820">
      <pivotArea dataOnly="0" labelOnly="1" outline="0" fieldPosition="0">
        <references count="2">
          <reference field="2" count="1">
            <x v="724"/>
          </reference>
          <reference field="10" count="1" selected="0">
            <x v="351"/>
          </reference>
        </references>
      </pivotArea>
    </format>
    <format dxfId="3821">
      <pivotArea dataOnly="0" labelOnly="1" outline="0" fieldPosition="0">
        <references count="2">
          <reference field="2" count="1">
            <x v="16"/>
          </reference>
          <reference field="10" count="1" selected="0">
            <x v="352"/>
          </reference>
        </references>
      </pivotArea>
    </format>
    <format dxfId="3822">
      <pivotArea dataOnly="0" labelOnly="1" outline="0" fieldPosition="0">
        <references count="2">
          <reference field="2" count="1">
            <x v="745"/>
          </reference>
          <reference field="10" count="1" selected="0">
            <x v="353"/>
          </reference>
        </references>
      </pivotArea>
    </format>
    <format dxfId="3823">
      <pivotArea dataOnly="0" labelOnly="1" outline="0" fieldPosition="0">
        <references count="2">
          <reference field="2" count="3">
            <x v="242"/>
            <x v="246"/>
            <x v="719"/>
          </reference>
          <reference field="10" count="1" selected="0">
            <x v="354"/>
          </reference>
        </references>
      </pivotArea>
    </format>
    <format dxfId="3824">
      <pivotArea dataOnly="0" labelOnly="1" outline="0" fieldPosition="0">
        <references count="2">
          <reference field="2" count="8">
            <x v="76"/>
            <x v="77"/>
            <x v="78"/>
            <x v="79"/>
            <x v="87"/>
            <x v="344"/>
            <x v="661"/>
            <x v="725"/>
          </reference>
          <reference field="10" count="1" selected="0">
            <x v="355"/>
          </reference>
        </references>
      </pivotArea>
    </format>
    <format dxfId="3825">
      <pivotArea dataOnly="0" labelOnly="1" outline="0" fieldPosition="0">
        <references count="2">
          <reference field="2" count="1">
            <x v="70"/>
          </reference>
          <reference field="10" count="1" selected="0">
            <x v="356"/>
          </reference>
        </references>
      </pivotArea>
    </format>
    <format dxfId="3826">
      <pivotArea dataOnly="0" labelOnly="1" outline="0" fieldPosition="0">
        <references count="2">
          <reference field="2" count="1">
            <x v="645"/>
          </reference>
          <reference field="10" count="1" selected="0">
            <x v="357"/>
          </reference>
        </references>
      </pivotArea>
    </format>
    <format dxfId="3827">
      <pivotArea dataOnly="0" labelOnly="1" outline="0" fieldPosition="0">
        <references count="2">
          <reference field="2" count="1">
            <x v="297"/>
          </reference>
          <reference field="10" count="1" selected="0">
            <x v="358"/>
          </reference>
        </references>
      </pivotArea>
    </format>
    <format dxfId="3828">
      <pivotArea dataOnly="0" labelOnly="1" outline="0" fieldPosition="0">
        <references count="2">
          <reference field="2" count="1">
            <x v="390"/>
          </reference>
          <reference field="10" count="1" selected="0">
            <x v="360"/>
          </reference>
        </references>
      </pivotArea>
    </format>
    <format dxfId="3829">
      <pivotArea dataOnly="0" labelOnly="1" outline="0" fieldPosition="0">
        <references count="2">
          <reference field="2" count="4">
            <x v="249"/>
            <x v="250"/>
            <x v="251"/>
            <x v="252"/>
          </reference>
          <reference field="10" count="1" selected="0">
            <x v="361"/>
          </reference>
        </references>
      </pivotArea>
    </format>
    <format dxfId="3830">
      <pivotArea dataOnly="0" labelOnly="1" outline="0" fieldPosition="0">
        <references count="2">
          <reference field="2" count="1">
            <x v="472"/>
          </reference>
          <reference field="10" count="1" selected="0">
            <x v="362"/>
          </reference>
        </references>
      </pivotArea>
    </format>
    <format dxfId="3831">
      <pivotArea dataOnly="0" labelOnly="1" outline="0" fieldPosition="0">
        <references count="2">
          <reference field="2" count="1">
            <x v="367"/>
          </reference>
          <reference field="10" count="1" selected="0">
            <x v="363"/>
          </reference>
        </references>
      </pivotArea>
    </format>
    <format dxfId="3832">
      <pivotArea dataOnly="0" labelOnly="1" outline="0" fieldPosition="0">
        <references count="2">
          <reference field="2" count="1">
            <x v="647"/>
          </reference>
          <reference field="10" count="1" selected="0">
            <x v="364"/>
          </reference>
        </references>
      </pivotArea>
    </format>
    <format dxfId="3833">
      <pivotArea dataOnly="0" labelOnly="1" outline="0" fieldPosition="0">
        <references count="2">
          <reference field="2" count="2">
            <x v="216"/>
            <x v="270"/>
          </reference>
          <reference field="10" count="1" selected="0">
            <x v="365"/>
          </reference>
        </references>
      </pivotArea>
    </format>
    <format dxfId="3834">
      <pivotArea dataOnly="0" labelOnly="1" outline="0" fieldPosition="0">
        <references count="2">
          <reference field="2" count="3">
            <x v="585"/>
            <x v="586"/>
            <x v="587"/>
          </reference>
          <reference field="10" count="1" selected="0">
            <x v="366"/>
          </reference>
        </references>
      </pivotArea>
    </format>
    <format dxfId="3835">
      <pivotArea dataOnly="0" labelOnly="1" outline="0" fieldPosition="0">
        <references count="2">
          <reference field="2" count="3">
            <x v="239"/>
            <x v="240"/>
            <x v="391"/>
          </reference>
          <reference field="10" count="1" selected="0">
            <x v="367"/>
          </reference>
        </references>
      </pivotArea>
    </format>
    <format dxfId="3836">
      <pivotArea dataOnly="0" labelOnly="1" outline="0" fieldPosition="0">
        <references count="2">
          <reference field="2" count="1">
            <x v="257"/>
          </reference>
          <reference field="10" count="1" selected="0">
            <x v="368"/>
          </reference>
        </references>
      </pivotArea>
    </format>
    <format dxfId="3837">
      <pivotArea dataOnly="0" labelOnly="1" outline="0" fieldPosition="0">
        <references count="2">
          <reference field="2" count="2">
            <x v="178"/>
            <x v="711"/>
          </reference>
          <reference field="10" count="1" selected="0">
            <x v="369"/>
          </reference>
        </references>
      </pivotArea>
    </format>
    <format dxfId="3838">
      <pivotArea dataOnly="0" labelOnly="1" outline="0" fieldPosition="0">
        <references count="2">
          <reference field="2" count="1">
            <x v="282"/>
          </reference>
          <reference field="10" count="1" selected="0">
            <x v="370"/>
          </reference>
        </references>
      </pivotArea>
    </format>
    <format dxfId="3839">
      <pivotArea dataOnly="0" labelOnly="1" outline="0" fieldPosition="0">
        <references count="2">
          <reference field="2" count="1">
            <x v="765"/>
          </reference>
          <reference field="10" count="1" selected="0">
            <x v="371"/>
          </reference>
        </references>
      </pivotArea>
    </format>
    <format dxfId="3840">
      <pivotArea dataOnly="0" labelOnly="1" outline="0" fieldPosition="0">
        <references count="2">
          <reference field="2" count="1">
            <x v="501"/>
          </reference>
          <reference field="10" count="1" selected="0">
            <x v="372"/>
          </reference>
        </references>
      </pivotArea>
    </format>
    <format dxfId="3841">
      <pivotArea dataOnly="0" labelOnly="1" outline="0" fieldPosition="0">
        <references count="2">
          <reference field="2" count="2">
            <x v="288"/>
            <x v="672"/>
          </reference>
          <reference field="10" count="1" selected="0">
            <x v="373"/>
          </reference>
        </references>
      </pivotArea>
    </format>
    <format dxfId="3842">
      <pivotArea dataOnly="0" labelOnly="1" outline="0" fieldPosition="0">
        <references count="2">
          <reference field="2" count="4">
            <x v="186"/>
            <x v="187"/>
            <x v="309"/>
            <x v="740"/>
          </reference>
          <reference field="10" count="1" selected="0">
            <x v="374"/>
          </reference>
        </references>
      </pivotArea>
    </format>
    <format dxfId="3843">
      <pivotArea dataOnly="0" labelOnly="1" outline="0" fieldPosition="0">
        <references count="2">
          <reference field="2" count="1">
            <x v="141"/>
          </reference>
          <reference field="10" count="1" selected="0">
            <x v="375"/>
          </reference>
        </references>
      </pivotArea>
    </format>
    <format dxfId="3844">
      <pivotArea dataOnly="0" labelOnly="1" outline="0" fieldPosition="0">
        <references count="2">
          <reference field="2" count="1">
            <x v="650"/>
          </reference>
          <reference field="10" count="1" selected="0">
            <x v="376"/>
          </reference>
        </references>
      </pivotArea>
    </format>
    <format dxfId="3845">
      <pivotArea dataOnly="0" labelOnly="1" outline="0" fieldPosition="0">
        <references count="2">
          <reference field="2" count="1">
            <x v="505"/>
          </reference>
          <reference field="10" count="1" selected="0">
            <x v="377"/>
          </reference>
        </references>
      </pivotArea>
    </format>
    <format dxfId="3846">
      <pivotArea dataOnly="0" labelOnly="1" outline="0" fieldPosition="0">
        <references count="2">
          <reference field="2" count="1">
            <x v="229"/>
          </reference>
          <reference field="10" count="1" selected="0">
            <x v="378"/>
          </reference>
        </references>
      </pivotArea>
    </format>
    <format dxfId="3847">
      <pivotArea dataOnly="0" labelOnly="1" outline="0" fieldPosition="0">
        <references count="2">
          <reference field="2" count="1">
            <x v="45"/>
          </reference>
          <reference field="10" count="1" selected="0">
            <x v="379"/>
          </reference>
        </references>
      </pivotArea>
    </format>
    <format dxfId="3848">
      <pivotArea dataOnly="0" labelOnly="1" outline="0" fieldPosition="0">
        <references count="2">
          <reference field="2" count="1">
            <x v="38"/>
          </reference>
          <reference field="10" count="1" selected="0">
            <x v="381"/>
          </reference>
        </references>
      </pivotArea>
    </format>
    <format dxfId="3849">
      <pivotArea dataOnly="0" labelOnly="1" outline="0" fieldPosition="0">
        <references count="2">
          <reference field="2" count="1">
            <x v="286"/>
          </reference>
          <reference field="10" count="1" selected="0">
            <x v="382"/>
          </reference>
        </references>
      </pivotArea>
    </format>
    <format dxfId="3850">
      <pivotArea dataOnly="0" labelOnly="1" outline="0" fieldPosition="0">
        <references count="2">
          <reference field="2" count="2">
            <x v="137"/>
            <x v="444"/>
          </reference>
          <reference field="10" count="1" selected="0">
            <x v="383"/>
          </reference>
        </references>
      </pivotArea>
    </format>
    <format dxfId="3851">
      <pivotArea dataOnly="0" labelOnly="1" outline="0" fieldPosition="0">
        <references count="2">
          <reference field="2" count="2">
            <x v="3"/>
            <x v="4"/>
          </reference>
          <reference field="10" count="1" selected="0">
            <x v="384"/>
          </reference>
        </references>
      </pivotArea>
    </format>
    <format dxfId="3852">
      <pivotArea dataOnly="0" labelOnly="1" outline="0" fieldPosition="0">
        <references count="2">
          <reference field="2" count="1">
            <x v="82"/>
          </reference>
          <reference field="10" count="1" selected="0">
            <x v="385"/>
          </reference>
        </references>
      </pivotArea>
    </format>
    <format dxfId="3853">
      <pivotArea dataOnly="0" labelOnly="1" outline="0" fieldPosition="0">
        <references count="2">
          <reference field="2" count="1">
            <x v="748"/>
          </reference>
          <reference field="10" count="1" selected="0">
            <x v="386"/>
          </reference>
        </references>
      </pivotArea>
    </format>
    <format dxfId="3854">
      <pivotArea dataOnly="0" labelOnly="1" outline="0" fieldPosition="0">
        <references count="2">
          <reference field="2" count="1">
            <x v="335"/>
          </reference>
          <reference field="10" count="1" selected="0">
            <x v="388"/>
          </reference>
        </references>
      </pivotArea>
    </format>
    <format dxfId="3855">
      <pivotArea dataOnly="0" labelOnly="1" outline="0" fieldPosition="0">
        <references count="2">
          <reference field="2" count="1">
            <x v="728"/>
          </reference>
          <reference field="10" count="1" selected="0">
            <x v="390"/>
          </reference>
        </references>
      </pivotArea>
    </format>
    <format dxfId="3856">
      <pivotArea dataOnly="0" labelOnly="1" outline="0" fieldPosition="0">
        <references count="2">
          <reference field="2" count="1">
            <x v="727"/>
          </reference>
          <reference field="10" count="1" selected="0">
            <x v="391"/>
          </reference>
        </references>
      </pivotArea>
    </format>
    <format dxfId="3857">
      <pivotArea dataOnly="0" labelOnly="1" outline="0" fieldPosition="0">
        <references count="2">
          <reference field="2" count="4">
            <x v="114"/>
            <x v="198"/>
            <x v="692"/>
            <x v="776"/>
          </reference>
          <reference field="10" count="1" selected="0">
            <x v="392"/>
          </reference>
        </references>
      </pivotArea>
    </format>
    <format dxfId="3858">
      <pivotArea dataOnly="0" labelOnly="1" outline="0" fieldPosition="0">
        <references count="2">
          <reference field="2" count="1">
            <x v="361"/>
          </reference>
          <reference field="10" count="1" selected="0">
            <x v="394"/>
          </reference>
        </references>
      </pivotArea>
    </format>
    <format dxfId="3859">
      <pivotArea dataOnly="0" labelOnly="1" outline="0" fieldPosition="0">
        <references count="2">
          <reference field="2" count="1">
            <x v="541"/>
          </reference>
          <reference field="10" count="1" selected="0">
            <x v="395"/>
          </reference>
        </references>
      </pivotArea>
    </format>
    <format dxfId="3860">
      <pivotArea dataOnly="0" labelOnly="1" outline="0" fieldPosition="0">
        <references count="2">
          <reference field="2" count="1">
            <x v="174"/>
          </reference>
          <reference field="10" count="1" selected="0">
            <x v="397"/>
          </reference>
        </references>
      </pivotArea>
    </format>
    <format dxfId="3861">
      <pivotArea dataOnly="0" labelOnly="1" outline="0" fieldPosition="0">
        <references count="2">
          <reference field="2" count="4">
            <x v="25"/>
            <x v="32"/>
            <x v="33"/>
            <x v="684"/>
          </reference>
          <reference field="10" count="1" selected="0">
            <x v="398"/>
          </reference>
        </references>
      </pivotArea>
    </format>
    <format dxfId="3862">
      <pivotArea dataOnly="0" labelOnly="1" outline="0" fieldPosition="0">
        <references count="2">
          <reference field="2" count="1">
            <x v="162"/>
          </reference>
          <reference field="10" count="1" selected="0">
            <x v="399"/>
          </reference>
        </references>
      </pivotArea>
    </format>
    <format dxfId="3863">
      <pivotArea dataOnly="0" labelOnly="1" outline="0" fieldPosition="0">
        <references count="2">
          <reference field="2" count="1">
            <x v="643"/>
          </reference>
          <reference field="10" count="1" selected="0">
            <x v="400"/>
          </reference>
        </references>
      </pivotArea>
    </format>
    <format dxfId="3864">
      <pivotArea dataOnly="0" labelOnly="1" outline="0" fieldPosition="0">
        <references count="2">
          <reference field="2" count="2">
            <x v="312"/>
            <x v="796"/>
          </reference>
          <reference field="10" count="1" selected="0">
            <x v="401"/>
          </reference>
        </references>
      </pivotArea>
    </format>
    <format dxfId="3865">
      <pivotArea dataOnly="0" labelOnly="1" outline="0" fieldPosition="0">
        <references count="2">
          <reference field="2" count="1">
            <x v="234"/>
          </reference>
          <reference field="10" count="1" selected="0">
            <x v="402"/>
          </reference>
        </references>
      </pivotArea>
    </format>
    <format dxfId="3866">
      <pivotArea dataOnly="0" labelOnly="1" outline="0" fieldPosition="0">
        <references count="2">
          <reference field="2" count="1">
            <x v="292"/>
          </reference>
          <reference field="10" count="1" selected="0">
            <x v="403"/>
          </reference>
        </references>
      </pivotArea>
    </format>
    <format dxfId="3867">
      <pivotArea dataOnly="0" labelOnly="1" outline="0" fieldPosition="0">
        <references count="2">
          <reference field="2" count="2">
            <x v="327"/>
            <x v="734"/>
          </reference>
          <reference field="10" count="1" selected="0">
            <x v="404"/>
          </reference>
        </references>
      </pivotArea>
    </format>
    <format dxfId="3868">
      <pivotArea dataOnly="0" labelOnly="1" outline="0" fieldPosition="0">
        <references count="2">
          <reference field="2" count="1">
            <x v="319"/>
          </reference>
          <reference field="10" count="1" selected="0">
            <x v="407"/>
          </reference>
        </references>
      </pivotArea>
    </format>
    <format dxfId="3869">
      <pivotArea dataOnly="0" labelOnly="1" outline="0" fieldPosition="0">
        <references count="2">
          <reference field="2" count="1">
            <x v="512"/>
          </reference>
          <reference field="10" count="1" selected="0">
            <x v="408"/>
          </reference>
        </references>
      </pivotArea>
    </format>
    <format dxfId="3870">
      <pivotArea dataOnly="0" labelOnly="1" outline="0" fieldPosition="0">
        <references count="2">
          <reference field="2" count="1">
            <x v="648"/>
          </reference>
          <reference field="10" count="1" selected="0">
            <x v="409"/>
          </reference>
        </references>
      </pivotArea>
    </format>
    <format dxfId="3871">
      <pivotArea dataOnly="0" labelOnly="1" outline="0" fieldPosition="0">
        <references count="2">
          <reference field="2" count="3">
            <x v="211"/>
            <x v="212"/>
            <x v="793"/>
          </reference>
          <reference field="10" count="1" selected="0">
            <x v="410"/>
          </reference>
        </references>
      </pivotArea>
    </format>
    <format dxfId="3872">
      <pivotArea dataOnly="0" labelOnly="1" outline="0" fieldPosition="0">
        <references count="2">
          <reference field="2" count="1">
            <x v="632"/>
          </reference>
          <reference field="10" count="1" selected="0">
            <x v="411"/>
          </reference>
        </references>
      </pivotArea>
    </format>
    <format dxfId="3873">
      <pivotArea dataOnly="0" labelOnly="1" outline="0" fieldPosition="0">
        <references count="2">
          <reference field="2" count="1">
            <x v="469"/>
          </reference>
          <reference field="10" count="1" selected="0">
            <x v="412"/>
          </reference>
        </references>
      </pivotArea>
    </format>
    <format dxfId="3874">
      <pivotArea dataOnly="0" labelOnly="1" outline="0" fieldPosition="0">
        <references count="2">
          <reference field="2" count="1">
            <x v="742"/>
          </reference>
          <reference field="10" count="1" selected="0">
            <x v="413"/>
          </reference>
        </references>
      </pivotArea>
    </format>
    <format dxfId="3875">
      <pivotArea dataOnly="0" labelOnly="1" outline="0" fieldPosition="0">
        <references count="2">
          <reference field="2" count="1">
            <x v="170"/>
          </reference>
          <reference field="10" count="1" selected="0">
            <x v="414"/>
          </reference>
        </references>
      </pivotArea>
    </format>
    <format dxfId="3876">
      <pivotArea dataOnly="0" labelOnly="1" outline="0" fieldPosition="0">
        <references count="2">
          <reference field="2" count="3">
            <x v="560"/>
            <x v="561"/>
            <x v="598"/>
          </reference>
          <reference field="10" count="1" selected="0">
            <x v="415"/>
          </reference>
        </references>
      </pivotArea>
    </format>
    <format dxfId="3877">
      <pivotArea dataOnly="0" labelOnly="1" outline="0" fieldPosition="0">
        <references count="2">
          <reference field="2" count="5">
            <x v="340"/>
            <x v="483"/>
            <x v="656"/>
            <x v="657"/>
            <x v="658"/>
          </reference>
          <reference field="10" count="1" selected="0">
            <x v="416"/>
          </reference>
        </references>
      </pivotArea>
    </format>
    <format dxfId="3878">
      <pivotArea dataOnly="0" labelOnly="1" outline="0" fieldPosition="0">
        <references count="2">
          <reference field="2" count="3">
            <x v="161"/>
            <x v="339"/>
            <x v="546"/>
          </reference>
          <reference field="10" count="1" selected="0">
            <x v="417"/>
          </reference>
        </references>
      </pivotArea>
    </format>
    <format dxfId="3879">
      <pivotArea dataOnly="0" labelOnly="1" outline="0" fieldPosition="0">
        <references count="2">
          <reference field="2" count="3">
            <x v="341"/>
            <x v="545"/>
            <x v="723"/>
          </reference>
          <reference field="10" count="1" selected="0">
            <x v="418"/>
          </reference>
        </references>
      </pivotArea>
    </format>
    <format dxfId="3880">
      <pivotArea dataOnly="0" labelOnly="1" outline="0" fieldPosition="0">
        <references count="2">
          <reference field="2" count="1">
            <x v="738"/>
          </reference>
          <reference field="10" count="1" selected="0">
            <x v="419"/>
          </reference>
        </references>
      </pivotArea>
    </format>
    <format dxfId="3881">
      <pivotArea dataOnly="0" labelOnly="1" outline="0" fieldPosition="0">
        <references count="2">
          <reference field="2" count="1">
            <x v="323"/>
          </reference>
          <reference field="10" count="1" selected="0">
            <x v="420"/>
          </reference>
        </references>
      </pivotArea>
    </format>
    <format dxfId="3882">
      <pivotArea dataOnly="0" labelOnly="1" outline="0" fieldPosition="0">
        <references count="2">
          <reference field="2" count="1">
            <x v="278"/>
          </reference>
          <reference field="10" count="1" selected="0">
            <x v="421"/>
          </reference>
        </references>
      </pivotArea>
    </format>
    <format dxfId="3883">
      <pivotArea dataOnly="0" labelOnly="1" outline="0" fieldPosition="0">
        <references count="2">
          <reference field="2" count="1">
            <x v="122"/>
          </reference>
          <reference field="10" count="1" selected="0">
            <x v="422"/>
          </reference>
        </references>
      </pivotArea>
    </format>
    <format dxfId="3884">
      <pivotArea dataOnly="0" labelOnly="1" outline="0" fieldPosition="0">
        <references count="2">
          <reference field="2" count="1">
            <x v="55"/>
          </reference>
          <reference field="10" count="1" selected="0">
            <x v="423"/>
          </reference>
        </references>
      </pivotArea>
    </format>
    <format dxfId="3885">
      <pivotArea dataOnly="0" labelOnly="1" outline="0" fieldPosition="0">
        <references count="2">
          <reference field="2" count="1">
            <x v="597"/>
          </reference>
          <reference field="10" count="1" selected="0">
            <x v="426"/>
          </reference>
        </references>
      </pivotArea>
    </format>
    <format dxfId="3886">
      <pivotArea dataOnly="0" labelOnly="1" outline="0" fieldPosition="0">
        <references count="2">
          <reference field="2" count="4">
            <x v="338"/>
            <x v="452"/>
            <x v="482"/>
            <x v="652"/>
          </reference>
          <reference field="10" count="1" selected="0">
            <x v="427"/>
          </reference>
        </references>
      </pivotArea>
    </format>
    <format dxfId="3887">
      <pivotArea dataOnly="0" labelOnly="1" outline="0" fieldPosition="0">
        <references count="2">
          <reference field="2" count="2">
            <x v="232"/>
            <x v="826"/>
          </reference>
          <reference field="10" count="1" selected="0">
            <x v="428"/>
          </reference>
        </references>
      </pivotArea>
    </format>
    <format dxfId="3888">
      <pivotArea dataOnly="0" labelOnly="1" outline="0" fieldPosition="0">
        <references count="2">
          <reference field="2" count="1">
            <x v="58"/>
          </reference>
          <reference field="10" count="1" selected="0">
            <x v="429"/>
          </reference>
        </references>
      </pivotArea>
    </format>
    <format dxfId="3889">
      <pivotArea dataOnly="0" labelOnly="1" outline="0" fieldPosition="0">
        <references count="2">
          <reference field="2" count="6">
            <x v="129"/>
            <x v="225"/>
            <x v="437"/>
            <x v="515"/>
            <x v="596"/>
            <x v="667"/>
          </reference>
          <reference field="10" count="1" selected="0">
            <x v="430"/>
          </reference>
        </references>
      </pivotArea>
    </format>
    <format dxfId="3890">
      <pivotArea dataOnly="0" labelOnly="1" outline="0" fieldPosition="0">
        <references count="2">
          <reference field="2" count="1">
            <x v="666"/>
          </reference>
          <reference field="10" count="1" selected="0">
            <x v="431"/>
          </reference>
        </references>
      </pivotArea>
    </format>
    <format dxfId="3891">
      <pivotArea dataOnly="0" labelOnly="1" outline="0" fieldPosition="0">
        <references count="2">
          <reference field="2" count="1">
            <x v="310"/>
          </reference>
          <reference field="10" count="1" selected="0">
            <x v="432"/>
          </reference>
        </references>
      </pivotArea>
    </format>
    <format dxfId="3892">
      <pivotArea dataOnly="0" labelOnly="1" outline="0" fieldPosition="0">
        <references count="2">
          <reference field="2" count="1">
            <x v="642"/>
          </reference>
          <reference field="10" count="1" selected="0">
            <x v="433"/>
          </reference>
        </references>
      </pivotArea>
    </format>
    <format dxfId="3893">
      <pivotArea dataOnly="0" labelOnly="1" outline="0" fieldPosition="0">
        <references count="2">
          <reference field="2" count="1">
            <x v="509"/>
          </reference>
          <reference field="10" count="1" selected="0">
            <x v="434"/>
          </reference>
        </references>
      </pivotArea>
    </format>
    <format dxfId="3894">
      <pivotArea dataOnly="0" labelOnly="1" outline="0" fieldPosition="0">
        <references count="2">
          <reference field="2" count="1">
            <x v="336"/>
          </reference>
          <reference field="10" count="1" selected="0">
            <x v="435"/>
          </reference>
        </references>
      </pivotArea>
    </format>
    <format dxfId="3895">
      <pivotArea dataOnly="0" labelOnly="1" outline="0" fieldPosition="0">
        <references count="2">
          <reference field="2" count="1">
            <x v="365"/>
          </reference>
          <reference field="10" count="1" selected="0">
            <x v="436"/>
          </reference>
        </references>
      </pivotArea>
    </format>
    <format dxfId="3896">
      <pivotArea dataOnly="0" labelOnly="1" outline="0" fieldPosition="0">
        <references count="2">
          <reference field="2" count="1">
            <x v="109"/>
          </reference>
          <reference field="10" count="1" selected="0">
            <x v="437"/>
          </reference>
        </references>
      </pivotArea>
    </format>
    <format dxfId="3897">
      <pivotArea dataOnly="0" labelOnly="1" outline="0" fieldPosition="0">
        <references count="2">
          <reference field="2" count="1">
            <x v="572"/>
          </reference>
          <reference field="10" count="1" selected="0">
            <x v="438"/>
          </reference>
        </references>
      </pivotArea>
    </format>
    <format dxfId="3898">
      <pivotArea dataOnly="0" labelOnly="1" outline="0" fieldPosition="0">
        <references count="2">
          <reference field="2" count="1">
            <x v="320"/>
          </reference>
          <reference field="10" count="1" selected="0">
            <x v="439"/>
          </reference>
        </references>
      </pivotArea>
    </format>
    <format dxfId="3899">
      <pivotArea dataOnly="0" labelOnly="1" outline="0" fieldPosition="0">
        <references count="2">
          <reference field="2" count="3">
            <x v="612"/>
            <x v="613"/>
            <x v="614"/>
          </reference>
          <reference field="10" count="1" selected="0">
            <x v="440"/>
          </reference>
        </references>
      </pivotArea>
    </format>
    <format dxfId="3900">
      <pivotArea dataOnly="0" labelOnly="1" outline="0" fieldPosition="0">
        <references count="2">
          <reference field="2" count="1">
            <x v="543"/>
          </reference>
          <reference field="10" count="1" selected="0">
            <x v="441"/>
          </reference>
        </references>
      </pivotArea>
    </format>
    <format dxfId="3901">
      <pivotArea dataOnly="0" labelOnly="1" outline="0" fieldPosition="0">
        <references count="2">
          <reference field="2" count="3">
            <x v="183"/>
            <x v="184"/>
            <x v="531"/>
          </reference>
          <reference field="10" count="1" selected="0">
            <x v="442"/>
          </reference>
        </references>
      </pivotArea>
    </format>
    <format dxfId="3902">
      <pivotArea dataOnly="0" labelOnly="1" outline="0" fieldPosition="0">
        <references count="2">
          <reference field="2" count="1">
            <x v="607"/>
          </reference>
          <reference field="10" count="1" selected="0">
            <x v="443"/>
          </reference>
        </references>
      </pivotArea>
    </format>
    <format dxfId="3903">
      <pivotArea dataOnly="0" labelOnly="1" outline="0" fieldPosition="0">
        <references count="2">
          <reference field="2" count="1">
            <x v="370"/>
          </reference>
          <reference field="10" count="1" selected="0">
            <x v="444"/>
          </reference>
        </references>
      </pivotArea>
    </format>
    <format dxfId="3904">
      <pivotArea dataOnly="0" labelOnly="1" outline="0" fieldPosition="0">
        <references count="2">
          <reference field="2" count="1">
            <x v="280"/>
          </reference>
          <reference field="10" count="1" selected="0">
            <x v="445"/>
          </reference>
        </references>
      </pivotArea>
    </format>
    <format dxfId="3905">
      <pivotArea dataOnly="0" labelOnly="1" outline="0" fieldPosition="0">
        <references count="2">
          <reference field="2" count="4">
            <x v="177"/>
            <x v="494"/>
            <x v="495"/>
            <x v="496"/>
          </reference>
          <reference field="10" count="1" selected="0">
            <x v="446"/>
          </reference>
        </references>
      </pivotArea>
    </format>
    <format dxfId="3906">
      <pivotArea dataOnly="0" labelOnly="1" outline="0" fieldPosition="0">
        <references count="2">
          <reference field="2" count="1">
            <x v="27"/>
          </reference>
          <reference field="10" count="1" selected="0">
            <x v="447"/>
          </reference>
        </references>
      </pivotArea>
    </format>
    <format dxfId="3907">
      <pivotArea dataOnly="0" labelOnly="1" outline="0" fieldPosition="0">
        <references count="2">
          <reference field="2" count="3">
            <x v="654"/>
            <x v="786"/>
            <x v="787"/>
          </reference>
          <reference field="10" count="1" selected="0">
            <x v="448"/>
          </reference>
        </references>
      </pivotArea>
    </format>
    <format dxfId="3908">
      <pivotArea dataOnly="0" labelOnly="1" outline="0" fieldPosition="0">
        <references count="2">
          <reference field="2" count="2">
            <x v="158"/>
            <x v="159"/>
          </reference>
          <reference field="10" count="1" selected="0">
            <x v="449"/>
          </reference>
        </references>
      </pivotArea>
    </format>
    <format dxfId="3909">
      <pivotArea dataOnly="0" labelOnly="1" outline="0" fieldPosition="0">
        <references count="2">
          <reference field="2" count="1">
            <x v="762"/>
          </reference>
          <reference field="10" count="1" selected="0">
            <x v="450"/>
          </reference>
        </references>
      </pivotArea>
    </format>
    <format dxfId="3910">
      <pivotArea dataOnly="0" labelOnly="1" outline="0" fieldPosition="0">
        <references count="2">
          <reference field="2" count="2">
            <x v="144"/>
            <x v="789"/>
          </reference>
          <reference field="10" count="1" selected="0">
            <x v="452"/>
          </reference>
        </references>
      </pivotArea>
    </format>
    <format dxfId="3911">
      <pivotArea dataOnly="0" labelOnly="1" outline="0" fieldPosition="0">
        <references count="2">
          <reference field="2" count="3">
            <x v="12"/>
            <x v="116"/>
            <x v="139"/>
          </reference>
          <reference field="10" count="1" selected="0">
            <x v="453"/>
          </reference>
        </references>
      </pivotArea>
    </format>
    <format dxfId="3912">
      <pivotArea dataOnly="0" labelOnly="1" outline="0" fieldPosition="0">
        <references count="2">
          <reference field="2" count="1">
            <x v="829"/>
          </reference>
          <reference field="10" count="1" selected="0">
            <x v="454"/>
          </reference>
        </references>
      </pivotArea>
    </format>
    <format dxfId="3913">
      <pivotArea dataOnly="0" labelOnly="1" outline="0" fieldPosition="0">
        <references count="2">
          <reference field="2" count="1">
            <x v="123"/>
          </reference>
          <reference field="10" count="1" selected="0">
            <x v="455"/>
          </reference>
        </references>
      </pivotArea>
    </format>
    <format dxfId="3914">
      <pivotArea dataOnly="0" labelOnly="1" outline="0" fieldPosition="0">
        <references count="2">
          <reference field="2" count="1">
            <x v="409"/>
          </reference>
          <reference field="10" count="1" selected="0">
            <x v="456"/>
          </reference>
        </references>
      </pivotArea>
    </format>
    <format dxfId="3915">
      <pivotArea dataOnly="0" labelOnly="1" outline="0" fieldPosition="0">
        <references count="2">
          <reference field="2" count="1">
            <x v="269"/>
          </reference>
          <reference field="10" count="1" selected="0">
            <x v="457"/>
          </reference>
        </references>
      </pivotArea>
    </format>
    <format dxfId="3916">
      <pivotArea dataOnly="0" labelOnly="1" outline="0" fieldPosition="0">
        <references count="2">
          <reference field="2" count="1">
            <x v="301"/>
          </reference>
          <reference field="10" count="1" selected="0">
            <x v="458"/>
          </reference>
        </references>
      </pivotArea>
    </format>
    <format dxfId="3917">
      <pivotArea dataOnly="0" labelOnly="1" outline="0" fieldPosition="0">
        <references count="2">
          <reference field="2" count="1">
            <x v="41"/>
          </reference>
          <reference field="10" count="1" selected="0">
            <x v="460"/>
          </reference>
        </references>
      </pivotArea>
    </format>
    <format dxfId="3918">
      <pivotArea dataOnly="0" labelOnly="1" outline="0" fieldPosition="0">
        <references count="2">
          <reference field="2" count="3">
            <x v="266"/>
            <x v="267"/>
            <x v="506"/>
          </reference>
          <reference field="10" count="1" selected="0">
            <x v="461"/>
          </reference>
        </references>
      </pivotArea>
    </format>
    <format dxfId="3919">
      <pivotArea dataOnly="0" labelOnly="1" outline="0" fieldPosition="0">
        <references count="2">
          <reference field="2" count="1">
            <x v="626"/>
          </reference>
          <reference field="10" count="1" selected="0">
            <x v="462"/>
          </reference>
        </references>
      </pivotArea>
    </format>
    <format dxfId="3920">
      <pivotArea dataOnly="0" labelOnly="1" outline="0" fieldPosition="0">
        <references count="2">
          <reference field="2" count="4">
            <x v="298"/>
            <x v="299"/>
            <x v="330"/>
            <x v="534"/>
          </reference>
          <reference field="10" count="1" selected="0">
            <x v="463"/>
          </reference>
        </references>
      </pivotArea>
    </format>
    <format dxfId="3921">
      <pivotArea dataOnly="0" labelOnly="1" outline="0" fieldPosition="0">
        <references count="2">
          <reference field="2" count="1">
            <x v="659"/>
          </reference>
          <reference field="10" count="1" selected="0">
            <x v="464"/>
          </reference>
        </references>
      </pivotArea>
    </format>
    <format dxfId="3922">
      <pivotArea dataOnly="0" labelOnly="1" outline="0" fieldPosition="0">
        <references count="2">
          <reference field="2" count="1">
            <x v="630"/>
          </reference>
          <reference field="10" count="1" selected="0">
            <x v="465"/>
          </reference>
        </references>
      </pivotArea>
    </format>
    <format dxfId="3923">
      <pivotArea dataOnly="0" labelOnly="1" outline="0" fieldPosition="0">
        <references count="2">
          <reference field="2" count="3">
            <x v="43"/>
            <x v="65"/>
            <x v="383"/>
          </reference>
          <reference field="10" count="1" selected="0">
            <x v="467"/>
          </reference>
        </references>
      </pivotArea>
    </format>
    <format dxfId="3924">
      <pivotArea dataOnly="0" labelOnly="1" outline="0" fieldPosition="0">
        <references count="2">
          <reference field="2" count="1">
            <x v="342"/>
          </reference>
          <reference field="10" count="1" selected="0">
            <x v="468"/>
          </reference>
        </references>
      </pivotArea>
    </format>
    <format dxfId="3925">
      <pivotArea dataOnly="0" labelOnly="1" outline="0" fieldPosition="0">
        <references count="2">
          <reference field="2" count="1">
            <x v="287"/>
          </reference>
          <reference field="10" count="1" selected="0">
            <x v="469"/>
          </reference>
        </references>
      </pivotArea>
    </format>
    <format dxfId="3926">
      <pivotArea dataOnly="0" labelOnly="1" outline="0" fieldPosition="0">
        <references count="2">
          <reference field="2" count="2">
            <x v="19"/>
            <x v="694"/>
          </reference>
          <reference field="10" count="1" selected="0">
            <x v="470"/>
          </reference>
        </references>
      </pivotArea>
    </format>
    <format dxfId="3927">
      <pivotArea dataOnly="0" labelOnly="1" outline="0" fieldPosition="0">
        <references count="2">
          <reference field="2" count="1">
            <x v="774"/>
          </reference>
          <reference field="10" count="1" selected="0">
            <x v="471"/>
          </reference>
        </references>
      </pivotArea>
    </format>
    <format dxfId="3928">
      <pivotArea dataOnly="0" labelOnly="1" outline="0" fieldPosition="0">
        <references count="2">
          <reference field="2" count="1">
            <x v="321"/>
          </reference>
          <reference field="10" count="1" selected="0">
            <x v="472"/>
          </reference>
        </references>
      </pivotArea>
    </format>
    <format dxfId="3929">
      <pivotArea dataOnly="0" labelOnly="1" outline="0" fieldPosition="0">
        <references count="2">
          <reference field="2" count="1">
            <x v="313"/>
          </reference>
          <reference field="10" count="1" selected="0">
            <x v="473"/>
          </reference>
        </references>
      </pivotArea>
    </format>
    <format dxfId="3930">
      <pivotArea dataOnly="0" labelOnly="1" outline="0" fieldPosition="0">
        <references count="2">
          <reference field="2" count="3">
            <x v="300"/>
            <x v="416"/>
            <x v="526"/>
          </reference>
          <reference field="10" count="1" selected="0">
            <x v="474"/>
          </reference>
        </references>
      </pivotArea>
    </format>
    <format dxfId="3931">
      <pivotArea dataOnly="0" labelOnly="1" outline="0" fieldPosition="0">
        <references count="2">
          <reference field="2" count="2">
            <x v="39"/>
            <x v="655"/>
          </reference>
          <reference field="10" count="1" selected="0">
            <x v="475"/>
          </reference>
        </references>
      </pivotArea>
    </format>
    <format dxfId="3932">
      <pivotArea dataOnly="0" labelOnly="1" outline="0" fieldPosition="0">
        <references count="2">
          <reference field="2" count="1">
            <x v="822"/>
          </reference>
          <reference field="10" count="1" selected="0">
            <x v="477"/>
          </reference>
        </references>
      </pivotArea>
    </format>
    <format dxfId="3933">
      <pivotArea dataOnly="0" labelOnly="1" outline="0" fieldPosition="0">
        <references count="2">
          <reference field="2" count="1">
            <x v="671"/>
          </reference>
          <reference field="10" count="1" selected="0">
            <x v="478"/>
          </reference>
        </references>
      </pivotArea>
    </format>
    <format dxfId="3934">
      <pivotArea dataOnly="0" labelOnly="1" outline="0" fieldPosition="0">
        <references count="2">
          <reference field="2" count="2">
            <x v="111"/>
            <x v="735"/>
          </reference>
          <reference field="10" count="1" selected="0">
            <x v="480"/>
          </reference>
        </references>
      </pivotArea>
    </format>
    <format dxfId="3935">
      <pivotArea dataOnly="0" labelOnly="1" outline="0" fieldPosition="0">
        <references count="2">
          <reference field="2" count="1">
            <x v="760"/>
          </reference>
          <reference field="10" count="1" selected="0">
            <x v="481"/>
          </reference>
        </references>
      </pivotArea>
    </format>
    <format dxfId="3936">
      <pivotArea dataOnly="0" labelOnly="1" outline="0" fieldPosition="0">
        <references count="2">
          <reference field="2" count="2">
            <x v="715"/>
            <x v="717"/>
          </reference>
          <reference field="10" count="1" selected="0">
            <x v="482"/>
          </reference>
        </references>
      </pivotArea>
    </format>
    <format dxfId="3937">
      <pivotArea dataOnly="0" labelOnly="1" outline="0" fieldPosition="0">
        <references count="2">
          <reference field="2" count="1">
            <x v="668"/>
          </reference>
          <reference field="10" count="1" selected="0">
            <x v="483"/>
          </reference>
        </references>
      </pivotArea>
    </format>
    <format dxfId="3938">
      <pivotArea dataOnly="0" labelOnly="1" outline="0" fieldPosition="0">
        <references count="2">
          <reference field="2" count="2">
            <x v="539"/>
            <x v="784"/>
          </reference>
          <reference field="10" count="1" selected="0">
            <x v="484"/>
          </reference>
        </references>
      </pivotArea>
    </format>
    <format dxfId="3939">
      <pivotArea dataOnly="0" labelOnly="1" outline="0" fieldPosition="0">
        <references count="2">
          <reference field="2" count="1">
            <x v="737"/>
          </reference>
          <reference field="10" count="1" selected="0">
            <x v="486"/>
          </reference>
        </references>
      </pivotArea>
    </format>
    <format dxfId="3940">
      <pivotArea dataOnly="0" labelOnly="1" outline="0" fieldPosition="0">
        <references count="2">
          <reference field="2" count="1">
            <x v="28"/>
          </reference>
          <reference field="10" count="1" selected="0">
            <x v="487"/>
          </reference>
        </references>
      </pivotArea>
    </format>
    <format dxfId="3941">
      <pivotArea dataOnly="0" labelOnly="1" outline="0" fieldPosition="0">
        <references count="2">
          <reference field="2" count="1">
            <x v="840"/>
          </reference>
          <reference field="10" count="1" selected="0">
            <x v="489"/>
          </reference>
        </references>
      </pivotArea>
    </format>
    <format dxfId="3942">
      <pivotArea dataOnly="0" labelOnly="1" outline="0" fieldPosition="0">
        <references count="2">
          <reference field="2" count="1">
            <x v="841"/>
          </reference>
          <reference field="10" count="1" selected="0">
            <x v="490"/>
          </reference>
        </references>
      </pivotArea>
    </format>
    <format dxfId="3943">
      <pivotArea dataOnly="0" labelOnly="1" outline="0" fieldPosition="0">
        <references count="2">
          <reference field="2" count="1">
            <x v="135"/>
          </reference>
          <reference field="10" count="1" selected="0">
            <x v="491"/>
          </reference>
        </references>
      </pivotArea>
    </format>
    <format dxfId="3944">
      <pivotArea dataOnly="0" labelOnly="1" outline="0" fieldPosition="0">
        <references count="2">
          <reference field="2" count="8">
            <x v="23"/>
            <x v="143"/>
            <x v="393"/>
            <x v="413"/>
            <x v="414"/>
            <x v="532"/>
            <x v="670"/>
            <x v="722"/>
          </reference>
          <reference field="10" count="1" selected="0">
            <x v="492"/>
          </reference>
        </references>
      </pivotArea>
    </format>
    <format dxfId="3945">
      <pivotArea dataOnly="0" labelOnly="1" outline="0" fieldPosition="0">
        <references count="2">
          <reference field="2" count="5">
            <x v="95"/>
            <x v="402"/>
            <x v="403"/>
            <x v="752"/>
            <x v="753"/>
          </reference>
          <reference field="10" count="1" selected="0">
            <x v="493"/>
          </reference>
        </references>
      </pivotArea>
    </format>
    <format dxfId="3946">
      <pivotArea dataOnly="0" labelOnly="1" outline="0" fieldPosition="0">
        <references count="2">
          <reference field="2" count="9">
            <x v="29"/>
            <x v="30"/>
            <x v="57"/>
            <x v="68"/>
            <x v="681"/>
            <x v="682"/>
            <x v="683"/>
            <x v="686"/>
            <x v="757"/>
          </reference>
          <reference field="10" count="1" selected="0">
            <x v="494"/>
          </reference>
        </references>
      </pivotArea>
    </format>
    <format dxfId="3947">
      <pivotArea dataOnly="0" labelOnly="1" outline="0" fieldPosition="0">
        <references count="2">
          <reference field="2" count="1">
            <x v="513"/>
          </reference>
          <reference field="10" count="1" selected="0">
            <x v="495"/>
          </reference>
        </references>
      </pivotArea>
    </format>
    <format dxfId="3948">
      <pivotArea dataOnly="0" labelOnly="1" outline="0" fieldPosition="0">
        <references count="2">
          <reference field="2" count="4">
            <x v="56"/>
            <x v="248"/>
            <x v="308"/>
            <x v="457"/>
          </reference>
          <reference field="10" count="1" selected="0">
            <x v="496"/>
          </reference>
        </references>
      </pivotArea>
    </format>
    <format dxfId="3949">
      <pivotArea dataOnly="0" labelOnly="1" outline="0" fieldPosition="0">
        <references count="2">
          <reference field="2" count="1">
            <x v="716"/>
          </reference>
          <reference field="10" count="1" selected="0">
            <x v="497"/>
          </reference>
        </references>
      </pivotArea>
    </format>
    <format dxfId="3950">
      <pivotArea dataOnly="0" labelOnly="1" outline="0" fieldPosition="0">
        <references count="2">
          <reference field="2" count="1">
            <x v="502"/>
          </reference>
          <reference field="10" count="1" selected="0">
            <x v="498"/>
          </reference>
        </references>
      </pivotArea>
    </format>
    <format dxfId="3951">
      <pivotArea dataOnly="0" labelOnly="1" outline="0" fieldPosition="0">
        <references count="2">
          <reference field="2" count="1">
            <x v="406"/>
          </reference>
          <reference field="10" count="1" selected="0">
            <x v="499"/>
          </reference>
        </references>
      </pivotArea>
    </format>
    <format dxfId="3952">
      <pivotArea dataOnly="0" labelOnly="1" outline="0" fieldPosition="0">
        <references count="2">
          <reference field="2" count="1">
            <x v="758"/>
          </reference>
          <reference field="10" count="1" selected="0">
            <x v="500"/>
          </reference>
        </references>
      </pivotArea>
    </format>
    <format dxfId="3953">
      <pivotArea dataOnly="0" labelOnly="1" outline="0" fieldPosition="0">
        <references count="2">
          <reference field="2" count="5">
            <x v="219"/>
            <x v="220"/>
            <x v="221"/>
            <x v="222"/>
            <x v="348"/>
          </reference>
          <reference field="10" count="1" selected="0">
            <x v="501"/>
          </reference>
        </references>
      </pivotArea>
    </format>
    <format dxfId="3954">
      <pivotArea dataOnly="0" labelOnly="1" outline="0" fieldPosition="0">
        <references count="2">
          <reference field="2" count="1">
            <x v="157"/>
          </reference>
          <reference field="10" count="1" selected="0">
            <x v="502"/>
          </reference>
        </references>
      </pivotArea>
    </format>
    <format dxfId="3955">
      <pivotArea dataOnly="0" labelOnly="1" outline="0" fieldPosition="0">
        <references count="2">
          <reference field="2" count="1">
            <x v="265"/>
          </reference>
          <reference field="10" count="1" selected="0">
            <x v="505"/>
          </reference>
        </references>
      </pivotArea>
    </format>
    <format dxfId="3956">
      <pivotArea dataOnly="0" labelOnly="1" outline="0" fieldPosition="0">
        <references count="2">
          <reference field="2" count="1">
            <x v="817"/>
          </reference>
          <reference field="10" count="1" selected="0">
            <x v="506"/>
          </reference>
        </references>
      </pivotArea>
    </format>
    <format dxfId="3957">
      <pivotArea dataOnly="0" labelOnly="1" outline="0" fieldPosition="0">
        <references count="2">
          <reference field="2" count="2">
            <x v="103"/>
            <x v="660"/>
          </reference>
          <reference field="10" count="1" selected="0">
            <x v="507"/>
          </reference>
        </references>
      </pivotArea>
    </format>
    <format dxfId="3958">
      <pivotArea dataOnly="0" labelOnly="1" outline="0" fieldPosition="0">
        <references count="2">
          <reference field="2" count="1">
            <x v="746"/>
          </reference>
          <reference field="10" count="1" selected="0">
            <x v="508"/>
          </reference>
        </references>
      </pivotArea>
    </format>
    <format dxfId="3959">
      <pivotArea dataOnly="0" labelOnly="1" outline="0" fieldPosition="0">
        <references count="2">
          <reference field="2" count="1">
            <x v="702"/>
          </reference>
          <reference field="10" count="1" selected="0">
            <x v="509"/>
          </reference>
        </references>
      </pivotArea>
    </format>
    <format dxfId="3960">
      <pivotArea dataOnly="0" labelOnly="1" outline="0" fieldPosition="0">
        <references count="2">
          <reference field="2" count="1">
            <x v="639"/>
          </reference>
          <reference field="10" count="1" selected="0">
            <x v="510"/>
          </reference>
        </references>
      </pivotArea>
    </format>
    <format dxfId="3961">
      <pivotArea dataOnly="0" labelOnly="1" outline="0" fieldPosition="0">
        <references count="2">
          <reference field="2" count="1">
            <x v="499"/>
          </reference>
          <reference field="10" count="1" selected="0">
            <x v="511"/>
          </reference>
        </references>
      </pivotArea>
    </format>
    <format dxfId="3962">
      <pivotArea dataOnly="0" labelOnly="1" outline="0" fieldPosition="0">
        <references count="2">
          <reference field="2" count="1">
            <x v="115"/>
          </reference>
          <reference field="10" count="1" selected="0">
            <x v="512"/>
          </reference>
        </references>
      </pivotArea>
    </format>
    <format dxfId="3963">
      <pivotArea dataOnly="0" labelOnly="1" outline="0" fieldPosition="0">
        <references count="2">
          <reference field="2" count="1">
            <x v="329"/>
          </reference>
          <reference field="10" count="1" selected="0">
            <x v="513"/>
          </reference>
        </references>
      </pivotArea>
    </format>
    <format dxfId="3964">
      <pivotArea dataOnly="0" labelOnly="1" outline="0" fieldPosition="0">
        <references count="2">
          <reference field="2" count="2">
            <x v="50"/>
            <x v="833"/>
          </reference>
          <reference field="10" count="1" selected="0">
            <x v="514"/>
          </reference>
        </references>
      </pivotArea>
    </format>
    <format dxfId="3965">
      <pivotArea dataOnly="0" labelOnly="1" outline="0" fieldPosition="0">
        <references count="2">
          <reference field="2" count="1">
            <x v="679"/>
          </reference>
          <reference field="10" count="1" selected="0">
            <x v="515"/>
          </reference>
        </references>
      </pivotArea>
    </format>
    <format dxfId="3966">
      <pivotArea dataOnly="0" labelOnly="1" outline="0" fieldPosition="0">
        <references count="2">
          <reference field="2" count="1">
            <x v="619"/>
          </reference>
          <reference field="10" count="1" selected="0">
            <x v="516"/>
          </reference>
        </references>
      </pivotArea>
    </format>
    <format dxfId="3967">
      <pivotArea dataOnly="0" labelOnly="1" outline="0" fieldPosition="0">
        <references count="2">
          <reference field="2" count="1">
            <x v="801"/>
          </reference>
          <reference field="10" count="1" selected="0">
            <x v="517"/>
          </reference>
        </references>
      </pivotArea>
    </format>
    <format dxfId="3968">
      <pivotArea dataOnly="0" labelOnly="1" outline="0" fieldPosition="0">
        <references count="2">
          <reference field="2" count="1">
            <x v="1"/>
          </reference>
          <reference field="10" count="1" selected="0">
            <x v="518"/>
          </reference>
        </references>
      </pivotArea>
    </format>
    <format dxfId="3969">
      <pivotArea dataOnly="0" labelOnly="1" outline="0" fieldPosition="0">
        <references count="2">
          <reference field="2" count="1">
            <x v="14"/>
          </reference>
          <reference field="10" count="1" selected="0">
            <x v="519"/>
          </reference>
        </references>
      </pivotArea>
    </format>
    <format dxfId="3970">
      <pivotArea dataOnly="0" labelOnly="1" outline="0" fieldPosition="0">
        <references count="2">
          <reference field="2" count="1">
            <x v="384"/>
          </reference>
          <reference field="10" count="1" selected="0">
            <x v="520"/>
          </reference>
        </references>
      </pivotArea>
    </format>
    <format dxfId="3971">
      <pivotArea dataOnly="0" labelOnly="1" outline="0" fieldPosition="0">
        <references count="2">
          <reference field="2" count="1">
            <x v="290"/>
          </reference>
          <reference field="10" count="1" selected="0">
            <x v="521"/>
          </reference>
        </references>
      </pivotArea>
    </format>
    <format dxfId="3972">
      <pivotArea dataOnly="0" labelOnly="1" outline="0" fieldPosition="0">
        <references count="2">
          <reference field="2" count="1">
            <x v="31"/>
          </reference>
          <reference field="10" count="1" selected="0">
            <x v="5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B99C5-33F3-479A-904E-6B70B8039550}" name="TablaDinámica1" cacheId="2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2" firstHeaderRow="1" firstDataRow="1" firstDataCol="2" rowPageCount="1" colPageCount="1"/>
  <pivotFields count="23">
    <pivotField compact="0" outline="0" showAll="0"/>
    <pivotField compact="0" outline="0" showAll="0"/>
    <pivotField axis="axisRow" compact="0" outline="0" showAll="0">
      <items count="1894">
        <item x="39"/>
        <item x="129"/>
        <item x="144"/>
        <item x="145"/>
        <item x="548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89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15">
        <item x="308"/>
        <item x="784"/>
        <item x="541"/>
        <item x="672"/>
        <item x="565"/>
        <item x="221"/>
        <item x="597"/>
        <item x="245"/>
        <item x="263"/>
        <item x="290"/>
        <item x="229"/>
        <item x="377"/>
        <item x="208"/>
        <item x="457"/>
        <item x="719"/>
        <item x="319"/>
        <item x="48"/>
        <item x="146"/>
        <item x="685"/>
        <item x="770"/>
        <item x="537"/>
        <item x="3"/>
        <item x="536"/>
        <item x="482"/>
        <item x="25"/>
        <item x="404"/>
        <item x="256"/>
        <item x="188"/>
        <item x="68"/>
        <item x="807"/>
        <item x="411"/>
        <item x="187"/>
        <item x="71"/>
        <item x="171"/>
        <item x="180"/>
        <item x="56"/>
        <item x="353"/>
        <item x="579"/>
        <item x="689"/>
        <item x="471"/>
        <item x="525"/>
        <item x="600"/>
        <item x="85"/>
        <item x="198"/>
        <item x="593"/>
        <item x="400"/>
        <item x="178"/>
        <item x="800"/>
        <item x="529"/>
        <item x="545"/>
        <item x="14"/>
        <item x="252"/>
        <item x="440"/>
        <item x="782"/>
        <item x="466"/>
        <item x="699"/>
        <item x="344"/>
        <item x="299"/>
        <item x="753"/>
        <item x="236"/>
        <item x="366"/>
        <item x="651"/>
        <item x="594"/>
        <item x="575"/>
        <item x="134"/>
        <item x="691"/>
        <item x="405"/>
        <item x="738"/>
        <item x="6"/>
        <item x="773"/>
        <item x="297"/>
        <item x="272"/>
        <item x="504"/>
        <item x="92"/>
        <item x="505"/>
        <item x="136"/>
        <item x="546"/>
        <item x="530"/>
        <item x="332"/>
        <item x="59"/>
        <item x="724"/>
        <item x="189"/>
        <item x="33"/>
        <item x="16"/>
        <item x="355"/>
        <item x="509"/>
        <item x="175"/>
        <item x="674"/>
        <item x="659"/>
        <item x="222"/>
        <item x="21"/>
        <item x="129"/>
        <item x="109"/>
        <item x="777"/>
        <item x="609"/>
        <item x="463"/>
        <item x="526"/>
        <item x="144"/>
        <item x="418"/>
        <item x="183"/>
        <item x="702"/>
        <item x="241"/>
        <item x="708"/>
        <item x="273"/>
        <item x="636"/>
        <item x="555"/>
        <item x="380"/>
        <item x="70"/>
        <item x="310"/>
        <item x="501"/>
        <item x="571"/>
        <item x="419"/>
        <item x="97"/>
        <item x="270"/>
        <item x="174"/>
        <item x="12"/>
        <item x="812"/>
        <item x="279"/>
        <item x="102"/>
        <item x="743"/>
        <item x="470"/>
        <item x="142"/>
        <item x="547"/>
        <item x="722"/>
        <item x="200"/>
        <item x="622"/>
        <item x="427"/>
        <item x="764"/>
        <item x="443"/>
        <item x="220"/>
        <item x="381"/>
        <item x="67"/>
        <item x="499"/>
        <item x="757"/>
        <item x="792"/>
        <item x="376"/>
        <item x="494"/>
        <item x="32"/>
        <item x="507"/>
        <item x="271"/>
        <item x="161"/>
        <item x="489"/>
        <item x="416"/>
        <item x="120"/>
        <item x="337"/>
        <item x="51"/>
        <item x="667"/>
        <item x="172"/>
        <item x="658"/>
        <item x="809"/>
        <item x="11"/>
        <item x="535"/>
        <item x="615"/>
        <item x="137"/>
        <item x="538"/>
        <item x="52"/>
        <item x="372"/>
        <item x="111"/>
        <item x="402"/>
        <item x="515"/>
        <item x="632"/>
        <item x="491"/>
        <item x="633"/>
        <item x="616"/>
        <item x="292"/>
        <item x="27"/>
        <item x="55"/>
        <item x="152"/>
        <item x="711"/>
        <item x="177"/>
        <item x="811"/>
        <item x="397"/>
        <item x="741"/>
        <item x="126"/>
        <item x="432"/>
        <item x="215"/>
        <item x="755"/>
        <item x="8"/>
        <item x="334"/>
        <item x="275"/>
        <item x="420"/>
        <item x="50"/>
        <item x="53"/>
        <item x="179"/>
        <item x="235"/>
        <item x="510"/>
        <item x="695"/>
        <item x="756"/>
        <item x="393"/>
        <item x="396"/>
        <item x="122"/>
        <item x="105"/>
        <item x="452"/>
        <item x="89"/>
        <item x="64"/>
        <item x="413"/>
        <item x="774"/>
        <item x="661"/>
        <item x="477"/>
        <item x="512"/>
        <item x="486"/>
        <item x="520"/>
        <item x="487"/>
        <item x="763"/>
        <item x="618"/>
        <item x="422"/>
        <item x="458"/>
        <item x="696"/>
        <item x="462"/>
        <item x="511"/>
        <item x="758"/>
        <item x="130"/>
        <item x="23"/>
        <item x="251"/>
        <item x="285"/>
        <item x="58"/>
        <item x="720"/>
        <item x="7"/>
        <item x="715"/>
        <item x="590"/>
        <item x="449"/>
        <item x="95"/>
        <item x="513"/>
        <item x="611"/>
        <item x="780"/>
        <item x="287"/>
        <item x="164"/>
        <item x="480"/>
        <item x="718"/>
        <item x="190"/>
        <item x="318"/>
        <item x="248"/>
        <item x="549"/>
        <item x="249"/>
        <item x="131"/>
        <item x="212"/>
        <item x="516"/>
        <item x="322"/>
        <item x="496"/>
        <item x="569"/>
        <item x="522"/>
        <item x="230"/>
        <item x="553"/>
        <item x="201"/>
        <item x="121"/>
        <item x="523"/>
        <item x="22"/>
        <item x="410"/>
        <item x="361"/>
        <item x="789"/>
        <item x="533"/>
        <item x="350"/>
        <item x="766"/>
        <item x="280"/>
        <item x="116"/>
        <item x="492"/>
        <item x="441"/>
        <item x="147"/>
        <item x="628"/>
        <item x="624"/>
        <item x="626"/>
        <item x="140"/>
        <item x="60"/>
        <item x="383"/>
        <item x="641"/>
        <item x="502"/>
        <item x="572"/>
        <item x="343"/>
        <item x="98"/>
        <item x="214"/>
        <item x="301"/>
        <item x="389"/>
        <item x="428"/>
        <item x="765"/>
        <item x="745"/>
        <item x="365"/>
        <item x="550"/>
        <item x="265"/>
        <item x="559"/>
        <item x="18"/>
        <item x="141"/>
        <item x="19"/>
        <item x="227"/>
        <item x="617"/>
        <item x="754"/>
        <item x="726"/>
        <item x="631"/>
        <item x="46"/>
        <item x="93"/>
        <item x="99"/>
        <item x="269"/>
        <item x="670"/>
        <item x="692"/>
        <item x="401"/>
        <item x="257"/>
        <item x="671"/>
        <item x="300"/>
        <item x="306"/>
        <item x="339"/>
        <item x="599"/>
        <item x="728"/>
        <item x="132"/>
        <item x="202"/>
        <item x="498"/>
        <item x="561"/>
        <item x="66"/>
        <item x="476"/>
        <item x="735"/>
        <item x="552"/>
        <item x="191"/>
        <item x="771"/>
        <item x="429"/>
        <item x="154"/>
        <item x="17"/>
        <item x="732"/>
        <item x="481"/>
        <item x="309"/>
        <item x="503"/>
        <item x="288"/>
        <item x="468"/>
        <item x="791"/>
        <item x="655"/>
        <item x="673"/>
        <item x="581"/>
        <item x="133"/>
        <item x="264"/>
        <item x="799"/>
        <item x="585"/>
        <item x="103"/>
        <item x="113"/>
        <item x="573"/>
        <item x="329"/>
        <item x="253"/>
        <item x="110"/>
        <item x="798"/>
        <item x="797"/>
        <item x="796"/>
        <item x="112"/>
        <item x="761"/>
        <item x="759"/>
        <item x="193"/>
        <item x="694"/>
        <item x="82"/>
        <item x="81"/>
        <item x="464"/>
        <item x="182"/>
        <item x="233"/>
        <item x="385"/>
        <item x="684"/>
        <item x="224"/>
        <item x="490"/>
        <item x="604"/>
        <item x="740"/>
        <item x="240"/>
        <item x="621"/>
        <item x="556"/>
        <item x="139"/>
        <item x="497"/>
        <item x="65"/>
        <item x="54"/>
        <item x="620"/>
        <item x="625"/>
        <item x="518"/>
        <item x="61"/>
        <item x="681"/>
        <item x="701"/>
        <item x="519"/>
        <item x="250"/>
        <item x="551"/>
        <item x="123"/>
        <item x="605"/>
        <item x="84"/>
        <item x="488"/>
        <item x="434"/>
        <item x="29"/>
        <item x="705"/>
        <item x="302"/>
        <item x="303"/>
        <item x="406"/>
        <item x="39"/>
        <item x="225"/>
        <item x="654"/>
        <item x="760"/>
        <item x="500"/>
        <item x="786"/>
        <item x="582"/>
        <item x="438"/>
        <item x="606"/>
        <item x="15"/>
        <item x="421"/>
        <item x="574"/>
        <item x="461"/>
        <item x="284"/>
        <item x="752"/>
        <item x="787"/>
        <item x="783"/>
        <item x="94"/>
        <item x="305"/>
        <item x="128"/>
        <item x="31"/>
        <item x="387"/>
        <item x="96"/>
        <item x="657"/>
        <item x="795"/>
        <item x="153"/>
        <item x="274"/>
        <item x="76"/>
        <item x="79"/>
        <item x="196"/>
        <item x="544"/>
        <item x="439"/>
        <item x="804"/>
        <item x="408"/>
        <item x="517"/>
        <item x="392"/>
        <item x="367"/>
        <item x="13"/>
        <item x="170"/>
        <item x="588"/>
        <item x="209"/>
        <item x="163"/>
        <item x="107"/>
        <item x="704"/>
        <item x="203"/>
        <item x="244"/>
        <item x="709"/>
        <item x="710"/>
        <item x="242"/>
        <item x="47"/>
        <item x="554"/>
        <item x="106"/>
        <item x="86"/>
        <item x="88"/>
        <item x="736"/>
        <item x="307"/>
        <item x="57"/>
        <item x="542"/>
        <item x="234"/>
        <item x="467"/>
        <item x="433"/>
        <item x="359"/>
        <item x="666"/>
        <item x="44"/>
        <item x="378"/>
        <item x="379"/>
        <item x="524"/>
        <item x="316"/>
        <item x="703"/>
        <item x="598"/>
        <item x="527"/>
        <item x="399"/>
        <item x="430"/>
        <item x="10"/>
        <item x="650"/>
        <item x="608"/>
        <item x="619"/>
        <item x="690"/>
        <item x="261"/>
        <item x="776"/>
        <item x="283"/>
        <item x="80"/>
        <item x="623"/>
        <item x="493"/>
        <item x="587"/>
        <item x="558"/>
        <item x="218"/>
        <item x="712"/>
        <item x="313"/>
        <item x="769"/>
        <item x="744"/>
        <item x="336"/>
        <item x="345"/>
        <item x="612"/>
        <item x="514"/>
        <item x="465"/>
        <item x="166"/>
        <item x="602"/>
        <item x="260"/>
        <item x="610"/>
        <item x="548"/>
        <item x="388"/>
        <item x="635"/>
        <item x="217"/>
        <item x="34"/>
        <item x="258"/>
        <item x="638"/>
        <item x="717"/>
        <item x="426"/>
        <item x="315"/>
        <item x="63"/>
        <item x="676"/>
        <item x="375"/>
        <item x="806"/>
        <item x="167"/>
        <item x="87"/>
        <item x="362"/>
        <item x="199"/>
        <item x="721"/>
        <item x="204"/>
        <item x="767"/>
        <item x="314"/>
        <item x="49"/>
        <item x="793"/>
        <item x="276"/>
        <item x="277"/>
        <item x="330"/>
        <item x="652"/>
        <item x="364"/>
        <item x="20"/>
        <item x="801"/>
        <item x="747"/>
        <item x="781"/>
        <item x="423"/>
        <item x="723"/>
        <item x="749"/>
        <item x="75"/>
        <item x="26"/>
        <item x="62"/>
        <item x="803"/>
        <item x="700"/>
        <item x="563"/>
        <item x="794"/>
        <item x="528"/>
        <item x="160"/>
        <item x="596"/>
        <item x="90"/>
        <item x="150"/>
        <item x="30"/>
        <item x="613"/>
        <item x="642"/>
        <item x="197"/>
        <item x="455"/>
        <item x="680"/>
        <item x="342"/>
        <item x="567"/>
        <item x="665"/>
        <item x="207"/>
        <item x="591"/>
        <item x="176"/>
        <item x="564"/>
        <item x="155"/>
        <item x="156"/>
        <item x="226"/>
        <item x="213"/>
        <item x="768"/>
        <item x="772"/>
        <item x="688"/>
        <item x="327"/>
        <item x="341"/>
        <item x="698"/>
        <item x="656"/>
        <item x="693"/>
        <item x="424"/>
        <item x="360"/>
        <item x="448"/>
        <item x="436"/>
        <item x="687"/>
        <item x="216"/>
        <item x="398"/>
        <item x="540"/>
        <item x="165"/>
        <item x="646"/>
        <item x="24"/>
        <item x="117"/>
        <item x="576"/>
        <item x="267"/>
        <item x="363"/>
        <item x="595"/>
        <item x="707"/>
        <item x="566"/>
        <item x="317"/>
        <item x="28"/>
        <item x="442"/>
        <item x="237"/>
        <item x="643"/>
        <item x="114"/>
        <item x="460"/>
        <item x="475"/>
        <item x="390"/>
        <item x="414"/>
        <item x="291"/>
        <item x="1"/>
        <item x="589"/>
        <item x="592"/>
        <item x="603"/>
        <item x="584"/>
        <item x="338"/>
        <item x="570"/>
        <item x="311"/>
        <item x="409"/>
        <item x="321"/>
        <item x="560"/>
        <item x="437"/>
        <item x="778"/>
        <item x="779"/>
        <item x="484"/>
        <item x="195"/>
        <item x="294"/>
        <item x="675"/>
        <item x="734"/>
        <item x="255"/>
        <item x="737"/>
        <item x="664"/>
        <item x="425"/>
        <item x="9"/>
        <item x="143"/>
        <item x="531"/>
        <item x="83"/>
        <item x="407"/>
        <item x="69"/>
        <item x="391"/>
        <item x="5"/>
        <item x="278"/>
        <item x="649"/>
        <item x="479"/>
        <item x="727"/>
        <item x="296"/>
        <item x="382"/>
        <item x="450"/>
        <item x="394"/>
        <item x="697"/>
        <item x="298"/>
        <item x="151"/>
        <item x="808"/>
        <item x="118"/>
        <item x="706"/>
        <item x="725"/>
        <item x="733"/>
        <item x="580"/>
        <item x="331"/>
        <item x="435"/>
        <item x="370"/>
        <item x="247"/>
        <item x="730"/>
        <item x="289"/>
        <item x="356"/>
        <item x="158"/>
        <item x="127"/>
        <item x="640"/>
        <item x="731"/>
        <item x="239"/>
        <item x="293"/>
        <item x="145"/>
        <item x="668"/>
        <item x="304"/>
        <item x="607"/>
        <item x="320"/>
        <item x="445"/>
        <item x="444"/>
        <item x="447"/>
        <item x="645"/>
        <item x="335"/>
        <item x="168"/>
        <item x="254"/>
        <item x="417"/>
        <item x="266"/>
        <item x="369"/>
        <item x="459"/>
        <item x="162"/>
        <item x="41"/>
        <item x="775"/>
        <item x="446"/>
        <item x="206"/>
        <item x="108"/>
        <item x="43"/>
        <item x="790"/>
        <item x="415"/>
        <item x="662"/>
        <item x="286"/>
        <item x="637"/>
        <item x="238"/>
        <item x="124"/>
        <item x="333"/>
        <item x="323"/>
        <item x="483"/>
        <item x="716"/>
        <item x="326"/>
        <item x="629"/>
        <item x="184"/>
        <item x="472"/>
        <item x="639"/>
        <item x="115"/>
        <item x="562"/>
        <item x="328"/>
        <item x="262"/>
        <item x="211"/>
        <item x="521"/>
        <item x="802"/>
        <item x="42"/>
        <item x="810"/>
        <item x="751"/>
        <item x="40"/>
        <item x="74"/>
        <item x="243"/>
        <item x="714"/>
        <item x="473"/>
        <item x="750"/>
        <item x="384"/>
        <item x="77"/>
        <item x="346"/>
        <item x="478"/>
        <item x="357"/>
        <item x="729"/>
        <item x="630"/>
        <item x="4"/>
        <item x="358"/>
        <item x="663"/>
        <item x="586"/>
        <item x="614"/>
        <item x="583"/>
        <item x="627"/>
        <item x="45"/>
        <item x="508"/>
        <item x="431"/>
        <item x="742"/>
        <item x="0"/>
        <item x="403"/>
        <item x="38"/>
        <item x="232"/>
        <item x="35"/>
        <item x="37"/>
        <item x="36"/>
        <item x="534"/>
        <item x="543"/>
        <item x="282"/>
        <item x="325"/>
        <item x="647"/>
        <item x="91"/>
        <item x="135"/>
        <item x="268"/>
        <item x="351"/>
        <item x="469"/>
        <item x="454"/>
        <item x="644"/>
        <item x="125"/>
        <item x="281"/>
        <item x="259"/>
        <item x="169"/>
        <item x="157"/>
        <item x="181"/>
        <item x="686"/>
        <item x="219"/>
        <item x="679"/>
        <item x="539"/>
        <item x="568"/>
        <item x="648"/>
        <item x="223"/>
        <item x="683"/>
        <item x="578"/>
        <item x="194"/>
        <item x="634"/>
        <item x="506"/>
        <item x="185"/>
        <item x="456"/>
        <item x="246"/>
        <item x="713"/>
        <item x="762"/>
        <item x="349"/>
        <item x="149"/>
        <item x="231"/>
        <item x="653"/>
        <item x="386"/>
        <item x="678"/>
        <item x="119"/>
        <item x="660"/>
        <item x="354"/>
        <item x="159"/>
        <item x="677"/>
        <item x="412"/>
        <item x="192"/>
        <item x="748"/>
        <item x="371"/>
        <item x="352"/>
        <item x="474"/>
        <item x="348"/>
        <item x="682"/>
        <item x="186"/>
        <item x="138"/>
        <item x="746"/>
        <item x="788"/>
        <item x="104"/>
        <item x="205"/>
        <item x="173"/>
        <item x="210"/>
        <item x="295"/>
        <item x="148"/>
        <item x="451"/>
        <item x="485"/>
        <item x="78"/>
        <item x="805"/>
        <item x="577"/>
        <item x="100"/>
        <item x="101"/>
        <item x="739"/>
        <item x="368"/>
        <item x="2"/>
        <item x="395"/>
        <item x="374"/>
        <item x="557"/>
        <item x="785"/>
        <item x="669"/>
        <item x="601"/>
        <item x="495"/>
        <item x="347"/>
        <item x="312"/>
        <item x="373"/>
        <item x="73"/>
        <item x="72"/>
        <item x="324"/>
        <item x="228"/>
        <item x="340"/>
        <item x="532"/>
        <item x="453"/>
        <item x="81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2"/>
    <field x="10"/>
  </rowFields>
  <rowItems count="9">
    <i>
      <x v="993"/>
      <x v="420"/>
    </i>
    <i t="default">
      <x v="993"/>
    </i>
    <i>
      <x v="1176"/>
      <x v="693"/>
    </i>
    <i t="default">
      <x v="1176"/>
    </i>
    <i>
      <x v="1265"/>
      <x v="431"/>
    </i>
    <i t="default">
      <x v="1265"/>
    </i>
    <i>
      <x v="1618"/>
      <x v="115"/>
    </i>
    <i t="default">
      <x v="1618"/>
    </i>
    <i t="grand">
      <x/>
    </i>
  </rowItems>
  <colItems count="1">
    <i/>
  </colItems>
  <pageFields count="1">
    <pageField fld="19" item="0" hier="-1"/>
  </pageFields>
  <dataFields count="1">
    <dataField name="Suma de Tota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5A502-493A-46EB-8C24-978D6B0F8B68}" name="Tabla dinámica5" cacheId="2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016" firstHeaderRow="0" firstDataRow="1" firstDataCol="2" rowPageCount="1" colPageCount="1"/>
  <pivotFields count="23">
    <pivotField compact="0" outline="0" showAll="0"/>
    <pivotField compact="0" outline="0" showAll="0"/>
    <pivotField axis="axisRow" compact="0" outline="0" showAll="0">
      <items count="3517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1685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x="16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73">
        <item x="308"/>
        <item m="1" x="936"/>
        <item m="1" x="932"/>
        <item m="1" x="948"/>
        <item x="597"/>
        <item m="1" x="933"/>
        <item x="245"/>
        <item m="1" x="819"/>
        <item x="290"/>
        <item x="229"/>
        <item x="377"/>
        <item x="208"/>
        <item m="1" x="931"/>
        <item x="719"/>
        <item m="1" x="898"/>
        <item m="1" x="978"/>
        <item x="537"/>
        <item m="1" x="910"/>
        <item x="536"/>
        <item x="256"/>
        <item x="68"/>
        <item m="1" x="765"/>
        <item x="411"/>
        <item m="1" x="923"/>
        <item m="1" x="909"/>
        <item x="71"/>
        <item m="1" x="924"/>
        <item m="1" x="904"/>
        <item m="1" x="973"/>
        <item x="525"/>
        <item x="85"/>
        <item x="593"/>
        <item x="400"/>
        <item x="466"/>
        <item m="1" x="889"/>
        <item x="344"/>
        <item x="299"/>
        <item x="594"/>
        <item m="1" x="858"/>
        <item m="1" x="755"/>
        <item x="691"/>
        <item x="405"/>
        <item m="1" x="843"/>
        <item x="6"/>
        <item x="297"/>
        <item x="272"/>
        <item x="505"/>
        <item m="1" x="790"/>
        <item x="546"/>
        <item m="1" x="861"/>
        <item m="1" x="886"/>
        <item x="16"/>
        <item x="355"/>
        <item m="1" x="793"/>
        <item m="1" x="784"/>
        <item m="1" x="939"/>
        <item m="1" x="764"/>
        <item m="1" x="806"/>
        <item x="129"/>
        <item m="1" x="892"/>
        <item m="1" x="780"/>
        <item m="1" x="834"/>
        <item m="1" x="954"/>
        <item x="463"/>
        <item x="526"/>
        <item x="144"/>
        <item x="183"/>
        <item x="708"/>
        <item x="273"/>
        <item m="1" x="897"/>
        <item x="270"/>
        <item x="174"/>
        <item x="12"/>
        <item x="279"/>
        <item x="470"/>
        <item x="722"/>
        <item m="1" x="836"/>
        <item m="1" x="921"/>
        <item m="1" x="918"/>
        <item x="271"/>
        <item m="1" x="801"/>
        <item x="489"/>
        <item m="1" x="907"/>
        <item m="1" x="778"/>
        <item m="1" x="809"/>
        <item x="337"/>
        <item x="51"/>
        <item x="667"/>
        <item x="172"/>
        <item m="1" x="905"/>
        <item m="1" x="763"/>
        <item x="535"/>
        <item x="137"/>
        <item m="1" x="804"/>
        <item m="1" x="883"/>
        <item x="52"/>
        <item m="1" x="956"/>
        <item x="372"/>
        <item x="111"/>
        <item x="402"/>
        <item m="1" x="829"/>
        <item x="632"/>
        <item x="491"/>
        <item x="616"/>
        <item m="1" x="773"/>
        <item x="55"/>
        <item x="152"/>
        <item m="1" x="976"/>
        <item m="1" x="752"/>
        <item x="397"/>
        <item m="1" x="792"/>
        <item x="126"/>
        <item x="432"/>
        <item x="8"/>
        <item m="1" x="982"/>
        <item x="275"/>
        <item x="50"/>
        <item x="53"/>
        <item m="1" x="845"/>
        <item x="393"/>
        <item x="122"/>
        <item x="105"/>
        <item x="452"/>
        <item m="1" x="944"/>
        <item m="1" x="827"/>
        <item m="1" x="828"/>
        <item x="422"/>
        <item m="1" x="781"/>
        <item m="1" x="852"/>
        <item m="1" x="757"/>
        <item m="1" x="854"/>
        <item x="130"/>
        <item m="1" x="788"/>
        <item m="1" x="754"/>
        <item m="1" x="908"/>
        <item m="1" x="881"/>
        <item m="1" x="926"/>
        <item x="95"/>
        <item x="513"/>
        <item x="287"/>
        <item m="1" x="949"/>
        <item x="248"/>
        <item x="549"/>
        <item m="1" x="975"/>
        <item m="1" x="776"/>
        <item x="249"/>
        <item x="496"/>
        <item x="569"/>
        <item x="522"/>
        <item x="230"/>
        <item m="1" x="981"/>
        <item x="553"/>
        <item x="201"/>
        <item m="1" x="903"/>
        <item x="410"/>
        <item x="361"/>
        <item m="1" x="783"/>
        <item m="1" x="863"/>
        <item m="1" x="794"/>
        <item x="492"/>
        <item m="1" x="957"/>
        <item m="1" x="983"/>
        <item m="1" x="848"/>
        <item x="98"/>
        <item x="214"/>
        <item x="389"/>
        <item m="1" x="796"/>
        <item x="550"/>
        <item x="559"/>
        <item x="18"/>
        <item x="141"/>
        <item m="1" x="825"/>
        <item x="726"/>
        <item x="46"/>
        <item x="93"/>
        <item x="99"/>
        <item x="692"/>
        <item m="1" x="830"/>
        <item m="1" x="945"/>
        <item m="1" x="955"/>
        <item m="1" x="902"/>
        <item x="671"/>
        <item m="1" x="810"/>
        <item x="306"/>
        <item m="1" x="835"/>
        <item x="202"/>
        <item m="1" x="785"/>
        <item m="1" x="850"/>
        <item m="1" x="851"/>
        <item m="1" x="791"/>
        <item x="66"/>
        <item x="476"/>
        <item m="1" x="952"/>
        <item m="1" x="775"/>
        <item x="735"/>
        <item x="552"/>
        <item x="17"/>
        <item x="732"/>
        <item x="481"/>
        <item x="309"/>
        <item x="288"/>
        <item x="468"/>
        <item m="1" x="823"/>
        <item m="1" x="888"/>
        <item x="655"/>
        <item m="1" x="927"/>
        <item m="1" x="832"/>
        <item m="1" x="920"/>
        <item x="133"/>
        <item x="103"/>
        <item m="1" x="935"/>
        <item x="113"/>
        <item x="573"/>
        <item x="329"/>
        <item x="253"/>
        <item m="1" x="839"/>
        <item x="110"/>
        <item m="1" x="853"/>
        <item x="112"/>
        <item m="1" x="966"/>
        <item m="1" x="925"/>
        <item x="81"/>
        <item m="1" x="951"/>
        <item m="1" x="929"/>
        <item x="385"/>
        <item m="1" x="922"/>
        <item x="556"/>
        <item m="1" x="813"/>
        <item x="54"/>
        <item m="1" x="940"/>
        <item m="1" x="817"/>
        <item x="250"/>
        <item x="551"/>
        <item x="123"/>
        <item x="488"/>
        <item m="1" x="979"/>
        <item m="1" x="958"/>
        <item m="1" x="859"/>
        <item m="1" x="870"/>
        <item m="1" x="782"/>
        <item m="1" x="919"/>
        <item m="1" x="857"/>
        <item x="654"/>
        <item m="1" x="760"/>
        <item m="1" x="894"/>
        <item m="1" x="815"/>
        <item m="1" x="855"/>
        <item x="15"/>
        <item x="421"/>
        <item x="461"/>
        <item m="1" x="753"/>
        <item m="1" x="841"/>
        <item m="1" x="769"/>
        <item x="31"/>
        <item m="1" x="837"/>
        <item m="1" x="808"/>
        <item x="274"/>
        <item x="76"/>
        <item m="1" x="831"/>
        <item x="196"/>
        <item x="544"/>
        <item m="1" x="800"/>
        <item x="517"/>
        <item x="13"/>
        <item m="1" x="795"/>
        <item x="588"/>
        <item x="209"/>
        <item m="1" x="838"/>
        <item x="163"/>
        <item x="107"/>
        <item x="704"/>
        <item x="242"/>
        <item x="86"/>
        <item x="88"/>
        <item x="736"/>
        <item x="467"/>
        <item x="433"/>
        <item x="359"/>
        <item x="666"/>
        <item x="379"/>
        <item x="316"/>
        <item m="1" x="969"/>
        <item m="1" x="762"/>
        <item m="1" x="937"/>
        <item m="1" x="961"/>
        <item m="1" x="766"/>
        <item x="283"/>
        <item x="623"/>
        <item m="1" x="768"/>
        <item m="1" x="914"/>
        <item x="218"/>
        <item x="313"/>
        <item m="1" x="953"/>
        <item x="744"/>
        <item x="345"/>
        <item x="260"/>
        <item m="1" x="750"/>
        <item x="217"/>
        <item x="34"/>
        <item x="258"/>
        <item x="717"/>
        <item m="1" x="816"/>
        <item m="1" x="802"/>
        <item x="315"/>
        <item m="1" x="941"/>
        <item m="1" x="930"/>
        <item x="676"/>
        <item x="87"/>
        <item x="362"/>
        <item x="199"/>
        <item x="721"/>
        <item x="314"/>
        <item m="1" x="917"/>
        <item x="49"/>
        <item x="276"/>
        <item x="277"/>
        <item m="1" x="895"/>
        <item x="330"/>
        <item x="652"/>
        <item x="364"/>
        <item m="1" x="799"/>
        <item x="747"/>
        <item m="1" x="814"/>
        <item x="75"/>
        <item x="26"/>
        <item x="700"/>
        <item x="160"/>
        <item x="150"/>
        <item x="30"/>
        <item x="613"/>
        <item x="642"/>
        <item m="1" x="868"/>
        <item m="1" x="943"/>
        <item m="1" x="758"/>
        <item x="591"/>
        <item m="1" x="846"/>
        <item x="564"/>
        <item m="1" x="833"/>
        <item m="1" x="900"/>
        <item x="155"/>
        <item x="156"/>
        <item m="1" x="893"/>
        <item x="688"/>
        <item x="341"/>
        <item m="1" x="916"/>
        <item x="656"/>
        <item m="1" x="864"/>
        <item m="1" x="798"/>
        <item x="360"/>
        <item m="1" x="779"/>
        <item m="1" x="934"/>
        <item m="1" x="962"/>
        <item m="1" x="805"/>
        <item m="1" x="967"/>
        <item m="1" x="865"/>
        <item m="1" x="826"/>
        <item m="1" x="824"/>
        <item x="646"/>
        <item x="24"/>
        <item m="1" x="777"/>
        <item x="267"/>
        <item x="363"/>
        <item m="1" x="906"/>
        <item x="595"/>
        <item x="566"/>
        <item x="317"/>
        <item x="28"/>
        <item x="114"/>
        <item m="1" x="866"/>
        <item x="475"/>
        <item m="1" x="873"/>
        <item x="589"/>
        <item x="592"/>
        <item m="1" x="876"/>
        <item x="338"/>
        <item m="1" x="844"/>
        <item m="1" x="797"/>
        <item m="1" x="913"/>
        <item m="1" x="862"/>
        <item m="1" x="818"/>
        <item x="560"/>
        <item x="484"/>
        <item m="1" x="874"/>
        <item x="734"/>
        <item x="255"/>
        <item x="737"/>
        <item x="425"/>
        <item m="1" x="786"/>
        <item x="9"/>
        <item m="1" x="761"/>
        <item m="1" x="964"/>
        <item m="1" x="963"/>
        <item x="5"/>
        <item x="278"/>
        <item x="649"/>
        <item x="479"/>
        <item x="727"/>
        <item x="296"/>
        <item x="382"/>
        <item m="1" x="849"/>
        <item m="1" x="947"/>
        <item x="394"/>
        <item x="697"/>
        <item x="151"/>
        <item x="118"/>
        <item x="580"/>
        <item m="1" x="759"/>
        <item x="331"/>
        <item x="370"/>
        <item x="247"/>
        <item m="1" x="860"/>
        <item x="289"/>
        <item x="356"/>
        <item x="158"/>
        <item x="127"/>
        <item x="293"/>
        <item x="445"/>
        <item x="444"/>
        <item x="447"/>
        <item m="1" x="965"/>
        <item x="645"/>
        <item m="1" x="871"/>
        <item x="254"/>
        <item m="1" x="821"/>
        <item m="1" x="771"/>
        <item x="266"/>
        <item m="1" x="938"/>
        <item x="446"/>
        <item x="108"/>
        <item m="1" x="822"/>
        <item x="286"/>
        <item x="637"/>
        <item x="124"/>
        <item m="1" x="946"/>
        <item m="1" x="915"/>
        <item m="1" x="890"/>
        <item x="115"/>
        <item x="328"/>
        <item m="1" x="928"/>
        <item m="1" x="884"/>
        <item x="40"/>
        <item x="74"/>
        <item m="1" x="856"/>
        <item m="1" x="942"/>
        <item m="1" x="896"/>
        <item m="1" x="872"/>
        <item x="346"/>
        <item x="478"/>
        <item x="357"/>
        <item m="1" x="847"/>
        <item m="1" x="972"/>
        <item x="630"/>
        <item m="1" x="789"/>
        <item x="4"/>
        <item x="358"/>
        <item m="1" x="840"/>
        <item m="1" x="787"/>
        <item m="1" x="869"/>
        <item m="1" x="880"/>
        <item m="1" x="774"/>
        <item x="627"/>
        <item x="508"/>
        <item x="0"/>
        <item m="1" x="878"/>
        <item x="543"/>
        <item x="282"/>
        <item m="1" x="770"/>
        <item x="135"/>
        <item m="1" x="891"/>
        <item m="1" x="875"/>
        <item m="1" x="807"/>
        <item m="1" x="974"/>
        <item m="1" x="885"/>
        <item m="1" x="882"/>
        <item m="1" x="879"/>
        <item x="125"/>
        <item x="281"/>
        <item m="1" x="980"/>
        <item x="259"/>
        <item x="169"/>
        <item x="181"/>
        <item m="1" x="971"/>
        <item m="1" x="959"/>
        <item m="1" x="950"/>
        <item x="194"/>
        <item m="1" x="756"/>
        <item x="231"/>
        <item x="653"/>
        <item m="1" x="772"/>
        <item m="1" x="984"/>
        <item m="1" x="985"/>
        <item m="1" x="842"/>
        <item x="119"/>
        <item x="159"/>
        <item m="1" x="811"/>
        <item x="371"/>
        <item x="348"/>
        <item m="1" x="960"/>
        <item m="1" x="912"/>
        <item m="1" x="901"/>
        <item m="1" x="970"/>
        <item x="138"/>
        <item x="104"/>
        <item x="173"/>
        <item m="1" x="751"/>
        <item m="1" x="867"/>
        <item m="1" x="767"/>
        <item x="485"/>
        <item m="1" x="968"/>
        <item x="100"/>
        <item x="101"/>
        <item m="1" x="911"/>
        <item x="368"/>
        <item m="1" x="887"/>
        <item m="1" x="820"/>
        <item x="72"/>
        <item x="228"/>
        <item m="1" x="977"/>
        <item x="453"/>
        <item m="1" x="803"/>
        <item m="1" x="899"/>
        <item m="1" x="877"/>
        <item m="1" x="812"/>
        <item m="1" x="986"/>
        <item m="1" x="987"/>
        <item x="322"/>
        <item m="1" x="988"/>
        <item m="1" x="989"/>
        <item m="1" x="990"/>
        <item m="1" x="991"/>
        <item x="659"/>
        <item m="1" x="992"/>
        <item x="3"/>
        <item m="1" x="993"/>
        <item x="519"/>
        <item m="1" x="994"/>
        <item m="1" x="995"/>
        <item x="205"/>
        <item m="1" x="996"/>
        <item x="554"/>
        <item m="1" x="997"/>
        <item x="585"/>
        <item m="1" x="998"/>
        <item m="1" x="999"/>
        <item x="427"/>
        <item x="711"/>
        <item m="1" x="1000"/>
        <item m="1" x="1001"/>
        <item x="663"/>
        <item x="509"/>
        <item m="1" x="1002"/>
        <item m="1" x="1003"/>
        <item x="241"/>
        <item x="436"/>
        <item x="437"/>
        <item x="1"/>
        <item m="1" x="1004"/>
        <item x="302"/>
        <item x="303"/>
        <item x="193"/>
        <item m="1" x="1005"/>
        <item m="1" x="1006"/>
        <item m="1" x="1007"/>
        <item x="435"/>
        <item x="460"/>
        <item x="145"/>
        <item m="1" x="1008"/>
        <item x="521"/>
        <item m="1" x="1009"/>
        <item x="45"/>
        <item x="739"/>
        <item m="1" x="1010"/>
        <item x="418"/>
        <item m="1" x="1011"/>
        <item m="1" x="1012"/>
        <item m="1" x="1013"/>
        <item x="678"/>
        <item m="1" x="1014"/>
        <item m="1" x="1015"/>
        <item m="1" x="1016"/>
        <item x="369"/>
        <item m="1" x="1017"/>
        <item x="635"/>
        <item x="634"/>
        <item m="1" x="1018"/>
        <item m="1" x="1019"/>
        <item x="37"/>
        <item x="620"/>
        <item m="1" x="1020"/>
        <item x="149"/>
        <item m="1" x="1021"/>
        <item m="1" x="1022"/>
        <item m="1" x="1023"/>
        <item m="1" x="1024"/>
        <item m="1" x="1025"/>
        <item m="1" x="1026"/>
        <item m="1" x="1027"/>
        <item x="191"/>
        <item m="1" x="1028"/>
        <item x="153"/>
        <item x="701"/>
        <item m="1" x="1029"/>
        <item m="1" x="1030"/>
        <item m="1" x="1031"/>
        <item m="1" x="1032"/>
        <item x="177"/>
        <item x="590"/>
        <item x="38"/>
        <item m="1" x="1033"/>
        <item m="1" x="1034"/>
        <item m="1" x="1035"/>
        <item m="1" x="1036"/>
        <item m="1" x="1037"/>
        <item x="215"/>
        <item m="1" x="1038"/>
        <item m="1" x="1039"/>
        <item x="450"/>
        <item m="1" x="1040"/>
        <item m="1" x="1041"/>
        <item m="1" x="1042"/>
        <item m="1" x="1043"/>
        <item x="617"/>
        <item x="715"/>
        <item x="91"/>
        <item m="1" x="1044"/>
        <item m="1" x="1045"/>
        <item m="1" x="1046"/>
        <item m="1" x="1047"/>
        <item m="1" x="1048"/>
        <item x="33"/>
        <item x="615"/>
        <item x="443"/>
        <item x="528"/>
        <item m="1" x="1049"/>
        <item x="662"/>
        <item x="741"/>
        <item m="1" x="1050"/>
        <item m="1" x="1051"/>
        <item m="1" x="1052"/>
        <item x="498"/>
        <item x="680"/>
        <item m="1" x="1053"/>
        <item m="1" x="1054"/>
        <item x="743"/>
        <item m="1" x="1055"/>
        <item m="1" x="1056"/>
        <item m="1" x="1057"/>
        <item x="407"/>
        <item m="1" x="1058"/>
        <item m="1" x="1059"/>
        <item m="1" x="1060"/>
        <item x="577"/>
        <item x="545"/>
        <item x="706"/>
        <item m="1" x="1061"/>
        <item x="380"/>
        <item x="280"/>
        <item m="1" x="1062"/>
        <item m="1" x="1063"/>
        <item m="1" x="1064"/>
        <item m="1" x="1065"/>
        <item x="154"/>
        <item x="562"/>
        <item m="1" x="1066"/>
        <item x="540"/>
        <item m="1" x="1067"/>
        <item x="128"/>
        <item m="1" x="1068"/>
        <item m="1" x="1069"/>
        <item m="1" x="1070"/>
        <item m="1" x="1071"/>
        <item m="1" x="1072"/>
        <item x="570"/>
        <item x="458"/>
        <item m="1" x="1073"/>
        <item x="611"/>
        <item m="1" x="1074"/>
        <item m="1" x="1075"/>
        <item m="1" x="1076"/>
        <item x="707"/>
        <item m="1" x="1077"/>
        <item m="1" x="1078"/>
        <item x="604"/>
        <item m="1" x="1079"/>
        <item x="416"/>
        <item x="131"/>
        <item m="1" x="1080"/>
        <item m="1" x="1081"/>
        <item m="1" x="1082"/>
        <item m="1" x="1083"/>
        <item x="587"/>
        <item x="182"/>
        <item m="1" x="1084"/>
        <item m="1" x="1085"/>
        <item m="1" x="1086"/>
        <item m="1" x="1087"/>
        <item m="1" x="1088"/>
        <item m="1" x="1089"/>
        <item m="1" x="1090"/>
        <item x="185"/>
        <item m="1" x="1091"/>
        <item m="1" x="1092"/>
        <item m="1" x="1093"/>
        <item m="1" x="1094"/>
        <item x="136"/>
        <item m="1" x="1095"/>
        <item m="1" x="1096"/>
        <item m="1" x="1097"/>
        <item m="1" x="1098"/>
        <item m="1" x="1099"/>
        <item m="1" x="1100"/>
        <item x="39"/>
        <item m="1" x="1101"/>
        <item m="1" x="1102"/>
        <item m="1" x="1103"/>
        <item x="415"/>
        <item m="1" x="1104"/>
        <item x="709"/>
        <item m="1" x="1105"/>
        <item m="1" x="1106"/>
        <item m="1" x="1107"/>
        <item m="1" x="1108"/>
        <item m="1" x="1109"/>
        <item m="1" x="1110"/>
        <item m="1" x="1111"/>
        <item x="480"/>
        <item x="510"/>
        <item x="335"/>
        <item m="1" x="1112"/>
        <item m="1" x="1113"/>
        <item m="1" x="1114"/>
        <item m="1" x="1115"/>
        <item m="1" x="1116"/>
        <item x="349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x="471"/>
        <item m="1" x="1130"/>
        <item m="1" x="1131"/>
        <item m="1" x="1132"/>
        <item m="1" x="1133"/>
        <item m="1" x="1134"/>
        <item x="683"/>
        <item m="1" x="1135"/>
        <item m="1" x="1136"/>
        <item x="117"/>
        <item m="1" x="1137"/>
        <item x="211"/>
        <item m="1" x="1138"/>
        <item m="1" x="1139"/>
        <item x="518"/>
        <item x="232"/>
        <item m="1" x="1140"/>
        <item m="1" x="1141"/>
        <item x="631"/>
        <item x="226"/>
        <item x="748"/>
        <item m="1" x="1142"/>
        <item m="1" x="1143"/>
        <item m="1" x="1144"/>
        <item m="1" x="1145"/>
        <item m="1" x="1146"/>
        <item m="1" x="1147"/>
        <item m="1" x="1148"/>
        <item m="1" x="1149"/>
        <item x="162"/>
        <item x="409"/>
        <item m="1" x="1150"/>
        <item m="1" x="1151"/>
        <item x="555"/>
        <item x="227"/>
        <item x="404"/>
        <item x="531"/>
        <item m="1" x="1152"/>
        <item m="1" x="1153"/>
        <item m="1" x="1154"/>
        <item m="1" x="1155"/>
        <item m="1" x="1156"/>
        <item m="1" x="1157"/>
        <item x="542"/>
        <item x="712"/>
        <item m="1" x="1158"/>
        <item m="1" x="1159"/>
        <item m="1" x="1160"/>
        <item m="1" x="1161"/>
        <item m="1" x="1162"/>
        <item m="1" x="1163"/>
        <item m="1" x="1164"/>
        <item m="1" x="1165"/>
        <item x="234"/>
        <item m="1" x="1166"/>
        <item m="1" x="1167"/>
        <item m="1" x="1168"/>
        <item x="353"/>
        <item m="1" x="1169"/>
        <item m="1" x="1170"/>
        <item m="1" x="1171"/>
        <item x="342"/>
        <item x="749"/>
        <item x="2"/>
        <item x="7"/>
        <item x="10"/>
        <item x="11"/>
        <item x="14"/>
        <item x="19"/>
        <item x="20"/>
        <item x="21"/>
        <item x="22"/>
        <item x="23"/>
        <item x="25"/>
        <item x="27"/>
        <item x="29"/>
        <item x="32"/>
        <item x="35"/>
        <item x="36"/>
        <item x="41"/>
        <item x="42"/>
        <item x="43"/>
        <item x="44"/>
        <item x="47"/>
        <item x="48"/>
        <item x="56"/>
        <item x="57"/>
        <item x="58"/>
        <item x="59"/>
        <item x="60"/>
        <item x="61"/>
        <item x="62"/>
        <item x="63"/>
        <item x="64"/>
        <item x="65"/>
        <item x="67"/>
        <item x="69"/>
        <item x="70"/>
        <item x="73"/>
        <item x="77"/>
        <item x="78"/>
        <item x="79"/>
        <item x="80"/>
        <item x="82"/>
        <item x="83"/>
        <item x="84"/>
        <item x="89"/>
        <item x="90"/>
        <item x="92"/>
        <item x="94"/>
        <item x="96"/>
        <item x="97"/>
        <item x="102"/>
        <item x="106"/>
        <item x="109"/>
        <item x="116"/>
        <item x="120"/>
        <item x="121"/>
        <item x="132"/>
        <item x="134"/>
        <item x="139"/>
        <item x="140"/>
        <item x="142"/>
        <item x="143"/>
        <item x="146"/>
        <item x="147"/>
        <item x="148"/>
        <item x="157"/>
        <item x="161"/>
        <item x="164"/>
        <item x="165"/>
        <item x="166"/>
        <item x="167"/>
        <item x="168"/>
        <item x="170"/>
        <item x="171"/>
        <item x="175"/>
        <item x="176"/>
        <item x="178"/>
        <item x="179"/>
        <item x="180"/>
        <item x="184"/>
        <item x="186"/>
        <item x="187"/>
        <item x="188"/>
        <item x="189"/>
        <item x="190"/>
        <item x="192"/>
        <item x="195"/>
        <item x="197"/>
        <item x="198"/>
        <item x="200"/>
        <item x="203"/>
        <item x="204"/>
        <item x="206"/>
        <item x="207"/>
        <item x="210"/>
        <item x="212"/>
        <item x="213"/>
        <item x="216"/>
        <item x="219"/>
        <item x="220"/>
        <item x="221"/>
        <item x="222"/>
        <item x="223"/>
        <item x="224"/>
        <item x="225"/>
        <item x="233"/>
        <item x="235"/>
        <item x="236"/>
        <item x="237"/>
        <item x="238"/>
        <item x="239"/>
        <item x="240"/>
        <item x="243"/>
        <item x="244"/>
        <item x="246"/>
        <item x="251"/>
        <item x="252"/>
        <item x="257"/>
        <item x="261"/>
        <item x="262"/>
        <item x="263"/>
        <item x="264"/>
        <item x="265"/>
        <item x="268"/>
        <item x="269"/>
        <item x="284"/>
        <item x="285"/>
        <item x="291"/>
        <item x="292"/>
        <item x="294"/>
        <item x="295"/>
        <item x="298"/>
        <item x="300"/>
        <item x="301"/>
        <item x="304"/>
        <item x="305"/>
        <item x="307"/>
        <item x="310"/>
        <item x="311"/>
        <item x="312"/>
        <item x="318"/>
        <item x="319"/>
        <item x="320"/>
        <item x="321"/>
        <item x="323"/>
        <item x="324"/>
        <item x="325"/>
        <item x="326"/>
        <item x="327"/>
        <item x="332"/>
        <item x="333"/>
        <item x="334"/>
        <item x="336"/>
        <item x="339"/>
        <item x="340"/>
        <item x="343"/>
        <item x="347"/>
        <item x="350"/>
        <item x="351"/>
        <item x="352"/>
        <item x="354"/>
        <item x="365"/>
        <item x="366"/>
        <item x="367"/>
        <item x="373"/>
        <item x="374"/>
        <item x="375"/>
        <item x="376"/>
        <item x="378"/>
        <item x="381"/>
        <item x="383"/>
        <item x="384"/>
        <item x="386"/>
        <item x="387"/>
        <item x="388"/>
        <item x="390"/>
        <item x="391"/>
        <item x="392"/>
        <item x="395"/>
        <item x="396"/>
        <item x="398"/>
        <item x="399"/>
        <item x="401"/>
        <item x="403"/>
        <item x="406"/>
        <item x="408"/>
        <item x="412"/>
        <item x="413"/>
        <item x="414"/>
        <item x="417"/>
        <item x="419"/>
        <item x="420"/>
        <item x="423"/>
        <item x="424"/>
        <item x="426"/>
        <item x="428"/>
        <item x="429"/>
        <item x="430"/>
        <item x="431"/>
        <item x="434"/>
        <item x="438"/>
        <item x="439"/>
        <item x="440"/>
        <item x="441"/>
        <item x="442"/>
        <item x="448"/>
        <item x="449"/>
        <item x="451"/>
        <item x="454"/>
        <item x="455"/>
        <item x="456"/>
        <item x="457"/>
        <item x="459"/>
        <item x="462"/>
        <item x="464"/>
        <item x="465"/>
        <item x="469"/>
        <item x="472"/>
        <item x="473"/>
        <item x="474"/>
        <item x="477"/>
        <item x="482"/>
        <item x="483"/>
        <item x="486"/>
        <item x="487"/>
        <item x="490"/>
        <item x="493"/>
        <item x="494"/>
        <item x="495"/>
        <item x="497"/>
        <item x="499"/>
        <item x="500"/>
        <item x="501"/>
        <item x="502"/>
        <item x="503"/>
        <item x="504"/>
        <item x="506"/>
        <item x="507"/>
        <item x="511"/>
        <item x="512"/>
        <item x="514"/>
        <item x="515"/>
        <item x="516"/>
        <item x="520"/>
        <item x="523"/>
        <item x="524"/>
        <item x="527"/>
        <item x="529"/>
        <item x="530"/>
        <item x="532"/>
        <item x="533"/>
        <item x="534"/>
        <item x="538"/>
        <item x="539"/>
        <item x="541"/>
        <item x="547"/>
        <item x="548"/>
        <item x="557"/>
        <item x="558"/>
        <item x="561"/>
        <item x="563"/>
        <item x="565"/>
        <item x="567"/>
        <item x="568"/>
        <item x="571"/>
        <item x="572"/>
        <item x="574"/>
        <item x="575"/>
        <item x="576"/>
        <item x="578"/>
        <item x="579"/>
        <item x="581"/>
        <item x="582"/>
        <item x="583"/>
        <item x="584"/>
        <item x="586"/>
        <item x="596"/>
        <item x="598"/>
        <item x="599"/>
        <item x="600"/>
        <item x="601"/>
        <item x="602"/>
        <item x="603"/>
        <item x="605"/>
        <item x="606"/>
        <item x="607"/>
        <item x="608"/>
        <item x="609"/>
        <item x="610"/>
        <item x="612"/>
        <item x="614"/>
        <item x="618"/>
        <item x="619"/>
        <item x="621"/>
        <item x="622"/>
        <item x="624"/>
        <item x="625"/>
        <item x="626"/>
        <item x="628"/>
        <item x="629"/>
        <item x="633"/>
        <item x="636"/>
        <item x="638"/>
        <item x="639"/>
        <item x="640"/>
        <item x="641"/>
        <item x="643"/>
        <item x="644"/>
        <item x="647"/>
        <item x="648"/>
        <item x="650"/>
        <item x="651"/>
        <item x="657"/>
        <item x="658"/>
        <item x="660"/>
        <item x="661"/>
        <item x="664"/>
        <item x="665"/>
        <item x="668"/>
        <item x="669"/>
        <item x="670"/>
        <item x="672"/>
        <item x="673"/>
        <item x="674"/>
        <item x="675"/>
        <item x="677"/>
        <item x="679"/>
        <item x="681"/>
        <item x="682"/>
        <item x="684"/>
        <item x="685"/>
        <item x="686"/>
        <item x="687"/>
        <item x="689"/>
        <item x="690"/>
        <item x="693"/>
        <item x="694"/>
        <item x="695"/>
        <item x="696"/>
        <item x="698"/>
        <item x="699"/>
        <item x="702"/>
        <item x="703"/>
        <item x="705"/>
        <item x="710"/>
        <item x="713"/>
        <item x="714"/>
        <item x="716"/>
        <item x="718"/>
        <item x="720"/>
        <item x="723"/>
        <item x="724"/>
        <item x="725"/>
        <item x="728"/>
        <item x="729"/>
        <item x="730"/>
        <item x="731"/>
        <item x="733"/>
        <item x="738"/>
        <item x="740"/>
        <item x="742"/>
        <item x="745"/>
        <item x="746"/>
        <item t="default"/>
      </items>
    </pivotField>
    <pivotField compact="0" numFmtId="165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</pivotFields>
  <rowFields count="2">
    <field x="10"/>
    <field x="2"/>
  </rowFields>
  <rowItems count="2013">
    <i>
      <x/>
      <x v="2410"/>
    </i>
    <i r="1">
      <x v="2738"/>
    </i>
    <i r="1">
      <x v="2858"/>
    </i>
    <i t="default">
      <x/>
    </i>
    <i>
      <x v="4"/>
      <x v="3041"/>
    </i>
    <i r="1">
      <x v="3240"/>
    </i>
    <i r="1">
      <x v="3323"/>
    </i>
    <i r="1">
      <x v="3324"/>
    </i>
    <i t="default">
      <x v="4"/>
    </i>
    <i>
      <x v="8"/>
      <x v="2724"/>
    </i>
    <i t="default">
      <x v="8"/>
    </i>
    <i>
      <x v="9"/>
      <x v="2722"/>
    </i>
    <i r="1">
      <x v="2995"/>
    </i>
    <i t="default">
      <x v="9"/>
    </i>
    <i>
      <x v="11"/>
      <x v="3118"/>
    </i>
    <i r="1">
      <x v="3203"/>
    </i>
    <i r="1">
      <x v="3381"/>
    </i>
    <i t="default">
      <x v="11"/>
    </i>
    <i>
      <x v="13"/>
      <x v="3414"/>
    </i>
    <i r="1">
      <x v="3415"/>
    </i>
    <i r="1">
      <x v="3416"/>
    </i>
    <i r="1">
      <x v="3417"/>
    </i>
    <i t="default">
      <x v="13"/>
    </i>
    <i>
      <x v="16"/>
      <x v="2906"/>
    </i>
    <i r="1">
      <x v="3218"/>
    </i>
    <i t="default">
      <x v="16"/>
    </i>
    <i>
      <x v="18"/>
      <x v="2905"/>
    </i>
    <i r="1">
      <x v="3003"/>
    </i>
    <i r="1">
      <x v="3219"/>
    </i>
    <i t="default">
      <x v="18"/>
    </i>
    <i>
      <x v="20"/>
      <x v="1938"/>
    </i>
    <i r="1">
      <x v="1947"/>
    </i>
    <i r="1">
      <x v="2076"/>
    </i>
    <i r="1">
      <x v="2267"/>
    </i>
    <i r="1">
      <x v="2364"/>
    </i>
    <i t="default">
      <x v="20"/>
    </i>
    <i>
      <x v="22"/>
      <x v="3455"/>
    </i>
    <i t="default">
      <x v="22"/>
    </i>
    <i>
      <x v="25"/>
      <x v="1942"/>
    </i>
    <i t="default">
      <x v="25"/>
    </i>
    <i>
      <x v="29"/>
      <x v="2881"/>
    </i>
    <i t="default">
      <x v="29"/>
    </i>
    <i>
      <x v="30"/>
      <x v="1962"/>
    </i>
    <i r="1">
      <x v="1963"/>
    </i>
    <i r="1">
      <x v="1964"/>
    </i>
    <i r="1">
      <x v="1965"/>
    </i>
    <i r="1">
      <x v="1966"/>
    </i>
    <i r="1">
      <x v="1967"/>
    </i>
    <i r="1">
      <x v="1968"/>
    </i>
    <i r="1">
      <x v="1969"/>
    </i>
    <i r="1">
      <x v="1971"/>
    </i>
    <i r="1">
      <x v="1973"/>
    </i>
    <i r="1">
      <x v="1974"/>
    </i>
    <i r="1">
      <x v="2041"/>
    </i>
    <i r="1">
      <x v="2042"/>
    </i>
    <i r="1">
      <x v="2043"/>
    </i>
    <i r="1">
      <x v="2044"/>
    </i>
    <i r="1">
      <x v="2257"/>
    </i>
    <i r="1">
      <x v="2258"/>
    </i>
    <i r="1">
      <x v="2380"/>
    </i>
    <i r="1">
      <x v="2618"/>
    </i>
    <i r="1">
      <x v="2661"/>
    </i>
    <i r="1">
      <x v="2662"/>
    </i>
    <i r="1">
      <x v="2711"/>
    </i>
    <i r="1">
      <x v="2712"/>
    </i>
    <i r="1">
      <x v="3011"/>
    </i>
    <i r="1">
      <x v="3068"/>
    </i>
    <i r="1">
      <x v="3167"/>
    </i>
    <i r="1">
      <x v="3182"/>
    </i>
    <i t="default">
      <x v="30"/>
    </i>
    <i>
      <x v="31"/>
      <x v="3036"/>
    </i>
    <i t="default">
      <x v="31"/>
    </i>
    <i>
      <x v="32"/>
      <x v="2582"/>
    </i>
    <i r="1">
      <x v="3061"/>
    </i>
    <i r="1">
      <x v="3062"/>
    </i>
    <i t="default">
      <x v="32"/>
    </i>
    <i>
      <x v="33"/>
      <x v="2740"/>
    </i>
    <i t="default">
      <x v="33"/>
    </i>
    <i>
      <x v="35"/>
      <x v="2476"/>
    </i>
    <i t="default">
      <x v="35"/>
    </i>
    <i>
      <x v="36"/>
      <x v="2545"/>
    </i>
    <i r="1">
      <x v="3382"/>
    </i>
    <i r="1">
      <x v="3383"/>
    </i>
    <i t="default">
      <x v="36"/>
    </i>
    <i>
      <x v="37"/>
      <x v="3037"/>
    </i>
    <i t="default">
      <x v="37"/>
    </i>
    <i>
      <x v="40"/>
      <x v="3335"/>
    </i>
    <i r="1">
      <x v="3500"/>
    </i>
    <i t="default">
      <x v="40"/>
    </i>
    <i>
      <x v="41"/>
      <x v="2588"/>
    </i>
    <i r="1">
      <x v="2589"/>
    </i>
    <i r="1">
      <x v="2868"/>
    </i>
    <i t="default">
      <x v="41"/>
    </i>
    <i>
      <x v="43"/>
      <x v="3124"/>
    </i>
    <i t="default">
      <x v="43"/>
    </i>
    <i>
      <x v="44"/>
      <x v="2986"/>
    </i>
    <i t="default">
      <x v="44"/>
    </i>
    <i>
      <x v="45"/>
      <x v="2342"/>
    </i>
    <i t="default">
      <x v="45"/>
    </i>
    <i>
      <x v="46"/>
      <x v="2819"/>
    </i>
    <i t="default">
      <x v="46"/>
    </i>
    <i>
      <x v="48"/>
      <x v="2929"/>
    </i>
    <i t="default">
      <x v="48"/>
    </i>
    <i>
      <x v="52"/>
      <x v="2500"/>
    </i>
    <i t="default">
      <x v="52"/>
    </i>
    <i>
      <x v="58"/>
      <x v="2674"/>
    </i>
    <i t="default">
      <x v="58"/>
    </i>
    <i>
      <x v="63"/>
      <x v="2730"/>
    </i>
    <i r="1">
      <x v="2744"/>
    </i>
    <i r="1">
      <x v="2831"/>
    </i>
    <i r="1">
      <x v="3338"/>
    </i>
    <i t="default">
      <x v="63"/>
    </i>
    <i>
      <x v="64"/>
      <x v="2884"/>
    </i>
    <i t="default">
      <x v="64"/>
    </i>
    <i>
      <x v="65"/>
      <x v="3261"/>
    </i>
    <i r="1">
      <x v="3461"/>
    </i>
    <i t="default">
      <x v="65"/>
    </i>
    <i>
      <x v="66"/>
      <x v="2144"/>
    </i>
    <i r="1">
      <x v="2815"/>
    </i>
    <i t="default">
      <x v="66"/>
    </i>
    <i>
      <x v="67"/>
      <x v="3399"/>
    </i>
    <i t="default">
      <x v="67"/>
    </i>
    <i>
      <x v="68"/>
      <x v="2343"/>
    </i>
    <i r="1">
      <x v="2344"/>
    </i>
    <i t="default">
      <x v="68"/>
    </i>
    <i>
      <x v="70"/>
      <x v="2339"/>
    </i>
    <i r="1">
      <x v="3445"/>
    </i>
    <i t="default">
      <x v="70"/>
    </i>
    <i>
      <x v="72"/>
      <x v="2731"/>
    </i>
    <i r="1">
      <x v="2732"/>
    </i>
    <i r="1">
      <x v="2734"/>
    </i>
    <i r="1">
      <x v="2736"/>
    </i>
    <i r="1">
      <x v="2822"/>
    </i>
    <i r="1">
      <x v="2914"/>
    </i>
    <i r="1">
      <x v="2915"/>
    </i>
    <i r="1">
      <x v="2916"/>
    </i>
    <i r="1">
      <x v="2917"/>
    </i>
    <i r="1">
      <x v="3027"/>
    </i>
    <i r="1">
      <x v="3185"/>
    </i>
    <i r="1">
      <x v="3186"/>
    </i>
    <i r="1">
      <x v="3502"/>
    </i>
    <i t="default">
      <x v="72"/>
    </i>
    <i>
      <x v="74"/>
      <x v="2747"/>
    </i>
    <i r="1">
      <x v="2753"/>
    </i>
    <i r="1">
      <x v="3280"/>
    </i>
    <i t="default">
      <x v="74"/>
    </i>
    <i>
      <x v="75"/>
      <x v="3423"/>
    </i>
    <i t="default">
      <x v="75"/>
    </i>
    <i>
      <x v="79"/>
      <x v="2340"/>
    </i>
    <i r="1">
      <x v="2341"/>
    </i>
    <i t="default">
      <x v="79"/>
    </i>
    <i>
      <x v="81"/>
      <x v="2785"/>
    </i>
    <i r="1">
      <x v="3340"/>
    </i>
    <i t="default">
      <x v="81"/>
    </i>
    <i>
      <x v="85"/>
      <x v="2460"/>
    </i>
    <i r="1">
      <x v="2902"/>
    </i>
    <i r="1">
      <x v="2990"/>
    </i>
    <i r="1">
      <x v="3434"/>
    </i>
    <i t="default">
      <x v="85"/>
    </i>
    <i>
      <x v="86"/>
      <x v="2960"/>
    </i>
    <i r="1">
      <x v="2961"/>
    </i>
    <i t="default">
      <x v="86"/>
    </i>
    <i>
      <x v="87"/>
      <x v="3229"/>
    </i>
    <i t="default">
      <x v="87"/>
    </i>
    <i>
      <x v="88"/>
      <x v="3139"/>
    </i>
    <i r="1">
      <x v="3140"/>
    </i>
    <i r="1">
      <x v="3141"/>
    </i>
    <i t="default">
      <x v="88"/>
    </i>
    <i>
      <x v="91"/>
      <x v="2897"/>
    </i>
    <i t="default">
      <x v="91"/>
    </i>
    <i>
      <x v="92"/>
      <x v="2647"/>
    </i>
    <i t="default">
      <x v="92"/>
    </i>
    <i>
      <x v="95"/>
      <x v="2957"/>
    </i>
    <i r="1">
      <x v="3236"/>
    </i>
    <i t="default">
      <x v="95"/>
    </i>
    <i>
      <x v="97"/>
      <x v="2535"/>
    </i>
    <i t="default">
      <x v="97"/>
    </i>
    <i>
      <x v="98"/>
      <x v="2016"/>
    </i>
    <i r="1">
      <x v="2017"/>
    </i>
    <i r="1">
      <x v="3228"/>
    </i>
    <i t="default">
      <x v="98"/>
    </i>
    <i>
      <x v="99"/>
      <x v="2584"/>
    </i>
    <i t="default">
      <x v="99"/>
    </i>
    <i>
      <x v="101"/>
      <x v="3115"/>
    </i>
    <i t="default">
      <x v="101"/>
    </i>
    <i>
      <x v="102"/>
      <x v="2787"/>
    </i>
    <i r="1">
      <x v="2808"/>
    </i>
    <i t="default">
      <x v="102"/>
    </i>
    <i>
      <x v="103"/>
      <x v="3085"/>
    </i>
    <i t="default">
      <x v="103"/>
    </i>
    <i>
      <x v="105"/>
      <x v="1920"/>
    </i>
    <i r="1">
      <x v="2272"/>
    </i>
    <i t="default">
      <x v="105"/>
    </i>
    <i>
      <x v="106"/>
      <x v="2686"/>
    </i>
    <i r="1">
      <x v="2965"/>
    </i>
    <i r="1">
      <x v="3369"/>
    </i>
    <i t="default">
      <x v="106"/>
    </i>
    <i>
      <x v="109"/>
      <x v="2578"/>
    </i>
    <i r="1">
      <x v="2579"/>
    </i>
    <i r="1">
      <x v="2873"/>
    </i>
    <i r="1">
      <x v="3471"/>
    </i>
    <i r="1">
      <x v="3472"/>
    </i>
    <i t="default">
      <x v="109"/>
    </i>
    <i>
      <x v="111"/>
      <x v="3441"/>
    </i>
    <i t="default">
      <x v="111"/>
    </i>
    <i>
      <x v="112"/>
      <x v="2649"/>
    </i>
    <i r="1">
      <x v="2650"/>
    </i>
    <i t="default">
      <x v="112"/>
    </i>
    <i>
      <x v="113"/>
      <x v="3066"/>
    </i>
    <i r="1">
      <x v="3376"/>
    </i>
    <i t="default">
      <x v="113"/>
    </i>
    <i>
      <x v="115"/>
      <x v="2697"/>
    </i>
    <i t="default">
      <x v="115"/>
    </i>
    <i>
      <x v="119"/>
      <x v="3336"/>
    </i>
    <i r="1">
      <x v="3457"/>
    </i>
    <i t="default">
      <x v="119"/>
    </i>
    <i>
      <x v="121"/>
      <x v="2003"/>
    </i>
    <i t="default">
      <x v="121"/>
    </i>
    <i>
      <x v="122"/>
      <x v="2700"/>
    </i>
    <i t="default">
      <x v="122"/>
    </i>
    <i>
      <x v="126"/>
      <x v="2630"/>
    </i>
    <i t="default">
      <x v="126"/>
    </i>
    <i>
      <x v="131"/>
      <x v="2631"/>
    </i>
    <i r="1">
      <x v="2632"/>
    </i>
    <i r="1">
      <x v="2633"/>
    </i>
    <i r="1">
      <x v="3249"/>
    </i>
    <i r="1">
      <x v="3250"/>
    </i>
    <i r="1">
      <x v="3251"/>
    </i>
    <i r="1">
      <x v="3512"/>
    </i>
    <i t="default">
      <x v="131"/>
    </i>
    <i>
      <x v="137"/>
      <x v="1984"/>
    </i>
    <i r="1">
      <x v="2523"/>
    </i>
    <i t="default">
      <x v="137"/>
    </i>
    <i>
      <x v="138"/>
      <x v="2851"/>
    </i>
    <i r="1">
      <x v="3231"/>
    </i>
    <i r="1">
      <x v="3279"/>
    </i>
    <i t="default">
      <x v="138"/>
    </i>
    <i>
      <x v="139"/>
      <x v="2372"/>
    </i>
    <i r="1">
      <x v="2739"/>
    </i>
    <i t="default">
      <x v="139"/>
    </i>
    <i>
      <x v="141"/>
      <x v="2300"/>
    </i>
    <i r="1">
      <x v="2758"/>
    </i>
    <i t="default">
      <x v="141"/>
    </i>
    <i>
      <x v="142"/>
      <x v="2932"/>
    </i>
    <i t="default">
      <x v="142"/>
    </i>
    <i>
      <x v="145"/>
      <x v="2303"/>
    </i>
    <i r="1">
      <x v="3492"/>
    </i>
    <i t="default">
      <x v="145"/>
    </i>
    <i>
      <x v="146"/>
      <x v="2800"/>
    </i>
    <i r="1">
      <x v="2801"/>
    </i>
    <i t="default">
      <x v="146"/>
    </i>
    <i>
      <x v="147"/>
      <x v="2976"/>
    </i>
    <i t="default">
      <x v="147"/>
    </i>
    <i>
      <x v="148"/>
      <x v="2878"/>
    </i>
    <i r="1">
      <x v="3008"/>
    </i>
    <i t="default">
      <x v="148"/>
    </i>
    <i>
      <x v="149"/>
      <x v="2256"/>
    </i>
    <i t="default">
      <x v="149"/>
    </i>
    <i>
      <x v="151"/>
      <x v="2938"/>
    </i>
    <i r="1">
      <x v="3192"/>
    </i>
    <i t="default">
      <x v="151"/>
    </i>
    <i>
      <x v="152"/>
      <x v="2171"/>
    </i>
    <i r="1">
      <x v="2316"/>
    </i>
    <i r="1">
      <x v="2900"/>
    </i>
    <i t="default">
      <x v="152"/>
    </i>
    <i>
      <x v="154"/>
      <x v="2604"/>
    </i>
    <i t="default">
      <x v="154"/>
    </i>
    <i>
      <x v="159"/>
      <x v="2790"/>
    </i>
    <i r="1">
      <x v="3119"/>
    </i>
    <i r="1">
      <x v="3271"/>
    </i>
    <i r="1">
      <x v="3274"/>
    </i>
    <i t="default">
      <x v="159"/>
    </i>
    <i>
      <x v="163"/>
      <x v="2433"/>
    </i>
    <i r="1">
      <x v="3246"/>
    </i>
    <i r="1">
      <x v="3247"/>
    </i>
    <i t="default">
      <x v="163"/>
    </i>
    <i>
      <x v="164"/>
      <x v="2198"/>
    </i>
    <i r="1">
      <x v="2223"/>
    </i>
    <i r="1">
      <x v="2295"/>
    </i>
    <i r="1">
      <x v="2788"/>
    </i>
    <i r="1">
      <x v="3142"/>
    </i>
    <i r="1">
      <x v="3177"/>
    </i>
    <i r="1">
      <x v="3243"/>
    </i>
    <i t="default">
      <x v="164"/>
    </i>
    <i>
      <x v="165"/>
      <x v="2983"/>
    </i>
    <i r="1">
      <x v="3024"/>
    </i>
    <i r="1">
      <x v="3170"/>
    </i>
    <i t="default">
      <x v="165"/>
    </i>
    <i>
      <x v="167"/>
      <x v="2933"/>
    </i>
    <i t="default">
      <x v="167"/>
    </i>
    <i>
      <x v="168"/>
      <x v="2952"/>
    </i>
    <i t="default">
      <x v="168"/>
    </i>
    <i>
      <x v="169"/>
      <x v="2883"/>
    </i>
    <i t="default">
      <x v="169"/>
    </i>
    <i>
      <x v="170"/>
      <x v="2064"/>
    </i>
    <i t="default">
      <x v="170"/>
    </i>
    <i>
      <x v="172"/>
      <x v="3438"/>
    </i>
    <i t="default">
      <x v="172"/>
    </i>
    <i>
      <x v="173"/>
      <x v="2688"/>
    </i>
    <i r="1">
      <x v="2725"/>
    </i>
    <i r="1">
      <x v="3047"/>
    </i>
    <i r="1">
      <x v="3162"/>
    </i>
    <i r="1">
      <x v="3163"/>
    </i>
    <i r="1">
      <x v="3164"/>
    </i>
    <i r="1">
      <x v="3165"/>
    </i>
    <i r="1">
      <x v="3201"/>
    </i>
    <i r="1">
      <x v="3252"/>
    </i>
    <i r="1">
      <x v="3253"/>
    </i>
    <i r="1">
      <x v="3254"/>
    </i>
    <i r="1">
      <x v="3255"/>
    </i>
    <i r="1">
      <x v="3256"/>
    </i>
    <i r="1">
      <x v="3257"/>
    </i>
    <i r="1">
      <x v="3258"/>
    </i>
    <i r="1">
      <x v="3259"/>
    </i>
    <i r="1">
      <x v="3260"/>
    </i>
    <i r="1">
      <x v="3268"/>
    </i>
    <i r="1">
      <x v="3270"/>
    </i>
    <i t="default">
      <x v="173"/>
    </i>
    <i>
      <x v="174"/>
      <x v="1982"/>
    </i>
    <i t="default">
      <x v="174"/>
    </i>
    <i>
      <x v="175"/>
      <x v="1990"/>
    </i>
    <i r="1">
      <x v="2689"/>
    </i>
    <i r="1">
      <x v="2997"/>
    </i>
    <i r="1">
      <x v="3175"/>
    </i>
    <i r="1">
      <x v="3298"/>
    </i>
    <i t="default">
      <x v="175"/>
    </i>
    <i>
      <x v="176"/>
      <x v="3339"/>
    </i>
    <i t="default">
      <x v="176"/>
    </i>
    <i>
      <x v="181"/>
      <x v="3248"/>
    </i>
    <i t="default">
      <x v="181"/>
    </i>
    <i>
      <x v="185"/>
      <x v="2174"/>
    </i>
    <i r="1">
      <x v="2176"/>
    </i>
    <i r="1">
      <x v="2177"/>
    </i>
    <i t="default">
      <x v="185"/>
    </i>
    <i>
      <x v="190"/>
      <x v="1935"/>
    </i>
    <i r="1">
      <x v="1937"/>
    </i>
    <i t="default">
      <x v="190"/>
    </i>
    <i>
      <x v="191"/>
      <x v="2762"/>
    </i>
    <i t="default">
      <x v="191"/>
    </i>
    <i>
      <x v="194"/>
      <x v="3466"/>
    </i>
    <i t="default">
      <x v="194"/>
    </i>
    <i>
      <x v="195"/>
      <x v="2935"/>
    </i>
    <i r="1">
      <x v="2936"/>
    </i>
    <i r="1">
      <x v="2937"/>
    </i>
    <i r="1">
      <x v="3302"/>
    </i>
    <i t="default">
      <x v="195"/>
    </i>
    <i>
      <x v="196"/>
      <x v="2899"/>
    </i>
    <i t="default">
      <x v="196"/>
    </i>
    <i>
      <x v="197"/>
      <x v="3453"/>
    </i>
    <i t="default">
      <x v="197"/>
    </i>
    <i>
      <x v="198"/>
      <x v="2773"/>
    </i>
    <i t="default">
      <x v="198"/>
    </i>
    <i>
      <x v="199"/>
      <x v="2411"/>
    </i>
    <i r="1">
      <x v="3039"/>
    </i>
    <i r="1">
      <x v="3507"/>
    </i>
    <i r="1">
      <x v="3511"/>
    </i>
    <i t="default">
      <x v="199"/>
    </i>
    <i>
      <x v="201"/>
      <x v="2742"/>
    </i>
    <i r="1">
      <x v="3476"/>
    </i>
    <i t="default">
      <x v="201"/>
    </i>
    <i>
      <x v="204"/>
      <x v="3181"/>
    </i>
    <i t="default">
      <x v="204"/>
    </i>
    <i>
      <x v="208"/>
      <x v="3152"/>
    </i>
    <i r="1">
      <x v="3153"/>
    </i>
    <i t="default">
      <x v="208"/>
    </i>
    <i>
      <x v="209"/>
      <x v="1999"/>
    </i>
    <i r="1">
      <x v="3000"/>
    </i>
    <i r="1">
      <x v="3213"/>
    </i>
    <i t="default">
      <x v="209"/>
    </i>
    <i>
      <x v="212"/>
      <x v="2980"/>
    </i>
    <i r="1">
      <x v="2981"/>
    </i>
    <i t="default">
      <x v="212"/>
    </i>
    <i>
      <x v="213"/>
      <x v="2445"/>
    </i>
    <i t="default">
      <x v="213"/>
    </i>
    <i>
      <x v="216"/>
      <x v="2015"/>
    </i>
    <i r="1">
      <x v="2018"/>
    </i>
    <i r="1">
      <x v="2139"/>
    </i>
    <i r="1">
      <x v="2305"/>
    </i>
    <i r="1">
      <x v="2888"/>
    </i>
    <i r="1">
      <x v="3306"/>
    </i>
    <i r="1">
      <x v="3309"/>
    </i>
    <i t="default">
      <x v="216"/>
    </i>
    <i>
      <x v="218"/>
      <x v="3108"/>
    </i>
    <i t="default">
      <x v="218"/>
    </i>
    <i>
      <x v="221"/>
      <x v="1957"/>
    </i>
    <i r="1">
      <x v="2691"/>
    </i>
    <i r="1">
      <x v="3452"/>
    </i>
    <i t="default">
      <x v="221"/>
    </i>
    <i>
      <x v="224"/>
      <x v="2803"/>
    </i>
    <i r="1">
      <x v="3294"/>
    </i>
    <i r="1">
      <x v="3428"/>
    </i>
    <i t="default">
      <x v="224"/>
    </i>
    <i>
      <x v="226"/>
      <x v="2945"/>
    </i>
    <i t="default">
      <x v="226"/>
    </i>
    <i>
      <x v="231"/>
      <x v="2304"/>
    </i>
    <i t="default">
      <x v="231"/>
    </i>
    <i>
      <x v="232"/>
      <x v="2934"/>
    </i>
    <i r="1">
      <x v="3214"/>
    </i>
    <i r="1">
      <x v="3215"/>
    </i>
    <i r="1">
      <x v="3426"/>
    </i>
    <i r="1">
      <x v="3470"/>
    </i>
    <i t="default">
      <x v="232"/>
    </i>
    <i>
      <x v="233"/>
      <x v="2030"/>
    </i>
    <i r="1">
      <x v="2173"/>
    </i>
    <i r="1">
      <x v="2656"/>
    </i>
    <i r="1">
      <x v="2797"/>
    </i>
    <i t="default">
      <x v="233"/>
    </i>
    <i>
      <x v="234"/>
      <x v="2784"/>
    </i>
    <i r="1">
      <x v="2789"/>
    </i>
    <i t="default">
      <x v="234"/>
    </i>
    <i>
      <x v="242"/>
      <x v="3179"/>
    </i>
    <i r="1">
      <x v="3180"/>
    </i>
    <i t="default">
      <x v="242"/>
    </i>
    <i>
      <x v="247"/>
      <x v="3087"/>
    </i>
    <i r="1">
      <x v="3316"/>
    </i>
    <i r="1">
      <x v="3322"/>
    </i>
    <i r="1">
      <x v="3362"/>
    </i>
    <i t="default">
      <x v="247"/>
    </i>
    <i>
      <x v="248"/>
      <x v="2627"/>
    </i>
    <i r="1">
      <x v="2628"/>
    </i>
    <i r="1">
      <x v="2629"/>
    </i>
    <i r="1">
      <x v="3035"/>
    </i>
    <i t="default">
      <x v="248"/>
    </i>
    <i>
      <x v="249"/>
      <x v="2726"/>
    </i>
    <i t="default">
      <x v="249"/>
    </i>
    <i>
      <x v="253"/>
      <x v="2971"/>
    </i>
    <i t="default">
      <x v="253"/>
    </i>
    <i>
      <x v="256"/>
      <x v="3166"/>
    </i>
    <i t="default">
      <x v="256"/>
    </i>
    <i>
      <x v="259"/>
      <x v="2164"/>
    </i>
    <i r="1">
      <x v="2594"/>
    </i>
    <i r="1">
      <x v="2595"/>
    </i>
    <i r="1">
      <x v="2825"/>
    </i>
    <i r="1">
      <x v="3020"/>
    </i>
    <i r="1">
      <x v="3448"/>
    </i>
    <i t="default">
      <x v="259"/>
    </i>
    <i>
      <x v="260"/>
      <x v="2924"/>
    </i>
    <i r="1">
      <x v="2925"/>
    </i>
    <i r="1">
      <x v="2926"/>
    </i>
    <i r="1">
      <x v="2927"/>
    </i>
    <i t="default">
      <x v="260"/>
    </i>
    <i>
      <x v="262"/>
      <x v="2864"/>
    </i>
    <i r="1">
      <x v="3198"/>
    </i>
    <i t="default">
      <x v="262"/>
    </i>
    <i>
      <x v="263"/>
      <x v="3144"/>
    </i>
    <i t="default">
      <x v="263"/>
    </i>
    <i>
      <x v="265"/>
      <x v="3023"/>
    </i>
    <i t="default">
      <x v="265"/>
    </i>
    <i>
      <x v="266"/>
      <x v="2192"/>
    </i>
    <i r="1">
      <x v="3397"/>
    </i>
    <i t="default">
      <x v="266"/>
    </i>
    <i>
      <x v="268"/>
      <x v="2735"/>
    </i>
    <i r="1">
      <x v="2752"/>
    </i>
    <i r="1">
      <x v="3317"/>
    </i>
    <i t="default">
      <x v="268"/>
    </i>
    <i>
      <x v="269"/>
      <x v="3387"/>
    </i>
    <i t="default">
      <x v="269"/>
    </i>
    <i>
      <x v="270"/>
      <x v="3389"/>
    </i>
    <i t="default">
      <x v="270"/>
    </i>
    <i>
      <x v="271"/>
      <x v="2283"/>
    </i>
    <i r="1">
      <x v="2369"/>
    </i>
    <i r="1">
      <x v="3483"/>
    </i>
    <i t="default">
      <x v="271"/>
    </i>
    <i>
      <x v="272"/>
      <x v="2378"/>
    </i>
    <i r="1">
      <x v="2379"/>
    </i>
    <i r="1">
      <x v="2805"/>
    </i>
    <i r="1">
      <x v="3069"/>
    </i>
    <i t="default">
      <x v="272"/>
    </i>
    <i>
      <x v="273"/>
      <x v="2913"/>
    </i>
    <i t="default">
      <x v="273"/>
    </i>
    <i>
      <x v="274"/>
      <x v="3467"/>
    </i>
    <i t="default">
      <x v="274"/>
    </i>
    <i>
      <x v="275"/>
      <x v="2741"/>
    </i>
    <i r="1">
      <x v="3095"/>
    </i>
    <i t="default">
      <x v="275"/>
    </i>
    <i>
      <x v="276"/>
      <x v="2651"/>
    </i>
    <i r="1">
      <x v="2652"/>
    </i>
    <i t="default">
      <x v="276"/>
    </i>
    <i>
      <x v="277"/>
      <x v="2511"/>
    </i>
    <i r="1">
      <x v="2754"/>
    </i>
    <i t="default">
      <x v="277"/>
    </i>
    <i>
      <x v="278"/>
      <x v="3225"/>
    </i>
    <i r="1">
      <x v="3286"/>
    </i>
    <i r="1">
      <x v="3465"/>
    </i>
    <i r="1">
      <x v="3469"/>
    </i>
    <i t="default">
      <x v="278"/>
    </i>
    <i>
      <x v="279"/>
      <x v="2550"/>
    </i>
    <i r="1">
      <x v="3114"/>
    </i>
    <i t="default">
      <x v="279"/>
    </i>
    <i>
      <x v="280"/>
      <x v="2422"/>
    </i>
    <i t="default">
      <x v="280"/>
    </i>
    <i>
      <x v="287"/>
      <x v="3097"/>
    </i>
    <i r="1">
      <x v="3098"/>
    </i>
    <i r="1">
      <x v="3454"/>
    </i>
    <i t="default">
      <x v="287"/>
    </i>
    <i>
      <x v="290"/>
      <x v="2218"/>
    </i>
    <i r="1">
      <x v="2660"/>
    </i>
    <i t="default">
      <x v="290"/>
    </i>
    <i>
      <x v="291"/>
      <x v="2419"/>
    </i>
    <i r="1">
      <x v="3056"/>
    </i>
    <i r="1">
      <x v="3435"/>
    </i>
    <i t="default">
      <x v="291"/>
    </i>
    <i>
      <x v="293"/>
      <x v="3494"/>
    </i>
    <i t="default">
      <x v="293"/>
    </i>
    <i>
      <x v="295"/>
      <x v="2322"/>
    </i>
    <i t="default">
      <x v="295"/>
    </i>
    <i>
      <x v="297"/>
      <x v="2891"/>
    </i>
    <i r="1">
      <x v="3052"/>
    </i>
    <i r="1">
      <x v="3173"/>
    </i>
    <i t="default">
      <x v="297"/>
    </i>
    <i>
      <x v="299"/>
      <x v="2320"/>
    </i>
    <i r="1">
      <x v="3105"/>
    </i>
    <i r="1">
      <x v="3227"/>
    </i>
    <i r="1">
      <x v="3292"/>
    </i>
    <i t="default">
      <x v="299"/>
    </i>
    <i>
      <x v="300"/>
      <x v="3412"/>
    </i>
    <i r="1">
      <x v="3482"/>
    </i>
    <i t="default">
      <x v="300"/>
    </i>
    <i>
      <x v="303"/>
      <x v="2421"/>
    </i>
    <i r="1">
      <x v="2653"/>
    </i>
    <i t="default">
      <x v="303"/>
    </i>
    <i>
      <x v="306"/>
      <x v="3284"/>
    </i>
    <i r="1">
      <x v="3287"/>
    </i>
    <i r="1">
      <x v="3288"/>
    </i>
    <i r="1">
      <x v="3289"/>
    </i>
    <i r="1">
      <x v="3290"/>
    </i>
    <i r="1">
      <x v="3291"/>
    </i>
    <i t="default">
      <x v="306"/>
    </i>
    <i>
      <x v="307"/>
      <x v="1972"/>
    </i>
    <i r="1">
      <x v="2259"/>
    </i>
    <i r="1">
      <x v="2260"/>
    </i>
    <i r="1">
      <x v="2617"/>
    </i>
    <i t="default">
      <x v="307"/>
    </i>
    <i>
      <x v="308"/>
      <x v="2515"/>
    </i>
    <i r="1">
      <x v="3122"/>
    </i>
    <i t="default">
      <x v="308"/>
    </i>
    <i>
      <x v="309"/>
      <x v="2167"/>
    </i>
    <i r="1">
      <x v="2168"/>
    </i>
    <i r="1">
      <x v="2169"/>
    </i>
    <i t="default">
      <x v="309"/>
    </i>
    <i>
      <x v="310"/>
      <x v="3421"/>
    </i>
    <i t="default">
      <x v="310"/>
    </i>
    <i>
      <x v="311"/>
      <x v="2420"/>
    </i>
    <i r="1">
      <x v="2667"/>
    </i>
    <i r="1">
      <x v="2668"/>
    </i>
    <i r="1">
      <x v="3031"/>
    </i>
    <i r="1">
      <x v="3272"/>
    </i>
    <i r="1">
      <x v="3436"/>
    </i>
    <i t="default">
      <x v="311"/>
    </i>
    <i>
      <x v="313"/>
      <x v="2959"/>
    </i>
    <i t="default">
      <x v="313"/>
    </i>
    <i>
      <x v="314"/>
      <x v="2695"/>
    </i>
    <i r="1">
      <x v="3199"/>
    </i>
    <i t="default">
      <x v="314"/>
    </i>
    <i>
      <x v="315"/>
      <x v="2351"/>
    </i>
    <i r="1">
      <x v="2352"/>
    </i>
    <i r="1">
      <x v="2353"/>
    </i>
    <i t="default">
      <x v="315"/>
    </i>
    <i>
      <x v="317"/>
      <x v="3172"/>
    </i>
    <i t="default">
      <x v="317"/>
    </i>
    <i>
      <x v="318"/>
      <x v="3176"/>
    </i>
    <i r="1">
      <x v="3242"/>
    </i>
    <i r="1">
      <x v="3269"/>
    </i>
    <i r="1">
      <x v="3283"/>
    </i>
    <i t="default">
      <x v="318"/>
    </i>
    <i>
      <x v="319"/>
      <x v="2520"/>
    </i>
    <i r="1">
      <x v="2955"/>
    </i>
    <i t="default">
      <x v="319"/>
    </i>
    <i>
      <x v="321"/>
      <x v="3505"/>
    </i>
    <i t="default">
      <x v="321"/>
    </i>
    <i>
      <x v="323"/>
      <x v="1949"/>
    </i>
    <i r="1">
      <x v="2464"/>
    </i>
    <i r="1">
      <x v="2813"/>
    </i>
    <i t="default">
      <x v="323"/>
    </i>
    <i>
      <x v="324"/>
      <x v="2759"/>
    </i>
    <i r="1">
      <x v="2760"/>
    </i>
    <i r="1">
      <x v="2761"/>
    </i>
    <i r="1">
      <x v="2763"/>
    </i>
    <i r="1">
      <x v="2767"/>
    </i>
    <i r="1">
      <x v="2768"/>
    </i>
    <i r="1">
      <x v="2854"/>
    </i>
    <i r="1">
      <x v="2855"/>
    </i>
    <i r="1">
      <x v="3138"/>
    </i>
    <i t="default">
      <x v="324"/>
    </i>
    <i>
      <x v="325"/>
      <x v="3361"/>
    </i>
    <i t="default">
      <x v="325"/>
    </i>
    <i>
      <x v="326"/>
      <x v="2622"/>
    </i>
    <i t="default">
      <x v="326"/>
    </i>
    <i>
      <x v="327"/>
      <x v="2078"/>
    </i>
    <i r="1">
      <x v="2079"/>
    </i>
    <i r="1">
      <x v="2080"/>
    </i>
    <i r="1">
      <x v="2204"/>
    </i>
    <i r="1">
      <x v="2318"/>
    </i>
    <i t="default">
      <x v="327"/>
    </i>
    <i>
      <x v="328"/>
      <x v="3171"/>
    </i>
    <i r="1">
      <x v="3337"/>
    </i>
    <i t="default">
      <x v="328"/>
    </i>
    <i>
      <x v="329"/>
      <x v="3082"/>
    </i>
    <i r="1">
      <x v="3400"/>
    </i>
    <i t="default">
      <x v="329"/>
    </i>
    <i>
      <x v="330"/>
      <x v="3136"/>
    </i>
    <i t="default">
      <x v="330"/>
    </i>
    <i>
      <x v="334"/>
      <x v="3033"/>
    </i>
    <i t="default">
      <x v="334"/>
    </i>
    <i>
      <x v="336"/>
      <x v="2967"/>
    </i>
    <i t="default">
      <x v="336"/>
    </i>
    <i>
      <x v="339"/>
      <x v="2086"/>
    </i>
    <i r="1">
      <x v="2236"/>
    </i>
    <i r="1">
      <x v="2244"/>
    </i>
    <i t="default">
      <x v="339"/>
    </i>
    <i>
      <x v="340"/>
      <x v="2088"/>
    </i>
    <i r="1">
      <x v="2239"/>
    </i>
    <i r="1">
      <x v="2241"/>
    </i>
    <i r="1">
      <x v="3043"/>
    </i>
    <i t="default">
      <x v="340"/>
    </i>
    <i>
      <x v="342"/>
      <x v="3328"/>
    </i>
    <i t="default">
      <x v="342"/>
    </i>
    <i>
      <x v="345"/>
      <x v="3183"/>
    </i>
    <i t="default">
      <x v="345"/>
    </i>
    <i>
      <x v="348"/>
      <x v="2512"/>
    </i>
    <i t="default">
      <x v="348"/>
    </i>
    <i>
      <x v="357"/>
      <x v="3150"/>
    </i>
    <i t="default">
      <x v="357"/>
    </i>
    <i>
      <x v="358"/>
      <x v="1874"/>
    </i>
    <i r="1">
      <x v="1875"/>
    </i>
    <i t="default">
      <x v="358"/>
    </i>
    <i>
      <x v="360"/>
      <x v="3276"/>
    </i>
    <i t="default">
      <x v="360"/>
    </i>
    <i>
      <x v="361"/>
      <x v="2516"/>
    </i>
    <i r="1">
      <x v="2517"/>
    </i>
    <i r="1">
      <x v="2518"/>
    </i>
    <i r="1">
      <x v="2519"/>
    </i>
    <i r="1">
      <x v="2672"/>
    </i>
    <i t="default">
      <x v="361"/>
    </i>
    <i>
      <x v="363"/>
      <x v="3038"/>
    </i>
    <i t="default">
      <x v="363"/>
    </i>
    <i>
      <x v="364"/>
      <x v="2973"/>
    </i>
    <i t="default">
      <x v="364"/>
    </i>
    <i>
      <x v="365"/>
      <x v="2423"/>
    </i>
    <i t="default">
      <x v="365"/>
    </i>
    <i>
      <x v="367"/>
      <x v="3197"/>
    </i>
    <i t="default">
      <x v="367"/>
    </i>
    <i>
      <x v="369"/>
      <x v="2757"/>
    </i>
    <i r="1">
      <x v="3318"/>
    </i>
    <i t="default">
      <x v="369"/>
    </i>
    <i>
      <x v="371"/>
      <x v="3025"/>
    </i>
    <i t="default">
      <x v="371"/>
    </i>
    <i>
      <x v="372"/>
      <x v="3034"/>
    </i>
    <i t="default">
      <x v="372"/>
    </i>
    <i>
      <x v="374"/>
      <x v="2655"/>
    </i>
    <i t="default">
      <x v="374"/>
    </i>
    <i>
      <x v="380"/>
      <x v="2956"/>
    </i>
    <i t="default">
      <x v="380"/>
    </i>
    <i>
      <x v="381"/>
      <x v="2776"/>
    </i>
    <i t="default">
      <x v="381"/>
    </i>
    <i>
      <x v="383"/>
      <x v="3464"/>
    </i>
    <i t="default">
      <x v="383"/>
    </i>
    <i>
      <x v="384"/>
      <x v="2314"/>
    </i>
    <i r="1">
      <x v="2315"/>
    </i>
    <i r="1">
      <x v="2665"/>
    </i>
    <i r="1">
      <x v="2666"/>
    </i>
    <i t="default">
      <x v="384"/>
    </i>
    <i>
      <x v="385"/>
      <x v="3474"/>
    </i>
    <i t="default">
      <x v="385"/>
    </i>
    <i>
      <x v="386"/>
      <x v="2636"/>
    </i>
    <i t="default">
      <x v="386"/>
    </i>
    <i>
      <x v="388"/>
      <x v="1847"/>
    </i>
    <i r="1">
      <x v="2162"/>
    </i>
    <i r="1">
      <x v="2596"/>
    </i>
    <i r="1">
      <x v="3311"/>
    </i>
    <i t="default">
      <x v="388"/>
    </i>
    <i>
      <x v="392"/>
      <x v="2904"/>
    </i>
    <i r="1">
      <x v="3160"/>
    </i>
    <i t="default">
      <x v="392"/>
    </i>
    <i>
      <x v="394"/>
      <x v="3161"/>
    </i>
    <i t="default">
      <x v="394"/>
    </i>
    <i>
      <x v="395"/>
      <x v="2769"/>
    </i>
    <i r="1">
      <x v="2791"/>
    </i>
    <i t="default">
      <x v="395"/>
    </i>
    <i>
      <x v="396"/>
      <x v="3444"/>
    </i>
    <i t="default">
      <x v="396"/>
    </i>
    <i>
      <x v="397"/>
      <x v="3222"/>
    </i>
    <i t="default">
      <x v="397"/>
    </i>
    <i>
      <x v="398"/>
      <x v="2553"/>
    </i>
    <i r="1">
      <x v="2942"/>
    </i>
    <i r="1">
      <x v="2943"/>
    </i>
    <i r="1">
      <x v="3151"/>
    </i>
    <i t="default">
      <x v="398"/>
    </i>
    <i>
      <x v="401"/>
      <x v="2573"/>
    </i>
    <i r="1">
      <x v="2574"/>
    </i>
    <i r="1">
      <x v="2781"/>
    </i>
    <i r="1">
      <x v="3378"/>
    </i>
    <i r="1">
      <x v="3379"/>
    </i>
    <i r="1">
      <x v="3396"/>
    </i>
    <i r="1">
      <x v="3418"/>
    </i>
    <i r="1">
      <x v="3468"/>
    </i>
    <i r="1">
      <x v="3484"/>
    </i>
    <i t="default">
      <x v="401"/>
    </i>
    <i>
      <x v="402"/>
      <x v="3354"/>
    </i>
    <i t="default">
      <x v="402"/>
    </i>
    <i>
      <x v="404"/>
      <x v="2025"/>
    </i>
    <i r="1">
      <x v="2212"/>
    </i>
    <i r="1">
      <x v="2404"/>
    </i>
    <i r="1">
      <x v="3241"/>
    </i>
    <i r="1">
      <x v="3360"/>
    </i>
    <i t="default">
      <x v="404"/>
    </i>
    <i>
      <x v="405"/>
      <x v="2998"/>
    </i>
    <i r="1">
      <x v="3234"/>
    </i>
    <i t="default">
      <x v="405"/>
    </i>
    <i>
      <x v="407"/>
      <x v="2451"/>
    </i>
    <i t="default">
      <x v="407"/>
    </i>
    <i>
      <x v="408"/>
      <x v="2532"/>
    </i>
    <i t="default">
      <x v="408"/>
    </i>
    <i>
      <x v="411"/>
      <x v="2374"/>
    </i>
    <i r="1">
      <x v="3266"/>
    </i>
    <i t="default">
      <x v="411"/>
    </i>
    <i>
      <x v="412"/>
      <x v="2507"/>
    </i>
    <i r="1">
      <x v="3205"/>
    </i>
    <i t="default">
      <x v="412"/>
    </i>
    <i>
      <x v="413"/>
      <x v="3508"/>
    </i>
    <i r="1">
      <x v="3509"/>
    </i>
    <i t="default">
      <x v="413"/>
    </i>
    <i>
      <x v="414"/>
      <x v="2036"/>
    </i>
    <i t="default">
      <x v="414"/>
    </i>
    <i>
      <x v="415"/>
      <x v="2382"/>
    </i>
    <i t="default">
      <x v="415"/>
    </i>
    <i>
      <x v="416"/>
      <x v="2681"/>
    </i>
    <i r="1">
      <x v="2862"/>
    </i>
    <i t="default">
      <x v="416"/>
    </i>
    <i>
      <x v="417"/>
      <x v="2680"/>
    </i>
    <i r="1">
      <x v="2777"/>
    </i>
    <i t="default">
      <x v="417"/>
    </i>
    <i>
      <x v="418"/>
      <x v="2683"/>
    </i>
    <i t="default">
      <x v="418"/>
    </i>
    <i>
      <x v="420"/>
      <x v="3149"/>
    </i>
    <i r="1">
      <x v="3462"/>
    </i>
    <i t="default">
      <x v="420"/>
    </i>
    <i>
      <x v="425"/>
      <x v="2898"/>
    </i>
    <i r="1">
      <x v="3209"/>
    </i>
    <i r="1">
      <x v="3515"/>
    </i>
    <i t="default">
      <x v="425"/>
    </i>
    <i>
      <x v="427"/>
      <x v="2682"/>
    </i>
    <i r="1">
      <x v="2861"/>
    </i>
    <i t="default">
      <x v="427"/>
    </i>
    <i>
      <x v="428"/>
      <x v="2137"/>
    </i>
    <i t="default">
      <x v="428"/>
    </i>
    <i>
      <x v="430"/>
      <x v="2370"/>
    </i>
    <i r="1">
      <x v="2716"/>
    </i>
    <i r="1">
      <x v="2996"/>
    </i>
    <i t="default">
      <x v="430"/>
    </i>
    <i>
      <x v="431"/>
      <x v="3125"/>
    </i>
    <i t="default">
      <x v="431"/>
    </i>
    <i>
      <x v="432"/>
      <x v="2031"/>
    </i>
    <i r="1">
      <x v="2860"/>
    </i>
    <i t="default">
      <x v="432"/>
    </i>
    <i>
      <x v="436"/>
      <x v="2022"/>
    </i>
    <i r="1">
      <x v="2037"/>
    </i>
    <i t="default">
      <x v="436"/>
    </i>
    <i>
      <x v="437"/>
      <x v="2867"/>
    </i>
    <i r="1">
      <x v="3442"/>
    </i>
    <i t="default">
      <x v="437"/>
    </i>
    <i>
      <x v="440"/>
      <x v="2510"/>
    </i>
    <i r="1">
      <x v="2826"/>
    </i>
    <i r="1">
      <x v="2827"/>
    </i>
    <i r="1">
      <x v="3015"/>
    </i>
    <i r="1">
      <x v="3017"/>
    </i>
    <i r="1">
      <x v="3018"/>
    </i>
    <i r="1">
      <x v="3019"/>
    </i>
    <i t="default">
      <x v="440"/>
    </i>
    <i>
      <x v="441"/>
      <x v="1948"/>
    </i>
    <i r="1">
      <x v="1956"/>
    </i>
    <i r="1">
      <x v="3200"/>
    </i>
    <i t="default">
      <x v="441"/>
    </i>
    <i>
      <x v="446"/>
      <x v="2478"/>
    </i>
    <i r="1">
      <x v="2719"/>
    </i>
    <i r="1">
      <x v="3313"/>
    </i>
    <i t="default">
      <x v="446"/>
    </i>
    <i>
      <x v="447"/>
      <x v="2765"/>
    </i>
    <i r="1">
      <x v="3460"/>
    </i>
    <i t="default">
      <x v="447"/>
    </i>
    <i>
      <x v="448"/>
      <x v="2771"/>
    </i>
    <i t="default">
      <x v="448"/>
    </i>
    <i>
      <x v="451"/>
      <x v="3112"/>
    </i>
    <i t="default">
      <x v="451"/>
    </i>
    <i>
      <x v="453"/>
      <x v="2903"/>
    </i>
    <i r="1">
      <x v="3013"/>
    </i>
    <i r="1">
      <x v="3014"/>
    </i>
    <i r="1">
      <x v="3430"/>
    </i>
    <i r="1">
      <x v="3431"/>
    </i>
    <i t="default">
      <x v="453"/>
    </i>
    <i>
      <x v="460"/>
      <x v="3107"/>
    </i>
    <i r="1">
      <x v="3513"/>
    </i>
    <i t="default">
      <x v="460"/>
    </i>
    <i>
      <x v="461"/>
      <x v="2829"/>
    </i>
    <i r="1">
      <x v="2830"/>
    </i>
    <i t="default">
      <x v="461"/>
    </i>
    <i>
      <x v="462"/>
      <x v="2912"/>
    </i>
    <i r="1">
      <x v="3440"/>
    </i>
    <i t="default">
      <x v="462"/>
    </i>
    <i>
      <x v="464"/>
      <x v="2921"/>
    </i>
    <i t="default">
      <x v="464"/>
    </i>
    <i>
      <x v="465"/>
      <x v="2365"/>
    </i>
    <i t="default">
      <x v="465"/>
    </i>
    <i>
      <x v="467"/>
      <x v="2058"/>
    </i>
    <i r="1">
      <x v="2502"/>
    </i>
    <i r="1">
      <x v="2847"/>
    </i>
    <i r="1">
      <x v="3134"/>
    </i>
    <i r="1">
      <x v="3331"/>
    </i>
    <i r="1">
      <x v="3332"/>
    </i>
    <i r="1">
      <x v="3333"/>
    </i>
    <i r="1">
      <x v="3427"/>
    </i>
    <i t="default">
      <x v="467"/>
    </i>
    <i>
      <x v="475"/>
      <x v="2032"/>
    </i>
    <i r="1">
      <x v="2034"/>
    </i>
    <i r="1">
      <x v="2280"/>
    </i>
    <i r="1">
      <x v="3007"/>
    </i>
    <i r="1">
      <x v="3009"/>
    </i>
    <i t="default">
      <x v="475"/>
    </i>
    <i>
      <x v="476"/>
      <x v="2363"/>
    </i>
    <i t="default">
      <x v="476"/>
    </i>
    <i>
      <x v="478"/>
      <x v="2321"/>
    </i>
    <i t="default">
      <x v="478"/>
    </i>
    <i>
      <x v="479"/>
      <x v="2119"/>
    </i>
    <i t="default">
      <x v="479"/>
    </i>
    <i>
      <x v="480"/>
      <x v="2140"/>
    </i>
    <i r="1">
      <x v="2469"/>
    </i>
    <i r="1">
      <x v="2619"/>
    </i>
    <i r="1">
      <x v="2890"/>
    </i>
    <i r="1">
      <x v="3327"/>
    </i>
    <i r="1">
      <x v="3356"/>
    </i>
    <i t="default">
      <x v="480"/>
    </i>
    <i>
      <x v="486"/>
      <x v="2261"/>
    </i>
    <i r="1">
      <x v="3072"/>
    </i>
    <i r="1">
      <x v="3073"/>
    </i>
    <i r="1">
      <x v="3395"/>
    </i>
    <i t="default">
      <x v="486"/>
    </i>
    <i>
      <x v="487"/>
      <x v="3178"/>
    </i>
    <i t="default">
      <x v="487"/>
    </i>
    <i>
      <x v="492"/>
      <x v="2678"/>
    </i>
    <i r="1">
      <x v="2702"/>
    </i>
    <i r="1">
      <x v="2727"/>
    </i>
    <i r="1">
      <x v="3135"/>
    </i>
    <i r="1">
      <x v="3390"/>
    </i>
    <i t="default">
      <x v="492"/>
    </i>
    <i>
      <x v="493"/>
      <x v="2095"/>
    </i>
    <i r="1">
      <x v="2096"/>
    </i>
    <i r="1">
      <x v="3295"/>
    </i>
    <i t="default">
      <x v="493"/>
    </i>
    <i>
      <x v="495"/>
      <x v="2533"/>
    </i>
    <i t="default">
      <x v="495"/>
    </i>
    <i>
      <x v="496"/>
      <x v="2481"/>
    </i>
    <i r="1">
      <x v="2949"/>
    </i>
    <i r="1">
      <x v="2950"/>
    </i>
    <i r="1">
      <x v="2951"/>
    </i>
    <i r="1">
      <x v="3191"/>
    </i>
    <i r="1">
      <x v="3355"/>
    </i>
    <i t="default">
      <x v="496"/>
    </i>
    <i>
      <x v="501"/>
      <x v="2061"/>
    </i>
    <i r="1">
      <x v="2371"/>
    </i>
    <i r="1">
      <x v="2962"/>
    </i>
    <i r="1">
      <x v="3371"/>
    </i>
    <i r="1">
      <x v="3388"/>
    </i>
    <i t="default">
      <x v="501"/>
    </i>
    <i>
      <x v="502"/>
      <x v="2302"/>
    </i>
    <i t="default">
      <x v="502"/>
    </i>
    <i>
      <x v="507"/>
      <x v="2778"/>
    </i>
    <i t="default">
      <x v="507"/>
    </i>
    <i>
      <x v="512"/>
      <x v="2527"/>
    </i>
    <i r="1">
      <x v="2637"/>
    </i>
    <i r="1">
      <x v="3029"/>
    </i>
    <i r="1">
      <x v="3030"/>
    </i>
    <i t="default">
      <x v="512"/>
    </i>
    <i>
      <x v="515"/>
      <x v="1943"/>
    </i>
    <i r="1">
      <x v="2039"/>
    </i>
    <i r="1">
      <x v="2266"/>
    </i>
    <i t="default">
      <x v="515"/>
    </i>
    <i>
      <x v="516"/>
      <x v="2745"/>
    </i>
    <i r="1">
      <x v="2746"/>
    </i>
    <i r="1">
      <x v="3184"/>
    </i>
    <i t="default">
      <x v="516"/>
    </i>
    <i>
      <x v="518"/>
      <x v="2701"/>
    </i>
    <i r="1">
      <x v="2972"/>
    </i>
    <i r="1">
      <x v="3088"/>
    </i>
    <i t="default">
      <x v="518"/>
    </i>
    <i>
      <x v="525"/>
      <x v="2432"/>
    </i>
    <i r="1">
      <x v="2798"/>
    </i>
    <i t="default">
      <x v="525"/>
    </i>
    <i>
      <x v="530"/>
      <x v="3190"/>
    </i>
    <i t="default">
      <x v="530"/>
    </i>
    <i>
      <x v="532"/>
      <x v="1835"/>
    </i>
    <i r="1">
      <x v="1842"/>
    </i>
    <i r="1">
      <x v="2199"/>
    </i>
    <i r="1">
      <x v="2201"/>
    </i>
    <i r="1">
      <x v="2203"/>
    </i>
    <i r="1">
      <x v="2560"/>
    </i>
    <i r="1">
      <x v="2698"/>
    </i>
    <i r="1">
      <x v="2919"/>
    </i>
    <i t="default">
      <x v="532"/>
    </i>
    <i>
      <x v="534"/>
      <x v="2875"/>
    </i>
    <i t="default">
      <x v="534"/>
    </i>
    <i>
      <x v="537"/>
      <x v="2720"/>
    </i>
    <i r="1">
      <x v="3157"/>
    </i>
    <i r="1">
      <x v="3158"/>
    </i>
    <i r="1">
      <x v="3159"/>
    </i>
    <i r="1">
      <x v="3496"/>
    </i>
    <i r="1">
      <x v="3497"/>
    </i>
    <i r="1">
      <x v="3503"/>
    </i>
    <i r="1">
      <x v="3504"/>
    </i>
    <i t="default">
      <x v="537"/>
    </i>
    <i>
      <x v="539"/>
      <x v="2939"/>
    </i>
    <i r="1">
      <x v="3232"/>
    </i>
    <i t="default">
      <x v="539"/>
    </i>
    <i>
      <x v="541"/>
      <x v="3012"/>
    </i>
    <i t="default">
      <x v="541"/>
    </i>
    <i>
      <x v="544"/>
      <x v="2639"/>
    </i>
    <i r="1">
      <x v="3076"/>
    </i>
    <i t="default">
      <x v="544"/>
    </i>
    <i>
      <x v="545"/>
      <x v="3403"/>
    </i>
    <i t="default">
      <x v="545"/>
    </i>
    <i>
      <x v="548"/>
      <x v="3206"/>
    </i>
    <i t="default">
      <x v="548"/>
    </i>
    <i>
      <x v="549"/>
      <x v="2832"/>
    </i>
    <i r="1">
      <x v="2992"/>
    </i>
    <i t="default">
      <x v="549"/>
    </i>
    <i>
      <x v="552"/>
      <x v="2282"/>
    </i>
    <i r="1">
      <x v="3485"/>
    </i>
    <i t="default">
      <x v="552"/>
    </i>
    <i>
      <x v="553"/>
      <x v="2658"/>
    </i>
    <i t="default">
      <x v="553"/>
    </i>
    <i>
      <x v="554"/>
      <x v="2659"/>
    </i>
    <i t="default">
      <x v="554"/>
    </i>
    <i>
      <x v="555"/>
      <x v="1833"/>
    </i>
    <i t="default">
      <x v="555"/>
    </i>
    <i>
      <x v="557"/>
      <x v="2399"/>
    </i>
    <i r="1">
      <x v="2401"/>
    </i>
    <i r="1">
      <x v="2987"/>
    </i>
    <i t="default">
      <x v="557"/>
    </i>
    <i>
      <x v="558"/>
      <x v="2400"/>
    </i>
    <i r="1">
      <x v="2402"/>
    </i>
    <i t="default">
      <x v="558"/>
    </i>
    <i>
      <x v="559"/>
      <x v="2157"/>
    </i>
    <i t="default">
      <x v="559"/>
    </i>
    <i>
      <x v="563"/>
      <x v="2657"/>
    </i>
    <i t="default">
      <x v="563"/>
    </i>
    <i>
      <x v="564"/>
      <x v="2723"/>
    </i>
    <i t="default">
      <x v="564"/>
    </i>
    <i>
      <x v="567"/>
      <x v="2877"/>
    </i>
    <i t="default">
      <x v="567"/>
    </i>
    <i>
      <x v="569"/>
      <x v="1903"/>
    </i>
    <i r="1">
      <x v="2298"/>
    </i>
    <i r="1">
      <x v="2802"/>
    </i>
    <i r="1">
      <x v="2901"/>
    </i>
    <i t="default">
      <x v="569"/>
    </i>
    <i>
      <x v="570"/>
      <x v="3477"/>
    </i>
    <i t="default">
      <x v="570"/>
    </i>
    <i>
      <x v="572"/>
      <x v="2621"/>
    </i>
    <i t="default">
      <x v="572"/>
    </i>
    <i>
      <x v="576"/>
      <x v="3296"/>
    </i>
    <i r="1">
      <x v="3364"/>
    </i>
    <i t="default">
      <x v="576"/>
    </i>
    <i>
      <x v="580"/>
      <x v="2528"/>
    </i>
    <i r="1">
      <x v="3325"/>
    </i>
    <i t="default">
      <x v="580"/>
    </i>
    <i>
      <x v="582"/>
      <x v="3121"/>
    </i>
    <i t="default">
      <x v="582"/>
    </i>
    <i>
      <x v="583"/>
      <x v="3120"/>
    </i>
    <i t="default">
      <x v="583"/>
    </i>
    <i>
      <x v="586"/>
      <x v="3353"/>
    </i>
    <i t="default">
      <x v="586"/>
    </i>
    <i>
      <x v="587"/>
      <x v="3091"/>
    </i>
    <i t="default">
      <x v="587"/>
    </i>
    <i>
      <x v="599"/>
      <x v="2087"/>
    </i>
    <i r="1">
      <x v="2091"/>
    </i>
    <i r="1">
      <x v="2092"/>
    </i>
    <i r="1">
      <x v="2093"/>
    </i>
    <i r="1">
      <x v="3045"/>
    </i>
    <i r="1">
      <x v="3050"/>
    </i>
    <i r="1">
      <x v="3051"/>
    </i>
    <i r="1">
      <x v="3053"/>
    </i>
    <i t="default">
      <x v="599"/>
    </i>
    <i>
      <x v="600"/>
      <x v="3367"/>
    </i>
    <i t="default">
      <x v="600"/>
    </i>
    <i>
      <x v="606"/>
      <x v="3032"/>
    </i>
    <i r="1">
      <x v="3077"/>
    </i>
    <i t="default">
      <x v="606"/>
    </i>
    <i>
      <x v="607"/>
      <x v="1895"/>
    </i>
    <i r="1">
      <x v="2238"/>
    </i>
    <i r="1">
      <x v="3211"/>
    </i>
    <i r="1">
      <x v="3405"/>
    </i>
    <i t="default">
      <x v="607"/>
    </i>
    <i>
      <x v="616"/>
      <x v="2690"/>
    </i>
    <i r="1">
      <x v="3303"/>
    </i>
    <i t="default">
      <x v="616"/>
    </i>
    <i>
      <x v="621"/>
      <x v="3086"/>
    </i>
    <i t="default">
      <x v="621"/>
    </i>
    <i>
      <x v="622"/>
      <x v="3410"/>
    </i>
    <i t="default">
      <x v="622"/>
    </i>
    <i>
      <x v="623"/>
      <x v="1978"/>
    </i>
    <i r="1">
      <x v="1980"/>
    </i>
    <i t="default">
      <x v="623"/>
    </i>
    <i>
      <x v="630"/>
      <x v="3084"/>
    </i>
    <i t="default">
      <x v="630"/>
    </i>
    <i>
      <x v="631"/>
      <x v="2679"/>
    </i>
    <i t="default">
      <x v="631"/>
    </i>
    <i>
      <x v="632"/>
      <x v="2886"/>
    </i>
    <i t="default">
      <x v="632"/>
    </i>
    <i>
      <x v="634"/>
      <x v="3204"/>
    </i>
    <i t="default">
      <x v="634"/>
    </i>
    <i>
      <x v="635"/>
      <x v="3480"/>
    </i>
    <i t="default">
      <x v="635"/>
    </i>
    <i>
      <x v="639"/>
      <x v="2807"/>
    </i>
    <i t="default">
      <x v="639"/>
    </i>
    <i>
      <x v="640"/>
      <x v="3300"/>
    </i>
    <i r="1">
      <x v="3365"/>
    </i>
    <i r="1">
      <x v="3366"/>
    </i>
    <i t="default">
      <x v="640"/>
    </i>
    <i>
      <x v="643"/>
      <x v="3488"/>
    </i>
    <i t="default">
      <x v="643"/>
    </i>
    <i>
      <x v="647"/>
      <x v="2597"/>
    </i>
    <i t="default">
      <x v="647"/>
    </i>
    <i>
      <x v="651"/>
      <x v="2991"/>
    </i>
    <i t="default">
      <x v="651"/>
    </i>
    <i>
      <x v="652"/>
      <x v="2928"/>
    </i>
    <i r="1">
      <x v="3010"/>
    </i>
    <i t="default">
      <x v="652"/>
    </i>
    <i>
      <x v="653"/>
      <x v="3392"/>
    </i>
    <i t="default">
      <x v="653"/>
    </i>
    <i>
      <x v="655"/>
      <x v="2551"/>
    </i>
    <i r="1">
      <x v="3117"/>
    </i>
    <i t="default">
      <x v="655"/>
    </i>
    <i>
      <x v="656"/>
      <x v="2944"/>
    </i>
    <i t="default">
      <x v="656"/>
    </i>
    <i>
      <x v="661"/>
      <x v="2085"/>
    </i>
    <i r="1">
      <x v="2240"/>
    </i>
    <i r="1">
      <x v="2245"/>
    </i>
    <i t="default">
      <x v="661"/>
    </i>
    <i>
      <x v="662"/>
      <x v="2963"/>
    </i>
    <i r="1">
      <x v="2964"/>
    </i>
    <i r="1">
      <x v="3301"/>
    </i>
    <i t="default">
      <x v="662"/>
    </i>
    <i>
      <x v="664"/>
      <x v="2911"/>
    </i>
    <i t="default">
      <x v="664"/>
    </i>
    <i>
      <x v="666"/>
      <x v="2038"/>
    </i>
    <i t="default">
      <x v="666"/>
    </i>
    <i>
      <x v="672"/>
      <x v="2977"/>
    </i>
    <i t="default">
      <x v="672"/>
    </i>
    <i>
      <x v="673"/>
      <x v="2717"/>
    </i>
    <i r="1">
      <x v="2718"/>
    </i>
    <i t="default">
      <x v="673"/>
    </i>
    <i>
      <x v="675"/>
      <x v="3078"/>
    </i>
    <i r="1">
      <x v="3079"/>
    </i>
    <i t="default">
      <x v="675"/>
    </i>
    <i>
      <x v="679"/>
      <x v="3398"/>
    </i>
    <i t="default">
      <x v="679"/>
    </i>
    <i>
      <x v="682"/>
      <x v="3059"/>
    </i>
    <i t="default">
      <x v="682"/>
    </i>
    <i>
      <x v="684"/>
      <x v="2616"/>
    </i>
    <i t="default">
      <x v="684"/>
    </i>
    <i>
      <x v="685"/>
      <x v="2047"/>
    </i>
    <i r="1">
      <x v="2048"/>
    </i>
    <i r="1">
      <x v="2049"/>
    </i>
    <i r="1">
      <x v="3220"/>
    </i>
    <i t="default">
      <x v="685"/>
    </i>
    <i>
      <x v="690"/>
      <x v="3022"/>
    </i>
    <i t="default">
      <x v="690"/>
    </i>
    <i>
      <x v="691"/>
      <x v="2142"/>
    </i>
    <i r="1">
      <x v="2607"/>
    </i>
    <i r="1">
      <x v="3422"/>
    </i>
    <i t="default">
      <x v="691"/>
    </i>
    <i>
      <x v="704"/>
      <x v="2059"/>
    </i>
    <i r="1">
      <x v="2214"/>
    </i>
    <i r="1">
      <x v="2269"/>
    </i>
    <i r="1">
      <x v="2271"/>
    </i>
    <i r="1">
      <x v="3221"/>
    </i>
    <i t="default">
      <x v="704"/>
    </i>
    <i>
      <x v="711"/>
      <x v="3510"/>
    </i>
    <i t="default">
      <x v="711"/>
    </i>
    <i>
      <x v="715"/>
      <x v="2940"/>
    </i>
    <i r="1">
      <x v="3216"/>
    </i>
    <i t="default">
      <x v="715"/>
    </i>
    <i>
      <x v="717"/>
      <x v="3401"/>
    </i>
    <i t="default">
      <x v="717"/>
    </i>
    <i>
      <x v="725"/>
      <x v="2772"/>
    </i>
    <i t="default">
      <x v="725"/>
    </i>
    <i>
      <x v="726"/>
      <x v="2833"/>
    </i>
    <i r="1">
      <x v="2834"/>
    </i>
    <i r="1">
      <x v="2835"/>
    </i>
    <i r="1">
      <x v="2836"/>
    </i>
    <i r="1">
      <x v="2837"/>
    </i>
    <i r="1">
      <x v="2838"/>
    </i>
    <i r="1">
      <x v="2839"/>
    </i>
    <i r="1">
      <x v="2840"/>
    </i>
    <i r="1">
      <x v="2841"/>
    </i>
    <i r="1">
      <x v="2842"/>
    </i>
    <i r="1">
      <x v="2843"/>
    </i>
    <i r="1">
      <x v="2844"/>
    </i>
    <i t="default">
      <x v="726"/>
    </i>
    <i>
      <x v="727"/>
      <x v="2457"/>
    </i>
    <i t="default">
      <x v="727"/>
    </i>
    <i>
      <x v="733"/>
      <x v="2483"/>
    </i>
    <i t="default">
      <x v="733"/>
    </i>
    <i>
      <x v="747"/>
      <x v="2748"/>
    </i>
    <i t="default">
      <x v="747"/>
    </i>
    <i>
      <x v="753"/>
      <x v="3310"/>
    </i>
    <i t="default">
      <x v="753"/>
    </i>
    <i>
      <x v="758"/>
      <x v="2195"/>
    </i>
    <i r="1">
      <x v="3393"/>
    </i>
    <i r="1">
      <x v="3394"/>
    </i>
    <i t="default">
      <x v="758"/>
    </i>
    <i>
      <x v="761"/>
      <x v="2874"/>
    </i>
    <i t="default">
      <x v="761"/>
    </i>
    <i>
      <x v="762"/>
      <x v="2263"/>
    </i>
    <i t="default">
      <x v="762"/>
    </i>
    <i>
      <x v="765"/>
      <x v="3113"/>
    </i>
    <i t="default">
      <x v="765"/>
    </i>
    <i>
      <x v="766"/>
      <x v="2237"/>
    </i>
    <i r="1">
      <x v="2243"/>
    </i>
    <i t="default">
      <x v="766"/>
    </i>
    <i>
      <x v="767"/>
      <x v="3506"/>
    </i>
    <i t="default">
      <x v="767"/>
    </i>
    <i>
      <x v="776"/>
      <x v="2685"/>
    </i>
    <i t="default">
      <x v="776"/>
    </i>
    <i>
      <x v="777"/>
      <x v="2601"/>
    </i>
    <i r="1">
      <x v="3028"/>
    </i>
    <i r="1">
      <x v="3109"/>
    </i>
    <i r="1">
      <x v="3433"/>
    </i>
    <i r="1">
      <x v="3437"/>
    </i>
    <i t="default">
      <x v="777"/>
    </i>
    <i>
      <x v="780"/>
      <x v="2941"/>
    </i>
    <i t="default">
      <x v="780"/>
    </i>
    <i>
      <x v="782"/>
      <x v="3489"/>
    </i>
    <i t="default">
      <x v="782"/>
    </i>
    <i>
      <x v="783"/>
      <x v="2892"/>
    </i>
    <i r="1">
      <x v="2894"/>
    </i>
    <i r="1">
      <x v="3060"/>
    </i>
    <i r="1">
      <x v="3194"/>
    </i>
    <i t="default">
      <x v="783"/>
    </i>
    <i>
      <x v="790"/>
      <x v="2920"/>
    </i>
    <i t="default">
      <x v="790"/>
    </i>
    <i>
      <x v="791"/>
      <x v="3404"/>
    </i>
    <i t="default">
      <x v="791"/>
    </i>
    <i>
      <x v="804"/>
      <x v="2492"/>
    </i>
    <i t="default">
      <x v="804"/>
    </i>
    <i>
      <x v="809"/>
      <x v="1831"/>
    </i>
    <i t="default">
      <x v="809"/>
    </i>
    <i>
      <x v="810"/>
      <x v="3148"/>
    </i>
    <i t="default">
      <x v="810"/>
    </i>
    <i>
      <x v="811"/>
      <x v="1845"/>
    </i>
    <i r="1">
      <x v="2113"/>
    </i>
    <i r="1">
      <x v="2132"/>
    </i>
    <i r="1">
      <x v="2200"/>
    </i>
    <i r="1">
      <x v="3055"/>
    </i>
    <i t="default">
      <x v="811"/>
    </i>
    <i>
      <x v="812"/>
      <x v="1848"/>
    </i>
    <i r="1">
      <x v="2648"/>
    </i>
    <i t="default">
      <x v="812"/>
    </i>
    <i>
      <x v="813"/>
      <x v="2591"/>
    </i>
    <i t="default">
      <x v="813"/>
    </i>
    <i>
      <x v="814"/>
      <x v="2923"/>
    </i>
    <i t="default">
      <x v="814"/>
    </i>
    <i>
      <x v="817"/>
      <x v="1870"/>
    </i>
    <i r="1">
      <x v="2846"/>
    </i>
    <i r="1">
      <x v="3147"/>
    </i>
    <i t="default">
      <x v="817"/>
    </i>
    <i>
      <x v="818"/>
      <x v="1871"/>
    </i>
    <i r="1">
      <x v="1872"/>
    </i>
    <i r="1">
      <x v="2750"/>
    </i>
    <i t="default">
      <x v="818"/>
    </i>
    <i>
      <x v="819"/>
      <x v="2301"/>
    </i>
    <i r="1">
      <x v="2954"/>
    </i>
    <i t="default">
      <x v="819"/>
    </i>
    <i>
      <x v="821"/>
      <x v="1878"/>
    </i>
    <i r="1">
      <x v="1879"/>
    </i>
    <i t="default">
      <x v="821"/>
    </i>
    <i>
      <x v="823"/>
      <x v="1887"/>
    </i>
    <i t="default">
      <x v="823"/>
    </i>
    <i>
      <x v="824"/>
      <x v="3223"/>
    </i>
    <i t="default">
      <x v="824"/>
    </i>
    <i>
      <x v="825"/>
      <x v="3493"/>
    </i>
    <i t="default">
      <x v="825"/>
    </i>
    <i>
      <x v="827"/>
      <x v="1899"/>
    </i>
    <i t="default">
      <x v="827"/>
    </i>
    <i>
      <x v="828"/>
      <x v="1900"/>
    </i>
    <i r="1">
      <x v="2313"/>
    </i>
    <i t="default">
      <x v="828"/>
    </i>
    <i>
      <x v="829"/>
      <x v="1901"/>
    </i>
    <i r="1">
      <x v="2307"/>
    </i>
    <i r="1">
      <x v="2308"/>
    </i>
    <i r="1">
      <x v="2783"/>
    </i>
    <i r="1">
      <x v="3099"/>
    </i>
    <i r="1">
      <x v="3100"/>
    </i>
    <i r="1">
      <x v="3101"/>
    </i>
    <i r="1">
      <x v="3102"/>
    </i>
    <i t="default">
      <x v="829"/>
    </i>
    <i>
      <x v="830"/>
      <x v="2646"/>
    </i>
    <i t="default">
      <x v="830"/>
    </i>
    <i>
      <x v="831"/>
      <x v="1906"/>
    </i>
    <i r="1">
      <x v="3409"/>
    </i>
    <i t="default">
      <x v="831"/>
    </i>
    <i>
      <x v="832"/>
      <x v="1921"/>
    </i>
    <i t="default">
      <x v="832"/>
    </i>
    <i>
      <x v="833"/>
      <x v="3275"/>
    </i>
    <i t="default">
      <x v="833"/>
    </i>
    <i>
      <x v="834"/>
      <x v="1923"/>
    </i>
    <i t="default">
      <x v="834"/>
    </i>
    <i>
      <x v="835"/>
      <x v="1924"/>
    </i>
    <i t="default">
      <x v="835"/>
    </i>
    <i>
      <x v="836"/>
      <x v="1926"/>
    </i>
    <i r="1">
      <x v="3235"/>
    </i>
    <i t="default">
      <x v="836"/>
    </i>
    <i>
      <x v="837"/>
      <x v="1927"/>
    </i>
    <i t="default">
      <x v="837"/>
    </i>
    <i>
      <x v="838"/>
      <x v="1928"/>
    </i>
    <i t="default">
      <x v="838"/>
    </i>
    <i>
      <x v="839"/>
      <x v="1930"/>
    </i>
    <i t="default">
      <x v="839"/>
    </i>
    <i>
      <x v="840"/>
      <x v="1931"/>
    </i>
    <i r="1">
      <x v="1932"/>
    </i>
    <i r="1">
      <x v="1979"/>
    </i>
    <i t="default">
      <x v="840"/>
    </i>
    <i>
      <x v="841"/>
      <x v="1933"/>
    </i>
    <i r="1">
      <x v="1934"/>
    </i>
    <i r="1">
      <x v="3273"/>
    </i>
    <i t="default">
      <x v="841"/>
    </i>
    <i>
      <x v="842"/>
      <x v="1936"/>
    </i>
    <i t="default">
      <x v="842"/>
    </i>
    <i>
      <x v="844"/>
      <x v="2713"/>
    </i>
    <i t="default">
      <x v="844"/>
    </i>
    <i>
      <x v="845"/>
      <x v="1944"/>
    </i>
    <i r="1">
      <x v="1945"/>
    </i>
    <i r="1">
      <x v="1946"/>
    </i>
    <i r="1">
      <x v="2264"/>
    </i>
    <i r="1">
      <x v="2362"/>
    </i>
    <i r="1">
      <x v="3305"/>
    </i>
    <i r="1">
      <x v="3307"/>
    </i>
    <i t="default">
      <x v="845"/>
    </i>
    <i>
      <x v="846"/>
      <x v="2985"/>
    </i>
    <i t="default">
      <x v="846"/>
    </i>
    <i>
      <x v="847"/>
      <x v="1953"/>
    </i>
    <i t="default">
      <x v="847"/>
    </i>
    <i>
      <x v="848"/>
      <x v="3443"/>
    </i>
    <i t="default">
      <x v="848"/>
    </i>
    <i>
      <x v="849"/>
      <x v="1955"/>
    </i>
    <i t="default">
      <x v="849"/>
    </i>
    <i>
      <x v="850"/>
      <x v="1958"/>
    </i>
    <i r="1">
      <x v="2796"/>
    </i>
    <i t="default">
      <x v="850"/>
    </i>
    <i>
      <x v="851"/>
      <x v="2728"/>
    </i>
    <i t="default">
      <x v="851"/>
    </i>
    <i>
      <x v="852"/>
      <x v="1961"/>
    </i>
    <i r="1">
      <x v="2255"/>
    </i>
    <i t="default">
      <x v="852"/>
    </i>
    <i>
      <x v="853"/>
      <x v="1976"/>
    </i>
    <i r="1">
      <x v="3021"/>
    </i>
    <i t="default">
      <x v="853"/>
    </i>
    <i>
      <x v="854"/>
      <x v="2865"/>
    </i>
    <i r="1">
      <x v="2866"/>
    </i>
    <i t="default">
      <x v="854"/>
    </i>
    <i>
      <x v="855"/>
      <x v="1981"/>
    </i>
    <i t="default">
      <x v="855"/>
    </i>
    <i>
      <x v="856"/>
      <x v="1983"/>
    </i>
    <i t="default">
      <x v="856"/>
    </i>
    <i>
      <x v="857"/>
      <x v="1985"/>
    </i>
    <i r="1">
      <x v="2605"/>
    </i>
    <i t="default">
      <x v="857"/>
    </i>
    <i>
      <x v="859"/>
      <x v="1998"/>
    </i>
    <i t="default">
      <x v="859"/>
    </i>
    <i>
      <x v="860"/>
      <x v="2005"/>
    </i>
    <i r="1">
      <x v="2006"/>
    </i>
    <i r="1">
      <x v="2009"/>
    </i>
    <i r="1">
      <x v="2010"/>
    </i>
    <i r="1">
      <x v="2011"/>
    </i>
    <i r="1">
      <x v="2012"/>
    </i>
    <i r="1">
      <x v="2175"/>
    </i>
    <i r="1">
      <x v="2408"/>
    </i>
    <i r="1">
      <x v="2452"/>
    </i>
    <i r="1">
      <x v="2859"/>
    </i>
    <i r="1">
      <x v="3479"/>
    </i>
    <i t="default">
      <x v="860"/>
    </i>
    <i>
      <x v="862"/>
      <x v="2023"/>
    </i>
    <i t="default">
      <x v="862"/>
    </i>
    <i>
      <x v="863"/>
      <x v="2027"/>
    </i>
    <i r="1">
      <x v="2406"/>
    </i>
    <i r="1">
      <x v="2664"/>
    </i>
    <i r="1">
      <x v="3342"/>
    </i>
    <i r="1">
      <x v="3343"/>
    </i>
    <i t="default">
      <x v="863"/>
    </i>
    <i>
      <x v="865"/>
      <x v="2050"/>
    </i>
    <i t="default">
      <x v="865"/>
    </i>
    <i>
      <x v="866"/>
      <x v="2056"/>
    </i>
    <i r="1">
      <x v="2116"/>
    </i>
    <i t="default">
      <x v="866"/>
    </i>
    <i>
      <x v="868"/>
      <x v="2063"/>
    </i>
    <i r="1">
      <x v="2252"/>
    </i>
    <i r="1">
      <x v="2253"/>
    </i>
    <i t="default">
      <x v="868"/>
    </i>
    <i>
      <x v="870"/>
      <x v="2068"/>
    </i>
    <i r="1">
      <x v="2069"/>
    </i>
    <i t="default">
      <x v="870"/>
    </i>
    <i>
      <x v="871"/>
      <x v="2072"/>
    </i>
    <i r="1">
      <x v="2074"/>
    </i>
    <i r="1">
      <x v="2120"/>
    </i>
    <i r="1">
      <x v="3126"/>
    </i>
    <i t="default">
      <x v="871"/>
    </i>
    <i>
      <x v="872"/>
      <x v="2073"/>
    </i>
    <i r="1">
      <x v="2770"/>
    </i>
    <i r="1">
      <x v="2922"/>
    </i>
    <i t="default">
      <x v="872"/>
    </i>
    <i>
      <x v="873"/>
      <x v="2075"/>
    </i>
    <i t="default">
      <x v="873"/>
    </i>
    <i>
      <x v="874"/>
      <x v="3131"/>
    </i>
    <i t="default">
      <x v="874"/>
    </i>
    <i>
      <x v="875"/>
      <x v="2099"/>
    </i>
    <i r="1">
      <x v="3370"/>
    </i>
    <i t="default">
      <x v="875"/>
    </i>
    <i>
      <x v="876"/>
      <x v="2262"/>
    </i>
    <i t="default">
      <x v="876"/>
    </i>
    <i>
      <x v="877"/>
      <x v="2114"/>
    </i>
    <i t="default">
      <x v="877"/>
    </i>
    <i>
      <x v="879"/>
      <x v="2117"/>
    </i>
    <i t="default">
      <x v="879"/>
    </i>
    <i>
      <x v="881"/>
      <x v="2122"/>
    </i>
    <i t="default">
      <x v="881"/>
    </i>
    <i>
      <x v="882"/>
      <x v="2123"/>
    </i>
    <i r="1">
      <x v="2624"/>
    </i>
    <i r="1">
      <x v="2709"/>
    </i>
    <i r="1">
      <x v="2749"/>
    </i>
    <i t="default">
      <x v="882"/>
    </i>
    <i>
      <x v="883"/>
      <x v="2128"/>
    </i>
    <i r="1">
      <x v="2130"/>
    </i>
    <i r="1">
      <x v="2220"/>
    </i>
    <i r="1">
      <x v="3377"/>
    </i>
    <i r="1">
      <x v="3450"/>
    </i>
    <i t="default">
      <x v="883"/>
    </i>
    <i>
      <x v="884"/>
      <x v="2129"/>
    </i>
    <i t="default">
      <x v="884"/>
    </i>
    <i>
      <x v="885"/>
      <x v="2135"/>
    </i>
    <i t="default">
      <x v="885"/>
    </i>
    <i>
      <x v="886"/>
      <x v="2136"/>
    </i>
    <i t="default">
      <x v="886"/>
    </i>
    <i>
      <x v="888"/>
      <x v="2145"/>
    </i>
    <i t="default">
      <x v="888"/>
    </i>
    <i>
      <x v="889"/>
      <x v="2147"/>
    </i>
    <i r="1">
      <x v="2439"/>
    </i>
    <i t="default">
      <x v="889"/>
    </i>
    <i>
      <x v="891"/>
      <x v="2149"/>
    </i>
    <i r="1">
      <x v="3044"/>
    </i>
    <i r="1">
      <x v="3133"/>
    </i>
    <i t="default">
      <x v="891"/>
    </i>
    <i>
      <x v="893"/>
      <x v="2151"/>
    </i>
    <i t="default">
      <x v="893"/>
    </i>
    <i>
      <x v="894"/>
      <x v="2156"/>
    </i>
    <i t="default">
      <x v="894"/>
    </i>
    <i>
      <x v="895"/>
      <x v="3224"/>
    </i>
    <i t="default">
      <x v="895"/>
    </i>
    <i>
      <x v="896"/>
      <x v="2165"/>
    </i>
    <i t="default">
      <x v="896"/>
    </i>
    <i>
      <x v="897"/>
      <x v="2166"/>
    </i>
    <i t="default">
      <x v="897"/>
    </i>
    <i>
      <x v="898"/>
      <x v="2170"/>
    </i>
    <i t="default">
      <x v="898"/>
    </i>
    <i>
      <x v="899"/>
      <x v="2178"/>
    </i>
    <i r="1">
      <x v="3358"/>
    </i>
    <i t="default">
      <x v="899"/>
    </i>
    <i>
      <x v="902"/>
      <x v="2189"/>
    </i>
    <i t="default">
      <x v="902"/>
    </i>
    <i>
      <x v="903"/>
      <x v="2828"/>
    </i>
    <i t="default">
      <x v="903"/>
    </i>
    <i>
      <x v="905"/>
      <x v="2197"/>
    </i>
    <i t="default">
      <x v="905"/>
    </i>
    <i>
      <x v="906"/>
      <x v="2215"/>
    </i>
    <i t="default">
      <x v="906"/>
    </i>
    <i>
      <x v="907"/>
      <x v="2219"/>
    </i>
    <i r="1">
      <x v="3169"/>
    </i>
    <i r="1">
      <x v="3424"/>
    </i>
    <i t="default">
      <x v="907"/>
    </i>
    <i>
      <x v="908"/>
      <x v="2221"/>
    </i>
    <i t="default">
      <x v="908"/>
    </i>
    <i>
      <x v="909"/>
      <x v="2224"/>
    </i>
    <i t="default">
      <x v="909"/>
    </i>
    <i>
      <x v="910"/>
      <x v="2225"/>
    </i>
    <i t="default">
      <x v="910"/>
    </i>
    <i>
      <x v="911"/>
      <x v="2226"/>
    </i>
    <i r="1">
      <x v="2692"/>
    </i>
    <i r="1">
      <x v="3293"/>
    </i>
    <i r="1">
      <x v="3419"/>
    </i>
    <i t="default">
      <x v="911"/>
    </i>
    <i>
      <x v="912"/>
      <x v="2229"/>
    </i>
    <i r="1">
      <x v="2230"/>
    </i>
    <i r="1">
      <x v="2850"/>
    </i>
    <i t="default">
      <x v="912"/>
    </i>
    <i>
      <x v="913"/>
      <x v="2231"/>
    </i>
    <i r="1">
      <x v="2232"/>
    </i>
    <i r="1">
      <x v="2233"/>
    </i>
    <i r="1">
      <x v="2234"/>
    </i>
    <i t="default">
      <x v="913"/>
    </i>
    <i>
      <x v="915"/>
      <x v="2274"/>
    </i>
    <i r="1">
      <x v="2275"/>
    </i>
    <i r="1">
      <x v="2853"/>
    </i>
    <i t="default">
      <x v="915"/>
    </i>
    <i>
      <x v="916"/>
      <x v="2276"/>
    </i>
    <i t="default">
      <x v="916"/>
    </i>
    <i>
      <x v="917"/>
      <x v="2277"/>
    </i>
    <i r="1">
      <x v="2766"/>
    </i>
    <i t="default">
      <x v="917"/>
    </i>
    <i>
      <x v="918"/>
      <x v="2278"/>
    </i>
    <i t="default">
      <x v="918"/>
    </i>
    <i>
      <x v="919"/>
      <x v="2279"/>
    </i>
    <i t="default">
      <x v="919"/>
    </i>
    <i>
      <x v="920"/>
      <x v="2281"/>
    </i>
    <i t="default">
      <x v="920"/>
    </i>
    <i>
      <x v="921"/>
      <x v="2284"/>
    </i>
    <i r="1">
      <x v="2285"/>
    </i>
    <i r="1">
      <x v="2286"/>
    </i>
    <i r="1">
      <x v="2287"/>
    </i>
    <i r="1">
      <x v="2288"/>
    </i>
    <i r="1">
      <x v="2289"/>
    </i>
    <i r="1">
      <x v="2413"/>
    </i>
    <i r="1">
      <x v="2414"/>
    </i>
    <i r="1">
      <x v="2415"/>
    </i>
    <i r="1">
      <x v="2416"/>
    </i>
    <i r="1">
      <x v="2426"/>
    </i>
    <i r="1">
      <x v="2427"/>
    </i>
    <i t="default">
      <x v="921"/>
    </i>
    <i>
      <x v="922"/>
      <x v="2290"/>
    </i>
    <i t="default">
      <x v="922"/>
    </i>
    <i>
      <x v="923"/>
      <x v="2293"/>
    </i>
    <i t="default">
      <x v="923"/>
    </i>
    <i>
      <x v="924"/>
      <x v="2306"/>
    </i>
    <i r="1">
      <x v="2487"/>
    </i>
    <i r="1">
      <x v="2534"/>
    </i>
    <i r="1">
      <x v="2610"/>
    </i>
    <i r="1">
      <x v="3384"/>
    </i>
    <i t="default">
      <x v="924"/>
    </i>
    <i>
      <x v="926"/>
      <x v="2319"/>
    </i>
    <i t="default">
      <x v="926"/>
    </i>
    <i>
      <x v="927"/>
      <x v="2323"/>
    </i>
    <i t="default">
      <x v="927"/>
    </i>
    <i>
      <x v="928"/>
      <x v="2324"/>
    </i>
    <i r="1">
      <x v="2325"/>
    </i>
    <i r="1">
      <x v="2326"/>
    </i>
    <i r="1">
      <x v="2327"/>
    </i>
    <i r="1">
      <x v="2328"/>
    </i>
    <i r="1">
      <x v="2430"/>
    </i>
    <i r="1">
      <x v="2694"/>
    </i>
    <i t="default">
      <x v="928"/>
    </i>
    <i>
      <x v="929"/>
      <x v="3514"/>
    </i>
    <i t="default">
      <x v="929"/>
    </i>
    <i>
      <x v="930"/>
      <x v="2330"/>
    </i>
    <i r="1">
      <x v="2696"/>
    </i>
    <i t="default">
      <x v="930"/>
    </i>
    <i>
      <x v="931"/>
      <x v="2331"/>
    </i>
    <i r="1">
      <x v="3490"/>
    </i>
    <i t="default">
      <x v="931"/>
    </i>
    <i>
      <x v="932"/>
      <x v="2336"/>
    </i>
    <i r="1">
      <x v="2383"/>
    </i>
    <i t="default">
      <x v="932"/>
    </i>
    <i>
      <x v="933"/>
      <x v="2337"/>
    </i>
    <i r="1">
      <x v="2338"/>
    </i>
    <i r="1">
      <x v="2852"/>
    </i>
    <i t="default">
      <x v="933"/>
    </i>
    <i>
      <x v="934"/>
      <x v="2367"/>
    </i>
    <i t="default">
      <x v="934"/>
    </i>
    <i>
      <x v="935"/>
      <x v="2368"/>
    </i>
    <i r="1">
      <x v="2495"/>
    </i>
    <i r="1">
      <x v="2907"/>
    </i>
    <i r="1">
      <x v="3372"/>
    </i>
    <i t="default">
      <x v="935"/>
    </i>
    <i>
      <x v="937"/>
      <x v="2381"/>
    </i>
    <i t="default">
      <x v="937"/>
    </i>
    <i>
      <x v="938"/>
      <x v="2384"/>
    </i>
    <i r="1">
      <x v="2446"/>
    </i>
    <i r="1">
      <x v="2498"/>
    </i>
    <i r="1">
      <x v="2521"/>
    </i>
    <i t="default">
      <x v="938"/>
    </i>
    <i>
      <x v="939"/>
      <x v="2385"/>
    </i>
    <i r="1">
      <x v="2499"/>
    </i>
    <i t="default">
      <x v="939"/>
    </i>
    <i>
      <x v="941"/>
      <x v="2397"/>
    </i>
    <i t="default">
      <x v="941"/>
    </i>
    <i>
      <x v="942"/>
      <x v="2398"/>
    </i>
    <i r="1">
      <x v="3237"/>
    </i>
    <i r="1">
      <x v="3380"/>
    </i>
    <i r="1">
      <x v="3486"/>
    </i>
    <i r="1">
      <x v="3487"/>
    </i>
    <i t="default">
      <x v="942"/>
    </i>
    <i>
      <x v="943"/>
      <x v="2403"/>
    </i>
    <i t="default">
      <x v="943"/>
    </i>
    <i>
      <x v="944"/>
      <x v="2405"/>
    </i>
    <i r="1">
      <x v="2504"/>
    </i>
    <i r="1">
      <x v="3326"/>
    </i>
    <i t="default">
      <x v="944"/>
    </i>
    <i>
      <x v="946"/>
      <x v="2412"/>
    </i>
    <i t="default">
      <x v="946"/>
    </i>
    <i>
      <x v="947"/>
      <x v="2428"/>
    </i>
    <i r="1">
      <x v="3093"/>
    </i>
    <i r="1">
      <x v="3094"/>
    </i>
    <i r="1">
      <x v="3137"/>
    </i>
    <i r="1">
      <x v="3321"/>
    </i>
    <i r="1">
      <x v="3495"/>
    </i>
    <i t="default">
      <x v="947"/>
    </i>
    <i>
      <x v="948"/>
      <x v="2418"/>
    </i>
    <i t="default">
      <x v="948"/>
    </i>
    <i>
      <x v="949"/>
      <x v="2424"/>
    </i>
    <i t="default">
      <x v="949"/>
    </i>
    <i>
      <x v="950"/>
      <x v="2425"/>
    </i>
    <i t="default">
      <x v="950"/>
    </i>
    <i>
      <x v="951"/>
      <x v="3458"/>
    </i>
    <i r="1">
      <x v="3459"/>
    </i>
    <i t="default">
      <x v="951"/>
    </i>
    <i>
      <x v="953"/>
      <x v="2434"/>
    </i>
    <i r="1">
      <x v="3345"/>
    </i>
    <i t="default">
      <x v="953"/>
    </i>
    <i>
      <x v="956"/>
      <x v="2441"/>
    </i>
    <i r="1">
      <x v="2475"/>
    </i>
    <i r="1">
      <x v="2704"/>
    </i>
    <i r="1">
      <x v="2706"/>
    </i>
    <i r="1">
      <x v="2707"/>
    </i>
    <i t="default">
      <x v="956"/>
    </i>
    <i>
      <x v="957"/>
      <x v="2443"/>
    </i>
    <i r="1">
      <x v="2448"/>
    </i>
    <i r="1">
      <x v="2450"/>
    </i>
    <i r="1">
      <x v="2566"/>
    </i>
    <i r="1">
      <x v="2568"/>
    </i>
    <i r="1">
      <x v="3329"/>
    </i>
    <i r="1">
      <x v="3363"/>
    </i>
    <i t="default">
      <x v="957"/>
    </i>
    <i>
      <x v="958"/>
      <x v="3233"/>
    </i>
    <i t="default">
      <x v="958"/>
    </i>
    <i>
      <x v="959"/>
      <x v="2454"/>
    </i>
    <i r="1">
      <x v="2506"/>
    </i>
    <i t="default">
      <x v="959"/>
    </i>
    <i>
      <x v="960"/>
      <x v="2455"/>
    </i>
    <i r="1">
      <x v="2675"/>
    </i>
    <i r="1">
      <x v="2804"/>
    </i>
    <i r="1">
      <x v="2988"/>
    </i>
    <i r="1">
      <x v="3297"/>
    </i>
    <i t="default">
      <x v="960"/>
    </i>
    <i>
      <x v="962"/>
      <x v="2466"/>
    </i>
    <i t="default">
      <x v="962"/>
    </i>
    <i>
      <x v="965"/>
      <x v="3314"/>
    </i>
    <i t="default">
      <x v="965"/>
    </i>
    <i>
      <x v="966"/>
      <x v="2486"/>
    </i>
    <i t="default">
      <x v="966"/>
    </i>
    <i>
      <x v="967"/>
      <x v="2489"/>
    </i>
    <i t="default">
      <x v="967"/>
    </i>
    <i>
      <x v="968"/>
      <x v="2491"/>
    </i>
    <i t="default">
      <x v="968"/>
    </i>
    <i>
      <x v="970"/>
      <x v="1831"/>
    </i>
    <i r="1">
      <x v="2524"/>
    </i>
    <i r="1">
      <x v="2676"/>
    </i>
    <i r="1">
      <x v="3226"/>
    </i>
    <i t="default">
      <x v="970"/>
    </i>
    <i>
      <x v="971"/>
      <x v="2525"/>
    </i>
    <i t="default">
      <x v="971"/>
    </i>
    <i>
      <x v="972"/>
      <x v="2526"/>
    </i>
    <i t="default">
      <x v="972"/>
    </i>
    <i>
      <x v="973"/>
      <x v="2540"/>
    </i>
    <i t="default">
      <x v="973"/>
    </i>
    <i>
      <x v="974"/>
      <x v="2542"/>
    </i>
    <i t="default">
      <x v="974"/>
    </i>
    <i>
      <x v="975"/>
      <x v="2546"/>
    </i>
    <i t="default">
      <x v="975"/>
    </i>
    <i>
      <x v="976"/>
      <x v="2547"/>
    </i>
    <i r="1">
      <x v="3195"/>
    </i>
    <i t="default">
      <x v="976"/>
    </i>
    <i>
      <x v="977"/>
      <x v="2549"/>
    </i>
    <i t="default">
      <x v="977"/>
    </i>
    <i>
      <x v="978"/>
      <x v="2552"/>
    </i>
    <i t="default">
      <x v="978"/>
    </i>
    <i>
      <x v="979"/>
      <x v="2554"/>
    </i>
    <i t="default">
      <x v="979"/>
    </i>
    <i>
      <x v="980"/>
      <x v="2555"/>
    </i>
    <i t="default">
      <x v="980"/>
    </i>
    <i>
      <x v="981"/>
      <x v="2558"/>
    </i>
    <i t="default">
      <x v="981"/>
    </i>
    <i>
      <x v="982"/>
      <x v="2561"/>
    </i>
    <i t="default">
      <x v="982"/>
    </i>
    <i>
      <x v="983"/>
      <x v="2563"/>
    </i>
    <i r="1">
      <x v="3349"/>
    </i>
    <i t="default">
      <x v="983"/>
    </i>
    <i>
      <x v="984"/>
      <x v="2565"/>
    </i>
    <i t="default">
      <x v="984"/>
    </i>
    <i>
      <x v="985"/>
      <x v="2953"/>
    </i>
    <i t="default">
      <x v="985"/>
    </i>
    <i>
      <x v="986"/>
      <x v="2569"/>
    </i>
    <i t="default">
      <x v="986"/>
    </i>
    <i>
      <x v="987"/>
      <x v="2575"/>
    </i>
    <i r="1">
      <x v="2576"/>
    </i>
    <i r="1">
      <x v="3473"/>
    </i>
    <i t="default">
      <x v="987"/>
    </i>
    <i>
      <x v="988"/>
      <x v="2577"/>
    </i>
    <i t="default">
      <x v="988"/>
    </i>
    <i>
      <x v="989"/>
      <x v="2580"/>
    </i>
    <i r="1">
      <x v="2869"/>
    </i>
    <i r="1">
      <x v="2870"/>
    </i>
    <i r="1">
      <x v="2871"/>
    </i>
    <i r="1">
      <x v="2872"/>
    </i>
    <i t="default">
      <x v="989"/>
    </i>
    <i>
      <x v="990"/>
      <x v="2581"/>
    </i>
    <i t="default">
      <x v="990"/>
    </i>
    <i>
      <x v="991"/>
      <x v="2583"/>
    </i>
    <i t="default">
      <x v="991"/>
    </i>
    <i>
      <x v="992"/>
      <x v="2585"/>
    </i>
    <i t="default">
      <x v="992"/>
    </i>
    <i>
      <x v="993"/>
      <x v="2782"/>
    </i>
    <i t="default">
      <x v="993"/>
    </i>
    <i>
      <x v="994"/>
      <x v="2600"/>
    </i>
    <i t="default">
      <x v="994"/>
    </i>
    <i>
      <x v="996"/>
      <x v="2611"/>
    </i>
    <i t="default">
      <x v="996"/>
    </i>
    <i>
      <x v="997"/>
      <x v="2612"/>
    </i>
    <i t="default">
      <x v="997"/>
    </i>
    <i>
      <x v="998"/>
      <x v="2620"/>
    </i>
    <i r="1">
      <x v="2626"/>
    </i>
    <i r="1">
      <x v="2821"/>
    </i>
    <i t="default">
      <x v="998"/>
    </i>
    <i>
      <x v="999"/>
      <x v="2623"/>
    </i>
    <i t="default">
      <x v="999"/>
    </i>
    <i>
      <x v="1000"/>
      <x v="2625"/>
    </i>
    <i t="default">
      <x v="1000"/>
    </i>
    <i>
      <x v="1001"/>
      <x v="2634"/>
    </i>
    <i r="1">
      <x v="3344"/>
    </i>
    <i t="default">
      <x v="1001"/>
    </i>
    <i>
      <x v="1002"/>
      <x v="2635"/>
    </i>
    <i t="default">
      <x v="1002"/>
    </i>
    <i>
      <x v="1003"/>
      <x v="2638"/>
    </i>
    <i r="1">
      <x v="2693"/>
    </i>
    <i t="default">
      <x v="1003"/>
    </i>
    <i>
      <x v="1004"/>
      <x v="2640"/>
    </i>
    <i r="1">
      <x v="2641"/>
    </i>
    <i r="1">
      <x v="3080"/>
    </i>
    <i t="default">
      <x v="1004"/>
    </i>
    <i>
      <x v="1005"/>
      <x v="2642"/>
    </i>
    <i t="default">
      <x v="1005"/>
    </i>
    <i>
      <x v="1006"/>
      <x v="2643"/>
    </i>
    <i t="default">
      <x v="1006"/>
    </i>
    <i>
      <x v="1007"/>
      <x v="2644"/>
    </i>
    <i r="1">
      <x v="2645"/>
    </i>
    <i t="default">
      <x v="1007"/>
    </i>
    <i>
      <x v="1008"/>
      <x v="2654"/>
    </i>
    <i r="1">
      <x v="2663"/>
    </i>
    <i t="default">
      <x v="1008"/>
    </i>
    <i>
      <x v="1009"/>
      <x v="2669"/>
    </i>
    <i t="default">
      <x v="1009"/>
    </i>
    <i>
      <x v="1010"/>
      <x v="2670"/>
    </i>
    <i t="default">
      <x v="1010"/>
    </i>
    <i>
      <x v="1011"/>
      <x v="2671"/>
    </i>
    <i t="default">
      <x v="1011"/>
    </i>
    <i>
      <x v="1012"/>
      <x v="2673"/>
    </i>
    <i t="default">
      <x v="1012"/>
    </i>
    <i>
      <x v="1013"/>
      <x v="2677"/>
    </i>
    <i t="default">
      <x v="1013"/>
    </i>
    <i>
      <x v="1014"/>
      <x v="2684"/>
    </i>
    <i t="default">
      <x v="1014"/>
    </i>
    <i>
      <x v="1015"/>
      <x v="2687"/>
    </i>
    <i t="default">
      <x v="1015"/>
    </i>
    <i>
      <x v="1016"/>
      <x v="2699"/>
    </i>
    <i r="1">
      <x v="2792"/>
    </i>
    <i r="1">
      <x v="3026"/>
    </i>
    <i t="default">
      <x v="1016"/>
    </i>
    <i>
      <x v="1017"/>
      <x v="2703"/>
    </i>
    <i r="1">
      <x v="2845"/>
    </i>
    <i r="1">
      <x v="3347"/>
    </i>
    <i t="default">
      <x v="1017"/>
    </i>
    <i>
      <x v="1018"/>
      <x v="2705"/>
    </i>
    <i r="1">
      <x v="2714"/>
    </i>
    <i r="1">
      <x v="2715"/>
    </i>
    <i t="default">
      <x v="1018"/>
    </i>
    <i>
      <x v="1019"/>
      <x v="2708"/>
    </i>
    <i t="default">
      <x v="1019"/>
    </i>
    <i>
      <x v="1020"/>
      <x v="2710"/>
    </i>
    <i t="default">
      <x v="1020"/>
    </i>
    <i>
      <x v="1021"/>
      <x v="2721"/>
    </i>
    <i t="default">
      <x v="1021"/>
    </i>
    <i>
      <x v="1022"/>
      <x v="2729"/>
    </i>
    <i t="default">
      <x v="1022"/>
    </i>
    <i>
      <x v="1023"/>
      <x v="2733"/>
    </i>
    <i t="default">
      <x v="1023"/>
    </i>
    <i>
      <x v="1024"/>
      <x v="2737"/>
    </i>
    <i t="default">
      <x v="1024"/>
    </i>
    <i>
      <x v="1025"/>
      <x v="2743"/>
    </i>
    <i t="default">
      <x v="1025"/>
    </i>
    <i>
      <x v="1026"/>
      <x v="2751"/>
    </i>
    <i t="default">
      <x v="1026"/>
    </i>
    <i>
      <x v="1027"/>
      <x v="2755"/>
    </i>
    <i t="default">
      <x v="1027"/>
    </i>
    <i>
      <x v="1028"/>
      <x v="2756"/>
    </i>
    <i t="default">
      <x v="1028"/>
    </i>
    <i>
      <x v="1029"/>
      <x v="2764"/>
    </i>
    <i t="default">
      <x v="1029"/>
    </i>
    <i>
      <x v="1030"/>
      <x v="2774"/>
    </i>
    <i t="default">
      <x v="1030"/>
    </i>
    <i>
      <x v="1031"/>
      <x v="2775"/>
    </i>
    <i t="default">
      <x v="1031"/>
    </i>
    <i>
      <x v="1032"/>
      <x v="2779"/>
    </i>
    <i t="default">
      <x v="1032"/>
    </i>
    <i>
      <x v="1033"/>
      <x v="2780"/>
    </i>
    <i t="default">
      <x v="1033"/>
    </i>
    <i>
      <x v="1034"/>
      <x v="2786"/>
    </i>
    <i t="default">
      <x v="1034"/>
    </i>
    <i>
      <x v="1035"/>
      <x v="2793"/>
    </i>
    <i r="1">
      <x v="2795"/>
    </i>
    <i r="1">
      <x v="2882"/>
    </i>
    <i t="default">
      <x v="1035"/>
    </i>
    <i>
      <x v="1036"/>
      <x v="2794"/>
    </i>
    <i t="default">
      <x v="1036"/>
    </i>
    <i>
      <x v="1037"/>
      <x v="2799"/>
    </i>
    <i t="default">
      <x v="1037"/>
    </i>
    <i>
      <x v="1038"/>
      <x v="2806"/>
    </i>
    <i t="default">
      <x v="1038"/>
    </i>
    <i>
      <x v="1039"/>
      <x v="2809"/>
    </i>
    <i r="1">
      <x v="2810"/>
    </i>
    <i t="default">
      <x v="1039"/>
    </i>
    <i>
      <x v="1040"/>
      <x v="2811"/>
    </i>
    <i r="1">
      <x v="2812"/>
    </i>
    <i t="default">
      <x v="1040"/>
    </i>
    <i>
      <x v="1041"/>
      <x v="2814"/>
    </i>
    <i r="1">
      <x v="2908"/>
    </i>
    <i t="default">
      <x v="1041"/>
    </i>
    <i>
      <x v="1042"/>
      <x v="2816"/>
    </i>
    <i t="default">
      <x v="1042"/>
    </i>
    <i>
      <x v="1043"/>
      <x v="2817"/>
    </i>
    <i r="1">
      <x v="2824"/>
    </i>
    <i t="default">
      <x v="1043"/>
    </i>
    <i>
      <x v="1044"/>
      <x v="2818"/>
    </i>
    <i t="default">
      <x v="1044"/>
    </i>
    <i>
      <x v="1045"/>
      <x v="2820"/>
    </i>
    <i t="default">
      <x v="1045"/>
    </i>
    <i>
      <x v="1046"/>
      <x v="2823"/>
    </i>
    <i t="default">
      <x v="1046"/>
    </i>
    <i>
      <x v="1047"/>
      <x v="2848"/>
    </i>
    <i t="default">
      <x v="1047"/>
    </i>
    <i>
      <x v="1048"/>
      <x v="2849"/>
    </i>
    <i t="default">
      <x v="1048"/>
    </i>
    <i>
      <x v="1049"/>
      <x v="2856"/>
    </i>
    <i t="default">
      <x v="1049"/>
    </i>
    <i>
      <x v="1050"/>
      <x v="2857"/>
    </i>
    <i t="default">
      <x v="1050"/>
    </i>
    <i>
      <x v="1051"/>
      <x v="2863"/>
    </i>
    <i t="default">
      <x v="1051"/>
    </i>
    <i>
      <x v="1052"/>
      <x v="2876"/>
    </i>
    <i t="default">
      <x v="1052"/>
    </i>
    <i>
      <x v="1053"/>
      <x v="2879"/>
    </i>
    <i t="default">
      <x v="1053"/>
    </i>
    <i>
      <x v="1054"/>
      <x v="2880"/>
    </i>
    <i t="default">
      <x v="1054"/>
    </i>
    <i>
      <x v="1055"/>
      <x v="2885"/>
    </i>
    <i t="default">
      <x v="1055"/>
    </i>
    <i>
      <x v="1056"/>
      <x v="2887"/>
    </i>
    <i r="1">
      <x v="3341"/>
    </i>
    <i t="default">
      <x v="1056"/>
    </i>
    <i>
      <x v="1057"/>
      <x v="2889"/>
    </i>
    <i t="default">
      <x v="1057"/>
    </i>
    <i>
      <x v="1058"/>
      <x v="2893"/>
    </i>
    <i t="default">
      <x v="1058"/>
    </i>
    <i>
      <x v="1059"/>
      <x v="2895"/>
    </i>
    <i t="default">
      <x v="1059"/>
    </i>
    <i>
      <x v="1060"/>
      <x v="2896"/>
    </i>
    <i t="default">
      <x v="1060"/>
    </i>
    <i>
      <x v="1061"/>
      <x v="2909"/>
    </i>
    <i t="default">
      <x v="1061"/>
    </i>
    <i>
      <x v="1062"/>
      <x v="2910"/>
    </i>
    <i t="default">
      <x v="1062"/>
    </i>
    <i>
      <x v="1063"/>
      <x v="2918"/>
    </i>
    <i r="1">
      <x v="3407"/>
    </i>
    <i t="default">
      <x v="1063"/>
    </i>
    <i>
      <x v="1064"/>
      <x v="2930"/>
    </i>
    <i t="default">
      <x v="1064"/>
    </i>
    <i>
      <x v="1065"/>
      <x v="2931"/>
    </i>
    <i t="default">
      <x v="1065"/>
    </i>
    <i>
      <x v="1066"/>
      <x v="2946"/>
    </i>
    <i r="1">
      <x v="2947"/>
    </i>
    <i t="default">
      <x v="1066"/>
    </i>
    <i>
      <x v="1067"/>
      <x v="2948"/>
    </i>
    <i t="default">
      <x v="1067"/>
    </i>
    <i>
      <x v="1068"/>
      <x v="2958"/>
    </i>
    <i r="1">
      <x v="3196"/>
    </i>
    <i t="default">
      <x v="1068"/>
    </i>
    <i>
      <x v="1069"/>
      <x v="2966"/>
    </i>
    <i t="default">
      <x v="1069"/>
    </i>
    <i>
      <x v="1070"/>
      <x v="2968"/>
    </i>
    <i r="1">
      <x v="2969"/>
    </i>
    <i r="1">
      <x v="2970"/>
    </i>
    <i r="1">
      <x v="3188"/>
    </i>
    <i r="1">
      <x v="3239"/>
    </i>
    <i t="default">
      <x v="1070"/>
    </i>
    <i>
      <x v="1071"/>
      <x v="2974"/>
    </i>
    <i r="1">
      <x v="3071"/>
    </i>
    <i t="default">
      <x v="1071"/>
    </i>
    <i>
      <x v="1072"/>
      <x v="2975"/>
    </i>
    <i t="default">
      <x v="1072"/>
    </i>
    <i>
      <x v="1073"/>
      <x v="2978"/>
    </i>
    <i t="default">
      <x v="1073"/>
    </i>
    <i>
      <x v="1074"/>
      <x v="2979"/>
    </i>
    <i t="default">
      <x v="1074"/>
    </i>
    <i>
      <x v="1075"/>
      <x v="2982"/>
    </i>
    <i t="default">
      <x v="1075"/>
    </i>
    <i>
      <x v="1076"/>
      <x v="2984"/>
    </i>
    <i t="default">
      <x v="1076"/>
    </i>
    <i>
      <x v="1077"/>
      <x v="2989"/>
    </i>
    <i t="default">
      <x v="1077"/>
    </i>
    <i>
      <x v="1078"/>
      <x v="2993"/>
    </i>
    <i t="default">
      <x v="1078"/>
    </i>
    <i>
      <x v="1079"/>
      <x v="2994"/>
    </i>
    <i t="default">
      <x v="1079"/>
    </i>
    <i>
      <x v="1080"/>
      <x v="3210"/>
    </i>
    <i t="default">
      <x v="1080"/>
    </i>
    <i>
      <x v="1081"/>
      <x v="3046"/>
    </i>
    <i t="default">
      <x v="1081"/>
    </i>
    <i>
      <x v="1082"/>
      <x v="3004"/>
    </i>
    <i t="default">
      <x v="1082"/>
    </i>
    <i>
      <x v="1083"/>
      <x v="3005"/>
    </i>
    <i r="1">
      <x v="3006"/>
    </i>
    <i t="default">
      <x v="1083"/>
    </i>
    <i>
      <x v="1084"/>
      <x v="3016"/>
    </i>
    <i t="default">
      <x v="1084"/>
    </i>
    <i>
      <x v="1085"/>
      <x v="3040"/>
    </i>
    <i t="default">
      <x v="1085"/>
    </i>
    <i>
      <x v="1086"/>
      <x v="3042"/>
    </i>
    <i t="default">
      <x v="1086"/>
    </i>
    <i>
      <x v="1087"/>
      <x v="3048"/>
    </i>
    <i t="default">
      <x v="1087"/>
    </i>
    <i>
      <x v="1088"/>
      <x v="3049"/>
    </i>
    <i t="default">
      <x v="1088"/>
    </i>
    <i>
      <x v="1089"/>
      <x v="3054"/>
    </i>
    <i t="default">
      <x v="1089"/>
    </i>
    <i>
      <x v="1090"/>
      <x v="3057"/>
    </i>
    <i t="default">
      <x v="1090"/>
    </i>
    <i>
      <x v="1091"/>
      <x v="3058"/>
    </i>
    <i t="default">
      <x v="1091"/>
    </i>
    <i>
      <x v="1092"/>
      <x v="3063"/>
    </i>
    <i r="1">
      <x v="3064"/>
    </i>
    <i t="default">
      <x v="1092"/>
    </i>
    <i>
      <x v="1093"/>
      <x v="3065"/>
    </i>
    <i r="1">
      <x v="3385"/>
    </i>
    <i r="1">
      <x v="3386"/>
    </i>
    <i t="default">
      <x v="1093"/>
    </i>
    <i>
      <x v="1094"/>
      <x v="3067"/>
    </i>
    <i r="1">
      <x v="3238"/>
    </i>
    <i r="1">
      <x v="3439"/>
    </i>
    <i t="default">
      <x v="1094"/>
    </i>
    <i>
      <x v="1095"/>
      <x v="3070"/>
    </i>
    <i t="default">
      <x v="1095"/>
    </i>
    <i>
      <x v="1096"/>
      <x v="3074"/>
    </i>
    <i r="1">
      <x v="3127"/>
    </i>
    <i r="1">
      <x v="3207"/>
    </i>
    <i r="1">
      <x v="3281"/>
    </i>
    <i t="default">
      <x v="1096"/>
    </i>
    <i>
      <x v="1097"/>
      <x v="3075"/>
    </i>
    <i r="1">
      <x v="3208"/>
    </i>
    <i t="default">
      <x v="1097"/>
    </i>
    <i>
      <x v="1098"/>
      <x v="3081"/>
    </i>
    <i t="default">
      <x v="1098"/>
    </i>
    <i>
      <x v="1099"/>
      <x v="3083"/>
    </i>
    <i t="default">
      <x v="1099"/>
    </i>
    <i>
      <x v="1100"/>
      <x v="3089"/>
    </i>
    <i t="default">
      <x v="1100"/>
    </i>
    <i>
      <x v="1101"/>
      <x v="3090"/>
    </i>
    <i t="default">
      <x v="1101"/>
    </i>
    <i>
      <x v="1102"/>
      <x v="3092"/>
    </i>
    <i t="default">
      <x v="1102"/>
    </i>
    <i>
      <x v="1103"/>
      <x v="3096"/>
    </i>
    <i t="default">
      <x v="1103"/>
    </i>
    <i>
      <x v="1104"/>
      <x v="3103"/>
    </i>
    <i t="default">
      <x v="1104"/>
    </i>
    <i>
      <x v="1105"/>
      <x v="3104"/>
    </i>
    <i t="default">
      <x v="1105"/>
    </i>
    <i>
      <x v="1106"/>
      <x v="3106"/>
    </i>
    <i t="default">
      <x v="1106"/>
    </i>
    <i>
      <x v="1107"/>
      <x v="3110"/>
    </i>
    <i t="default">
      <x v="1107"/>
    </i>
    <i>
      <x v="1108"/>
      <x v="3111"/>
    </i>
    <i t="default">
      <x v="1108"/>
    </i>
    <i>
      <x v="1109"/>
      <x v="3116"/>
    </i>
    <i t="default">
      <x v="1109"/>
    </i>
    <i>
      <x v="1110"/>
      <x v="3123"/>
    </i>
    <i t="default">
      <x v="1110"/>
    </i>
    <i>
      <x v="1111"/>
      <x v="3128"/>
    </i>
    <i t="default">
      <x v="1111"/>
    </i>
    <i>
      <x v="1112"/>
      <x v="3129"/>
    </i>
    <i t="default">
      <x v="1112"/>
    </i>
    <i>
      <x v="1113"/>
      <x v="3130"/>
    </i>
    <i t="default">
      <x v="1113"/>
    </i>
    <i>
      <x v="1114"/>
      <x v="3132"/>
    </i>
    <i t="default">
      <x v="1114"/>
    </i>
    <i>
      <x v="1115"/>
      <x v="3143"/>
    </i>
    <i t="default">
      <x v="1115"/>
    </i>
    <i>
      <x v="1116"/>
      <x v="3145"/>
    </i>
    <i r="1">
      <x v="3146"/>
    </i>
    <i t="default">
      <x v="1116"/>
    </i>
    <i>
      <x v="1117"/>
      <x v="3154"/>
    </i>
    <i t="default">
      <x v="1117"/>
    </i>
    <i>
      <x v="1118"/>
      <x v="3155"/>
    </i>
    <i r="1">
      <x v="3156"/>
    </i>
    <i t="default">
      <x v="1118"/>
    </i>
    <i>
      <x v="1119"/>
      <x v="3168"/>
    </i>
    <i r="1">
      <x v="3262"/>
    </i>
    <i r="1">
      <x v="3263"/>
    </i>
    <i r="1">
      <x v="3264"/>
    </i>
    <i r="1">
      <x v="3265"/>
    </i>
    <i r="1">
      <x v="3463"/>
    </i>
    <i t="default">
      <x v="1119"/>
    </i>
    <i>
      <x v="1120"/>
      <x v="3174"/>
    </i>
    <i t="default">
      <x v="1120"/>
    </i>
    <i>
      <x v="1121"/>
      <x v="3187"/>
    </i>
    <i t="default">
      <x v="1121"/>
    </i>
    <i>
      <x v="1122"/>
      <x v="3189"/>
    </i>
    <i t="default">
      <x v="1122"/>
    </i>
    <i>
      <x v="1123"/>
      <x v="3193"/>
    </i>
    <i t="default">
      <x v="1123"/>
    </i>
    <i>
      <x v="1124"/>
      <x v="3202"/>
    </i>
    <i t="default">
      <x v="1124"/>
    </i>
    <i>
      <x v="1125"/>
      <x v="3212"/>
    </i>
    <i t="default">
      <x v="1125"/>
    </i>
    <i>
      <x v="1126"/>
      <x v="3217"/>
    </i>
    <i t="default">
      <x v="1126"/>
    </i>
    <i>
      <x v="1127"/>
      <x v="3230"/>
    </i>
    <i t="default">
      <x v="1127"/>
    </i>
    <i>
      <x v="1128"/>
      <x v="3244"/>
    </i>
    <i t="default">
      <x v="1128"/>
    </i>
    <i>
      <x v="1129"/>
      <x v="3245"/>
    </i>
    <i t="default">
      <x v="1129"/>
    </i>
    <i>
      <x v="1130"/>
      <x v="3267"/>
    </i>
    <i r="1">
      <x v="3374"/>
    </i>
    <i r="1">
      <x v="3375"/>
    </i>
    <i r="1">
      <x v="3499"/>
    </i>
    <i t="default">
      <x v="1130"/>
    </i>
    <i>
      <x v="1131"/>
      <x v="3277"/>
    </i>
    <i t="default">
      <x v="1131"/>
    </i>
    <i>
      <x v="1132"/>
      <x v="3278"/>
    </i>
    <i t="default">
      <x v="1132"/>
    </i>
    <i>
      <x v="1133"/>
      <x v="3282"/>
    </i>
    <i t="default">
      <x v="1133"/>
    </i>
    <i>
      <x v="1134"/>
      <x v="3285"/>
    </i>
    <i t="default">
      <x v="1134"/>
    </i>
    <i>
      <x v="1135"/>
      <x v="3299"/>
    </i>
    <i t="default">
      <x v="1135"/>
    </i>
    <i>
      <x v="1136"/>
      <x v="3304"/>
    </i>
    <i t="default">
      <x v="1136"/>
    </i>
    <i>
      <x v="1137"/>
      <x v="3308"/>
    </i>
    <i t="default">
      <x v="1137"/>
    </i>
    <i>
      <x v="1138"/>
      <x v="3312"/>
    </i>
    <i t="default">
      <x v="1138"/>
    </i>
    <i>
      <x v="1139"/>
      <x v="3315"/>
    </i>
    <i t="default">
      <x v="1139"/>
    </i>
    <i>
      <x v="1140"/>
      <x v="3319"/>
    </i>
    <i t="default">
      <x v="1140"/>
    </i>
    <i>
      <x v="1141"/>
      <x v="3320"/>
    </i>
    <i t="default">
      <x v="1141"/>
    </i>
    <i>
      <x v="1142"/>
      <x v="3330"/>
    </i>
    <i t="default">
      <x v="1142"/>
    </i>
    <i>
      <x v="1143"/>
      <x v="3334"/>
    </i>
    <i t="default">
      <x v="1143"/>
    </i>
    <i>
      <x v="1144"/>
      <x v="3346"/>
    </i>
    <i t="default">
      <x v="1144"/>
    </i>
    <i>
      <x v="1145"/>
      <x v="3348"/>
    </i>
    <i t="default">
      <x v="1145"/>
    </i>
    <i>
      <x v="1146"/>
      <x v="3350"/>
    </i>
    <i t="default">
      <x v="1146"/>
    </i>
    <i>
      <x v="1147"/>
      <x v="3351"/>
    </i>
    <i r="1">
      <x v="3352"/>
    </i>
    <i t="default">
      <x v="1147"/>
    </i>
    <i>
      <x v="1148"/>
      <x v="3357"/>
    </i>
    <i t="default">
      <x v="1148"/>
    </i>
    <i>
      <x v="1149"/>
      <x v="3359"/>
    </i>
    <i t="default">
      <x v="1149"/>
    </i>
    <i>
      <x v="1150"/>
      <x v="3368"/>
    </i>
    <i t="default">
      <x v="1150"/>
    </i>
    <i>
      <x v="1151"/>
      <x v="3373"/>
    </i>
    <i t="default">
      <x v="1151"/>
    </i>
    <i>
      <x v="1152"/>
      <x v="3391"/>
    </i>
    <i t="default">
      <x v="1152"/>
    </i>
    <i>
      <x v="1153"/>
      <x v="3402"/>
    </i>
    <i t="default">
      <x v="1153"/>
    </i>
    <i>
      <x v="1154"/>
      <x v="3406"/>
    </i>
    <i t="default">
      <x v="1154"/>
    </i>
    <i>
      <x v="1155"/>
      <x v="3408"/>
    </i>
    <i t="default">
      <x v="1155"/>
    </i>
    <i>
      <x v="1156"/>
      <x v="3411"/>
    </i>
    <i t="default">
      <x v="1156"/>
    </i>
    <i>
      <x v="1157"/>
      <x v="3413"/>
    </i>
    <i t="default">
      <x v="1157"/>
    </i>
    <i>
      <x v="1158"/>
      <x v="3420"/>
    </i>
    <i t="default">
      <x v="1158"/>
    </i>
    <i>
      <x v="1159"/>
      <x v="3425"/>
    </i>
    <i t="default">
      <x v="1159"/>
    </i>
    <i>
      <x v="1160"/>
      <x v="3429"/>
    </i>
    <i t="default">
      <x v="1160"/>
    </i>
    <i>
      <x v="1161"/>
      <x v="3432"/>
    </i>
    <i t="default">
      <x v="1161"/>
    </i>
    <i>
      <x v="1162"/>
      <x v="3446"/>
    </i>
    <i r="1">
      <x v="3491"/>
    </i>
    <i t="default">
      <x v="1162"/>
    </i>
    <i>
      <x v="1163"/>
      <x v="3447"/>
    </i>
    <i t="default">
      <x v="1163"/>
    </i>
    <i>
      <x v="1164"/>
      <x v="3449"/>
    </i>
    <i t="default">
      <x v="1164"/>
    </i>
    <i>
      <x v="1165"/>
      <x v="3451"/>
    </i>
    <i t="default">
      <x v="1165"/>
    </i>
    <i>
      <x v="1166"/>
      <x v="3456"/>
    </i>
    <i t="default">
      <x v="1166"/>
    </i>
    <i>
      <x v="1167"/>
      <x v="3475"/>
    </i>
    <i t="default">
      <x v="1167"/>
    </i>
    <i>
      <x v="1168"/>
      <x v="3478"/>
    </i>
    <i t="default">
      <x v="1168"/>
    </i>
    <i>
      <x v="1169"/>
      <x v="3481"/>
    </i>
    <i t="default">
      <x v="1169"/>
    </i>
    <i>
      <x v="1170"/>
      <x v="3498"/>
    </i>
    <i t="default">
      <x v="1170"/>
    </i>
    <i>
      <x v="1171"/>
      <x v="3501"/>
    </i>
    <i t="default">
      <x v="1171"/>
    </i>
    <i t="grand">
      <x/>
    </i>
  </rowItems>
  <colFields count="1">
    <field x="-2"/>
  </colFields>
  <colItems count="2">
    <i>
      <x/>
    </i>
    <i i="1">
      <x v="1"/>
    </i>
  </colItems>
  <pageFields count="1">
    <pageField fld="20" hier="-1"/>
  </pageFields>
  <dataFields count="2">
    <dataField name="Cuenta de SIN ACUSE" fld="20" subtotal="count" baseField="0" baseItem="0"/>
    <dataField name="Suma de Total" fld="13" baseField="0" baseItem="0" numFmtId="165"/>
  </dataFields>
  <formats count="1972">
    <format dxfId="29">
      <pivotArea dataOnly="0" labelOnly="1" outline="0" fieldPosition="0">
        <references count="1">
          <reference field="20" count="0"/>
        </references>
      </pivotArea>
    </format>
    <format dxfId="30">
      <pivotArea field="2" type="button" dataOnly="0" labelOnly="1" outline="0" axis="axisRow" fieldPosition="1"/>
    </format>
    <format dxfId="31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32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33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34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35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36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37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38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39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40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41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42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43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44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45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46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47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48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49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50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51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52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53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54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55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56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57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58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59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60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61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62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63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64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65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66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67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68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69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70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71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72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73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74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75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76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77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78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79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80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81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82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83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84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85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86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87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88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89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90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91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92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93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94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95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96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97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98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99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100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101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102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103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104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105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106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107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108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109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110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111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112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113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114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115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116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117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118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119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120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121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122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123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124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125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126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127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128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129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130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131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132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133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134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135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136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137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138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139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140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141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142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143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144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145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146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147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148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149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150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151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152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153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154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155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156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157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158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159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160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161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162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163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164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165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166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167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168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169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170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171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172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173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174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175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176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177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178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179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180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181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182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183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184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185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186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187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188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189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190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191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192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193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194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195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196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197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198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199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200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201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202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203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204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205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206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207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208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209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210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211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212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213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214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215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216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217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218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219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220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221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222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223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224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225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226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227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228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229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230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231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232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233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234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235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236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237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238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239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240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241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242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243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244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245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246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247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248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249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250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251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252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253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254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255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256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257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258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259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260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261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262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263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264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265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266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267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268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269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270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271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272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273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274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275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276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277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278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279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280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281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282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283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284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285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286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287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288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289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290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291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292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293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294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295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296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297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298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299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300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301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302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303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304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305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306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307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308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309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310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311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312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313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314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315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316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317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318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319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320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321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322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323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324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325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326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327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328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329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330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331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332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333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334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335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336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337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338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339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340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341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342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343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344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345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346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347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348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349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350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351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352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353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354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355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356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357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358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359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360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361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362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363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364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365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366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367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368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369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370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371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372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373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374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375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376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377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378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379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380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381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382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383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384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385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386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387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388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389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390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391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392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393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394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395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396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397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398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399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400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401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402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403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404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405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406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407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408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409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410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411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412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413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414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415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416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417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418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419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420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421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422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423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424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425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426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427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428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429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430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431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432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433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434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435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436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437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438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439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440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441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442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443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444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445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446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447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448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449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450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451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452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453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454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455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456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457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458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459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460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461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462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463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464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465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466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467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468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469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470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471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472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473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474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475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476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477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478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479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480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481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482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483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484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485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486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487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488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489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490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491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492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493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494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495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496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497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498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499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500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501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502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503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504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505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506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507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508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509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510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511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512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513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514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515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516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517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518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519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520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521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522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523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524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525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526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527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528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529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530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531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532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533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534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535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536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537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538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539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540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541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542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543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544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545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546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547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548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549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550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551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552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553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554">
      <pivotArea dataOnly="0" labelOnly="1" grandRow="1" outline="0" fieldPosition="0"/>
    </format>
    <format dxfId="555">
      <pivotArea dataOnly="0" labelOnly="1" outline="0" fieldPosition="0">
        <references count="2">
          <reference field="2" count="3">
            <x v="53"/>
            <x v="747"/>
            <x v="794"/>
          </reference>
          <reference field="10" count="1" selected="0">
            <x v="0"/>
          </reference>
        </references>
      </pivotArea>
    </format>
    <format dxfId="556">
      <pivotArea dataOnly="0" labelOnly="1" outline="0" fieldPosition="0">
        <references count="2">
          <reference field="2" count="1">
            <x v="592"/>
          </reference>
          <reference field="10" count="1" selected="0">
            <x v="1"/>
          </reference>
        </references>
      </pivotArea>
    </format>
    <format dxfId="557">
      <pivotArea dataOnly="0" labelOnly="1" outline="0" fieldPosition="0">
        <references count="2">
          <reference field="2" count="1">
            <x v="583"/>
          </reference>
          <reference field="10" count="1" selected="0">
            <x v="2"/>
          </reference>
        </references>
      </pivotArea>
    </format>
    <format dxfId="558">
      <pivotArea dataOnly="0" labelOnly="1" outline="0" fieldPosition="0">
        <references count="2">
          <reference field="2" count="1">
            <x v="651"/>
          </reference>
          <reference field="10" count="1" selected="0">
            <x v="3"/>
          </reference>
        </references>
      </pivotArea>
    </format>
    <format dxfId="559">
      <pivotArea dataOnly="0" labelOnly="1" outline="0" fieldPosition="0">
        <references count="2">
          <reference field="2" count="7">
            <x v="60"/>
            <x v="61"/>
            <x v="62"/>
            <x v="63"/>
            <x v="64"/>
            <x v="66"/>
            <x v="67"/>
          </reference>
          <reference field="10" count="1" selected="0">
            <x v="4"/>
          </reference>
        </references>
      </pivotArea>
    </format>
    <format dxfId="560">
      <pivotArea dataOnly="0" labelOnly="1" outline="0" fieldPosition="0">
        <references count="2">
          <reference field="2" count="1">
            <x v="584"/>
          </reference>
          <reference field="10" count="1" selected="0">
            <x v="5"/>
          </reference>
        </references>
      </pivotArea>
    </format>
    <format dxfId="561">
      <pivotArea dataOnly="0" labelOnly="1" outline="0" fieldPosition="0">
        <references count="2">
          <reference field="2" count="3">
            <x v="51"/>
            <x v="52"/>
            <x v="828"/>
          </reference>
          <reference field="10" count="1" selected="0">
            <x v="6"/>
          </reference>
        </references>
      </pivotArea>
    </format>
    <format dxfId="562">
      <pivotArea dataOnly="0" labelOnly="1" outline="0" fieldPosition="0">
        <references count="2">
          <reference field="2" count="2">
            <x v="46"/>
            <x v="827"/>
          </reference>
          <reference field="10" count="1" selected="0">
            <x v="7"/>
          </reference>
        </references>
      </pivotArea>
    </format>
    <format dxfId="563">
      <pivotArea dataOnly="0" labelOnly="1" outline="0" fieldPosition="0">
        <references count="2">
          <reference field="2" count="3">
            <x v="418"/>
            <x v="419"/>
            <x v="617"/>
          </reference>
          <reference field="10" count="1" selected="0">
            <x v="8"/>
          </reference>
        </references>
      </pivotArea>
    </format>
    <format dxfId="564">
      <pivotArea dataOnly="0" labelOnly="1" outline="0" fieldPosition="0">
        <references count="2">
          <reference field="2" count="5">
            <x v="207"/>
            <x v="417"/>
            <x v="422"/>
            <x v="518"/>
            <x v="618"/>
          </reference>
          <reference field="10" count="1" selected="0">
            <x v="9"/>
          </reference>
        </references>
      </pivotArea>
    </format>
    <format dxfId="565">
      <pivotArea dataOnly="0" labelOnly="1" outline="0" fieldPosition="0">
        <references count="2">
          <reference field="2" count="1">
            <x v="574"/>
          </reference>
          <reference field="10" count="1" selected="0">
            <x v="10"/>
          </reference>
        </references>
      </pivotArea>
    </format>
    <format dxfId="566">
      <pivotArea dataOnly="0" labelOnly="1" outline="0" fieldPosition="0">
        <references count="2">
          <reference field="2" count="1">
            <x v="575"/>
          </reference>
          <reference field="10" count="1" selected="0">
            <x v="11"/>
          </reference>
        </references>
      </pivotArea>
    </format>
    <format dxfId="567">
      <pivotArea dataOnly="0" labelOnly="1" outline="0" fieldPosition="0">
        <references count="2">
          <reference field="2" count="1">
            <x v="581"/>
          </reference>
          <reference field="10" count="1" selected="0">
            <x v="12"/>
          </reference>
        </references>
      </pivotArea>
    </format>
    <format dxfId="568">
      <pivotArea dataOnly="0" labelOnly="1" outline="0" fieldPosition="0">
        <references count="2">
          <reference field="2" count="4">
            <x v="245"/>
            <x v="352"/>
            <x v="353"/>
            <x v="791"/>
          </reference>
          <reference field="10" count="1" selected="0">
            <x v="13"/>
          </reference>
        </references>
      </pivotArea>
    </format>
    <format dxfId="569">
      <pivotArea dataOnly="0" labelOnly="1" outline="0" fieldPosition="0">
        <references count="2">
          <reference field="2" count="1">
            <x v="381"/>
          </reference>
          <reference field="10" count="1" selected="0">
            <x v="14"/>
          </reference>
        </references>
      </pivotArea>
    </format>
    <format dxfId="570">
      <pivotArea dataOnly="0" labelOnly="1" outline="0" fieldPosition="0">
        <references count="2">
          <reference field="2" count="1">
            <x v="813"/>
          </reference>
          <reference field="10" count="1" selected="0">
            <x v="15"/>
          </reference>
        </references>
      </pivotArea>
    </format>
    <format dxfId="571">
      <pivotArea dataOnly="0" labelOnly="1" outline="0" fieldPosition="0">
        <references count="2">
          <reference field="2" count="3">
            <x v="303"/>
            <x v="354"/>
            <x v="360"/>
          </reference>
          <reference field="10" count="1" selected="0">
            <x v="16"/>
          </reference>
        </references>
      </pivotArea>
    </format>
    <format dxfId="572">
      <pivotArea dataOnly="0" labelOnly="1" outline="0" fieldPosition="0">
        <references count="2">
          <reference field="2" count="1">
            <x v="498"/>
          </reference>
          <reference field="10" count="1" selected="0">
            <x v="17"/>
          </reference>
        </references>
      </pivotArea>
    </format>
    <format dxfId="573">
      <pivotArea dataOnly="0" labelOnly="1" outline="0" fieldPosition="0">
        <references count="2">
          <reference field="2" count="6">
            <x v="112"/>
            <x v="304"/>
            <x v="359"/>
            <x v="363"/>
            <x v="364"/>
            <x v="466"/>
          </reference>
          <reference field="10" count="1" selected="0">
            <x v="18"/>
          </reference>
        </references>
      </pivotArea>
    </format>
    <format dxfId="574">
      <pivotArea dataOnly="0" labelOnly="1" outline="0" fieldPosition="0">
        <references count="2">
          <reference field="2" count="1">
            <x v="166"/>
          </reference>
          <reference field="10" count="1" selected="0">
            <x v="19"/>
          </reference>
        </references>
      </pivotArea>
    </format>
    <format dxfId="575">
      <pivotArea dataOnly="0" labelOnly="1" outline="0" fieldPosition="0">
        <references count="2">
          <reference field="2" count="1">
            <x v="233"/>
          </reference>
          <reference field="10" count="1" selected="0">
            <x v="20"/>
          </reference>
        </references>
      </pivotArea>
    </format>
    <format dxfId="576">
      <pivotArea dataOnly="0" labelOnly="1" outline="0" fieldPosition="0">
        <references count="2">
          <reference field="2" count="2">
            <x v="305"/>
            <x v="600"/>
          </reference>
          <reference field="10" count="1" selected="0">
            <x v="22"/>
          </reference>
        </references>
      </pivotArea>
    </format>
    <format dxfId="577">
      <pivotArea dataOnly="0" labelOnly="1" outline="0" fieldPosition="0">
        <references count="2">
          <reference field="2" count="1">
            <x v="553"/>
          </reference>
          <reference field="10" count="1" selected="0">
            <x v="23"/>
          </reference>
        </references>
      </pivotArea>
    </format>
    <format dxfId="578">
      <pivotArea dataOnly="0" labelOnly="1" outline="0" fieldPosition="0">
        <references count="2">
          <reference field="2" count="1">
            <x v="493"/>
          </reference>
          <reference field="10" count="1" selected="0">
            <x v="24"/>
          </reference>
        </references>
      </pivotArea>
    </format>
    <format dxfId="579">
      <pivotArea dataOnly="0" labelOnly="1" outline="0" fieldPosition="0">
        <references count="2">
          <reference field="2" count="1">
            <x v="343"/>
          </reference>
          <reference field="10" count="1" selected="0">
            <x v="25"/>
          </reference>
        </references>
      </pivotArea>
    </format>
    <format dxfId="580">
      <pivotArea dataOnly="0" labelOnly="1" outline="0" fieldPosition="0">
        <references count="2">
          <reference field="2" count="2">
            <x v="554"/>
            <x v="556"/>
          </reference>
          <reference field="10" count="1" selected="0">
            <x v="26"/>
          </reference>
        </references>
      </pivotArea>
    </format>
    <format dxfId="581">
      <pivotArea dataOnly="0" labelOnly="1" outline="0" fieldPosition="0">
        <references count="2">
          <reference field="2" count="1">
            <x v="451"/>
          </reference>
          <reference field="10" count="1" selected="0">
            <x v="27"/>
          </reference>
        </references>
      </pivotArea>
    </format>
    <format dxfId="582">
      <pivotArea dataOnly="0" labelOnly="1" outline="0" fieldPosition="0">
        <references count="2">
          <reference field="2" count="1">
            <x v="766"/>
          </reference>
          <reference field="10" count="1" selected="0">
            <x v="28"/>
          </reference>
        </references>
      </pivotArea>
    </format>
    <format dxfId="583">
      <pivotArea dataOnly="0" labelOnly="1" outline="0" fieldPosition="0">
        <references count="2">
          <reference field="2" count="2">
            <x v="455"/>
            <x v="687"/>
          </reference>
          <reference field="10" count="1" selected="0">
            <x v="29"/>
          </reference>
        </references>
      </pivotArea>
    </format>
    <format dxfId="584">
      <pivotArea dataOnly="0" labelOnly="1" outline="0" fieldPosition="0">
        <references count="2">
          <reference field="2" count="9">
            <x v="199"/>
            <x v="200"/>
            <x v="201"/>
            <x v="206"/>
            <x v="423"/>
            <x v="429"/>
            <x v="430"/>
            <x v="431"/>
            <x v="432"/>
          </reference>
          <reference field="10" count="1" selected="0">
            <x v="30"/>
          </reference>
        </references>
      </pivotArea>
    </format>
    <format dxfId="585">
      <pivotArea dataOnly="0" labelOnly="1" outline="0" fieldPosition="0">
        <references count="2">
          <reference field="2" count="1">
            <x v="368"/>
          </reference>
          <reference field="10" count="1" selected="0">
            <x v="31"/>
          </reference>
        </references>
      </pivotArea>
    </format>
    <format dxfId="586">
      <pivotArea dataOnly="0" labelOnly="1" outline="0" fieldPosition="0">
        <references count="2">
          <reference field="2" count="2">
            <x v="83"/>
            <x v="616"/>
          </reference>
          <reference field="10" count="1" selected="0">
            <x v="32"/>
          </reference>
        </references>
      </pivotArea>
    </format>
    <format dxfId="587">
      <pivotArea dataOnly="0" labelOnly="1" outline="0" fieldPosition="0">
        <references count="2">
          <reference field="2" count="1">
            <x v="333"/>
          </reference>
          <reference field="10" count="1" selected="0">
            <x v="34"/>
          </reference>
        </references>
      </pivotArea>
    </format>
    <format dxfId="588">
      <pivotArea dataOnly="0" labelOnly="1" outline="0" fieldPosition="0">
        <references count="2">
          <reference field="2" count="1">
            <x v="366"/>
          </reference>
          <reference field="10" count="1" selected="0">
            <x v="37"/>
          </reference>
        </references>
      </pivotArea>
    </format>
    <format dxfId="589">
      <pivotArea dataOnly="0" labelOnly="1" outline="0" fieldPosition="0">
        <references count="2">
          <reference field="2" count="1">
            <x v="191"/>
          </reference>
          <reference field="10" count="1" selected="0">
            <x v="38"/>
          </reference>
        </references>
      </pivotArea>
    </format>
    <format dxfId="590">
      <pivotArea dataOnly="0" labelOnly="1" outline="0" fieldPosition="0">
        <references count="2">
          <reference field="2" count="2">
            <x v="165"/>
            <x v="181"/>
          </reference>
          <reference field="10" count="1" selected="0">
            <x v="39"/>
          </reference>
        </references>
      </pivotArea>
    </format>
    <format dxfId="591">
      <pivotArea dataOnly="0" labelOnly="1" outline="0" fieldPosition="0">
        <references count="2">
          <reference field="2" count="1">
            <x v="445"/>
          </reference>
          <reference field="10" count="1" selected="0">
            <x v="40"/>
          </reference>
        </references>
      </pivotArea>
    </format>
    <format dxfId="592">
      <pivotArea dataOnly="0" labelOnly="1" outline="0" fieldPosition="0">
        <references count="2">
          <reference field="2" count="4">
            <x v="84"/>
            <x v="86"/>
            <x v="89"/>
            <x v="705"/>
          </reference>
          <reference field="10" count="1" selected="0">
            <x v="41"/>
          </reference>
        </references>
      </pivotArea>
    </format>
    <format dxfId="593">
      <pivotArea dataOnly="0" labelOnly="1" outline="0" fieldPosition="0">
        <references count="2">
          <reference field="2" count="1">
            <x v="136"/>
          </reference>
          <reference field="10" count="1" selected="0">
            <x v="42"/>
          </reference>
        </references>
      </pivotArea>
    </format>
    <format dxfId="594">
      <pivotArea dataOnly="0" labelOnly="1" outline="0" fieldPosition="0">
        <references count="2">
          <reference field="2" count="1">
            <x v="331"/>
          </reference>
          <reference field="10" count="1" selected="0">
            <x v="43"/>
          </reference>
        </references>
      </pivotArea>
    </format>
    <format dxfId="595">
      <pivotArea dataOnly="0" labelOnly="1" outline="0" fieldPosition="0">
        <references count="2">
          <reference field="2" count="3">
            <x v="276"/>
            <x v="277"/>
            <x v="662"/>
          </reference>
          <reference field="10" count="1" selected="0">
            <x v="44"/>
          </reference>
        </references>
      </pivotArea>
    </format>
    <format dxfId="596">
      <pivotArea dataOnly="0" labelOnly="1" outline="0" fieldPosition="0">
        <references count="2">
          <reference field="2" count="1">
            <x v="388"/>
          </reference>
          <reference field="10" count="1" selected="0">
            <x v="45"/>
          </reference>
        </references>
      </pivotArea>
    </format>
    <format dxfId="597">
      <pivotArea dataOnly="0" labelOnly="1" outline="0" fieldPosition="0">
        <references count="2">
          <reference field="2" count="1">
            <x v="764"/>
          </reference>
          <reference field="10" count="1" selected="0">
            <x v="46"/>
          </reference>
        </references>
      </pivotArea>
    </format>
    <format dxfId="598">
      <pivotArea dataOnly="0" labelOnly="1" outline="0" fieldPosition="0">
        <references count="2">
          <reference field="2" count="1">
            <x v="783"/>
          </reference>
          <reference field="10" count="1" selected="0">
            <x v="47"/>
          </reference>
        </references>
      </pivotArea>
    </format>
    <format dxfId="599">
      <pivotArea dataOnly="0" labelOnly="1" outline="0" fieldPosition="0">
        <references count="2">
          <reference field="2" count="2">
            <x v="271"/>
            <x v="272"/>
          </reference>
          <reference field="10" count="1" selected="0">
            <x v="48"/>
          </reference>
        </references>
      </pivotArea>
    </format>
    <format dxfId="600">
      <pivotArea dataOnly="0" labelOnly="1" outline="0" fieldPosition="0">
        <references count="2">
          <reference field="2" count="1">
            <x v="228"/>
          </reference>
          <reference field="10" count="1" selected="0">
            <x v="49"/>
          </reference>
        </references>
      </pivotArea>
    </format>
    <format dxfId="601">
      <pivotArea dataOnly="0" labelOnly="1" outline="0" fieldPosition="0">
        <references count="2">
          <reference field="2" count="1">
            <x v="322"/>
          </reference>
          <reference field="10" count="1" selected="0">
            <x v="50"/>
          </reference>
        </references>
      </pivotArea>
    </format>
    <format dxfId="602">
      <pivotArea dataOnly="0" labelOnly="1" outline="0" fieldPosition="0">
        <references count="2">
          <reference field="2" count="3">
            <x v="223"/>
            <x v="346"/>
            <x v="514"/>
          </reference>
          <reference field="10" count="1" selected="0">
            <x v="52"/>
          </reference>
        </references>
      </pivotArea>
    </format>
    <format dxfId="603">
      <pivotArea dataOnly="0" labelOnly="1" outline="0" fieldPosition="0">
        <references count="2">
          <reference field="2" count="1">
            <x v="599"/>
          </reference>
          <reference field="10" count="1" selected="0">
            <x v="55"/>
          </reference>
        </references>
      </pivotArea>
    </format>
    <format dxfId="604">
      <pivotArea dataOnly="0" labelOnly="1" outline="0" fieldPosition="0">
        <references count="2">
          <reference field="2" count="2">
            <x v="194"/>
            <x v="815"/>
          </reference>
          <reference field="10" count="1" selected="0">
            <x v="56"/>
          </reference>
        </references>
      </pivotArea>
    </format>
    <format dxfId="605">
      <pivotArea dataOnly="0" labelOnly="1" outline="0" fieldPosition="0">
        <references count="2">
          <reference field="2" count="1">
            <x v="17"/>
          </reference>
          <reference field="10" count="1" selected="0">
            <x v="57"/>
          </reference>
        </references>
      </pivotArea>
    </format>
    <format dxfId="606">
      <pivotArea dataOnly="0" labelOnly="1" outline="0" fieldPosition="0">
        <references count="2">
          <reference field="2" count="1">
            <x v="721"/>
          </reference>
          <reference field="10" count="1" selected="0">
            <x v="58"/>
          </reference>
        </references>
      </pivotArea>
    </format>
    <format dxfId="607">
      <pivotArea dataOnly="0" labelOnly="1" outline="0" fieldPosition="0">
        <references count="2">
          <reference field="2" count="2">
            <x v="347"/>
            <x v="471"/>
          </reference>
          <reference field="10" count="1" selected="0">
            <x v="59"/>
          </reference>
        </references>
      </pivotArea>
    </format>
    <format dxfId="608">
      <pivotArea dataOnly="0" labelOnly="1" outline="0" fieldPosition="0">
        <references count="2">
          <reference field="2" count="7">
            <x v="196"/>
            <x v="197"/>
            <x v="351"/>
            <x v="371"/>
            <x v="372"/>
            <x v="373"/>
            <x v="761"/>
          </reference>
          <reference field="10" count="1" selected="0">
            <x v="60"/>
          </reference>
        </references>
      </pivotArea>
    </format>
    <format dxfId="609">
      <pivotArea dataOnly="0" labelOnly="1" outline="0" fieldPosition="0">
        <references count="2">
          <reference field="2" count="1">
            <x v="104"/>
          </reference>
          <reference field="10" count="1" selected="0">
            <x v="61"/>
          </reference>
        </references>
      </pivotArea>
    </format>
    <format dxfId="610">
      <pivotArea dataOnly="0" labelOnly="1" outline="0" fieldPosition="0">
        <references count="2">
          <reference field="2" count="1">
            <x v="695"/>
          </reference>
          <reference field="10" count="1" selected="0">
            <x v="62"/>
          </reference>
        </references>
      </pivotArea>
    </format>
    <format dxfId="611">
      <pivotArea dataOnly="0" labelOnly="1" outline="0" fieldPosition="0">
        <references count="2">
          <reference field="2" count="2">
            <x v="260"/>
            <x v="516"/>
          </reference>
          <reference field="10" count="1" selected="0">
            <x v="63"/>
          </reference>
        </references>
      </pivotArea>
    </format>
    <format dxfId="612">
      <pivotArea dataOnly="0" labelOnly="1" outline="0" fieldPosition="0">
        <references count="2">
          <reference field="2" count="1">
            <x v="477"/>
          </reference>
          <reference field="10" count="1" selected="0">
            <x v="64"/>
          </reference>
        </references>
      </pivotArea>
    </format>
    <format dxfId="613">
      <pivotArea dataOnly="0" labelOnly="1" outline="0" fieldPosition="0">
        <references count="2">
          <reference field="2" count="1">
            <x v="634"/>
          </reference>
          <reference field="10" count="1" selected="0">
            <x v="65"/>
          </reference>
        </references>
      </pivotArea>
    </format>
    <format dxfId="614">
      <pivotArea dataOnly="0" labelOnly="1" outline="0" fieldPosition="0">
        <references count="2">
          <reference field="2" count="2">
            <x v="376"/>
            <x v="736"/>
          </reference>
          <reference field="10" count="1" selected="0">
            <x v="67"/>
          </reference>
        </references>
      </pivotArea>
    </format>
    <format dxfId="615">
      <pivotArea dataOnly="0" labelOnly="1" outline="0" fieldPosition="0">
        <references count="2">
          <reference field="2" count="1">
            <x v="377"/>
          </reference>
          <reference field="10" count="1" selected="0">
            <x v="69"/>
          </reference>
        </references>
      </pivotArea>
    </format>
    <format dxfId="616">
      <pivotArea dataOnly="0" labelOnly="1" outline="0" fieldPosition="0">
        <references count="2">
          <reference field="2" count="2">
            <x v="696"/>
            <x v="763"/>
          </reference>
          <reference field="10" count="1" selected="0">
            <x v="70"/>
          </reference>
        </references>
      </pivotArea>
    </format>
    <format dxfId="617">
      <pivotArea dataOnly="0" labelOnly="1" outline="0" fieldPosition="0">
        <references count="2">
          <reference field="2" count="1">
            <x v="568"/>
          </reference>
          <reference field="10" count="1" selected="0">
            <x v="71"/>
          </reference>
        </references>
      </pivotArea>
    </format>
    <format dxfId="618">
      <pivotArea dataOnly="0" labelOnly="1" outline="0" fieldPosition="0">
        <references count="2">
          <reference field="2" count="14">
            <x v="620"/>
            <x v="621"/>
            <x v="644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</reference>
          <reference field="10" count="1" selected="0">
            <x v="72"/>
          </reference>
        </references>
      </pivotArea>
    </format>
    <format dxfId="619">
      <pivotArea dataOnly="0" labelOnly="1" outline="0" fieldPosition="0">
        <references count="2">
          <reference field="2" count="3">
            <x v="439"/>
            <x v="510"/>
            <x v="511"/>
          </reference>
          <reference field="10" count="1" selected="0">
            <x v="73"/>
          </reference>
        </references>
      </pivotArea>
    </format>
    <format dxfId="620">
      <pivotArea dataOnly="0" labelOnly="1" outline="0" fieldPosition="0">
        <references count="2">
          <reference field="2" count="1">
            <x v="324"/>
          </reference>
          <reference field="10" count="1" selected="0">
            <x v="74"/>
          </reference>
        </references>
      </pivotArea>
    </format>
    <format dxfId="621">
      <pivotArea dataOnly="0" labelOnly="1" outline="0" fieldPosition="0">
        <references count="2">
          <reference field="2" count="2">
            <x v="497"/>
            <x v="535"/>
          </reference>
          <reference field="10" count="1" selected="0">
            <x v="75"/>
          </reference>
        </references>
      </pivotArea>
    </format>
    <format dxfId="622">
      <pivotArea dataOnly="0" labelOnly="1" outline="0" fieldPosition="0">
        <references count="2">
          <reference field="2" count="7">
            <x v="113"/>
            <x v="182"/>
            <x v="185"/>
            <x v="326"/>
            <x v="479"/>
            <x v="579"/>
            <x v="690"/>
          </reference>
          <reference field="10" count="1" selected="0">
            <x v="76"/>
          </reference>
        </references>
      </pivotArea>
    </format>
    <format dxfId="623">
      <pivotArea dataOnly="0" labelOnly="1" outline="0" fieldPosition="0">
        <references count="2">
          <reference field="2" count="1">
            <x v="549"/>
          </reference>
          <reference field="10" count="1" selected="0">
            <x v="77"/>
          </reference>
        </references>
      </pivotArea>
    </format>
    <format dxfId="624">
      <pivotArea dataOnly="0" labelOnly="1" outline="0" fieldPosition="0">
        <references count="2">
          <reference field="2" count="1">
            <x v="536"/>
          </reference>
          <reference field="10" count="1" selected="0">
            <x v="78"/>
          </reference>
        </references>
      </pivotArea>
    </format>
    <format dxfId="625">
      <pivotArea dataOnly="0" labelOnly="1" outline="0" fieldPosition="0">
        <references count="2">
          <reference field="2" count="1">
            <x v="7"/>
          </reference>
          <reference field="10" count="1" selected="0">
            <x v="80"/>
          </reference>
        </references>
      </pivotArea>
    </format>
    <format dxfId="626">
      <pivotArea dataOnly="0" labelOnly="1" outline="0" fieldPosition="0">
        <references count="2">
          <reference field="2" count="1">
            <x v="443"/>
          </reference>
          <reference field="10" count="1" selected="0">
            <x v="81"/>
          </reference>
        </references>
      </pivotArea>
    </format>
    <format dxfId="627">
      <pivotArea dataOnly="0" labelOnly="1" outline="0" fieldPosition="0">
        <references count="2">
          <reference field="2" count="1">
            <x v="473"/>
          </reference>
          <reference field="10" count="1" selected="0">
            <x v="82"/>
          </reference>
        </references>
      </pivotArea>
    </format>
    <format dxfId="628">
      <pivotArea dataOnly="0" labelOnly="1" outline="0" fieldPosition="0">
        <references count="2">
          <reference field="2" count="1">
            <x v="22"/>
          </reference>
          <reference field="10" count="1" selected="0">
            <x v="84"/>
          </reference>
        </references>
      </pivotArea>
    </format>
    <format dxfId="629">
      <pivotArea dataOnly="0" labelOnly="1" outline="0" fieldPosition="0">
        <references count="2">
          <reference field="2" count="4">
            <x v="281"/>
            <x v="481"/>
            <x v="530"/>
            <x v="688"/>
          </reference>
          <reference field="10" count="1" selected="0">
            <x v="85"/>
          </reference>
        </references>
      </pivotArea>
    </format>
    <format dxfId="630">
      <pivotArea dataOnly="0" labelOnly="1" outline="0" fieldPosition="0">
        <references count="2">
          <reference field="2" count="2">
            <x v="610"/>
            <x v="640"/>
          </reference>
          <reference field="10" count="1" selected="0">
            <x v="86"/>
          </reference>
        </references>
      </pivotArea>
    </format>
    <format dxfId="631">
      <pivotArea dataOnly="0" labelOnly="1" outline="0" fieldPosition="0">
        <references count="2">
          <reference field="2" count="1">
            <x v="636"/>
          </reference>
          <reference field="10" count="1" selected="0">
            <x v="88"/>
          </reference>
        </references>
      </pivotArea>
    </format>
    <format dxfId="632">
      <pivotArea dataOnly="0" labelOnly="1" outline="0" fieldPosition="0">
        <references count="2">
          <reference field="2" count="1">
            <x v="463"/>
          </reference>
          <reference field="10" count="1" selected="0">
            <x v="89"/>
          </reference>
        </references>
      </pivotArea>
    </format>
    <format dxfId="633">
      <pivotArea dataOnly="0" labelOnly="1" outline="0" fieldPosition="0">
        <references count="2">
          <reference field="2" count="3">
            <x v="741"/>
            <x v="751"/>
            <x v="839"/>
          </reference>
          <reference field="10" count="1" selected="0">
            <x v="90"/>
          </reference>
        </references>
      </pivotArea>
    </format>
    <format dxfId="634">
      <pivotArea dataOnly="0" labelOnly="1" outline="0" fieldPosition="0">
        <references count="2">
          <reference field="2" count="1">
            <x v="217"/>
          </reference>
          <reference field="10" count="1" selected="0">
            <x v="91"/>
          </reference>
        </references>
      </pivotArea>
    </format>
    <format dxfId="635">
      <pivotArea dataOnly="0" labelOnly="1" outline="0" fieldPosition="0">
        <references count="2">
          <reference field="2" count="1">
            <x v="773"/>
          </reference>
          <reference field="10" count="1" selected="0">
            <x v="92"/>
          </reference>
        </references>
      </pivotArea>
    </format>
    <format dxfId="636">
      <pivotArea dataOnly="0" labelOnly="1" outline="0" fieldPosition="0">
        <references count="2">
          <reference field="2" count="1">
            <x v="15"/>
          </reference>
          <reference field="10" count="1" selected="0">
            <x v="93"/>
          </reference>
        </references>
      </pivotArea>
    </format>
    <format dxfId="637">
      <pivotArea dataOnly="0" labelOnly="1" outline="0" fieldPosition="0">
        <references count="2">
          <reference field="2" count="1">
            <x v="315"/>
          </reference>
          <reference field="10" count="1" selected="0">
            <x v="94"/>
          </reference>
        </references>
      </pivotArea>
    </format>
    <format dxfId="638">
      <pivotArea dataOnly="0" labelOnly="1" outline="0" fieldPosition="0">
        <references count="2">
          <reference field="2" count="2">
            <x v="609"/>
            <x v="700"/>
          </reference>
          <reference field="10" count="1" selected="0">
            <x v="95"/>
          </reference>
        </references>
      </pivotArea>
    </format>
    <format dxfId="639">
      <pivotArea dataOnly="0" labelOnly="1" outline="0" fieldPosition="0">
        <references count="2">
          <reference field="2" count="1">
            <x v="701"/>
          </reference>
          <reference field="10" count="1" selected="0">
            <x v="96"/>
          </reference>
        </references>
      </pivotArea>
    </format>
    <format dxfId="640">
      <pivotArea dataOnly="0" labelOnly="1" outline="0" fieldPosition="0">
        <references count="2">
          <reference field="2" count="1">
            <x v="569"/>
          </reference>
          <reference field="10" count="1" selected="0">
            <x v="97"/>
          </reference>
        </references>
      </pivotArea>
    </format>
    <format dxfId="641">
      <pivotArea dataOnly="0" labelOnly="1" outline="0" fieldPosition="0">
        <references count="2">
          <reference field="2" count="3">
            <x v="273"/>
            <x v="284"/>
            <x v="296"/>
          </reference>
          <reference field="10" count="1" selected="0">
            <x v="98"/>
          </reference>
        </references>
      </pivotArea>
    </format>
    <format dxfId="642">
      <pivotArea dataOnly="0" labelOnly="1" outline="0" fieldPosition="0">
        <references count="2">
          <reference field="2" count="1">
            <x v="349"/>
          </reference>
          <reference field="10" count="1" selected="0">
            <x v="99"/>
          </reference>
        </references>
      </pivotArea>
    </format>
    <format dxfId="643">
      <pivotArea dataOnly="0" labelOnly="1" outline="0" fieldPosition="0">
        <references count="2">
          <reference field="2" count="1">
            <x v="88"/>
          </reference>
          <reference field="10" count="1" selected="0">
            <x v="100"/>
          </reference>
        </references>
      </pivotArea>
    </format>
    <format dxfId="644">
      <pivotArea dataOnly="0" labelOnly="1" outline="0" fieldPosition="0">
        <references count="2">
          <reference field="2" count="2">
            <x v="576"/>
            <x v="739"/>
          </reference>
          <reference field="10" count="1" selected="0">
            <x v="101"/>
          </reference>
        </references>
      </pivotArea>
    </format>
    <format dxfId="645">
      <pivotArea dataOnly="0" labelOnly="1" outline="0" fieldPosition="0">
        <references count="2">
          <reference field="2" count="1">
            <x v="26"/>
          </reference>
          <reference field="10" count="1" selected="0">
            <x v="102"/>
          </reference>
        </references>
      </pivotArea>
    </format>
    <format dxfId="646">
      <pivotArea dataOnly="0" labelOnly="1" outline="0" fieldPosition="0">
        <references count="2">
          <reference field="2" count="1">
            <x v="314"/>
          </reference>
          <reference field="10" count="1" selected="0">
            <x v="103"/>
          </reference>
        </references>
      </pivotArea>
    </format>
    <format dxfId="647">
      <pivotArea dataOnly="0" labelOnly="1" outline="0" fieldPosition="0">
        <references count="2">
          <reference field="2" count="1">
            <x v="633"/>
          </reference>
          <reference field="10" count="1" selected="0">
            <x v="105"/>
          </reference>
        </references>
      </pivotArea>
    </format>
    <format dxfId="648">
      <pivotArea dataOnly="0" labelOnly="1" outline="0" fieldPosition="0">
        <references count="2">
          <reference field="2" count="5">
            <x v="93"/>
            <x v="101"/>
            <x v="102"/>
            <x v="521"/>
            <x v="522"/>
          </reference>
          <reference field="10" count="1" selected="0">
            <x v="106"/>
          </reference>
        </references>
      </pivotArea>
    </format>
    <format dxfId="649">
      <pivotArea dataOnly="0" labelOnly="1" outline="0" fieldPosition="0">
        <references count="2">
          <reference field="2" count="1">
            <x v="795"/>
          </reference>
          <reference field="10" count="1" selected="0">
            <x v="107"/>
          </reference>
        </references>
      </pivotArea>
    </format>
    <format dxfId="650">
      <pivotArea dataOnly="0" labelOnly="1" outline="0" fieldPosition="0">
        <references count="2">
          <reference field="2" count="2">
            <x v="74"/>
            <x v="75"/>
          </reference>
          <reference field="10" count="1" selected="0">
            <x v="109"/>
          </reference>
        </references>
      </pivotArea>
    </format>
    <format dxfId="651">
      <pivotArea dataOnly="0" labelOnly="1" outline="0" fieldPosition="0">
        <references count="2">
          <reference field="2" count="5">
            <x v="474"/>
            <x v="475"/>
            <x v="476"/>
            <x v="486"/>
            <x v="487"/>
          </reference>
          <reference field="10" count="1" selected="0">
            <x v="110"/>
          </reference>
        </references>
      </pivotArea>
    </format>
    <format dxfId="652">
      <pivotArea dataOnly="0" labelOnly="1" outline="0" fieldPosition="0">
        <references count="2">
          <reference field="2" count="1">
            <x v="566"/>
          </reference>
          <reference field="10" count="1" selected="0">
            <x v="111"/>
          </reference>
        </references>
      </pivotArea>
    </format>
    <format dxfId="653">
      <pivotArea dataOnly="0" labelOnly="1" outline="0" fieldPosition="0">
        <references count="2">
          <reference field="2" count="1">
            <x v="732"/>
          </reference>
          <reference field="10" count="1" selected="0">
            <x v="112"/>
          </reference>
        </references>
      </pivotArea>
    </format>
    <format dxfId="654">
      <pivotArea dataOnly="0" labelOnly="1" outline="0" fieldPosition="0">
        <references count="2">
          <reference field="2" count="3">
            <x v="247"/>
            <x v="550"/>
            <x v="707"/>
          </reference>
          <reference field="10" count="1" selected="0">
            <x v="113"/>
          </reference>
        </references>
      </pivotArea>
    </format>
    <format dxfId="655">
      <pivotArea dataOnly="0" labelOnly="1" outline="0" fieldPosition="0">
        <references count="2">
          <reference field="2" count="1">
            <x v="830"/>
          </reference>
          <reference field="10" count="1" selected="0">
            <x v="114"/>
          </reference>
        </references>
      </pivotArea>
    </format>
    <format dxfId="656">
      <pivotArea dataOnly="0" labelOnly="1" outline="0" fieldPosition="0">
        <references count="2">
          <reference field="2" count="6">
            <x v="10"/>
            <x v="582"/>
            <x v="594"/>
            <x v="689"/>
            <x v="729"/>
            <x v="730"/>
          </reference>
          <reference field="10" count="1" selected="0">
            <x v="115"/>
          </reference>
        </references>
      </pivotArea>
    </format>
    <format dxfId="657">
      <pivotArea dataOnly="0" labelOnly="1" outline="0" fieldPosition="0">
        <references count="2">
          <reference field="2" count="1">
            <x v="606"/>
          </reference>
          <reference field="10" count="1" selected="0">
            <x v="117"/>
          </reference>
        </references>
      </pivotArea>
    </format>
    <format dxfId="658">
      <pivotArea dataOnly="0" labelOnly="1" outline="0" fieldPosition="0">
        <references count="2">
          <reference field="2" count="1">
            <x v="147"/>
          </reference>
          <reference field="10" count="1" selected="0">
            <x v="118"/>
          </reference>
        </references>
      </pivotArea>
    </format>
    <format dxfId="659">
      <pivotArea dataOnly="0" labelOnly="1" outline="0" fieldPosition="0">
        <references count="2">
          <reference field="2" count="2">
            <x v="138"/>
            <x v="140"/>
          </reference>
          <reference field="10" count="1" selected="0">
            <x v="119"/>
          </reference>
        </references>
      </pivotArea>
    </format>
    <format dxfId="660">
      <pivotArea dataOnly="0" labelOnly="1" outline="0" fieldPosition="0">
        <references count="2">
          <reference field="2" count="2">
            <x v="306"/>
            <x v="395"/>
          </reference>
          <reference field="10" count="1" selected="0">
            <x v="121"/>
          </reference>
        </references>
      </pivotArea>
    </format>
    <format dxfId="661">
      <pivotArea dataOnly="0" labelOnly="1" outline="0" fieldPosition="0">
        <references count="2">
          <reference field="2" count="1">
            <x v="478"/>
          </reference>
          <reference field="10" count="1" selected="0">
            <x v="122"/>
          </reference>
        </references>
      </pivotArea>
    </format>
    <format dxfId="662">
      <pivotArea dataOnly="0" labelOnly="1" outline="0" fieldPosition="0">
        <references count="2">
          <reference field="2" count="1">
            <x v="628"/>
          </reference>
          <reference field="10" count="1" selected="0">
            <x v="123"/>
          </reference>
        </references>
      </pivotArea>
    </format>
    <format dxfId="663">
      <pivotArea dataOnly="0" labelOnly="1" outline="0" fieldPosition="0">
        <references count="2">
          <reference field="2" count="1">
            <x v="80"/>
          </reference>
          <reference field="10" count="1" selected="0">
            <x v="124"/>
          </reference>
        </references>
      </pivotArea>
    </format>
    <format dxfId="664">
      <pivotArea dataOnly="0" labelOnly="1" outline="0" fieldPosition="0">
        <references count="2">
          <reference field="2" count="1">
            <x v="81"/>
          </reference>
          <reference field="10" count="1" selected="0">
            <x v="125"/>
          </reference>
        </references>
      </pivotArea>
    </format>
    <format dxfId="665">
      <pivotArea dataOnly="0" labelOnly="1" outline="0" fieldPosition="0">
        <references count="2">
          <reference field="2" count="1">
            <x v="449"/>
          </reference>
          <reference field="10" count="1" selected="0">
            <x v="126"/>
          </reference>
        </references>
      </pivotArea>
    </format>
    <format dxfId="666">
      <pivotArea dataOnly="0" labelOnly="1" outline="0" fieldPosition="0">
        <references count="2">
          <reference field="2" count="1">
            <x v="356"/>
          </reference>
          <reference field="10" count="1" selected="0">
            <x v="127"/>
          </reference>
        </references>
      </pivotArea>
    </format>
    <format dxfId="667">
      <pivotArea dataOnly="0" labelOnly="1" outline="0" fieldPosition="0">
        <references count="2">
          <reference field="2" count="1">
            <x v="167"/>
          </reference>
          <reference field="10" count="1" selected="0">
            <x v="128"/>
          </reference>
        </references>
      </pivotArea>
    </format>
    <format dxfId="668">
      <pivotArea dataOnly="0" labelOnly="1" outline="0" fieldPosition="0">
        <references count="2">
          <reference field="2" count="1">
            <x v="175"/>
          </reference>
          <reference field="10" count="1" selected="0">
            <x v="130"/>
          </reference>
        </references>
      </pivotArea>
    </format>
    <format dxfId="669">
      <pivotArea dataOnly="0" labelOnly="1" outline="0" fieldPosition="0">
        <references count="2">
          <reference field="2" count="1">
            <x v="749"/>
          </reference>
          <reference field="10" count="1" selected="0">
            <x v="131"/>
          </reference>
        </references>
      </pivotArea>
    </format>
    <format dxfId="670">
      <pivotArea dataOnly="0" labelOnly="1" outline="0" fieldPosition="0">
        <references count="2">
          <reference field="2" count="2">
            <x v="678"/>
            <x v="823"/>
          </reference>
          <reference field="10" count="1" selected="0">
            <x v="132"/>
          </reference>
        </references>
      </pivotArea>
    </format>
    <format dxfId="671">
      <pivotArea dataOnly="0" labelOnly="1" outline="0" fieldPosition="0">
        <references count="2">
          <reference field="2" count="1">
            <x v="302"/>
          </reference>
          <reference field="10" count="1" selected="0">
            <x v="133"/>
          </reference>
        </references>
      </pivotArea>
    </format>
    <format dxfId="672">
      <pivotArea dataOnly="0" labelOnly="1" outline="0" fieldPosition="0">
        <references count="2">
          <reference field="2" count="2">
            <x v="485"/>
            <x v="523"/>
          </reference>
          <reference field="10" count="1" selected="0">
            <x v="134"/>
          </reference>
        </references>
      </pivotArea>
    </format>
    <format dxfId="673">
      <pivotArea dataOnly="0" labelOnly="1" outline="0" fieldPosition="0">
        <references count="2">
          <reference field="2" count="2">
            <x v="307"/>
            <x v="772"/>
          </reference>
          <reference field="10" count="1" selected="0">
            <x v="135"/>
          </reference>
        </references>
      </pivotArea>
    </format>
    <format dxfId="674">
      <pivotArea dataOnly="0" labelOnly="1" outline="0" fieldPosition="0">
        <references count="2">
          <reference field="2" count="1">
            <x v="559"/>
          </reference>
          <reference field="10" count="1" selected="0">
            <x v="136"/>
          </reference>
        </references>
      </pivotArea>
    </format>
    <format dxfId="675">
      <pivotArea dataOnly="0" labelOnly="1" outline="0" fieldPosition="0">
        <references count="2">
          <reference field="2" count="2">
            <x v="819"/>
            <x v="820"/>
          </reference>
          <reference field="10" count="1" selected="0">
            <x v="137"/>
          </reference>
        </references>
      </pivotArea>
    </format>
    <format dxfId="676">
      <pivotArea dataOnly="0" labelOnly="1" outline="0" fieldPosition="0">
        <references count="2">
          <reference field="2" count="2">
            <x v="227"/>
            <x v="529"/>
          </reference>
          <reference field="10" count="1" selected="0">
            <x v="139"/>
          </reference>
        </references>
      </pivotArea>
    </format>
    <format dxfId="677">
      <pivotArea dataOnly="0" labelOnly="1" outline="0" fieldPosition="0">
        <references count="2">
          <reference field="2" count="2">
            <x v="664"/>
            <x v="665"/>
          </reference>
          <reference field="10" count="1" selected="0">
            <x v="140"/>
          </reference>
        </references>
      </pivotArea>
    </format>
    <format dxfId="678">
      <pivotArea dataOnly="0" labelOnly="1" outline="0" fieldPosition="0">
        <references count="2">
          <reference field="2" count="2">
            <x v="110"/>
            <x v="146"/>
          </reference>
          <reference field="10" count="1" selected="0">
            <x v="141"/>
          </reference>
        </references>
      </pivotArea>
    </format>
    <format dxfId="679">
      <pivotArea dataOnly="0" labelOnly="1" outline="0" fieldPosition="0">
        <references count="2">
          <reference field="2" count="1">
            <x v="263"/>
          </reference>
          <reference field="10" count="1" selected="0">
            <x v="142"/>
          </reference>
        </references>
      </pivotArea>
    </format>
    <format dxfId="680">
      <pivotArea dataOnly="0" labelOnly="1" outline="0" fieldPosition="0">
        <references count="2">
          <reference field="2" count="1">
            <x v="792"/>
          </reference>
          <reference field="10" count="1" selected="0">
            <x v="143"/>
          </reference>
        </references>
      </pivotArea>
    </format>
    <format dxfId="681">
      <pivotArea dataOnly="0" labelOnly="1" outline="0" fieldPosition="0">
        <references count="2">
          <reference field="2" count="1">
            <x v="149"/>
          </reference>
          <reference field="10" count="1" selected="0">
            <x v="144"/>
          </reference>
        </references>
      </pivotArea>
    </format>
    <format dxfId="682">
      <pivotArea dataOnly="0" labelOnly="1" outline="0" fieldPosition="0">
        <references count="2">
          <reference field="2" count="1">
            <x v="128"/>
          </reference>
          <reference field="10" count="1" selected="0">
            <x v="145"/>
          </reference>
        </references>
      </pivotArea>
    </format>
    <format dxfId="683">
      <pivotArea dataOnly="0" labelOnly="1" outline="0" fieldPosition="0">
        <references count="2">
          <reference field="2" count="1">
            <x v="834"/>
          </reference>
          <reference field="10" count="1" selected="0">
            <x v="147"/>
          </reference>
        </references>
      </pivotArea>
    </format>
    <format dxfId="684">
      <pivotArea dataOnly="0" labelOnly="1" outline="0" fieldPosition="0">
        <references count="2">
          <reference field="2" count="1">
            <x v="291"/>
          </reference>
          <reference field="10" count="1" selected="0">
            <x v="148"/>
          </reference>
        </references>
      </pivotArea>
    </format>
    <format dxfId="685">
      <pivotArea dataOnly="0" labelOnly="1" outline="0" fieldPosition="0">
        <references count="2">
          <reference field="2" count="1">
            <x v="215"/>
          </reference>
          <reference field="10" count="1" selected="0">
            <x v="149"/>
          </reference>
        </references>
      </pivotArea>
    </format>
    <format dxfId="686">
      <pivotArea dataOnly="0" labelOnly="1" outline="0" fieldPosition="0">
        <references count="2">
          <reference field="2" count="1">
            <x v="825"/>
          </reference>
          <reference field="10" count="1" selected="0">
            <x v="150"/>
          </reference>
        </references>
      </pivotArea>
    </format>
    <format dxfId="687">
      <pivotArea dataOnly="0" labelOnly="1" outline="0" fieldPosition="0">
        <references count="2">
          <reference field="2" count="2">
            <x v="169"/>
            <x v="172"/>
          </reference>
          <reference field="10" count="1" selected="0">
            <x v="151"/>
          </reference>
        </references>
      </pivotArea>
    </format>
    <format dxfId="688">
      <pivotArea dataOnly="0" labelOnly="1" outline="0" fieldPosition="0">
        <references count="2">
          <reference field="2" count="9">
            <x v="9"/>
            <x v="411"/>
            <x v="412"/>
            <x v="480"/>
            <x v="508"/>
            <x v="712"/>
            <x v="836"/>
            <x v="837"/>
            <x v="838"/>
          </reference>
          <reference field="10" count="1" selected="0">
            <x v="152"/>
          </reference>
        </references>
      </pivotArea>
    </format>
    <format dxfId="689">
      <pivotArea dataOnly="0" labelOnly="1" outline="0" fieldPosition="0">
        <references count="2">
          <reference field="2" count="1">
            <x v="450"/>
          </reference>
          <reference field="10" count="1" selected="0">
            <x v="153"/>
          </reference>
        </references>
      </pivotArea>
    </format>
    <format dxfId="690">
      <pivotArea dataOnly="0" labelOnly="1" outline="0" fieldPosition="0">
        <references count="2">
          <reference field="2" count="1">
            <x v="448"/>
          </reference>
          <reference field="10" count="1" selected="0">
            <x v="154"/>
          </reference>
        </references>
      </pivotArea>
    </format>
    <format dxfId="691">
      <pivotArea dataOnly="0" labelOnly="1" outline="0" fieldPosition="0">
        <references count="2">
          <reference field="2" count="2">
            <x v="464"/>
            <x v="465"/>
          </reference>
          <reference field="10" count="1" selected="0">
            <x v="155"/>
          </reference>
        </references>
      </pivotArea>
    </format>
    <format dxfId="692">
      <pivotArea dataOnly="0" labelOnly="1" outline="0" fieldPosition="0">
        <references count="2">
          <reference field="2" count="1">
            <x v="230"/>
          </reference>
          <reference field="10" count="1" selected="0">
            <x v="157"/>
          </reference>
        </references>
      </pivotArea>
    </format>
    <format dxfId="693">
      <pivotArea dataOnly="0" labelOnly="1" outline="0" fieldPosition="0">
        <references count="2">
          <reference field="2" count="1">
            <x v="708"/>
          </reference>
          <reference field="10" count="1" selected="0">
            <x v="160"/>
          </reference>
        </references>
      </pivotArea>
    </format>
    <format dxfId="694">
      <pivotArea dataOnly="0" labelOnly="1" outline="0" fieldPosition="0">
        <references count="2">
          <reference field="2" count="1">
            <x v="835"/>
          </reference>
          <reference field="10" count="1" selected="0">
            <x v="161"/>
          </reference>
        </references>
      </pivotArea>
    </format>
    <format dxfId="695">
      <pivotArea dataOnly="0" labelOnly="1" outline="0" fieldPosition="0">
        <references count="2">
          <reference field="2" count="1">
            <x v="160"/>
          </reference>
          <reference field="10" count="1" selected="0">
            <x v="162"/>
          </reference>
        </references>
      </pivotArea>
    </format>
    <format dxfId="696">
      <pivotArea dataOnly="0" labelOnly="1" outline="0" fieldPosition="0">
        <references count="2">
          <reference field="2" count="2">
            <x v="415"/>
            <x v="703"/>
          </reference>
          <reference field="10" count="1" selected="0">
            <x v="163"/>
          </reference>
        </references>
      </pivotArea>
    </format>
    <format dxfId="697">
      <pivotArea dataOnly="0" labelOnly="1" outline="0" fieldPosition="0">
        <references count="2">
          <reference field="2" count="4">
            <x v="85"/>
            <x v="241"/>
            <x v="378"/>
            <x v="442"/>
          </reference>
          <reference field="10" count="1" selected="0">
            <x v="164"/>
          </reference>
        </references>
      </pivotArea>
    </format>
    <format dxfId="698">
      <pivotArea dataOnly="0" labelOnly="1" outline="0" fieldPosition="0">
        <references count="2">
          <reference field="2" count="1">
            <x v="440"/>
          </reference>
          <reference field="10" count="1" selected="0">
            <x v="165"/>
          </reference>
        </references>
      </pivotArea>
    </format>
    <format dxfId="699">
      <pivotArea dataOnly="0" labelOnly="1" outline="0" fieldPosition="0">
        <references count="2">
          <reference field="2" count="3">
            <x v="108"/>
            <x v="289"/>
            <x v="374"/>
          </reference>
          <reference field="10" count="1" selected="0">
            <x v="166"/>
          </reference>
        </references>
      </pivotArea>
    </format>
    <format dxfId="700">
      <pivotArea dataOnly="0" labelOnly="1" outline="0" fieldPosition="0">
        <references count="2">
          <reference field="2" count="3">
            <x v="410"/>
            <x v="673"/>
            <x v="674"/>
          </reference>
          <reference field="10" count="1" selected="0">
            <x v="167"/>
          </reference>
        </references>
      </pivotArea>
    </format>
    <format dxfId="701">
      <pivotArea dataOnly="0" labelOnly="1" outline="0" fieldPosition="0">
        <references count="2">
          <reference field="2" count="4">
            <x v="150"/>
            <x v="151"/>
            <x v="615"/>
            <x v="663"/>
          </reference>
          <reference field="10" count="1" selected="0">
            <x v="168"/>
          </reference>
        </references>
      </pivotArea>
    </format>
    <format dxfId="702">
      <pivotArea dataOnly="0" labelOnly="1" outline="0" fieldPosition="0">
        <references count="2">
          <reference field="2" count="1">
            <x v="625"/>
          </reference>
          <reference field="10" count="1" selected="0">
            <x v="169"/>
          </reference>
        </references>
      </pivotArea>
    </format>
    <format dxfId="703">
      <pivotArea dataOnly="0" labelOnly="1" outline="0" fieldPosition="0">
        <references count="2">
          <reference field="2" count="1">
            <x v="224"/>
          </reference>
          <reference field="10" count="1" selected="0">
            <x v="170"/>
          </reference>
        </references>
      </pivotArea>
    </format>
    <format dxfId="704">
      <pivotArea dataOnly="0" labelOnly="1" outline="0" fieldPosition="0">
        <references count="2">
          <reference field="2" count="1">
            <x v="73"/>
          </reference>
          <reference field="10" count="1" selected="0">
            <x v="171"/>
          </reference>
        </references>
      </pivotArea>
    </format>
    <format dxfId="705">
      <pivotArea dataOnly="0" labelOnly="1" outline="0" fieldPosition="0">
        <references count="2">
          <reference field="2" count="16">
            <x v="155"/>
            <x v="156"/>
            <x v="179"/>
            <x v="226"/>
            <x v="255"/>
            <x v="256"/>
            <x v="258"/>
            <x v="259"/>
            <x v="380"/>
            <x v="467"/>
            <x v="564"/>
            <x v="714"/>
            <x v="777"/>
            <x v="778"/>
            <x v="779"/>
            <x v="780"/>
          </reference>
          <reference field="10" count="1" selected="0">
            <x v="173"/>
          </reference>
        </references>
      </pivotArea>
    </format>
    <format dxfId="706">
      <pivotArea dataOnly="0" labelOnly="1" outline="0" fieldPosition="0">
        <references count="2">
          <reference field="2" count="1">
            <x v="283"/>
          </reference>
          <reference field="10" count="1" selected="0">
            <x v="174"/>
          </reference>
        </references>
      </pivotArea>
    </format>
    <format dxfId="707">
      <pivotArea dataOnly="0" labelOnly="1" outline="0" fieldPosition="0">
        <references count="2">
          <reference field="2" count="8">
            <x v="154"/>
            <x v="396"/>
            <x v="484"/>
            <x v="563"/>
            <x v="589"/>
            <x v="638"/>
            <x v="693"/>
            <x v="704"/>
          </reference>
          <reference field="10" count="1" selected="0">
            <x v="175"/>
          </reference>
        </references>
      </pivotArea>
    </format>
    <format dxfId="708">
      <pivotArea dataOnly="0" labelOnly="1" outline="0" fieldPosition="0">
        <references count="2">
          <reference field="2" count="1">
            <x v="121"/>
          </reference>
          <reference field="10" count="1" selected="0">
            <x v="176"/>
          </reference>
        </references>
      </pivotArea>
    </format>
    <format dxfId="709">
      <pivotArea dataOnly="0" labelOnly="1" outline="0" fieldPosition="0">
        <references count="2">
          <reference field="2" count="1">
            <x v="92"/>
          </reference>
          <reference field="10" count="1" selected="0">
            <x v="177"/>
          </reference>
        </references>
      </pivotArea>
    </format>
    <format dxfId="710">
      <pivotArea dataOnly="0" labelOnly="1" outline="0" fieldPosition="0">
        <references count="2">
          <reference field="2" count="1">
            <x v="631"/>
          </reference>
          <reference field="10" count="1" selected="0">
            <x v="178"/>
          </reference>
        </references>
      </pivotArea>
    </format>
    <format dxfId="711">
      <pivotArea dataOnly="0" labelOnly="1" outline="0" fieldPosition="0">
        <references count="2">
          <reference field="2" count="2">
            <x v="698"/>
            <x v="699"/>
          </reference>
          <reference field="10" count="1" selected="0">
            <x v="179"/>
          </reference>
        </references>
      </pivotArea>
    </format>
    <format dxfId="712">
      <pivotArea dataOnly="0" labelOnly="1" outline="0" fieldPosition="0">
        <references count="2">
          <reference field="2" count="1">
            <x v="441"/>
          </reference>
          <reference field="10" count="1" selected="0">
            <x v="180"/>
          </reference>
        </references>
      </pivotArea>
    </format>
    <format dxfId="713">
      <pivotArea dataOnly="0" labelOnly="1" outline="0" fieldPosition="0">
        <references count="2">
          <reference field="2" count="2">
            <x v="392"/>
            <x v="832"/>
          </reference>
          <reference field="10" count="1" selected="0">
            <x v="181"/>
          </reference>
        </references>
      </pivotArea>
    </format>
    <format dxfId="714">
      <pivotArea dataOnly="0" labelOnly="1" outline="0" fieldPosition="0">
        <references count="2">
          <reference field="2" count="1">
            <x v="24"/>
          </reference>
          <reference field="10" count="1" selected="0">
            <x v="182"/>
          </reference>
        </references>
      </pivotArea>
    </format>
    <format dxfId="715">
      <pivotArea dataOnly="0" labelOnly="1" outline="0" fieldPosition="0">
        <references count="2">
          <reference field="2" count="1">
            <x v="44"/>
          </reference>
          <reference field="10" count="1" selected="0">
            <x v="183"/>
          </reference>
        </references>
      </pivotArea>
    </format>
    <format dxfId="716">
      <pivotArea dataOnly="0" labelOnly="1" outline="0" fieldPosition="0">
        <references count="2">
          <reference field="2" count="2">
            <x v="105"/>
            <x v="107"/>
          </reference>
          <reference field="10" count="1" selected="0">
            <x v="184"/>
          </reference>
        </references>
      </pivotArea>
    </format>
    <format dxfId="717">
      <pivotArea dataOnly="0" labelOnly="1" outline="0" fieldPosition="0">
        <references count="2">
          <reference field="2" count="1">
            <x v="145"/>
          </reference>
          <reference field="10" count="1" selected="0">
            <x v="185"/>
          </reference>
        </references>
      </pivotArea>
    </format>
    <format dxfId="718">
      <pivotArea dataOnly="0" labelOnly="1" outline="0" fieldPosition="0">
        <references count="2">
          <reference field="2" count="2">
            <x v="163"/>
            <x v="434"/>
          </reference>
          <reference field="10" count="1" selected="0">
            <x v="187"/>
          </reference>
        </references>
      </pivotArea>
    </format>
    <format dxfId="719">
      <pivotArea dataOnly="0" labelOnly="1" outline="0" fieldPosition="0">
        <references count="2">
          <reference field="2" count="1">
            <x v="164"/>
          </reference>
          <reference field="10" count="1" selected="0">
            <x v="188"/>
          </reference>
        </references>
      </pivotArea>
    </format>
    <format dxfId="720">
      <pivotArea dataOnly="0" labelOnly="1" outline="0" fieldPosition="0">
        <references count="2">
          <reference field="2" count="1">
            <x v="641"/>
          </reference>
          <reference field="10" count="1" selected="0">
            <x v="189"/>
          </reference>
        </references>
      </pivotArea>
    </format>
    <format dxfId="721">
      <pivotArea dataOnly="0" labelOnly="1" outline="0" fieldPosition="0">
        <references count="2">
          <reference field="2" count="4">
            <x v="142"/>
            <x v="386"/>
            <x v="387"/>
            <x v="461"/>
          </reference>
          <reference field="10" count="1" selected="0">
            <x v="191"/>
          </reference>
        </references>
      </pivotArea>
    </format>
    <format dxfId="722">
      <pivotArea dataOnly="0" labelOnly="1" outline="0" fieldPosition="0">
        <references count="2">
          <reference field="2" count="1">
            <x v="675"/>
          </reference>
          <reference field="10" count="1" selected="0">
            <x v="192"/>
          </reference>
        </references>
      </pivotArea>
    </format>
    <format dxfId="723">
      <pivotArea dataOnly="0" labelOnly="1" outline="0" fieldPosition="0">
        <references count="2">
          <reference field="2" count="1">
            <x v="517"/>
          </reference>
          <reference field="10" count="1" selected="0">
            <x v="193"/>
          </reference>
        </references>
      </pivotArea>
    </format>
    <format dxfId="724">
      <pivotArea dataOnly="0" labelOnly="1" outline="0" fieldPosition="0">
        <references count="2">
          <reference field="2" count="3">
            <x v="244"/>
            <x v="460"/>
            <x v="756"/>
          </reference>
          <reference field="10" count="1" selected="0">
            <x v="194"/>
          </reference>
        </references>
      </pivotArea>
    </format>
    <format dxfId="725">
      <pivotArea dataOnly="0" labelOnly="1" outline="0" fieldPosition="0">
        <references count="2">
          <reference field="2" count="4">
            <x v="261"/>
            <x v="262"/>
            <x v="570"/>
            <x v="571"/>
          </reference>
          <reference field="10" count="1" selected="0">
            <x v="195"/>
          </reference>
        </references>
      </pivotArea>
    </format>
    <format dxfId="726">
      <pivotArea dataOnly="0" labelOnly="1" outline="0" fieldPosition="0">
        <references count="2">
          <reference field="2" count="1">
            <x v="821"/>
          </reference>
          <reference field="10" count="1" selected="0">
            <x v="196"/>
          </reference>
        </references>
      </pivotArea>
    </format>
    <format dxfId="727">
      <pivotArea dataOnly="0" labelOnly="1" outline="0" fieldPosition="0">
        <references count="2">
          <reference field="2" count="1">
            <x v="768"/>
          </reference>
          <reference field="10" count="1" selected="0">
            <x v="197"/>
          </reference>
        </references>
      </pivotArea>
    </format>
    <format dxfId="728">
      <pivotArea dataOnly="0" labelOnly="1" outline="0" fieldPosition="0">
        <references count="2">
          <reference field="2" count="2">
            <x v="577"/>
            <x v="578"/>
          </reference>
          <reference field="10" count="1" selected="0">
            <x v="198"/>
          </reference>
        </references>
      </pivotArea>
    </format>
    <format dxfId="729">
      <pivotArea dataOnly="0" labelOnly="1" outline="0" fieldPosition="0">
        <references count="2">
          <reference field="2" count="3">
            <x v="6"/>
            <x v="317"/>
            <x v="318"/>
          </reference>
          <reference field="10" count="1" selected="0">
            <x v="199"/>
          </reference>
        </references>
      </pivotArea>
    </format>
    <format dxfId="730">
      <pivotArea dataOnly="0" labelOnly="1" outline="0" fieldPosition="0">
        <references count="2">
          <reference field="2" count="1">
            <x v="767"/>
          </reference>
          <reference field="10" count="1" selected="0">
            <x v="200"/>
          </reference>
        </references>
      </pivotArea>
    </format>
    <format dxfId="731">
      <pivotArea dataOnly="0" labelOnly="1" outline="0" fieldPosition="0">
        <references count="2">
          <reference field="2" count="2">
            <x v="603"/>
            <x v="604"/>
          </reference>
          <reference field="10" count="1" selected="0">
            <x v="201"/>
          </reference>
        </references>
      </pivotArea>
    </format>
    <format dxfId="732">
      <pivotArea dataOnly="0" labelOnly="1" outline="0" fieldPosition="0">
        <references count="2">
          <reference field="2" count="1">
            <x v="59"/>
          </reference>
          <reference field="10" count="1" selected="0">
            <x v="202"/>
          </reference>
        </references>
      </pivotArea>
    </format>
    <format dxfId="733">
      <pivotArea dataOnly="0" labelOnly="1" outline="0" fieldPosition="0">
        <references count="2">
          <reference field="2" count="1">
            <x v="332"/>
          </reference>
          <reference field="10" count="1" selected="0">
            <x v="203"/>
          </reference>
        </references>
      </pivotArea>
    </format>
    <format dxfId="734">
      <pivotArea dataOnly="0" labelOnly="1" outline="0" fieldPosition="0">
        <references count="2">
          <reference field="2" count="1">
            <x v="567"/>
          </reference>
          <reference field="10" count="1" selected="0">
            <x v="205"/>
          </reference>
        </references>
      </pivotArea>
    </format>
    <format dxfId="735">
      <pivotArea dataOnly="0" labelOnly="1" outline="0" fieldPosition="0">
        <references count="2">
          <reference field="2" count="1">
            <x v="99"/>
          </reference>
          <reference field="10" count="1" selected="0">
            <x v="206"/>
          </reference>
        </references>
      </pivotArea>
    </format>
    <format dxfId="736">
      <pivotArea dataOnly="0" labelOnly="1" outline="0" fieldPosition="0">
        <references count="2">
          <reference field="2" count="3">
            <x v="547"/>
            <x v="548"/>
            <x v="788"/>
          </reference>
          <reference field="10" count="1" selected="0">
            <x v="207"/>
          </reference>
        </references>
      </pivotArea>
    </format>
    <format dxfId="737">
      <pivotArea dataOnly="0" labelOnly="1" outline="0" fieldPosition="0">
        <references count="2">
          <reference field="2" count="6">
            <x v="769"/>
            <x v="770"/>
            <x v="771"/>
            <x v="781"/>
            <x v="782"/>
            <x v="785"/>
          </reference>
          <reference field="10" count="1" selected="0">
            <x v="208"/>
          </reference>
        </references>
      </pivotArea>
    </format>
    <format dxfId="738">
      <pivotArea dataOnly="0" labelOnly="1" outline="0" fieldPosition="0">
        <references count="2">
          <reference field="2" count="1">
            <x v="358"/>
          </reference>
          <reference field="10" count="1" selected="0">
            <x v="209"/>
          </reference>
        </references>
      </pivotArea>
    </format>
    <format dxfId="739">
      <pivotArea dataOnly="0" labelOnly="1" outline="0" fieldPosition="0">
        <references count="2">
          <reference field="2" count="1">
            <x v="590"/>
          </reference>
          <reference field="10" count="1" selected="0">
            <x v="210"/>
          </reference>
        </references>
      </pivotArea>
    </format>
    <format dxfId="740">
      <pivotArea dataOnly="0" labelOnly="1" outline="0" fieldPosition="0">
        <references count="2">
          <reference field="2" count="3">
            <x v="488"/>
            <x v="489"/>
            <x v="492"/>
          </reference>
          <reference field="10" count="1" selected="0">
            <x v="211"/>
          </reference>
        </references>
      </pivotArea>
    </format>
    <format dxfId="741">
      <pivotArea dataOnly="0" labelOnly="1" outline="0" fieldPosition="0">
        <references count="2">
          <reference field="2" count="2">
            <x v="231"/>
            <x v="593"/>
          </reference>
          <reference field="10" count="1" selected="0">
            <x v="213"/>
          </reference>
        </references>
      </pivotArea>
    </format>
    <format dxfId="742">
      <pivotArea dataOnly="0" labelOnly="1" outline="0" fieldPosition="0">
        <references count="2">
          <reference field="2" count="1">
            <x v="400"/>
          </reference>
          <reference field="10" count="1" selected="0">
            <x v="214"/>
          </reference>
        </references>
      </pivotArea>
    </format>
    <format dxfId="743">
      <pivotArea dataOnly="0" labelOnly="1" outline="0" fieldPosition="0">
        <references count="2">
          <reference field="2" count="1">
            <x v="120"/>
          </reference>
          <reference field="10" count="1" selected="0">
            <x v="215"/>
          </reference>
        </references>
      </pivotArea>
    </format>
    <format dxfId="744">
      <pivotArea dataOnly="0" labelOnly="1" outline="0" fieldPosition="0">
        <references count="2">
          <reference field="2" count="2">
            <x v="173"/>
            <x v="408"/>
          </reference>
          <reference field="10" count="1" selected="0">
            <x v="216"/>
          </reference>
        </references>
      </pivotArea>
    </format>
    <format dxfId="745">
      <pivotArea dataOnly="0" labelOnly="1" outline="0" fieldPosition="0">
        <references count="2">
          <reference field="2" count="1">
            <x v="171"/>
          </reference>
          <reference field="10" count="1" selected="0">
            <x v="217"/>
          </reference>
        </references>
      </pivotArea>
    </format>
    <format dxfId="746">
      <pivotArea dataOnly="0" labelOnly="1" outline="0" fieldPosition="0">
        <references count="2">
          <reference field="2" count="1">
            <x v="744"/>
          </reference>
          <reference field="10" count="1" selected="0">
            <x v="219"/>
          </reference>
        </references>
      </pivotArea>
    </format>
    <format dxfId="747">
      <pivotArea dataOnly="0" labelOnly="1" outline="0" fieldPosition="0">
        <references count="2">
          <reference field="2" count="1">
            <x v="555"/>
          </reference>
          <reference field="10" count="1" selected="0">
            <x v="220"/>
          </reference>
        </references>
      </pivotArea>
    </format>
    <format dxfId="748">
      <pivotArea dataOnly="0" labelOnly="1" outline="0" fieldPosition="0">
        <references count="2">
          <reference field="2" count="1">
            <x v="468"/>
          </reference>
          <reference field="10" count="1" selected="0">
            <x v="221"/>
          </reference>
        </references>
      </pivotArea>
    </format>
    <format dxfId="749">
      <pivotArea dataOnly="0" labelOnly="1" outline="0" fieldPosition="0">
        <references count="2">
          <reference field="2" count="1">
            <x v="669"/>
          </reference>
          <reference field="10" count="1" selected="0">
            <x v="222"/>
          </reference>
        </references>
      </pivotArea>
    </format>
    <format dxfId="750">
      <pivotArea dataOnly="0" labelOnly="1" outline="0" fieldPosition="0">
        <references count="2">
          <reference field="2" count="1">
            <x v="573"/>
          </reference>
          <reference field="10" count="1" selected="0">
            <x v="223"/>
          </reference>
        </references>
      </pivotArea>
    </format>
    <format dxfId="751">
      <pivotArea dataOnly="0" labelOnly="1" outline="0" fieldPosition="0">
        <references count="2">
          <reference field="2" count="2">
            <x v="20"/>
            <x v="565"/>
          </reference>
          <reference field="10" count="1" selected="0">
            <x v="224"/>
          </reference>
        </references>
      </pivotArea>
    </format>
    <format dxfId="752">
      <pivotArea dataOnly="0" labelOnly="1" outline="0" fieldPosition="0">
        <references count="2">
          <reference field="2" count="1">
            <x v="552"/>
          </reference>
          <reference field="10" count="1" selected="0">
            <x v="225"/>
          </reference>
        </references>
      </pivotArea>
    </format>
    <format dxfId="753">
      <pivotArea dataOnly="0" labelOnly="1" outline="0" fieldPosition="0">
        <references count="2">
          <reference field="2" count="4">
            <x v="47"/>
            <x v="48"/>
            <x v="49"/>
            <x v="436"/>
          </reference>
          <reference field="10" count="1" selected="0">
            <x v="226"/>
          </reference>
        </references>
      </pivotArea>
    </format>
    <format dxfId="754">
      <pivotArea dataOnly="0" labelOnly="1" outline="0" fieldPosition="0">
        <references count="2">
          <reference field="2" count="1">
            <x v="34"/>
          </reference>
          <reference field="10" count="1" selected="0">
            <x v="227"/>
          </reference>
        </references>
      </pivotArea>
    </format>
    <format dxfId="755">
      <pivotArea dataOnly="0" labelOnly="1" outline="0" fieldPosition="0">
        <references count="2">
          <reference field="2" count="1">
            <x v="601"/>
          </reference>
          <reference field="10" count="1" selected="0">
            <x v="229"/>
          </reference>
        </references>
      </pivotArea>
    </format>
    <format dxfId="756">
      <pivotArea dataOnly="0" labelOnly="1" outline="0" fieldPosition="0">
        <references count="2">
          <reference field="2" count="1">
            <x v="42"/>
          </reference>
          <reference field="10" count="1" selected="0">
            <x v="230"/>
          </reference>
        </references>
      </pivotArea>
    </format>
    <format dxfId="757">
      <pivotArea dataOnly="0" labelOnly="1" outline="0" fieldPosition="0">
        <references count="2">
          <reference field="2" count="1">
            <x v="399"/>
          </reference>
          <reference field="10" count="1" selected="0">
            <x v="231"/>
          </reference>
        </references>
      </pivotArea>
    </format>
    <format dxfId="758">
      <pivotArea dataOnly="0" labelOnly="1" outline="0" fieldPosition="0">
        <references count="2">
          <reference field="2" count="2">
            <x v="357"/>
            <x v="629"/>
          </reference>
          <reference field="10" count="1" selected="0">
            <x v="232"/>
          </reference>
        </references>
      </pivotArea>
    </format>
    <format dxfId="759">
      <pivotArea dataOnly="0" labelOnly="1" outline="0" fieldPosition="0">
        <references count="2">
          <reference field="2" count="2">
            <x v="117"/>
            <x v="382"/>
          </reference>
          <reference field="10" count="1" selected="0">
            <x v="233"/>
          </reference>
        </references>
      </pivotArea>
    </format>
    <format dxfId="760">
      <pivotArea dataOnly="0" labelOnly="1" outline="0" fieldPosition="0">
        <references count="2">
          <reference field="2" count="1">
            <x v="130"/>
          </reference>
          <reference field="10" count="1" selected="0">
            <x v="234"/>
          </reference>
        </references>
      </pivotArea>
    </format>
    <format dxfId="761">
      <pivotArea dataOnly="0" labelOnly="1" outline="0" fieldPosition="0">
        <references count="2">
          <reference field="2" count="1">
            <x v="818"/>
          </reference>
          <reference field="10" count="1" selected="0">
            <x v="235"/>
          </reference>
        </references>
      </pivotArea>
    </format>
    <format dxfId="762">
      <pivotArea dataOnly="0" labelOnly="1" outline="0" fieldPosition="0">
        <references count="2">
          <reference field="2" count="1">
            <x v="709"/>
          </reference>
          <reference field="10" count="1" selected="0">
            <x v="236"/>
          </reference>
        </references>
      </pivotArea>
    </format>
    <format dxfId="763">
      <pivotArea dataOnly="0" labelOnly="1" outline="0" fieldPosition="0">
        <references count="2">
          <reference field="2" count="2">
            <x v="192"/>
            <x v="193"/>
          </reference>
          <reference field="10" count="1" selected="0">
            <x v="237"/>
          </reference>
        </references>
      </pivotArea>
    </format>
    <format dxfId="764">
      <pivotArea dataOnly="0" labelOnly="1" outline="0" fieldPosition="0">
        <references count="2">
          <reference field="2" count="1">
            <x v="275"/>
          </reference>
          <reference field="10" count="1" selected="0">
            <x v="238"/>
          </reference>
        </references>
      </pivotArea>
    </format>
    <format dxfId="765">
      <pivotArea dataOnly="0" labelOnly="1" outline="0" fieldPosition="0">
        <references count="2">
          <reference field="2" count="1">
            <x v="691"/>
          </reference>
          <reference field="10" count="1" selected="0">
            <x v="239"/>
          </reference>
        </references>
      </pivotArea>
    </format>
    <format dxfId="766">
      <pivotArea dataOnly="0" labelOnly="1" outline="0" fieldPosition="0">
        <references count="2">
          <reference field="2" count="1">
            <x v="540"/>
          </reference>
          <reference field="10" count="1" selected="0">
            <x v="240"/>
          </reference>
        </references>
      </pivotArea>
    </format>
    <format dxfId="767">
      <pivotArea dataOnly="0" labelOnly="1" outline="0" fieldPosition="0">
        <references count="2">
          <reference field="2" count="1">
            <x v="190"/>
          </reference>
          <reference field="10" count="1" selected="0">
            <x v="241"/>
          </reference>
        </references>
      </pivotArea>
    </format>
    <format dxfId="768">
      <pivotArea dataOnly="0" labelOnly="1" outline="0" fieldPosition="0">
        <references count="2">
          <reference field="2" count="2">
            <x v="195"/>
            <x v="814"/>
          </reference>
          <reference field="10" count="1" selected="0">
            <x v="242"/>
          </reference>
        </references>
      </pivotArea>
    </format>
    <format dxfId="769">
      <pivotArea dataOnly="0" labelOnly="1" outline="0" fieldPosition="0">
        <references count="2">
          <reference field="2" count="1">
            <x v="355"/>
          </reference>
          <reference field="10" count="1" selected="0">
            <x v="244"/>
          </reference>
        </references>
      </pivotArea>
    </format>
    <format dxfId="770">
      <pivotArea dataOnly="0" labelOnly="1" outline="0" fieldPosition="0">
        <references count="2">
          <reference field="2" count="3">
            <x v="36"/>
            <x v="37"/>
            <x v="653"/>
          </reference>
          <reference field="10" count="1" selected="0">
            <x v="245"/>
          </reference>
        </references>
      </pivotArea>
    </format>
    <format dxfId="771">
      <pivotArea dataOnly="0" labelOnly="1" outline="0" fieldPosition="0">
        <references count="2">
          <reference field="2" count="1">
            <x v="180"/>
          </reference>
          <reference field="10" count="1" selected="0">
            <x v="246"/>
          </reference>
        </references>
      </pivotArea>
    </format>
    <format dxfId="772">
      <pivotArea dataOnly="0" labelOnly="1" outline="0" fieldPosition="0">
        <references count="2">
          <reference field="2" count="4">
            <x v="209"/>
            <x v="424"/>
            <x v="428"/>
            <x v="462"/>
          </reference>
          <reference field="10" count="1" selected="0">
            <x v="247"/>
          </reference>
        </references>
      </pivotArea>
    </format>
    <format dxfId="773">
      <pivotArea dataOnly="0" labelOnly="1" outline="0" fieldPosition="0">
        <references count="2">
          <reference field="2" count="1">
            <x v="557"/>
          </reference>
          <reference field="10" count="1" selected="0">
            <x v="248"/>
          </reference>
        </references>
      </pivotArea>
    </format>
    <format dxfId="774">
      <pivotArea dataOnly="0" labelOnly="1" outline="0" fieldPosition="0">
        <references count="2">
          <reference field="2" count="1">
            <x v="611"/>
          </reference>
          <reference field="10" count="1" selected="0">
            <x v="249"/>
          </reference>
        </references>
      </pivotArea>
    </format>
    <format dxfId="775">
      <pivotArea dataOnly="0" labelOnly="1" outline="0" fieldPosition="0">
        <references count="2">
          <reference field="2" count="1">
            <x v="311"/>
          </reference>
          <reference field="10" count="1" selected="0">
            <x v="250"/>
          </reference>
        </references>
      </pivotArea>
    </format>
    <format dxfId="776">
      <pivotArea dataOnly="0" labelOnly="1" outline="0" fieldPosition="0">
        <references count="2">
          <reference field="2" count="1">
            <x v="126"/>
          </reference>
          <reference field="10" count="1" selected="0">
            <x v="251"/>
          </reference>
        </references>
      </pivotArea>
    </format>
    <format dxfId="777">
      <pivotArea dataOnly="0" labelOnly="1" outline="0" fieldPosition="0">
        <references count="2">
          <reference field="2" count="2">
            <x v="69"/>
            <x v="754"/>
          </reference>
          <reference field="10" count="1" selected="0">
            <x v="253"/>
          </reference>
        </references>
      </pivotArea>
    </format>
    <format dxfId="778">
      <pivotArea dataOnly="0" labelOnly="1" outline="0" fieldPosition="0">
        <references count="2">
          <reference field="2" count="1">
            <x v="118"/>
          </reference>
          <reference field="10" count="1" selected="0">
            <x v="254"/>
          </reference>
        </references>
      </pivotArea>
    </format>
    <format dxfId="779">
      <pivotArea dataOnly="0" labelOnly="1" outline="0" fieldPosition="0">
        <references count="2">
          <reference field="2" count="2">
            <x v="21"/>
            <x v="706"/>
          </reference>
          <reference field="10" count="1" selected="0">
            <x v="255"/>
          </reference>
        </references>
      </pivotArea>
    </format>
    <format dxfId="780">
      <pivotArea dataOnly="0" labelOnly="1" outline="0" fieldPosition="0">
        <references count="2">
          <reference field="2" count="2">
            <x v="127"/>
            <x v="680"/>
          </reference>
          <reference field="10" count="1" selected="0">
            <x v="257"/>
          </reference>
        </references>
      </pivotArea>
    </format>
    <format dxfId="781">
      <pivotArea dataOnly="0" labelOnly="1" outline="0" fieldPosition="0">
        <references count="2">
          <reference field="2" count="4">
            <x v="94"/>
            <x v="96"/>
            <x v="97"/>
            <x v="98"/>
          </reference>
          <reference field="10" count="1" selected="0">
            <x v="258"/>
          </reference>
        </references>
      </pivotArea>
    </format>
    <format dxfId="782">
      <pivotArea dataOnly="0" labelOnly="1" outline="0" fieldPosition="0">
        <references count="2">
          <reference field="2" count="1">
            <x v="404"/>
          </reference>
          <reference field="10" count="1" selected="0">
            <x v="260"/>
          </reference>
        </references>
      </pivotArea>
    </format>
    <format dxfId="783">
      <pivotArea dataOnly="0" labelOnly="1" outline="0" fieldPosition="0">
        <references count="2">
          <reference field="2" count="2">
            <x v="5"/>
            <x v="325"/>
          </reference>
          <reference field="10" count="1" selected="0">
            <x v="261"/>
          </reference>
        </references>
      </pivotArea>
    </format>
    <format dxfId="784">
      <pivotArea dataOnly="0" labelOnly="1" outline="0" fieldPosition="0">
        <references count="2">
          <reference field="2" count="1">
            <x v="438"/>
          </reference>
          <reference field="10" count="1" selected="0">
            <x v="262"/>
          </reference>
        </references>
      </pivotArea>
    </format>
    <format dxfId="785">
      <pivotArea dataOnly="0" labelOnly="1" outline="0" fieldPosition="0">
        <references count="2">
          <reference field="2" count="6">
            <x v="622"/>
            <x v="623"/>
            <x v="624"/>
            <x v="797"/>
            <x v="798"/>
            <x v="816"/>
          </reference>
          <reference field="10" count="1" selected="0">
            <x v="263"/>
          </reference>
        </references>
      </pivotArea>
    </format>
    <format dxfId="786">
      <pivotArea dataOnly="0" labelOnly="1" outline="0" fieldPosition="0">
        <references count="2">
          <reference field="2" count="2">
            <x v="18"/>
            <x v="733"/>
          </reference>
          <reference field="10" count="1" selected="0">
            <x v="266"/>
          </reference>
        </references>
      </pivotArea>
    </format>
    <format dxfId="787">
      <pivotArea dataOnly="0" labelOnly="1" outline="0" fieldPosition="0">
        <references count="2">
          <reference field="2" count="1">
            <x v="119"/>
          </reference>
          <reference field="10" count="1" selected="0">
            <x v="267"/>
          </reference>
        </references>
      </pivotArea>
    </format>
    <format dxfId="788">
      <pivotArea dataOnly="0" labelOnly="1" outline="0" fieldPosition="0">
        <references count="2">
          <reference field="2" count="3">
            <x v="253"/>
            <x v="433"/>
            <x v="790"/>
          </reference>
          <reference field="10" count="1" selected="0">
            <x v="269"/>
          </reference>
        </references>
      </pivotArea>
    </format>
    <format dxfId="789">
      <pivotArea dataOnly="0" labelOnly="1" outline="0" fieldPosition="0">
        <references count="2">
          <reference field="2" count="1">
            <x v="533"/>
          </reference>
          <reference field="10" count="1" selected="0">
            <x v="270"/>
          </reference>
        </references>
      </pivotArea>
    </format>
    <format dxfId="790">
      <pivotArea dataOnly="0" labelOnly="1" outline="0" fieldPosition="0">
        <references count="2">
          <reference field="2" count="2">
            <x v="168"/>
            <x v="755"/>
          </reference>
          <reference field="10" count="1" selected="0">
            <x v="271"/>
          </reference>
        </references>
      </pivotArea>
    </format>
    <format dxfId="791">
      <pivotArea dataOnly="0" labelOnly="1" outline="0" fieldPosition="0">
        <references count="2">
          <reference field="2" count="5">
            <x v="202"/>
            <x v="203"/>
            <x v="204"/>
            <x v="205"/>
            <x v="718"/>
          </reference>
          <reference field="10" count="1" selected="0">
            <x v="272"/>
          </reference>
        </references>
      </pivotArea>
    </format>
    <format dxfId="792">
      <pivotArea dataOnly="0" labelOnly="1" outline="0" fieldPosition="0">
        <references count="2">
          <reference field="2" count="1">
            <x v="544"/>
          </reference>
          <reference field="10" count="1" selected="0">
            <x v="274"/>
          </reference>
        </references>
      </pivotArea>
    </format>
    <format dxfId="793">
      <pivotArea dataOnly="0" labelOnly="1" outline="0" fieldPosition="0">
        <references count="2">
          <reference field="2" count="1">
            <x v="279"/>
          </reference>
          <reference field="10" count="1" selected="0">
            <x v="275"/>
          </reference>
        </references>
      </pivotArea>
    </format>
    <format dxfId="794">
      <pivotArea dataOnly="0" labelOnly="1" outline="0" fieldPosition="0">
        <references count="2">
          <reference field="2" count="1">
            <x v="551"/>
          </reference>
          <reference field="10" count="1" selected="0">
            <x v="276"/>
          </reference>
        </references>
      </pivotArea>
    </format>
    <format dxfId="795">
      <pivotArea dataOnly="0" labelOnly="1" outline="0" fieldPosition="0">
        <references count="2">
          <reference field="2" count="1">
            <x v="775"/>
          </reference>
          <reference field="10" count="1" selected="0">
            <x v="277"/>
          </reference>
        </references>
      </pivotArea>
    </format>
    <format dxfId="796">
      <pivotArea dataOnly="0" labelOnly="1" outline="0" fieldPosition="0">
        <references count="2">
          <reference field="2" count="2">
            <x v="243"/>
            <x v="459"/>
          </reference>
          <reference field="10" count="1" selected="0">
            <x v="278"/>
          </reference>
        </references>
      </pivotArea>
    </format>
    <format dxfId="797">
      <pivotArea dataOnly="0" labelOnly="1" outline="0" fieldPosition="0">
        <references count="2">
          <reference field="2" count="1">
            <x v="558"/>
          </reference>
          <reference field="10" count="1" selected="0">
            <x v="279"/>
          </reference>
        </references>
      </pivotArea>
    </format>
    <format dxfId="798">
      <pivotArea dataOnly="0" labelOnly="1" outline="0" fieldPosition="0">
        <references count="2">
          <reference field="2" count="1">
            <x v="542"/>
          </reference>
          <reference field="10" count="1" selected="0">
            <x v="280"/>
          </reference>
        </references>
      </pivotArea>
    </format>
    <format dxfId="799">
      <pivotArea dataOnly="0" labelOnly="1" outline="0" fieldPosition="0">
        <references count="2">
          <reference field="2" count="1">
            <x v="750"/>
          </reference>
          <reference field="10" count="1" selected="0">
            <x v="281"/>
          </reference>
        </references>
      </pivotArea>
    </format>
    <format dxfId="800">
      <pivotArea dataOnly="0" labelOnly="1" outline="0" fieldPosition="0">
        <references count="2">
          <reference field="2" count="1">
            <x v="595"/>
          </reference>
          <reference field="10" count="1" selected="0">
            <x v="283"/>
          </reference>
        </references>
      </pivotArea>
    </format>
    <format dxfId="801">
      <pivotArea dataOnly="0" labelOnly="1" outline="0" fieldPosition="0">
        <references count="2">
          <reference field="2" count="1">
            <x v="720"/>
          </reference>
          <reference field="10" count="1" selected="0">
            <x v="284"/>
          </reference>
        </references>
      </pivotArea>
    </format>
    <format dxfId="802">
      <pivotArea dataOnly="0" labelOnly="1" outline="0" fieldPosition="0">
        <references count="2">
          <reference field="2" count="1">
            <x v="362"/>
          </reference>
          <reference field="10" count="1" selected="0">
            <x v="286"/>
          </reference>
        </references>
      </pivotArea>
    </format>
    <format dxfId="803">
      <pivotArea dataOnly="0" labelOnly="1" outline="0" fieldPosition="0">
        <references count="2">
          <reference field="2" count="8">
            <x v="131"/>
            <x v="132"/>
            <x v="133"/>
            <x v="134"/>
            <x v="254"/>
            <x v="385"/>
            <x v="446"/>
            <x v="447"/>
          </reference>
          <reference field="10" count="1" selected="0">
            <x v="287"/>
          </reference>
        </references>
      </pivotArea>
    </format>
    <format dxfId="804">
      <pivotArea dataOnly="0" labelOnly="1" outline="0" fieldPosition="0">
        <references count="2">
          <reference field="2" count="1">
            <x v="507"/>
          </reference>
          <reference field="10" count="1" selected="0">
            <x v="289"/>
          </reference>
        </references>
      </pivotArea>
    </format>
    <format dxfId="805">
      <pivotArea dataOnly="0" labelOnly="1" outline="0" fieldPosition="0">
        <references count="2">
          <reference field="2" count="1">
            <x v="731"/>
          </reference>
          <reference field="10" count="1" selected="0">
            <x v="290"/>
          </reference>
        </references>
      </pivotArea>
    </format>
    <format dxfId="806">
      <pivotArea dataOnly="0" labelOnly="1" outline="0" fieldPosition="0">
        <references count="2">
          <reference field="2" count="2">
            <x v="405"/>
            <x v="831"/>
          </reference>
          <reference field="10" count="1" selected="0">
            <x v="291"/>
          </reference>
        </references>
      </pivotArea>
    </format>
    <format dxfId="807">
      <pivotArea dataOnly="0" labelOnly="1" outline="0" fieldPosition="0">
        <references count="2">
          <reference field="2" count="2">
            <x v="685"/>
            <x v="759"/>
          </reference>
          <reference field="10" count="1" selected="0">
            <x v="292"/>
          </reference>
        </references>
      </pivotArea>
    </format>
    <format dxfId="808">
      <pivotArea dataOnly="0" labelOnly="1" outline="0" fieldPosition="0">
        <references count="2">
          <reference field="2" count="1">
            <x v="328"/>
          </reference>
          <reference field="10" count="1" selected="0">
            <x v="293"/>
          </reference>
        </references>
      </pivotArea>
    </format>
    <format dxfId="809">
      <pivotArea dataOnly="0" labelOnly="1" outline="0" fieldPosition="0">
        <references count="2">
          <reference field="2" count="1">
            <x v="710"/>
          </reference>
          <reference field="10" count="1" selected="0">
            <x v="294"/>
          </reference>
        </references>
      </pivotArea>
    </format>
    <format dxfId="810">
      <pivotArea dataOnly="0" labelOnly="1" outline="0" fieldPosition="0">
        <references count="2">
          <reference field="2" count="1">
            <x v="646"/>
          </reference>
          <reference field="10" count="1" selected="0">
            <x v="295"/>
          </reference>
        </references>
      </pivotArea>
    </format>
    <format dxfId="811">
      <pivotArea dataOnly="0" labelOnly="1" outline="0" fieldPosition="0">
        <references count="2">
          <reference field="2" count="8">
            <x v="208"/>
            <x v="401"/>
            <x v="421"/>
            <x v="425"/>
            <x v="426"/>
            <x v="427"/>
            <x v="470"/>
            <x v="519"/>
          </reference>
          <reference field="10" count="1" selected="0">
            <x v="297"/>
          </reference>
        </references>
      </pivotArea>
    </format>
    <format dxfId="812">
      <pivotArea dataOnly="0" labelOnly="1" outline="0" fieldPosition="0">
        <references count="2">
          <reference field="2" count="2">
            <x v="435"/>
            <x v="591"/>
          </reference>
          <reference field="10" count="1" selected="0">
            <x v="299"/>
          </reference>
        </references>
      </pivotArea>
    </format>
    <format dxfId="813">
      <pivotArea dataOnly="0" labelOnly="1" outline="0" fieldPosition="0">
        <references count="2">
          <reference field="2" count="1">
            <x v="420"/>
          </reference>
          <reference field="10" count="1" selected="0">
            <x v="300"/>
          </reference>
        </references>
      </pivotArea>
    </format>
    <format dxfId="814">
      <pivotArea dataOnly="0" labelOnly="1" outline="0" fieldPosition="0">
        <references count="2">
          <reference field="2" count="1">
            <x v="40"/>
          </reference>
          <reference field="10" count="1" selected="0">
            <x v="301"/>
          </reference>
        </references>
      </pivotArea>
    </format>
    <format dxfId="815">
      <pivotArea dataOnly="0" labelOnly="1" outline="0" fieldPosition="0">
        <references count="2">
          <reference field="2" count="2">
            <x v="13"/>
            <x v="345"/>
          </reference>
          <reference field="10" count="1" selected="0">
            <x v="302"/>
          </reference>
        </references>
      </pivotArea>
    </format>
    <format dxfId="816">
      <pivotArea dataOnly="0" labelOnly="1" outline="0" fieldPosition="0">
        <references count="2">
          <reference field="2" count="2">
            <x v="503"/>
            <x v="504"/>
          </reference>
          <reference field="10" count="1" selected="0">
            <x v="303"/>
          </reference>
        </references>
      </pivotArea>
    </format>
    <format dxfId="817">
      <pivotArea dataOnly="0" labelOnly="1" outline="0" fieldPosition="0">
        <references count="2">
          <reference field="2" count="1">
            <x v="605"/>
          </reference>
          <reference field="10" count="1" selected="0">
            <x v="304"/>
          </reference>
        </references>
      </pivotArea>
    </format>
    <format dxfId="818">
      <pivotArea dataOnly="0" labelOnly="1" outline="0" fieldPosition="0">
        <references count="2">
          <reference field="2" count="1">
            <x v="580"/>
          </reference>
          <reference field="10" count="1" selected="0">
            <x v="305"/>
          </reference>
        </references>
      </pivotArea>
    </format>
    <format dxfId="819">
      <pivotArea dataOnly="0" labelOnly="1" outline="0" fieldPosition="0">
        <references count="2">
          <reference field="2" count="1">
            <x v="454"/>
          </reference>
          <reference field="10" count="1" selected="0">
            <x v="306"/>
          </reference>
        </references>
      </pivotArea>
    </format>
    <format dxfId="820">
      <pivotArea dataOnly="0" labelOnly="1" outline="0" fieldPosition="0">
        <references count="2">
          <reference field="2" count="2">
            <x v="124"/>
            <x v="125"/>
          </reference>
          <reference field="10" count="1" selected="0">
            <x v="307"/>
          </reference>
        </references>
      </pivotArea>
    </format>
    <format dxfId="821">
      <pivotArea dataOnly="0" labelOnly="1" outline="0" fieldPosition="0">
        <references count="2">
          <reference field="2" count="3">
            <x v="71"/>
            <x v="72"/>
            <x v="697"/>
          </reference>
          <reference field="10" count="1" selected="0">
            <x v="308"/>
          </reference>
        </references>
      </pivotArea>
    </format>
    <format dxfId="822">
      <pivotArea dataOnly="0" labelOnly="1" outline="0" fieldPosition="0">
        <references count="2">
          <reference field="2" count="3">
            <x v="293"/>
            <x v="294"/>
            <x v="295"/>
          </reference>
          <reference field="10" count="1" selected="0">
            <x v="309"/>
          </reference>
        </references>
      </pivotArea>
    </format>
    <format dxfId="823">
      <pivotArea dataOnly="0" labelOnly="1" outline="0" fieldPosition="0">
        <references count="2">
          <reference field="2" count="2">
            <x v="527"/>
            <x v="649"/>
          </reference>
          <reference field="10" count="1" selected="0">
            <x v="310"/>
          </reference>
        </references>
      </pivotArea>
    </format>
    <format dxfId="824">
      <pivotArea dataOnly="0" labelOnly="1" outline="0" fieldPosition="0">
        <references count="2">
          <reference field="2" count="1">
            <x v="379"/>
          </reference>
          <reference field="10" count="1" selected="0">
            <x v="311"/>
          </reference>
        </references>
      </pivotArea>
    </format>
    <format dxfId="825">
      <pivotArea dataOnly="0" labelOnly="1" outline="0" fieldPosition="0">
        <references count="2">
          <reference field="2" count="1">
            <x v="528"/>
          </reference>
          <reference field="10" count="1" selected="0">
            <x v="312"/>
          </reference>
        </references>
      </pivotArea>
    </format>
    <format dxfId="826">
      <pivotArea dataOnly="0" labelOnly="1" outline="0" fieldPosition="0">
        <references count="2">
          <reference field="2" count="1">
            <x v="608"/>
          </reference>
          <reference field="10" count="1" selected="0">
            <x v="313"/>
          </reference>
        </references>
      </pivotArea>
    </format>
    <format dxfId="827">
      <pivotArea dataOnly="0" labelOnly="1" outline="0" fieldPosition="0">
        <references count="2">
          <reference field="2" count="2">
            <x v="11"/>
            <x v="458"/>
          </reference>
          <reference field="10" count="1" selected="0">
            <x v="314"/>
          </reference>
        </references>
      </pivotArea>
    </format>
    <format dxfId="828">
      <pivotArea dataOnly="0" labelOnly="1" outline="0" fieldPosition="0">
        <references count="2">
          <reference field="2" count="3">
            <x v="389"/>
            <x v="676"/>
            <x v="677"/>
          </reference>
          <reference field="10" count="1" selected="0">
            <x v="315"/>
          </reference>
        </references>
      </pivotArea>
    </format>
    <format dxfId="829">
      <pivotArea dataOnly="0" labelOnly="1" outline="0" fieldPosition="0">
        <references count="2">
          <reference field="2" count="1">
            <x v="369"/>
          </reference>
          <reference field="10" count="1" selected="0">
            <x v="316"/>
          </reference>
        </references>
      </pivotArea>
    </format>
    <format dxfId="830">
      <pivotArea dataOnly="0" labelOnly="1" outline="0" fieldPosition="0">
        <references count="2">
          <reference field="2" count="6">
            <x v="210"/>
            <x v="213"/>
            <x v="214"/>
            <x v="397"/>
            <x v="398"/>
            <x v="453"/>
          </reference>
          <reference field="10" count="1" selected="0">
            <x v="317"/>
          </reference>
        </references>
      </pivotArea>
    </format>
    <format dxfId="831">
      <pivotArea dataOnly="0" labelOnly="1" outline="0" fieldPosition="0">
        <references count="2">
          <reference field="2" count="1">
            <x v="337"/>
          </reference>
          <reference field="10" count="1" selected="0">
            <x v="318"/>
          </reference>
        </references>
      </pivotArea>
    </format>
    <format dxfId="832">
      <pivotArea dataOnly="0" labelOnly="1" outline="0" fieldPosition="0">
        <references count="2">
          <reference field="2" count="2">
            <x v="375"/>
            <x v="713"/>
          </reference>
          <reference field="10" count="1" selected="0">
            <x v="319"/>
          </reference>
        </references>
      </pivotArea>
    </format>
    <format dxfId="833">
      <pivotArea dataOnly="0" labelOnly="1" outline="0" fieldPosition="0">
        <references count="2">
          <reference field="2" count="6">
            <x v="2"/>
            <x v="264"/>
            <x v="316"/>
            <x v="500"/>
            <x v="799"/>
            <x v="800"/>
          </reference>
          <reference field="10" count="1" selected="0">
            <x v="320"/>
          </reference>
        </references>
      </pivotArea>
    </format>
    <format dxfId="834">
      <pivotArea dataOnly="0" labelOnly="1" outline="0" fieldPosition="0">
        <references count="2">
          <reference field="2" count="1">
            <x v="8"/>
          </reference>
          <reference field="10" count="1" selected="0">
            <x v="321"/>
          </reference>
        </references>
      </pivotArea>
    </format>
    <format dxfId="835">
      <pivotArea dataOnly="0" labelOnly="1" outline="0" fieldPosition="0">
        <references count="2">
          <reference field="2" count="1">
            <x v="35"/>
          </reference>
          <reference field="10" count="1" selected="0">
            <x v="322"/>
          </reference>
        </references>
      </pivotArea>
    </format>
    <format dxfId="836">
      <pivotArea dataOnly="0" labelOnly="1" outline="0" fieldPosition="0">
        <references count="2">
          <reference field="2" count="1">
            <x v="456"/>
          </reference>
          <reference field="10" count="1" selected="0">
            <x v="323"/>
          </reference>
        </references>
      </pivotArea>
    </format>
    <format dxfId="837">
      <pivotArea dataOnly="0" labelOnly="1" outline="0" fieldPosition="0">
        <references count="2">
          <reference field="2" count="4">
            <x v="152"/>
            <x v="153"/>
            <x v="235"/>
            <x v="285"/>
          </reference>
          <reference field="10" count="1" selected="0">
            <x v="324"/>
          </reference>
        </references>
      </pivotArea>
    </format>
    <format dxfId="838">
      <pivotArea dataOnly="0" labelOnly="1" outline="0" fieldPosition="0">
        <references count="2">
          <reference field="2" count="1">
            <x v="824"/>
          </reference>
          <reference field="10" count="1" selected="0">
            <x v="325"/>
          </reference>
        </references>
      </pivotArea>
    </format>
    <format dxfId="839">
      <pivotArea dataOnly="0" labelOnly="1" outline="0" fieldPosition="0">
        <references count="2">
          <reference field="2" count="1">
            <x v="743"/>
          </reference>
          <reference field="10" count="1" selected="0">
            <x v="326"/>
          </reference>
        </references>
      </pivotArea>
    </format>
    <format dxfId="840">
      <pivotArea dataOnly="0" labelOnly="1" outline="0" fieldPosition="0">
        <references count="2">
          <reference field="2" count="1">
            <x v="491"/>
          </reference>
          <reference field="10" count="1" selected="0">
            <x v="327"/>
          </reference>
        </references>
      </pivotArea>
    </format>
    <format dxfId="841">
      <pivotArea dataOnly="0" labelOnly="1" outline="0" fieldPosition="0">
        <references count="2">
          <reference field="2" count="1">
            <x v="218"/>
          </reference>
          <reference field="10" count="1" selected="0">
            <x v="328"/>
          </reference>
        </references>
      </pivotArea>
    </format>
    <format dxfId="842">
      <pivotArea dataOnly="0" labelOnly="1" outline="0" fieldPosition="0">
        <references count="2">
          <reference field="2" count="1">
            <x v="106"/>
          </reference>
          <reference field="10" count="1" selected="0">
            <x v="329"/>
          </reference>
        </references>
      </pivotArea>
    </format>
    <format dxfId="843">
      <pivotArea dataOnly="0" labelOnly="1" outline="0" fieldPosition="0">
        <references count="2">
          <reference field="2" count="1">
            <x v="407"/>
          </reference>
          <reference field="10" count="1" selected="0">
            <x v="330"/>
          </reference>
        </references>
      </pivotArea>
    </format>
    <format dxfId="844">
      <pivotArea dataOnly="0" labelOnly="1" outline="0" fieldPosition="0">
        <references count="2">
          <reference field="2" count="1">
            <x v="268"/>
          </reference>
          <reference field="10" count="1" selected="0">
            <x v="331"/>
          </reference>
        </references>
      </pivotArea>
    </format>
    <format dxfId="845">
      <pivotArea dataOnly="0" labelOnly="1" outline="0" fieldPosition="0">
        <references count="2">
          <reference field="2" count="1">
            <x v="627"/>
          </reference>
          <reference field="10" count="1" selected="0">
            <x v="332"/>
          </reference>
        </references>
      </pivotArea>
    </format>
    <format dxfId="846">
      <pivotArea dataOnly="0" labelOnly="1" outline="0" fieldPosition="0">
        <references count="2">
          <reference field="2" count="1">
            <x v="490"/>
          </reference>
          <reference field="10" count="1" selected="0">
            <x v="333"/>
          </reference>
        </references>
      </pivotArea>
    </format>
    <format dxfId="847">
      <pivotArea dataOnly="0" labelOnly="1" outline="0" fieldPosition="0">
        <references count="2">
          <reference field="2" count="1">
            <x v="726"/>
          </reference>
          <reference field="10" count="1" selected="0">
            <x v="334"/>
          </reference>
        </references>
      </pivotArea>
    </format>
    <format dxfId="848">
      <pivotArea dataOnly="0" labelOnly="1" outline="0" fieldPosition="0">
        <references count="2">
          <reference field="2" count="3">
            <x v="148"/>
            <x v="635"/>
            <x v="637"/>
          </reference>
          <reference field="10" count="1" selected="0">
            <x v="335"/>
          </reference>
        </references>
      </pivotArea>
    </format>
    <format dxfId="849">
      <pivotArea dataOnly="0" labelOnly="1" outline="0" fieldPosition="0">
        <references count="2">
          <reference field="2" count="2">
            <x v="176"/>
            <x v="274"/>
          </reference>
          <reference field="10" count="1" selected="0">
            <x v="336"/>
          </reference>
        </references>
      </pivotArea>
    </format>
    <format dxfId="850">
      <pivotArea dataOnly="0" labelOnly="1" outline="0" fieldPosition="0">
        <references count="2">
          <reference field="2" count="1">
            <x v="100"/>
          </reference>
          <reference field="10" count="1" selected="0">
            <x v="337"/>
          </reference>
        </references>
      </pivotArea>
    </format>
    <format dxfId="851">
      <pivotArea dataOnly="0" labelOnly="1" outline="0" fieldPosition="0">
        <references count="2">
          <reference field="2" count="1">
            <x v="394"/>
          </reference>
          <reference field="10" count="1" selected="0">
            <x v="338"/>
          </reference>
        </references>
      </pivotArea>
    </format>
    <format dxfId="852">
      <pivotArea dataOnly="0" labelOnly="1" outline="0" fieldPosition="0">
        <references count="2">
          <reference field="2" count="2">
            <x v="90"/>
            <x v="525"/>
          </reference>
          <reference field="10" count="1" selected="0">
            <x v="339"/>
          </reference>
        </references>
      </pivotArea>
    </format>
    <format dxfId="853">
      <pivotArea dataOnly="0" labelOnly="1" outline="0" fieldPosition="0">
        <references count="2">
          <reference field="2" count="2">
            <x v="91"/>
            <x v="524"/>
          </reference>
          <reference field="10" count="1" selected="0">
            <x v="340"/>
          </reference>
        </references>
      </pivotArea>
    </format>
    <format dxfId="854">
      <pivotArea dataOnly="0" labelOnly="1" outline="0" fieldPosition="0">
        <references count="2">
          <reference field="2" count="1">
            <x v="350"/>
          </reference>
          <reference field="10" count="1" selected="0">
            <x v="341"/>
          </reference>
        </references>
      </pivotArea>
    </format>
    <format dxfId="855">
      <pivotArea dataOnly="0" labelOnly="1" outline="0" fieldPosition="0">
        <references count="2">
          <reference field="2" count="4">
            <x v="188"/>
            <x v="189"/>
            <x v="562"/>
            <x v="602"/>
          </reference>
          <reference field="10" count="1" selected="0">
            <x v="342"/>
          </reference>
        </references>
      </pivotArea>
    </format>
    <format dxfId="856">
      <pivotArea dataOnly="0" labelOnly="1" outline="0" fieldPosition="0">
        <references count="2">
          <reference field="2" count="1">
            <x v="54"/>
          </reference>
          <reference field="10" count="1" selected="0">
            <x v="343"/>
          </reference>
        </references>
      </pivotArea>
    </format>
    <format dxfId="857">
      <pivotArea dataOnly="0" labelOnly="1" outline="0" fieldPosition="0">
        <references count="2">
          <reference field="2" count="1">
            <x v="520"/>
          </reference>
          <reference field="10" count="1" selected="0">
            <x v="344"/>
          </reference>
        </references>
      </pivotArea>
    </format>
    <format dxfId="858">
      <pivotArea dataOnly="0" labelOnly="1" outline="0" fieldPosition="0">
        <references count="2">
          <reference field="2" count="5">
            <x v="236"/>
            <x v="237"/>
            <x v="238"/>
            <x v="537"/>
            <x v="538"/>
          </reference>
          <reference field="10" count="1" selected="0">
            <x v="346"/>
          </reference>
        </references>
      </pivotArea>
    </format>
    <format dxfId="859">
      <pivotArea dataOnly="0" labelOnly="1" outline="0" fieldPosition="0">
        <references count="2">
          <reference field="2" count="1">
            <x v="0"/>
          </reference>
          <reference field="10" count="1" selected="0">
            <x v="347"/>
          </reference>
        </references>
      </pivotArea>
    </format>
    <format dxfId="860">
      <pivotArea dataOnly="0" labelOnly="1" outline="0" fieldPosition="0">
        <references count="2">
          <reference field="2" count="1">
            <x v="334"/>
          </reference>
          <reference field="10" count="1" selected="0">
            <x v="348"/>
          </reference>
        </references>
      </pivotArea>
    </format>
    <format dxfId="861">
      <pivotArea dataOnly="0" labelOnly="1" outline="0" fieldPosition="0">
        <references count="2">
          <reference field="2" count="1">
            <x v="588"/>
          </reference>
          <reference field="10" count="1" selected="0">
            <x v="350"/>
          </reference>
        </references>
      </pivotArea>
    </format>
    <format dxfId="862">
      <pivotArea dataOnly="0" labelOnly="1" outline="0" fieldPosition="0">
        <references count="2">
          <reference field="2" count="1">
            <x v="724"/>
          </reference>
          <reference field="10" count="1" selected="0">
            <x v="351"/>
          </reference>
        </references>
      </pivotArea>
    </format>
    <format dxfId="863">
      <pivotArea dataOnly="0" labelOnly="1" outline="0" fieldPosition="0">
        <references count="2">
          <reference field="2" count="1">
            <x v="16"/>
          </reference>
          <reference field="10" count="1" selected="0">
            <x v="352"/>
          </reference>
        </references>
      </pivotArea>
    </format>
    <format dxfId="864">
      <pivotArea dataOnly="0" labelOnly="1" outline="0" fieldPosition="0">
        <references count="2">
          <reference field="2" count="1">
            <x v="745"/>
          </reference>
          <reference field="10" count="1" selected="0">
            <x v="353"/>
          </reference>
        </references>
      </pivotArea>
    </format>
    <format dxfId="865">
      <pivotArea dataOnly="0" labelOnly="1" outline="0" fieldPosition="0">
        <references count="2">
          <reference field="2" count="3">
            <x v="242"/>
            <x v="246"/>
            <x v="719"/>
          </reference>
          <reference field="10" count="1" selected="0">
            <x v="354"/>
          </reference>
        </references>
      </pivotArea>
    </format>
    <format dxfId="866">
      <pivotArea dataOnly="0" labelOnly="1" outline="0" fieldPosition="0">
        <references count="2">
          <reference field="2" count="8">
            <x v="76"/>
            <x v="77"/>
            <x v="78"/>
            <x v="79"/>
            <x v="87"/>
            <x v="344"/>
            <x v="661"/>
            <x v="725"/>
          </reference>
          <reference field="10" count="1" selected="0">
            <x v="355"/>
          </reference>
        </references>
      </pivotArea>
    </format>
    <format dxfId="867">
      <pivotArea dataOnly="0" labelOnly="1" outline="0" fieldPosition="0">
        <references count="2">
          <reference field="2" count="1">
            <x v="70"/>
          </reference>
          <reference field="10" count="1" selected="0">
            <x v="356"/>
          </reference>
        </references>
      </pivotArea>
    </format>
    <format dxfId="868">
      <pivotArea dataOnly="0" labelOnly="1" outline="0" fieldPosition="0">
        <references count="2">
          <reference field="2" count="1">
            <x v="645"/>
          </reference>
          <reference field="10" count="1" selected="0">
            <x v="357"/>
          </reference>
        </references>
      </pivotArea>
    </format>
    <format dxfId="869">
      <pivotArea dataOnly="0" labelOnly="1" outline="0" fieldPosition="0">
        <references count="2">
          <reference field="2" count="1">
            <x v="297"/>
          </reference>
          <reference field="10" count="1" selected="0">
            <x v="358"/>
          </reference>
        </references>
      </pivotArea>
    </format>
    <format dxfId="870">
      <pivotArea dataOnly="0" labelOnly="1" outline="0" fieldPosition="0">
        <references count="2">
          <reference field="2" count="1">
            <x v="390"/>
          </reference>
          <reference field="10" count="1" selected="0">
            <x v="360"/>
          </reference>
        </references>
      </pivotArea>
    </format>
    <format dxfId="871">
      <pivotArea dataOnly="0" labelOnly="1" outline="0" fieldPosition="0">
        <references count="2">
          <reference field="2" count="4">
            <x v="249"/>
            <x v="250"/>
            <x v="251"/>
            <x v="252"/>
          </reference>
          <reference field="10" count="1" selected="0">
            <x v="361"/>
          </reference>
        </references>
      </pivotArea>
    </format>
    <format dxfId="872">
      <pivotArea dataOnly="0" labelOnly="1" outline="0" fieldPosition="0">
        <references count="2">
          <reference field="2" count="1">
            <x v="472"/>
          </reference>
          <reference field="10" count="1" selected="0">
            <x v="362"/>
          </reference>
        </references>
      </pivotArea>
    </format>
    <format dxfId="873">
      <pivotArea dataOnly="0" labelOnly="1" outline="0" fieldPosition="0">
        <references count="2">
          <reference field="2" count="1">
            <x v="367"/>
          </reference>
          <reference field="10" count="1" selected="0">
            <x v="363"/>
          </reference>
        </references>
      </pivotArea>
    </format>
    <format dxfId="874">
      <pivotArea dataOnly="0" labelOnly="1" outline="0" fieldPosition="0">
        <references count="2">
          <reference field="2" count="1">
            <x v="647"/>
          </reference>
          <reference field="10" count="1" selected="0">
            <x v="364"/>
          </reference>
        </references>
      </pivotArea>
    </format>
    <format dxfId="875">
      <pivotArea dataOnly="0" labelOnly="1" outline="0" fieldPosition="0">
        <references count="2">
          <reference field="2" count="2">
            <x v="216"/>
            <x v="270"/>
          </reference>
          <reference field="10" count="1" selected="0">
            <x v="365"/>
          </reference>
        </references>
      </pivotArea>
    </format>
    <format dxfId="876">
      <pivotArea dataOnly="0" labelOnly="1" outline="0" fieldPosition="0">
        <references count="2">
          <reference field="2" count="3">
            <x v="585"/>
            <x v="586"/>
            <x v="587"/>
          </reference>
          <reference field="10" count="1" selected="0">
            <x v="366"/>
          </reference>
        </references>
      </pivotArea>
    </format>
    <format dxfId="877">
      <pivotArea dataOnly="0" labelOnly="1" outline="0" fieldPosition="0">
        <references count="2">
          <reference field="2" count="3">
            <x v="239"/>
            <x v="240"/>
            <x v="391"/>
          </reference>
          <reference field="10" count="1" selected="0">
            <x v="367"/>
          </reference>
        </references>
      </pivotArea>
    </format>
    <format dxfId="878">
      <pivotArea dataOnly="0" labelOnly="1" outline="0" fieldPosition="0">
        <references count="2">
          <reference field="2" count="1">
            <x v="257"/>
          </reference>
          <reference field="10" count="1" selected="0">
            <x v="368"/>
          </reference>
        </references>
      </pivotArea>
    </format>
    <format dxfId="879">
      <pivotArea dataOnly="0" labelOnly="1" outline="0" fieldPosition="0">
        <references count="2">
          <reference field="2" count="2">
            <x v="178"/>
            <x v="711"/>
          </reference>
          <reference field="10" count="1" selected="0">
            <x v="369"/>
          </reference>
        </references>
      </pivotArea>
    </format>
    <format dxfId="880">
      <pivotArea dataOnly="0" labelOnly="1" outline="0" fieldPosition="0">
        <references count="2">
          <reference field="2" count="1">
            <x v="282"/>
          </reference>
          <reference field="10" count="1" selected="0">
            <x v="370"/>
          </reference>
        </references>
      </pivotArea>
    </format>
    <format dxfId="881">
      <pivotArea dataOnly="0" labelOnly="1" outline="0" fieldPosition="0">
        <references count="2">
          <reference field="2" count="1">
            <x v="765"/>
          </reference>
          <reference field="10" count="1" selected="0">
            <x v="371"/>
          </reference>
        </references>
      </pivotArea>
    </format>
    <format dxfId="882">
      <pivotArea dataOnly="0" labelOnly="1" outline="0" fieldPosition="0">
        <references count="2">
          <reference field="2" count="1">
            <x v="501"/>
          </reference>
          <reference field="10" count="1" selected="0">
            <x v="372"/>
          </reference>
        </references>
      </pivotArea>
    </format>
    <format dxfId="883">
      <pivotArea dataOnly="0" labelOnly="1" outline="0" fieldPosition="0">
        <references count="2">
          <reference field="2" count="2">
            <x v="288"/>
            <x v="672"/>
          </reference>
          <reference field="10" count="1" selected="0">
            <x v="373"/>
          </reference>
        </references>
      </pivotArea>
    </format>
    <format dxfId="884">
      <pivotArea dataOnly="0" labelOnly="1" outline="0" fieldPosition="0">
        <references count="2">
          <reference field="2" count="4">
            <x v="186"/>
            <x v="187"/>
            <x v="309"/>
            <x v="740"/>
          </reference>
          <reference field="10" count="1" selected="0">
            <x v="374"/>
          </reference>
        </references>
      </pivotArea>
    </format>
    <format dxfId="885">
      <pivotArea dataOnly="0" labelOnly="1" outline="0" fieldPosition="0">
        <references count="2">
          <reference field="2" count="1">
            <x v="141"/>
          </reference>
          <reference field="10" count="1" selected="0">
            <x v="375"/>
          </reference>
        </references>
      </pivotArea>
    </format>
    <format dxfId="886">
      <pivotArea dataOnly="0" labelOnly="1" outline="0" fieldPosition="0">
        <references count="2">
          <reference field="2" count="1">
            <x v="650"/>
          </reference>
          <reference field="10" count="1" selected="0">
            <x v="376"/>
          </reference>
        </references>
      </pivotArea>
    </format>
    <format dxfId="887">
      <pivotArea dataOnly="0" labelOnly="1" outline="0" fieldPosition="0">
        <references count="2">
          <reference field="2" count="1">
            <x v="505"/>
          </reference>
          <reference field="10" count="1" selected="0">
            <x v="377"/>
          </reference>
        </references>
      </pivotArea>
    </format>
    <format dxfId="888">
      <pivotArea dataOnly="0" labelOnly="1" outline="0" fieldPosition="0">
        <references count="2">
          <reference field="2" count="1">
            <x v="229"/>
          </reference>
          <reference field="10" count="1" selected="0">
            <x v="378"/>
          </reference>
        </references>
      </pivotArea>
    </format>
    <format dxfId="889">
      <pivotArea dataOnly="0" labelOnly="1" outline="0" fieldPosition="0">
        <references count="2">
          <reference field="2" count="1">
            <x v="45"/>
          </reference>
          <reference field="10" count="1" selected="0">
            <x v="379"/>
          </reference>
        </references>
      </pivotArea>
    </format>
    <format dxfId="890">
      <pivotArea dataOnly="0" labelOnly="1" outline="0" fieldPosition="0">
        <references count="2">
          <reference field="2" count="1">
            <x v="38"/>
          </reference>
          <reference field="10" count="1" selected="0">
            <x v="381"/>
          </reference>
        </references>
      </pivotArea>
    </format>
    <format dxfId="891">
      <pivotArea dataOnly="0" labelOnly="1" outline="0" fieldPosition="0">
        <references count="2">
          <reference field="2" count="1">
            <x v="286"/>
          </reference>
          <reference field="10" count="1" selected="0">
            <x v="382"/>
          </reference>
        </references>
      </pivotArea>
    </format>
    <format dxfId="892">
      <pivotArea dataOnly="0" labelOnly="1" outline="0" fieldPosition="0">
        <references count="2">
          <reference field="2" count="2">
            <x v="137"/>
            <x v="444"/>
          </reference>
          <reference field="10" count="1" selected="0">
            <x v="383"/>
          </reference>
        </references>
      </pivotArea>
    </format>
    <format dxfId="893">
      <pivotArea dataOnly="0" labelOnly="1" outline="0" fieldPosition="0">
        <references count="2">
          <reference field="2" count="2">
            <x v="3"/>
            <x v="4"/>
          </reference>
          <reference field="10" count="1" selected="0">
            <x v="384"/>
          </reference>
        </references>
      </pivotArea>
    </format>
    <format dxfId="894">
      <pivotArea dataOnly="0" labelOnly="1" outline="0" fieldPosition="0">
        <references count="2">
          <reference field="2" count="1">
            <x v="82"/>
          </reference>
          <reference field="10" count="1" selected="0">
            <x v="385"/>
          </reference>
        </references>
      </pivotArea>
    </format>
    <format dxfId="895">
      <pivotArea dataOnly="0" labelOnly="1" outline="0" fieldPosition="0">
        <references count="2">
          <reference field="2" count="1">
            <x v="748"/>
          </reference>
          <reference field="10" count="1" selected="0">
            <x v="386"/>
          </reference>
        </references>
      </pivotArea>
    </format>
    <format dxfId="896">
      <pivotArea dataOnly="0" labelOnly="1" outline="0" fieldPosition="0">
        <references count="2">
          <reference field="2" count="1">
            <x v="335"/>
          </reference>
          <reference field="10" count="1" selected="0">
            <x v="388"/>
          </reference>
        </references>
      </pivotArea>
    </format>
    <format dxfId="897">
      <pivotArea dataOnly="0" labelOnly="1" outline="0" fieldPosition="0">
        <references count="2">
          <reference field="2" count="1">
            <x v="728"/>
          </reference>
          <reference field="10" count="1" selected="0">
            <x v="390"/>
          </reference>
        </references>
      </pivotArea>
    </format>
    <format dxfId="898">
      <pivotArea dataOnly="0" labelOnly="1" outline="0" fieldPosition="0">
        <references count="2">
          <reference field="2" count="1">
            <x v="727"/>
          </reference>
          <reference field="10" count="1" selected="0">
            <x v="391"/>
          </reference>
        </references>
      </pivotArea>
    </format>
    <format dxfId="899">
      <pivotArea dataOnly="0" labelOnly="1" outline="0" fieldPosition="0">
        <references count="2">
          <reference field="2" count="4">
            <x v="114"/>
            <x v="198"/>
            <x v="692"/>
            <x v="776"/>
          </reference>
          <reference field="10" count="1" selected="0">
            <x v="392"/>
          </reference>
        </references>
      </pivotArea>
    </format>
    <format dxfId="900">
      <pivotArea dataOnly="0" labelOnly="1" outline="0" fieldPosition="0">
        <references count="2">
          <reference field="2" count="1">
            <x v="361"/>
          </reference>
          <reference field="10" count="1" selected="0">
            <x v="394"/>
          </reference>
        </references>
      </pivotArea>
    </format>
    <format dxfId="901">
      <pivotArea dataOnly="0" labelOnly="1" outline="0" fieldPosition="0">
        <references count="2">
          <reference field="2" count="1">
            <x v="541"/>
          </reference>
          <reference field="10" count="1" selected="0">
            <x v="395"/>
          </reference>
        </references>
      </pivotArea>
    </format>
    <format dxfId="902">
      <pivotArea dataOnly="0" labelOnly="1" outline="0" fieldPosition="0">
        <references count="2">
          <reference field="2" count="1">
            <x v="174"/>
          </reference>
          <reference field="10" count="1" selected="0">
            <x v="397"/>
          </reference>
        </references>
      </pivotArea>
    </format>
    <format dxfId="903">
      <pivotArea dataOnly="0" labelOnly="1" outline="0" fieldPosition="0">
        <references count="2">
          <reference field="2" count="4">
            <x v="25"/>
            <x v="32"/>
            <x v="33"/>
            <x v="684"/>
          </reference>
          <reference field="10" count="1" selected="0">
            <x v="398"/>
          </reference>
        </references>
      </pivotArea>
    </format>
    <format dxfId="904">
      <pivotArea dataOnly="0" labelOnly="1" outline="0" fieldPosition="0">
        <references count="2">
          <reference field="2" count="1">
            <x v="162"/>
          </reference>
          <reference field="10" count="1" selected="0">
            <x v="399"/>
          </reference>
        </references>
      </pivotArea>
    </format>
    <format dxfId="905">
      <pivotArea dataOnly="0" labelOnly="1" outline="0" fieldPosition="0">
        <references count="2">
          <reference field="2" count="1">
            <x v="643"/>
          </reference>
          <reference field="10" count="1" selected="0">
            <x v="400"/>
          </reference>
        </references>
      </pivotArea>
    </format>
    <format dxfId="906">
      <pivotArea dataOnly="0" labelOnly="1" outline="0" fieldPosition="0">
        <references count="2">
          <reference field="2" count="2">
            <x v="312"/>
            <x v="796"/>
          </reference>
          <reference field="10" count="1" selected="0">
            <x v="401"/>
          </reference>
        </references>
      </pivotArea>
    </format>
    <format dxfId="907">
      <pivotArea dataOnly="0" labelOnly="1" outline="0" fieldPosition="0">
        <references count="2">
          <reference field="2" count="1">
            <x v="234"/>
          </reference>
          <reference field="10" count="1" selected="0">
            <x v="402"/>
          </reference>
        </references>
      </pivotArea>
    </format>
    <format dxfId="908">
      <pivotArea dataOnly="0" labelOnly="1" outline="0" fieldPosition="0">
        <references count="2">
          <reference field="2" count="1">
            <x v="292"/>
          </reference>
          <reference field="10" count="1" selected="0">
            <x v="403"/>
          </reference>
        </references>
      </pivotArea>
    </format>
    <format dxfId="909">
      <pivotArea dataOnly="0" labelOnly="1" outline="0" fieldPosition="0">
        <references count="2">
          <reference field="2" count="2">
            <x v="327"/>
            <x v="734"/>
          </reference>
          <reference field="10" count="1" selected="0">
            <x v="404"/>
          </reference>
        </references>
      </pivotArea>
    </format>
    <format dxfId="910">
      <pivotArea dataOnly="0" labelOnly="1" outline="0" fieldPosition="0">
        <references count="2">
          <reference field="2" count="1">
            <x v="319"/>
          </reference>
          <reference field="10" count="1" selected="0">
            <x v="407"/>
          </reference>
        </references>
      </pivotArea>
    </format>
    <format dxfId="911">
      <pivotArea dataOnly="0" labelOnly="1" outline="0" fieldPosition="0">
        <references count="2">
          <reference field="2" count="1">
            <x v="512"/>
          </reference>
          <reference field="10" count="1" selected="0">
            <x v="408"/>
          </reference>
        </references>
      </pivotArea>
    </format>
    <format dxfId="912">
      <pivotArea dataOnly="0" labelOnly="1" outline="0" fieldPosition="0">
        <references count="2">
          <reference field="2" count="1">
            <x v="648"/>
          </reference>
          <reference field="10" count="1" selected="0">
            <x v="409"/>
          </reference>
        </references>
      </pivotArea>
    </format>
    <format dxfId="913">
      <pivotArea dataOnly="0" labelOnly="1" outline="0" fieldPosition="0">
        <references count="2">
          <reference field="2" count="3">
            <x v="211"/>
            <x v="212"/>
            <x v="793"/>
          </reference>
          <reference field="10" count="1" selected="0">
            <x v="410"/>
          </reference>
        </references>
      </pivotArea>
    </format>
    <format dxfId="914">
      <pivotArea dataOnly="0" labelOnly="1" outline="0" fieldPosition="0">
        <references count="2">
          <reference field="2" count="1">
            <x v="632"/>
          </reference>
          <reference field="10" count="1" selected="0">
            <x v="411"/>
          </reference>
        </references>
      </pivotArea>
    </format>
    <format dxfId="915">
      <pivotArea dataOnly="0" labelOnly="1" outline="0" fieldPosition="0">
        <references count="2">
          <reference field="2" count="1">
            <x v="469"/>
          </reference>
          <reference field="10" count="1" selected="0">
            <x v="412"/>
          </reference>
        </references>
      </pivotArea>
    </format>
    <format dxfId="916">
      <pivotArea dataOnly="0" labelOnly="1" outline="0" fieldPosition="0">
        <references count="2">
          <reference field="2" count="1">
            <x v="742"/>
          </reference>
          <reference field="10" count="1" selected="0">
            <x v="413"/>
          </reference>
        </references>
      </pivotArea>
    </format>
    <format dxfId="917">
      <pivotArea dataOnly="0" labelOnly="1" outline="0" fieldPosition="0">
        <references count="2">
          <reference field="2" count="1">
            <x v="170"/>
          </reference>
          <reference field="10" count="1" selected="0">
            <x v="414"/>
          </reference>
        </references>
      </pivotArea>
    </format>
    <format dxfId="918">
      <pivotArea dataOnly="0" labelOnly="1" outline="0" fieldPosition="0">
        <references count="2">
          <reference field="2" count="3">
            <x v="560"/>
            <x v="561"/>
            <x v="598"/>
          </reference>
          <reference field="10" count="1" selected="0">
            <x v="415"/>
          </reference>
        </references>
      </pivotArea>
    </format>
    <format dxfId="919">
      <pivotArea dataOnly="0" labelOnly="1" outline="0" fieldPosition="0">
        <references count="2">
          <reference field="2" count="5">
            <x v="340"/>
            <x v="483"/>
            <x v="656"/>
            <x v="657"/>
            <x v="658"/>
          </reference>
          <reference field="10" count="1" selected="0">
            <x v="416"/>
          </reference>
        </references>
      </pivotArea>
    </format>
    <format dxfId="920">
      <pivotArea dataOnly="0" labelOnly="1" outline="0" fieldPosition="0">
        <references count="2">
          <reference field="2" count="3">
            <x v="161"/>
            <x v="339"/>
            <x v="546"/>
          </reference>
          <reference field="10" count="1" selected="0">
            <x v="417"/>
          </reference>
        </references>
      </pivotArea>
    </format>
    <format dxfId="921">
      <pivotArea dataOnly="0" labelOnly="1" outline="0" fieldPosition="0">
        <references count="2">
          <reference field="2" count="3">
            <x v="341"/>
            <x v="545"/>
            <x v="723"/>
          </reference>
          <reference field="10" count="1" selected="0">
            <x v="418"/>
          </reference>
        </references>
      </pivotArea>
    </format>
    <format dxfId="922">
      <pivotArea dataOnly="0" labelOnly="1" outline="0" fieldPosition="0">
        <references count="2">
          <reference field="2" count="1">
            <x v="738"/>
          </reference>
          <reference field="10" count="1" selected="0">
            <x v="419"/>
          </reference>
        </references>
      </pivotArea>
    </format>
    <format dxfId="923">
      <pivotArea dataOnly="0" labelOnly="1" outline="0" fieldPosition="0">
        <references count="2">
          <reference field="2" count="1">
            <x v="323"/>
          </reference>
          <reference field="10" count="1" selected="0">
            <x v="420"/>
          </reference>
        </references>
      </pivotArea>
    </format>
    <format dxfId="924">
      <pivotArea dataOnly="0" labelOnly="1" outline="0" fieldPosition="0">
        <references count="2">
          <reference field="2" count="1">
            <x v="278"/>
          </reference>
          <reference field="10" count="1" selected="0">
            <x v="421"/>
          </reference>
        </references>
      </pivotArea>
    </format>
    <format dxfId="925">
      <pivotArea dataOnly="0" labelOnly="1" outline="0" fieldPosition="0">
        <references count="2">
          <reference field="2" count="1">
            <x v="122"/>
          </reference>
          <reference field="10" count="1" selected="0">
            <x v="422"/>
          </reference>
        </references>
      </pivotArea>
    </format>
    <format dxfId="926">
      <pivotArea dataOnly="0" labelOnly="1" outline="0" fieldPosition="0">
        <references count="2">
          <reference field="2" count="1">
            <x v="55"/>
          </reference>
          <reference field="10" count="1" selected="0">
            <x v="423"/>
          </reference>
        </references>
      </pivotArea>
    </format>
    <format dxfId="927">
      <pivotArea dataOnly="0" labelOnly="1" outline="0" fieldPosition="0">
        <references count="2">
          <reference field="2" count="1">
            <x v="597"/>
          </reference>
          <reference field="10" count="1" selected="0">
            <x v="426"/>
          </reference>
        </references>
      </pivotArea>
    </format>
    <format dxfId="928">
      <pivotArea dataOnly="0" labelOnly="1" outline="0" fieldPosition="0">
        <references count="2">
          <reference field="2" count="4">
            <x v="338"/>
            <x v="452"/>
            <x v="482"/>
            <x v="652"/>
          </reference>
          <reference field="10" count="1" selected="0">
            <x v="427"/>
          </reference>
        </references>
      </pivotArea>
    </format>
    <format dxfId="929">
      <pivotArea dataOnly="0" labelOnly="1" outline="0" fieldPosition="0">
        <references count="2">
          <reference field="2" count="2">
            <x v="232"/>
            <x v="826"/>
          </reference>
          <reference field="10" count="1" selected="0">
            <x v="428"/>
          </reference>
        </references>
      </pivotArea>
    </format>
    <format dxfId="930">
      <pivotArea dataOnly="0" labelOnly="1" outline="0" fieldPosition="0">
        <references count="2">
          <reference field="2" count="1">
            <x v="58"/>
          </reference>
          <reference field="10" count="1" selected="0">
            <x v="429"/>
          </reference>
        </references>
      </pivotArea>
    </format>
    <format dxfId="931">
      <pivotArea dataOnly="0" labelOnly="1" outline="0" fieldPosition="0">
        <references count="2">
          <reference field="2" count="6">
            <x v="129"/>
            <x v="225"/>
            <x v="437"/>
            <x v="515"/>
            <x v="596"/>
            <x v="667"/>
          </reference>
          <reference field="10" count="1" selected="0">
            <x v="430"/>
          </reference>
        </references>
      </pivotArea>
    </format>
    <format dxfId="932">
      <pivotArea dataOnly="0" labelOnly="1" outline="0" fieldPosition="0">
        <references count="2">
          <reference field="2" count="1">
            <x v="666"/>
          </reference>
          <reference field="10" count="1" selected="0">
            <x v="431"/>
          </reference>
        </references>
      </pivotArea>
    </format>
    <format dxfId="933">
      <pivotArea dataOnly="0" labelOnly="1" outline="0" fieldPosition="0">
        <references count="2">
          <reference field="2" count="1">
            <x v="310"/>
          </reference>
          <reference field="10" count="1" selected="0">
            <x v="432"/>
          </reference>
        </references>
      </pivotArea>
    </format>
    <format dxfId="934">
      <pivotArea dataOnly="0" labelOnly="1" outline="0" fieldPosition="0">
        <references count="2">
          <reference field="2" count="1">
            <x v="642"/>
          </reference>
          <reference field="10" count="1" selected="0">
            <x v="433"/>
          </reference>
        </references>
      </pivotArea>
    </format>
    <format dxfId="935">
      <pivotArea dataOnly="0" labelOnly="1" outline="0" fieldPosition="0">
        <references count="2">
          <reference field="2" count="1">
            <x v="509"/>
          </reference>
          <reference field="10" count="1" selected="0">
            <x v="434"/>
          </reference>
        </references>
      </pivotArea>
    </format>
    <format dxfId="936">
      <pivotArea dataOnly="0" labelOnly="1" outline="0" fieldPosition="0">
        <references count="2">
          <reference field="2" count="1">
            <x v="336"/>
          </reference>
          <reference field="10" count="1" selected="0">
            <x v="435"/>
          </reference>
        </references>
      </pivotArea>
    </format>
    <format dxfId="937">
      <pivotArea dataOnly="0" labelOnly="1" outline="0" fieldPosition="0">
        <references count="2">
          <reference field="2" count="1">
            <x v="365"/>
          </reference>
          <reference field="10" count="1" selected="0">
            <x v="436"/>
          </reference>
        </references>
      </pivotArea>
    </format>
    <format dxfId="938">
      <pivotArea dataOnly="0" labelOnly="1" outline="0" fieldPosition="0">
        <references count="2">
          <reference field="2" count="1">
            <x v="109"/>
          </reference>
          <reference field="10" count="1" selected="0">
            <x v="437"/>
          </reference>
        </references>
      </pivotArea>
    </format>
    <format dxfId="939">
      <pivotArea dataOnly="0" labelOnly="1" outline="0" fieldPosition="0">
        <references count="2">
          <reference field="2" count="1">
            <x v="572"/>
          </reference>
          <reference field="10" count="1" selected="0">
            <x v="438"/>
          </reference>
        </references>
      </pivotArea>
    </format>
    <format dxfId="940">
      <pivotArea dataOnly="0" labelOnly="1" outline="0" fieldPosition="0">
        <references count="2">
          <reference field="2" count="1">
            <x v="320"/>
          </reference>
          <reference field="10" count="1" selected="0">
            <x v="439"/>
          </reference>
        </references>
      </pivotArea>
    </format>
    <format dxfId="941">
      <pivotArea dataOnly="0" labelOnly="1" outline="0" fieldPosition="0">
        <references count="2">
          <reference field="2" count="3">
            <x v="612"/>
            <x v="613"/>
            <x v="614"/>
          </reference>
          <reference field="10" count="1" selected="0">
            <x v="440"/>
          </reference>
        </references>
      </pivotArea>
    </format>
    <format dxfId="942">
      <pivotArea dataOnly="0" labelOnly="1" outline="0" fieldPosition="0">
        <references count="2">
          <reference field="2" count="1">
            <x v="543"/>
          </reference>
          <reference field="10" count="1" selected="0">
            <x v="441"/>
          </reference>
        </references>
      </pivotArea>
    </format>
    <format dxfId="943">
      <pivotArea dataOnly="0" labelOnly="1" outline="0" fieldPosition="0">
        <references count="2">
          <reference field="2" count="3">
            <x v="183"/>
            <x v="184"/>
            <x v="531"/>
          </reference>
          <reference field="10" count="1" selected="0">
            <x v="442"/>
          </reference>
        </references>
      </pivotArea>
    </format>
    <format dxfId="944">
      <pivotArea dataOnly="0" labelOnly="1" outline="0" fieldPosition="0">
        <references count="2">
          <reference field="2" count="1">
            <x v="607"/>
          </reference>
          <reference field="10" count="1" selected="0">
            <x v="443"/>
          </reference>
        </references>
      </pivotArea>
    </format>
    <format dxfId="945">
      <pivotArea dataOnly="0" labelOnly="1" outline="0" fieldPosition="0">
        <references count="2">
          <reference field="2" count="1">
            <x v="370"/>
          </reference>
          <reference field="10" count="1" selected="0">
            <x v="444"/>
          </reference>
        </references>
      </pivotArea>
    </format>
    <format dxfId="946">
      <pivotArea dataOnly="0" labelOnly="1" outline="0" fieldPosition="0">
        <references count="2">
          <reference field="2" count="1">
            <x v="280"/>
          </reference>
          <reference field="10" count="1" selected="0">
            <x v="445"/>
          </reference>
        </references>
      </pivotArea>
    </format>
    <format dxfId="947">
      <pivotArea dataOnly="0" labelOnly="1" outline="0" fieldPosition="0">
        <references count="2">
          <reference field="2" count="4">
            <x v="177"/>
            <x v="494"/>
            <x v="495"/>
            <x v="496"/>
          </reference>
          <reference field="10" count="1" selected="0">
            <x v="446"/>
          </reference>
        </references>
      </pivotArea>
    </format>
    <format dxfId="948">
      <pivotArea dataOnly="0" labelOnly="1" outline="0" fieldPosition="0">
        <references count="2">
          <reference field="2" count="1">
            <x v="27"/>
          </reference>
          <reference field="10" count="1" selected="0">
            <x v="447"/>
          </reference>
        </references>
      </pivotArea>
    </format>
    <format dxfId="949">
      <pivotArea dataOnly="0" labelOnly="1" outline="0" fieldPosition="0">
        <references count="2">
          <reference field="2" count="3">
            <x v="654"/>
            <x v="786"/>
            <x v="787"/>
          </reference>
          <reference field="10" count="1" selected="0">
            <x v="448"/>
          </reference>
        </references>
      </pivotArea>
    </format>
    <format dxfId="950">
      <pivotArea dataOnly="0" labelOnly="1" outline="0" fieldPosition="0">
        <references count="2">
          <reference field="2" count="2">
            <x v="158"/>
            <x v="159"/>
          </reference>
          <reference field="10" count="1" selected="0">
            <x v="449"/>
          </reference>
        </references>
      </pivotArea>
    </format>
    <format dxfId="951">
      <pivotArea dataOnly="0" labelOnly="1" outline="0" fieldPosition="0">
        <references count="2">
          <reference field="2" count="1">
            <x v="762"/>
          </reference>
          <reference field="10" count="1" selected="0">
            <x v="450"/>
          </reference>
        </references>
      </pivotArea>
    </format>
    <format dxfId="952">
      <pivotArea dataOnly="0" labelOnly="1" outline="0" fieldPosition="0">
        <references count="2">
          <reference field="2" count="2">
            <x v="144"/>
            <x v="789"/>
          </reference>
          <reference field="10" count="1" selected="0">
            <x v="452"/>
          </reference>
        </references>
      </pivotArea>
    </format>
    <format dxfId="953">
      <pivotArea dataOnly="0" labelOnly="1" outline="0" fieldPosition="0">
        <references count="2">
          <reference field="2" count="3">
            <x v="12"/>
            <x v="116"/>
            <x v="139"/>
          </reference>
          <reference field="10" count="1" selected="0">
            <x v="453"/>
          </reference>
        </references>
      </pivotArea>
    </format>
    <format dxfId="954">
      <pivotArea dataOnly="0" labelOnly="1" outline="0" fieldPosition="0">
        <references count="2">
          <reference field="2" count="1">
            <x v="829"/>
          </reference>
          <reference field="10" count="1" selected="0">
            <x v="454"/>
          </reference>
        </references>
      </pivotArea>
    </format>
    <format dxfId="955">
      <pivotArea dataOnly="0" labelOnly="1" outline="0" fieldPosition="0">
        <references count="2">
          <reference field="2" count="1">
            <x v="123"/>
          </reference>
          <reference field="10" count="1" selected="0">
            <x v="455"/>
          </reference>
        </references>
      </pivotArea>
    </format>
    <format dxfId="956">
      <pivotArea dataOnly="0" labelOnly="1" outline="0" fieldPosition="0">
        <references count="2">
          <reference field="2" count="1">
            <x v="409"/>
          </reference>
          <reference field="10" count="1" selected="0">
            <x v="456"/>
          </reference>
        </references>
      </pivotArea>
    </format>
    <format dxfId="957">
      <pivotArea dataOnly="0" labelOnly="1" outline="0" fieldPosition="0">
        <references count="2">
          <reference field="2" count="1">
            <x v="269"/>
          </reference>
          <reference field="10" count="1" selected="0">
            <x v="457"/>
          </reference>
        </references>
      </pivotArea>
    </format>
    <format dxfId="958">
      <pivotArea dataOnly="0" labelOnly="1" outline="0" fieldPosition="0">
        <references count="2">
          <reference field="2" count="1">
            <x v="301"/>
          </reference>
          <reference field="10" count="1" selected="0">
            <x v="458"/>
          </reference>
        </references>
      </pivotArea>
    </format>
    <format dxfId="959">
      <pivotArea dataOnly="0" labelOnly="1" outline="0" fieldPosition="0">
        <references count="2">
          <reference field="2" count="1">
            <x v="41"/>
          </reference>
          <reference field="10" count="1" selected="0">
            <x v="460"/>
          </reference>
        </references>
      </pivotArea>
    </format>
    <format dxfId="960">
      <pivotArea dataOnly="0" labelOnly="1" outline="0" fieldPosition="0">
        <references count="2">
          <reference field="2" count="3">
            <x v="266"/>
            <x v="267"/>
            <x v="506"/>
          </reference>
          <reference field="10" count="1" selected="0">
            <x v="461"/>
          </reference>
        </references>
      </pivotArea>
    </format>
    <format dxfId="961">
      <pivotArea dataOnly="0" labelOnly="1" outline="0" fieldPosition="0">
        <references count="2">
          <reference field="2" count="1">
            <x v="626"/>
          </reference>
          <reference field="10" count="1" selected="0">
            <x v="462"/>
          </reference>
        </references>
      </pivotArea>
    </format>
    <format dxfId="962">
      <pivotArea dataOnly="0" labelOnly="1" outline="0" fieldPosition="0">
        <references count="2">
          <reference field="2" count="4">
            <x v="298"/>
            <x v="299"/>
            <x v="330"/>
            <x v="534"/>
          </reference>
          <reference field="10" count="1" selected="0">
            <x v="463"/>
          </reference>
        </references>
      </pivotArea>
    </format>
    <format dxfId="963">
      <pivotArea dataOnly="0" labelOnly="1" outline="0" fieldPosition="0">
        <references count="2">
          <reference field="2" count="1">
            <x v="659"/>
          </reference>
          <reference field="10" count="1" selected="0">
            <x v="464"/>
          </reference>
        </references>
      </pivotArea>
    </format>
    <format dxfId="964">
      <pivotArea dataOnly="0" labelOnly="1" outline="0" fieldPosition="0">
        <references count="2">
          <reference field="2" count="1">
            <x v="630"/>
          </reference>
          <reference field="10" count="1" selected="0">
            <x v="465"/>
          </reference>
        </references>
      </pivotArea>
    </format>
    <format dxfId="965">
      <pivotArea dataOnly="0" labelOnly="1" outline="0" fieldPosition="0">
        <references count="2">
          <reference field="2" count="3">
            <x v="43"/>
            <x v="65"/>
            <x v="383"/>
          </reference>
          <reference field="10" count="1" selected="0">
            <x v="467"/>
          </reference>
        </references>
      </pivotArea>
    </format>
    <format dxfId="966">
      <pivotArea dataOnly="0" labelOnly="1" outline="0" fieldPosition="0">
        <references count="2">
          <reference field="2" count="1">
            <x v="342"/>
          </reference>
          <reference field="10" count="1" selected="0">
            <x v="468"/>
          </reference>
        </references>
      </pivotArea>
    </format>
    <format dxfId="967">
      <pivotArea dataOnly="0" labelOnly="1" outline="0" fieldPosition="0">
        <references count="2">
          <reference field="2" count="1">
            <x v="287"/>
          </reference>
          <reference field="10" count="1" selected="0">
            <x v="469"/>
          </reference>
        </references>
      </pivotArea>
    </format>
    <format dxfId="968">
      <pivotArea dataOnly="0" labelOnly="1" outline="0" fieldPosition="0">
        <references count="2">
          <reference field="2" count="2">
            <x v="19"/>
            <x v="694"/>
          </reference>
          <reference field="10" count="1" selected="0">
            <x v="470"/>
          </reference>
        </references>
      </pivotArea>
    </format>
    <format dxfId="969">
      <pivotArea dataOnly="0" labelOnly="1" outline="0" fieldPosition="0">
        <references count="2">
          <reference field="2" count="1">
            <x v="774"/>
          </reference>
          <reference field="10" count="1" selected="0">
            <x v="471"/>
          </reference>
        </references>
      </pivotArea>
    </format>
    <format dxfId="970">
      <pivotArea dataOnly="0" labelOnly="1" outline="0" fieldPosition="0">
        <references count="2">
          <reference field="2" count="1">
            <x v="321"/>
          </reference>
          <reference field="10" count="1" selected="0">
            <x v="472"/>
          </reference>
        </references>
      </pivotArea>
    </format>
    <format dxfId="971">
      <pivotArea dataOnly="0" labelOnly="1" outline="0" fieldPosition="0">
        <references count="2">
          <reference field="2" count="1">
            <x v="313"/>
          </reference>
          <reference field="10" count="1" selected="0">
            <x v="473"/>
          </reference>
        </references>
      </pivotArea>
    </format>
    <format dxfId="972">
      <pivotArea dataOnly="0" labelOnly="1" outline="0" fieldPosition="0">
        <references count="2">
          <reference field="2" count="3">
            <x v="300"/>
            <x v="416"/>
            <x v="526"/>
          </reference>
          <reference field="10" count="1" selected="0">
            <x v="474"/>
          </reference>
        </references>
      </pivotArea>
    </format>
    <format dxfId="973">
      <pivotArea dataOnly="0" labelOnly="1" outline="0" fieldPosition="0">
        <references count="2">
          <reference field="2" count="2">
            <x v="39"/>
            <x v="655"/>
          </reference>
          <reference field="10" count="1" selected="0">
            <x v="475"/>
          </reference>
        </references>
      </pivotArea>
    </format>
    <format dxfId="974">
      <pivotArea dataOnly="0" labelOnly="1" outline="0" fieldPosition="0">
        <references count="2">
          <reference field="2" count="1">
            <x v="822"/>
          </reference>
          <reference field="10" count="1" selected="0">
            <x v="477"/>
          </reference>
        </references>
      </pivotArea>
    </format>
    <format dxfId="975">
      <pivotArea dataOnly="0" labelOnly="1" outline="0" fieldPosition="0">
        <references count="2">
          <reference field="2" count="1">
            <x v="671"/>
          </reference>
          <reference field="10" count="1" selected="0">
            <x v="478"/>
          </reference>
        </references>
      </pivotArea>
    </format>
    <format dxfId="976">
      <pivotArea dataOnly="0" labelOnly="1" outline="0" fieldPosition="0">
        <references count="2">
          <reference field="2" count="2">
            <x v="111"/>
            <x v="735"/>
          </reference>
          <reference field="10" count="1" selected="0">
            <x v="480"/>
          </reference>
        </references>
      </pivotArea>
    </format>
    <format dxfId="977">
      <pivotArea dataOnly="0" labelOnly="1" outline="0" fieldPosition="0">
        <references count="2">
          <reference field="2" count="1">
            <x v="760"/>
          </reference>
          <reference field="10" count="1" selected="0">
            <x v="481"/>
          </reference>
        </references>
      </pivotArea>
    </format>
    <format dxfId="978">
      <pivotArea dataOnly="0" labelOnly="1" outline="0" fieldPosition="0">
        <references count="2">
          <reference field="2" count="2">
            <x v="715"/>
            <x v="717"/>
          </reference>
          <reference field="10" count="1" selected="0">
            <x v="482"/>
          </reference>
        </references>
      </pivotArea>
    </format>
    <format dxfId="979">
      <pivotArea dataOnly="0" labelOnly="1" outline="0" fieldPosition="0">
        <references count="2">
          <reference field="2" count="1">
            <x v="668"/>
          </reference>
          <reference field="10" count="1" selected="0">
            <x v="483"/>
          </reference>
        </references>
      </pivotArea>
    </format>
    <format dxfId="980">
      <pivotArea dataOnly="0" labelOnly="1" outline="0" fieldPosition="0">
        <references count="2">
          <reference field="2" count="2">
            <x v="539"/>
            <x v="784"/>
          </reference>
          <reference field="10" count="1" selected="0">
            <x v="484"/>
          </reference>
        </references>
      </pivotArea>
    </format>
    <format dxfId="981">
      <pivotArea dataOnly="0" labelOnly="1" outline="0" fieldPosition="0">
        <references count="2">
          <reference field="2" count="1">
            <x v="737"/>
          </reference>
          <reference field="10" count="1" selected="0">
            <x v="486"/>
          </reference>
        </references>
      </pivotArea>
    </format>
    <format dxfId="982">
      <pivotArea dataOnly="0" labelOnly="1" outline="0" fieldPosition="0">
        <references count="2">
          <reference field="2" count="1">
            <x v="28"/>
          </reference>
          <reference field="10" count="1" selected="0">
            <x v="487"/>
          </reference>
        </references>
      </pivotArea>
    </format>
    <format dxfId="983">
      <pivotArea dataOnly="0" labelOnly="1" outline="0" fieldPosition="0">
        <references count="2">
          <reference field="2" count="1">
            <x v="840"/>
          </reference>
          <reference field="10" count="1" selected="0">
            <x v="489"/>
          </reference>
        </references>
      </pivotArea>
    </format>
    <format dxfId="984">
      <pivotArea dataOnly="0" labelOnly="1" outline="0" fieldPosition="0">
        <references count="2">
          <reference field="2" count="1">
            <x v="841"/>
          </reference>
          <reference field="10" count="1" selected="0">
            <x v="490"/>
          </reference>
        </references>
      </pivotArea>
    </format>
    <format dxfId="985">
      <pivotArea dataOnly="0" labelOnly="1" outline="0" fieldPosition="0">
        <references count="2">
          <reference field="2" count="1">
            <x v="135"/>
          </reference>
          <reference field="10" count="1" selected="0">
            <x v="491"/>
          </reference>
        </references>
      </pivotArea>
    </format>
    <format dxfId="986">
      <pivotArea dataOnly="0" labelOnly="1" outline="0" fieldPosition="0">
        <references count="2">
          <reference field="2" count="8">
            <x v="23"/>
            <x v="143"/>
            <x v="393"/>
            <x v="413"/>
            <x v="414"/>
            <x v="532"/>
            <x v="670"/>
            <x v="722"/>
          </reference>
          <reference field="10" count="1" selected="0">
            <x v="492"/>
          </reference>
        </references>
      </pivotArea>
    </format>
    <format dxfId="987">
      <pivotArea dataOnly="0" labelOnly="1" outline="0" fieldPosition="0">
        <references count="2">
          <reference field="2" count="5">
            <x v="95"/>
            <x v="402"/>
            <x v="403"/>
            <x v="752"/>
            <x v="753"/>
          </reference>
          <reference field="10" count="1" selected="0">
            <x v="493"/>
          </reference>
        </references>
      </pivotArea>
    </format>
    <format dxfId="988">
      <pivotArea dataOnly="0" labelOnly="1" outline="0" fieldPosition="0">
        <references count="2">
          <reference field="2" count="9">
            <x v="29"/>
            <x v="30"/>
            <x v="57"/>
            <x v="68"/>
            <x v="681"/>
            <x v="682"/>
            <x v="683"/>
            <x v="686"/>
            <x v="757"/>
          </reference>
          <reference field="10" count="1" selected="0">
            <x v="494"/>
          </reference>
        </references>
      </pivotArea>
    </format>
    <format dxfId="989">
      <pivotArea dataOnly="0" labelOnly="1" outline="0" fieldPosition="0">
        <references count="2">
          <reference field="2" count="1">
            <x v="513"/>
          </reference>
          <reference field="10" count="1" selected="0">
            <x v="495"/>
          </reference>
        </references>
      </pivotArea>
    </format>
    <format dxfId="990">
      <pivotArea dataOnly="0" labelOnly="1" outline="0" fieldPosition="0">
        <references count="2">
          <reference field="2" count="4">
            <x v="56"/>
            <x v="248"/>
            <x v="308"/>
            <x v="457"/>
          </reference>
          <reference field="10" count="1" selected="0">
            <x v="496"/>
          </reference>
        </references>
      </pivotArea>
    </format>
    <format dxfId="991">
      <pivotArea dataOnly="0" labelOnly="1" outline="0" fieldPosition="0">
        <references count="2">
          <reference field="2" count="1">
            <x v="716"/>
          </reference>
          <reference field="10" count="1" selected="0">
            <x v="497"/>
          </reference>
        </references>
      </pivotArea>
    </format>
    <format dxfId="992">
      <pivotArea dataOnly="0" labelOnly="1" outline="0" fieldPosition="0">
        <references count="2">
          <reference field="2" count="1">
            <x v="502"/>
          </reference>
          <reference field="10" count="1" selected="0">
            <x v="498"/>
          </reference>
        </references>
      </pivotArea>
    </format>
    <format dxfId="993">
      <pivotArea dataOnly="0" labelOnly="1" outline="0" fieldPosition="0">
        <references count="2">
          <reference field="2" count="1">
            <x v="406"/>
          </reference>
          <reference field="10" count="1" selected="0">
            <x v="499"/>
          </reference>
        </references>
      </pivotArea>
    </format>
    <format dxfId="994">
      <pivotArea dataOnly="0" labelOnly="1" outline="0" fieldPosition="0">
        <references count="2">
          <reference field="2" count="1">
            <x v="758"/>
          </reference>
          <reference field="10" count="1" selected="0">
            <x v="500"/>
          </reference>
        </references>
      </pivotArea>
    </format>
    <format dxfId="995">
      <pivotArea dataOnly="0" labelOnly="1" outline="0" fieldPosition="0">
        <references count="2">
          <reference field="2" count="5">
            <x v="219"/>
            <x v="220"/>
            <x v="221"/>
            <x v="222"/>
            <x v="348"/>
          </reference>
          <reference field="10" count="1" selected="0">
            <x v="501"/>
          </reference>
        </references>
      </pivotArea>
    </format>
    <format dxfId="996">
      <pivotArea dataOnly="0" labelOnly="1" outline="0" fieldPosition="0">
        <references count="2">
          <reference field="2" count="1">
            <x v="157"/>
          </reference>
          <reference field="10" count="1" selected="0">
            <x v="502"/>
          </reference>
        </references>
      </pivotArea>
    </format>
    <format dxfId="997">
      <pivotArea dataOnly="0" labelOnly="1" outline="0" fieldPosition="0">
        <references count="2">
          <reference field="2" count="1">
            <x v="265"/>
          </reference>
          <reference field="10" count="1" selected="0">
            <x v="505"/>
          </reference>
        </references>
      </pivotArea>
    </format>
    <format dxfId="998">
      <pivotArea dataOnly="0" labelOnly="1" outline="0" fieldPosition="0">
        <references count="2">
          <reference field="2" count="1">
            <x v="817"/>
          </reference>
          <reference field="10" count="1" selected="0">
            <x v="506"/>
          </reference>
        </references>
      </pivotArea>
    </format>
    <format dxfId="999">
      <pivotArea dataOnly="0" labelOnly="1" outline="0" fieldPosition="0">
        <references count="2">
          <reference field="2" count="2">
            <x v="103"/>
            <x v="660"/>
          </reference>
          <reference field="10" count="1" selected="0">
            <x v="507"/>
          </reference>
        </references>
      </pivotArea>
    </format>
    <format dxfId="1000">
      <pivotArea dataOnly="0" labelOnly="1" outline="0" fieldPosition="0">
        <references count="2">
          <reference field="2" count="1">
            <x v="746"/>
          </reference>
          <reference field="10" count="1" selected="0">
            <x v="508"/>
          </reference>
        </references>
      </pivotArea>
    </format>
    <format dxfId="1001">
      <pivotArea dataOnly="0" labelOnly="1" outline="0" fieldPosition="0">
        <references count="2">
          <reference field="2" count="1">
            <x v="702"/>
          </reference>
          <reference field="10" count="1" selected="0">
            <x v="509"/>
          </reference>
        </references>
      </pivotArea>
    </format>
    <format dxfId="1002">
      <pivotArea dataOnly="0" labelOnly="1" outline="0" fieldPosition="0">
        <references count="2">
          <reference field="2" count="1">
            <x v="639"/>
          </reference>
          <reference field="10" count="1" selected="0">
            <x v="510"/>
          </reference>
        </references>
      </pivotArea>
    </format>
    <format dxfId="1003">
      <pivotArea dataOnly="0" labelOnly="1" outline="0" fieldPosition="0">
        <references count="2">
          <reference field="2" count="1">
            <x v="499"/>
          </reference>
          <reference field="10" count="1" selected="0">
            <x v="511"/>
          </reference>
        </references>
      </pivotArea>
    </format>
    <format dxfId="1004">
      <pivotArea dataOnly="0" labelOnly="1" outline="0" fieldPosition="0">
        <references count="2">
          <reference field="2" count="1">
            <x v="115"/>
          </reference>
          <reference field="10" count="1" selected="0">
            <x v="512"/>
          </reference>
        </references>
      </pivotArea>
    </format>
    <format dxfId="1005">
      <pivotArea dataOnly="0" labelOnly="1" outline="0" fieldPosition="0">
        <references count="2">
          <reference field="2" count="1">
            <x v="329"/>
          </reference>
          <reference field="10" count="1" selected="0">
            <x v="513"/>
          </reference>
        </references>
      </pivotArea>
    </format>
    <format dxfId="1006">
      <pivotArea dataOnly="0" labelOnly="1" outline="0" fieldPosition="0">
        <references count="2">
          <reference field="2" count="2">
            <x v="50"/>
            <x v="833"/>
          </reference>
          <reference field="10" count="1" selected="0">
            <x v="514"/>
          </reference>
        </references>
      </pivotArea>
    </format>
    <format dxfId="1007">
      <pivotArea dataOnly="0" labelOnly="1" outline="0" fieldPosition="0">
        <references count="2">
          <reference field="2" count="1">
            <x v="679"/>
          </reference>
          <reference field="10" count="1" selected="0">
            <x v="515"/>
          </reference>
        </references>
      </pivotArea>
    </format>
    <format dxfId="1008">
      <pivotArea dataOnly="0" labelOnly="1" outline="0" fieldPosition="0">
        <references count="2">
          <reference field="2" count="1">
            <x v="619"/>
          </reference>
          <reference field="10" count="1" selected="0">
            <x v="516"/>
          </reference>
        </references>
      </pivotArea>
    </format>
    <format dxfId="1009">
      <pivotArea dataOnly="0" labelOnly="1" outline="0" fieldPosition="0">
        <references count="2">
          <reference field="2" count="1">
            <x v="801"/>
          </reference>
          <reference field="10" count="1" selected="0">
            <x v="517"/>
          </reference>
        </references>
      </pivotArea>
    </format>
    <format dxfId="1010">
      <pivotArea dataOnly="0" labelOnly="1" outline="0" fieldPosition="0">
        <references count="2">
          <reference field="2" count="1">
            <x v="1"/>
          </reference>
          <reference field="10" count="1" selected="0">
            <x v="518"/>
          </reference>
        </references>
      </pivotArea>
    </format>
    <format dxfId="1011">
      <pivotArea dataOnly="0" labelOnly="1" outline="0" fieldPosition="0">
        <references count="2">
          <reference field="2" count="1">
            <x v="14"/>
          </reference>
          <reference field="10" count="1" selected="0">
            <x v="519"/>
          </reference>
        </references>
      </pivotArea>
    </format>
    <format dxfId="1012">
      <pivotArea dataOnly="0" labelOnly="1" outline="0" fieldPosition="0">
        <references count="2">
          <reference field="2" count="1">
            <x v="384"/>
          </reference>
          <reference field="10" count="1" selected="0">
            <x v="520"/>
          </reference>
        </references>
      </pivotArea>
    </format>
    <format dxfId="1013">
      <pivotArea dataOnly="0" labelOnly="1" outline="0" fieldPosition="0">
        <references count="2">
          <reference field="2" count="1">
            <x v="290"/>
          </reference>
          <reference field="10" count="1" selected="0">
            <x v="521"/>
          </reference>
        </references>
      </pivotArea>
    </format>
    <format dxfId="1014">
      <pivotArea dataOnly="0" labelOnly="1" outline="0" fieldPosition="0">
        <references count="2">
          <reference field="2" count="1">
            <x v="31"/>
          </reference>
          <reference field="10" count="1" selected="0">
            <x v="522"/>
          </reference>
        </references>
      </pivotArea>
    </format>
    <format dxfId="1015">
      <pivotArea dataOnly="0" labelOnly="1" outline="0" fieldPosition="0">
        <references count="1">
          <reference field="20" count="0"/>
        </references>
      </pivotArea>
    </format>
    <format dxfId="1016">
      <pivotArea field="2" type="button" dataOnly="0" labelOnly="1" outline="0" axis="axisRow" fieldPosition="1"/>
    </format>
    <format dxfId="1017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1018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1019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1020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1021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1022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1023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1024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1025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1026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1027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1028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1029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1030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1031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1032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1033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1034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1035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1036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1037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1038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1039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1040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1041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1042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1043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1044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1045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1046">
      <pivotArea dataOnly="0" labelOnly="1" outline="0" fieldPosition="0">
        <references count="1">
          <reference field="10" count="1" defaultSubtotal="1">
            <x v="29"/>
          </reference>
        </references>
      </pivotArea>
    </format>
    <format dxfId="1047">
      <pivotArea dataOnly="0" labelOnly="1" outline="0" fieldPosition="0">
        <references count="1">
          <reference field="10" count="1" defaultSubtotal="1">
            <x v="30"/>
          </reference>
        </references>
      </pivotArea>
    </format>
    <format dxfId="1048">
      <pivotArea dataOnly="0" labelOnly="1" outline="0" fieldPosition="0">
        <references count="1">
          <reference field="10" count="1" defaultSubtotal="1">
            <x v="31"/>
          </reference>
        </references>
      </pivotArea>
    </format>
    <format dxfId="1049">
      <pivotArea dataOnly="0" labelOnly="1" outline="0" fieldPosition="0">
        <references count="1">
          <reference field="10" count="1" defaultSubtotal="1">
            <x v="32"/>
          </reference>
        </references>
      </pivotArea>
    </format>
    <format dxfId="1050">
      <pivotArea dataOnly="0" labelOnly="1" outline="0" fieldPosition="0">
        <references count="1">
          <reference field="10" count="1" defaultSubtotal="1">
            <x v="33"/>
          </reference>
        </references>
      </pivotArea>
    </format>
    <format dxfId="1051">
      <pivotArea dataOnly="0" labelOnly="1" outline="0" fieldPosition="0">
        <references count="1">
          <reference field="10" count="1" defaultSubtotal="1">
            <x v="34"/>
          </reference>
        </references>
      </pivotArea>
    </format>
    <format dxfId="1052">
      <pivotArea dataOnly="0" labelOnly="1" outline="0" fieldPosition="0">
        <references count="1">
          <reference field="10" count="1" defaultSubtotal="1">
            <x v="35"/>
          </reference>
        </references>
      </pivotArea>
    </format>
    <format dxfId="1053">
      <pivotArea dataOnly="0" labelOnly="1" outline="0" fieldPosition="0">
        <references count="1">
          <reference field="10" count="1" defaultSubtotal="1">
            <x v="36"/>
          </reference>
        </references>
      </pivotArea>
    </format>
    <format dxfId="1054">
      <pivotArea dataOnly="0" labelOnly="1" outline="0" fieldPosition="0">
        <references count="1">
          <reference field="10" count="1" defaultSubtotal="1">
            <x v="37"/>
          </reference>
        </references>
      </pivotArea>
    </format>
    <format dxfId="1055">
      <pivotArea dataOnly="0" labelOnly="1" outline="0" fieldPosition="0">
        <references count="1">
          <reference field="10" count="1" defaultSubtotal="1">
            <x v="38"/>
          </reference>
        </references>
      </pivotArea>
    </format>
    <format dxfId="1056">
      <pivotArea dataOnly="0" labelOnly="1" outline="0" fieldPosition="0">
        <references count="1">
          <reference field="10" count="1" defaultSubtotal="1">
            <x v="39"/>
          </reference>
        </references>
      </pivotArea>
    </format>
    <format dxfId="1057">
      <pivotArea dataOnly="0" labelOnly="1" outline="0" fieldPosition="0">
        <references count="1">
          <reference field="10" count="1" defaultSubtotal="1">
            <x v="40"/>
          </reference>
        </references>
      </pivotArea>
    </format>
    <format dxfId="1058">
      <pivotArea dataOnly="0" labelOnly="1" outline="0" fieldPosition="0">
        <references count="1">
          <reference field="10" count="1" defaultSubtotal="1">
            <x v="41"/>
          </reference>
        </references>
      </pivotArea>
    </format>
    <format dxfId="1059">
      <pivotArea dataOnly="0" labelOnly="1" outline="0" fieldPosition="0">
        <references count="1">
          <reference field="10" count="1" defaultSubtotal="1">
            <x v="42"/>
          </reference>
        </references>
      </pivotArea>
    </format>
    <format dxfId="1060">
      <pivotArea dataOnly="0" labelOnly="1" outline="0" fieldPosition="0">
        <references count="1">
          <reference field="10" count="1" defaultSubtotal="1">
            <x v="43"/>
          </reference>
        </references>
      </pivotArea>
    </format>
    <format dxfId="1061">
      <pivotArea dataOnly="0" labelOnly="1" outline="0" fieldPosition="0">
        <references count="1">
          <reference field="10" count="1" defaultSubtotal="1">
            <x v="44"/>
          </reference>
        </references>
      </pivotArea>
    </format>
    <format dxfId="1062">
      <pivotArea dataOnly="0" labelOnly="1" outline="0" fieldPosition="0">
        <references count="1">
          <reference field="10" count="1" defaultSubtotal="1">
            <x v="45"/>
          </reference>
        </references>
      </pivotArea>
    </format>
    <format dxfId="1063">
      <pivotArea dataOnly="0" labelOnly="1" outline="0" fieldPosition="0">
        <references count="1">
          <reference field="10" count="1" defaultSubtotal="1">
            <x v="46"/>
          </reference>
        </references>
      </pivotArea>
    </format>
    <format dxfId="1064">
      <pivotArea dataOnly="0" labelOnly="1" outline="0" fieldPosition="0">
        <references count="1">
          <reference field="10" count="1" defaultSubtotal="1">
            <x v="47"/>
          </reference>
        </references>
      </pivotArea>
    </format>
    <format dxfId="1065">
      <pivotArea dataOnly="0" labelOnly="1" outline="0" fieldPosition="0">
        <references count="1">
          <reference field="10" count="1" defaultSubtotal="1">
            <x v="48"/>
          </reference>
        </references>
      </pivotArea>
    </format>
    <format dxfId="1066">
      <pivotArea dataOnly="0" labelOnly="1" outline="0" fieldPosition="0">
        <references count="1">
          <reference field="10" count="1" defaultSubtotal="1">
            <x v="49"/>
          </reference>
        </references>
      </pivotArea>
    </format>
    <format dxfId="1067">
      <pivotArea dataOnly="0" labelOnly="1" outline="0" fieldPosition="0">
        <references count="1">
          <reference field="10" count="1" defaultSubtotal="1">
            <x v="50"/>
          </reference>
        </references>
      </pivotArea>
    </format>
    <format dxfId="1068">
      <pivotArea dataOnly="0" labelOnly="1" outline="0" fieldPosition="0">
        <references count="1">
          <reference field="10" count="1" defaultSubtotal="1">
            <x v="51"/>
          </reference>
        </references>
      </pivotArea>
    </format>
    <format dxfId="1069">
      <pivotArea dataOnly="0" labelOnly="1" outline="0" fieldPosition="0">
        <references count="1">
          <reference field="10" count="1" defaultSubtotal="1">
            <x v="52"/>
          </reference>
        </references>
      </pivotArea>
    </format>
    <format dxfId="1070">
      <pivotArea dataOnly="0" labelOnly="1" outline="0" fieldPosition="0">
        <references count="1">
          <reference field="10" count="1" defaultSubtotal="1">
            <x v="53"/>
          </reference>
        </references>
      </pivotArea>
    </format>
    <format dxfId="1071">
      <pivotArea dataOnly="0" labelOnly="1" outline="0" fieldPosition="0">
        <references count="1">
          <reference field="10" count="1" defaultSubtotal="1">
            <x v="54"/>
          </reference>
        </references>
      </pivotArea>
    </format>
    <format dxfId="1072">
      <pivotArea dataOnly="0" labelOnly="1" outline="0" fieldPosition="0">
        <references count="1">
          <reference field="10" count="1" defaultSubtotal="1">
            <x v="55"/>
          </reference>
        </references>
      </pivotArea>
    </format>
    <format dxfId="1073">
      <pivotArea dataOnly="0" labelOnly="1" outline="0" fieldPosition="0">
        <references count="1">
          <reference field="10" count="1" defaultSubtotal="1">
            <x v="56"/>
          </reference>
        </references>
      </pivotArea>
    </format>
    <format dxfId="1074">
      <pivotArea dataOnly="0" labelOnly="1" outline="0" fieldPosition="0">
        <references count="1">
          <reference field="10" count="1" defaultSubtotal="1">
            <x v="57"/>
          </reference>
        </references>
      </pivotArea>
    </format>
    <format dxfId="1075">
      <pivotArea dataOnly="0" labelOnly="1" outline="0" fieldPosition="0">
        <references count="1">
          <reference field="10" count="1" defaultSubtotal="1">
            <x v="58"/>
          </reference>
        </references>
      </pivotArea>
    </format>
    <format dxfId="1076">
      <pivotArea dataOnly="0" labelOnly="1" outline="0" fieldPosition="0">
        <references count="1">
          <reference field="10" count="1" defaultSubtotal="1">
            <x v="59"/>
          </reference>
        </references>
      </pivotArea>
    </format>
    <format dxfId="1077">
      <pivotArea dataOnly="0" labelOnly="1" outline="0" fieldPosition="0">
        <references count="1">
          <reference field="10" count="1" defaultSubtotal="1">
            <x v="60"/>
          </reference>
        </references>
      </pivotArea>
    </format>
    <format dxfId="1078">
      <pivotArea dataOnly="0" labelOnly="1" outline="0" fieldPosition="0">
        <references count="1">
          <reference field="10" count="1" defaultSubtotal="1">
            <x v="61"/>
          </reference>
        </references>
      </pivotArea>
    </format>
    <format dxfId="1079">
      <pivotArea dataOnly="0" labelOnly="1" outline="0" fieldPosition="0">
        <references count="1">
          <reference field="10" count="1" defaultSubtotal="1">
            <x v="62"/>
          </reference>
        </references>
      </pivotArea>
    </format>
    <format dxfId="1080">
      <pivotArea dataOnly="0" labelOnly="1" outline="0" fieldPosition="0">
        <references count="1">
          <reference field="10" count="1" defaultSubtotal="1">
            <x v="63"/>
          </reference>
        </references>
      </pivotArea>
    </format>
    <format dxfId="1081">
      <pivotArea dataOnly="0" labelOnly="1" outline="0" fieldPosition="0">
        <references count="1">
          <reference field="10" count="1" defaultSubtotal="1">
            <x v="64"/>
          </reference>
        </references>
      </pivotArea>
    </format>
    <format dxfId="1082">
      <pivotArea dataOnly="0" labelOnly="1" outline="0" fieldPosition="0">
        <references count="1">
          <reference field="10" count="1" defaultSubtotal="1">
            <x v="65"/>
          </reference>
        </references>
      </pivotArea>
    </format>
    <format dxfId="1083">
      <pivotArea dataOnly="0" labelOnly="1" outline="0" fieldPosition="0">
        <references count="1">
          <reference field="10" count="1" defaultSubtotal="1">
            <x v="66"/>
          </reference>
        </references>
      </pivotArea>
    </format>
    <format dxfId="1084">
      <pivotArea dataOnly="0" labelOnly="1" outline="0" fieldPosition="0">
        <references count="1">
          <reference field="10" count="1" defaultSubtotal="1">
            <x v="67"/>
          </reference>
        </references>
      </pivotArea>
    </format>
    <format dxfId="1085">
      <pivotArea dataOnly="0" labelOnly="1" outline="0" fieldPosition="0">
        <references count="1">
          <reference field="10" count="1" defaultSubtotal="1">
            <x v="68"/>
          </reference>
        </references>
      </pivotArea>
    </format>
    <format dxfId="1086">
      <pivotArea dataOnly="0" labelOnly="1" outline="0" fieldPosition="0">
        <references count="1">
          <reference field="10" count="1" defaultSubtotal="1">
            <x v="69"/>
          </reference>
        </references>
      </pivotArea>
    </format>
    <format dxfId="1087">
      <pivotArea dataOnly="0" labelOnly="1" outline="0" fieldPosition="0">
        <references count="1">
          <reference field="10" count="1" defaultSubtotal="1">
            <x v="70"/>
          </reference>
        </references>
      </pivotArea>
    </format>
    <format dxfId="1088">
      <pivotArea dataOnly="0" labelOnly="1" outline="0" fieldPosition="0">
        <references count="1">
          <reference field="10" count="1" defaultSubtotal="1">
            <x v="71"/>
          </reference>
        </references>
      </pivotArea>
    </format>
    <format dxfId="1089">
      <pivotArea dataOnly="0" labelOnly="1" outline="0" fieldPosition="0">
        <references count="1">
          <reference field="10" count="1" defaultSubtotal="1">
            <x v="72"/>
          </reference>
        </references>
      </pivotArea>
    </format>
    <format dxfId="1090">
      <pivotArea dataOnly="0" labelOnly="1" outline="0" fieldPosition="0">
        <references count="1">
          <reference field="10" count="1" defaultSubtotal="1">
            <x v="73"/>
          </reference>
        </references>
      </pivotArea>
    </format>
    <format dxfId="1091">
      <pivotArea dataOnly="0" labelOnly="1" outline="0" fieldPosition="0">
        <references count="1">
          <reference field="10" count="1" defaultSubtotal="1">
            <x v="74"/>
          </reference>
        </references>
      </pivotArea>
    </format>
    <format dxfId="1092">
      <pivotArea dataOnly="0" labelOnly="1" outline="0" fieldPosition="0">
        <references count="1">
          <reference field="10" count="1" defaultSubtotal="1">
            <x v="75"/>
          </reference>
        </references>
      </pivotArea>
    </format>
    <format dxfId="1093">
      <pivotArea dataOnly="0" labelOnly="1" outline="0" fieldPosition="0">
        <references count="1">
          <reference field="10" count="1" defaultSubtotal="1">
            <x v="76"/>
          </reference>
        </references>
      </pivotArea>
    </format>
    <format dxfId="1094">
      <pivotArea dataOnly="0" labelOnly="1" outline="0" fieldPosition="0">
        <references count="1">
          <reference field="10" count="1" defaultSubtotal="1">
            <x v="77"/>
          </reference>
        </references>
      </pivotArea>
    </format>
    <format dxfId="1095">
      <pivotArea dataOnly="0" labelOnly="1" outline="0" fieldPosition="0">
        <references count="1">
          <reference field="10" count="1" defaultSubtotal="1">
            <x v="78"/>
          </reference>
        </references>
      </pivotArea>
    </format>
    <format dxfId="1096">
      <pivotArea dataOnly="0" labelOnly="1" outline="0" fieldPosition="0">
        <references count="1">
          <reference field="10" count="1" defaultSubtotal="1">
            <x v="79"/>
          </reference>
        </references>
      </pivotArea>
    </format>
    <format dxfId="1097">
      <pivotArea dataOnly="0" labelOnly="1" outline="0" fieldPosition="0">
        <references count="1">
          <reference field="10" count="1" defaultSubtotal="1">
            <x v="80"/>
          </reference>
        </references>
      </pivotArea>
    </format>
    <format dxfId="1098">
      <pivotArea dataOnly="0" labelOnly="1" outline="0" fieldPosition="0">
        <references count="1">
          <reference field="10" count="1" defaultSubtotal="1">
            <x v="81"/>
          </reference>
        </references>
      </pivotArea>
    </format>
    <format dxfId="1099">
      <pivotArea dataOnly="0" labelOnly="1" outline="0" fieldPosition="0">
        <references count="1">
          <reference field="10" count="1" defaultSubtotal="1">
            <x v="82"/>
          </reference>
        </references>
      </pivotArea>
    </format>
    <format dxfId="1100">
      <pivotArea dataOnly="0" labelOnly="1" outline="0" fieldPosition="0">
        <references count="1">
          <reference field="10" count="1" defaultSubtotal="1">
            <x v="83"/>
          </reference>
        </references>
      </pivotArea>
    </format>
    <format dxfId="1101">
      <pivotArea dataOnly="0" labelOnly="1" outline="0" fieldPosition="0">
        <references count="1">
          <reference field="10" count="1" defaultSubtotal="1">
            <x v="84"/>
          </reference>
        </references>
      </pivotArea>
    </format>
    <format dxfId="1102">
      <pivotArea dataOnly="0" labelOnly="1" outline="0" fieldPosition="0">
        <references count="1">
          <reference field="10" count="1" defaultSubtotal="1">
            <x v="85"/>
          </reference>
        </references>
      </pivotArea>
    </format>
    <format dxfId="1103">
      <pivotArea dataOnly="0" labelOnly="1" outline="0" fieldPosition="0">
        <references count="1">
          <reference field="10" count="1" defaultSubtotal="1">
            <x v="86"/>
          </reference>
        </references>
      </pivotArea>
    </format>
    <format dxfId="1104">
      <pivotArea dataOnly="0" labelOnly="1" outline="0" fieldPosition="0">
        <references count="1">
          <reference field="10" count="1" defaultSubtotal="1">
            <x v="87"/>
          </reference>
        </references>
      </pivotArea>
    </format>
    <format dxfId="1105">
      <pivotArea dataOnly="0" labelOnly="1" outline="0" fieldPosition="0">
        <references count="1">
          <reference field="10" count="1" defaultSubtotal="1">
            <x v="88"/>
          </reference>
        </references>
      </pivotArea>
    </format>
    <format dxfId="1106">
      <pivotArea dataOnly="0" labelOnly="1" outline="0" fieldPosition="0">
        <references count="1">
          <reference field="10" count="1" defaultSubtotal="1">
            <x v="89"/>
          </reference>
        </references>
      </pivotArea>
    </format>
    <format dxfId="1107">
      <pivotArea dataOnly="0" labelOnly="1" outline="0" fieldPosition="0">
        <references count="1">
          <reference field="10" count="1" defaultSubtotal="1">
            <x v="90"/>
          </reference>
        </references>
      </pivotArea>
    </format>
    <format dxfId="1108">
      <pivotArea dataOnly="0" labelOnly="1" outline="0" fieldPosition="0">
        <references count="1">
          <reference field="10" count="1" defaultSubtotal="1">
            <x v="91"/>
          </reference>
        </references>
      </pivotArea>
    </format>
    <format dxfId="1109">
      <pivotArea dataOnly="0" labelOnly="1" outline="0" fieldPosition="0">
        <references count="1">
          <reference field="10" count="1" defaultSubtotal="1">
            <x v="92"/>
          </reference>
        </references>
      </pivotArea>
    </format>
    <format dxfId="1110">
      <pivotArea dataOnly="0" labelOnly="1" outline="0" fieldPosition="0">
        <references count="1">
          <reference field="10" count="1" defaultSubtotal="1">
            <x v="93"/>
          </reference>
        </references>
      </pivotArea>
    </format>
    <format dxfId="1111">
      <pivotArea dataOnly="0" labelOnly="1" outline="0" fieldPosition="0">
        <references count="1">
          <reference field="10" count="1" defaultSubtotal="1">
            <x v="94"/>
          </reference>
        </references>
      </pivotArea>
    </format>
    <format dxfId="1112">
      <pivotArea dataOnly="0" labelOnly="1" outline="0" fieldPosition="0">
        <references count="1">
          <reference field="10" count="1" defaultSubtotal="1">
            <x v="95"/>
          </reference>
        </references>
      </pivotArea>
    </format>
    <format dxfId="1113">
      <pivotArea dataOnly="0" labelOnly="1" outline="0" fieldPosition="0">
        <references count="1">
          <reference field="10" count="1" defaultSubtotal="1">
            <x v="96"/>
          </reference>
        </references>
      </pivotArea>
    </format>
    <format dxfId="1114">
      <pivotArea dataOnly="0" labelOnly="1" outline="0" fieldPosition="0">
        <references count="1">
          <reference field="10" count="1" defaultSubtotal="1">
            <x v="97"/>
          </reference>
        </references>
      </pivotArea>
    </format>
    <format dxfId="1115">
      <pivotArea dataOnly="0" labelOnly="1" outline="0" fieldPosition="0">
        <references count="1">
          <reference field="10" count="1" defaultSubtotal="1">
            <x v="98"/>
          </reference>
        </references>
      </pivotArea>
    </format>
    <format dxfId="1116">
      <pivotArea dataOnly="0" labelOnly="1" outline="0" fieldPosition="0">
        <references count="1">
          <reference field="10" count="1" defaultSubtotal="1">
            <x v="99"/>
          </reference>
        </references>
      </pivotArea>
    </format>
    <format dxfId="1117">
      <pivotArea dataOnly="0" labelOnly="1" outline="0" fieldPosition="0">
        <references count="1">
          <reference field="10" count="1" defaultSubtotal="1">
            <x v="100"/>
          </reference>
        </references>
      </pivotArea>
    </format>
    <format dxfId="1118">
      <pivotArea dataOnly="0" labelOnly="1" outline="0" fieldPosition="0">
        <references count="1">
          <reference field="10" count="1" defaultSubtotal="1">
            <x v="101"/>
          </reference>
        </references>
      </pivotArea>
    </format>
    <format dxfId="1119">
      <pivotArea dataOnly="0" labelOnly="1" outline="0" fieldPosition="0">
        <references count="1">
          <reference field="10" count="1" defaultSubtotal="1">
            <x v="102"/>
          </reference>
        </references>
      </pivotArea>
    </format>
    <format dxfId="1120">
      <pivotArea dataOnly="0" labelOnly="1" outline="0" fieldPosition="0">
        <references count="1">
          <reference field="10" count="1" defaultSubtotal="1">
            <x v="103"/>
          </reference>
        </references>
      </pivotArea>
    </format>
    <format dxfId="1121">
      <pivotArea dataOnly="0" labelOnly="1" outline="0" fieldPosition="0">
        <references count="1">
          <reference field="10" count="1" defaultSubtotal="1">
            <x v="104"/>
          </reference>
        </references>
      </pivotArea>
    </format>
    <format dxfId="1122">
      <pivotArea dataOnly="0" labelOnly="1" outline="0" fieldPosition="0">
        <references count="1">
          <reference field="10" count="1" defaultSubtotal="1">
            <x v="105"/>
          </reference>
        </references>
      </pivotArea>
    </format>
    <format dxfId="1123">
      <pivotArea dataOnly="0" labelOnly="1" outline="0" fieldPosition="0">
        <references count="1">
          <reference field="10" count="1" defaultSubtotal="1">
            <x v="106"/>
          </reference>
        </references>
      </pivotArea>
    </format>
    <format dxfId="1124">
      <pivotArea dataOnly="0" labelOnly="1" outline="0" fieldPosition="0">
        <references count="1">
          <reference field="10" count="1" defaultSubtotal="1">
            <x v="107"/>
          </reference>
        </references>
      </pivotArea>
    </format>
    <format dxfId="1125">
      <pivotArea dataOnly="0" labelOnly="1" outline="0" fieldPosition="0">
        <references count="1">
          <reference field="10" count="1" defaultSubtotal="1">
            <x v="108"/>
          </reference>
        </references>
      </pivotArea>
    </format>
    <format dxfId="1126">
      <pivotArea dataOnly="0" labelOnly="1" outline="0" fieldPosition="0">
        <references count="1">
          <reference field="10" count="1" defaultSubtotal="1">
            <x v="109"/>
          </reference>
        </references>
      </pivotArea>
    </format>
    <format dxfId="1127">
      <pivotArea dataOnly="0" labelOnly="1" outline="0" fieldPosition="0">
        <references count="1">
          <reference field="10" count="1" defaultSubtotal="1">
            <x v="110"/>
          </reference>
        </references>
      </pivotArea>
    </format>
    <format dxfId="1128">
      <pivotArea dataOnly="0" labelOnly="1" outline="0" fieldPosition="0">
        <references count="1">
          <reference field="10" count="1" defaultSubtotal="1">
            <x v="111"/>
          </reference>
        </references>
      </pivotArea>
    </format>
    <format dxfId="1129">
      <pivotArea dataOnly="0" labelOnly="1" outline="0" fieldPosition="0">
        <references count="1">
          <reference field="10" count="1" defaultSubtotal="1">
            <x v="112"/>
          </reference>
        </references>
      </pivotArea>
    </format>
    <format dxfId="1130">
      <pivotArea dataOnly="0" labelOnly="1" outline="0" fieldPosition="0">
        <references count="1">
          <reference field="10" count="1" defaultSubtotal="1">
            <x v="113"/>
          </reference>
        </references>
      </pivotArea>
    </format>
    <format dxfId="1131">
      <pivotArea dataOnly="0" labelOnly="1" outline="0" fieldPosition="0">
        <references count="1">
          <reference field="10" count="1" defaultSubtotal="1">
            <x v="114"/>
          </reference>
        </references>
      </pivotArea>
    </format>
    <format dxfId="1132">
      <pivotArea dataOnly="0" labelOnly="1" outline="0" fieldPosition="0">
        <references count="1">
          <reference field="10" count="1" defaultSubtotal="1">
            <x v="115"/>
          </reference>
        </references>
      </pivotArea>
    </format>
    <format dxfId="1133">
      <pivotArea dataOnly="0" labelOnly="1" outline="0" fieldPosition="0">
        <references count="1">
          <reference field="10" count="1" defaultSubtotal="1">
            <x v="116"/>
          </reference>
        </references>
      </pivotArea>
    </format>
    <format dxfId="1134">
      <pivotArea dataOnly="0" labelOnly="1" outline="0" fieldPosition="0">
        <references count="1">
          <reference field="10" count="1" defaultSubtotal="1">
            <x v="117"/>
          </reference>
        </references>
      </pivotArea>
    </format>
    <format dxfId="1135">
      <pivotArea dataOnly="0" labelOnly="1" outline="0" fieldPosition="0">
        <references count="1">
          <reference field="10" count="1" defaultSubtotal="1">
            <x v="118"/>
          </reference>
        </references>
      </pivotArea>
    </format>
    <format dxfId="1136">
      <pivotArea dataOnly="0" labelOnly="1" outline="0" fieldPosition="0">
        <references count="1">
          <reference field="10" count="1" defaultSubtotal="1">
            <x v="119"/>
          </reference>
        </references>
      </pivotArea>
    </format>
    <format dxfId="1137">
      <pivotArea dataOnly="0" labelOnly="1" outline="0" fieldPosition="0">
        <references count="1">
          <reference field="10" count="1" defaultSubtotal="1">
            <x v="120"/>
          </reference>
        </references>
      </pivotArea>
    </format>
    <format dxfId="1138">
      <pivotArea dataOnly="0" labelOnly="1" outline="0" fieldPosition="0">
        <references count="1">
          <reference field="10" count="1" defaultSubtotal="1">
            <x v="121"/>
          </reference>
        </references>
      </pivotArea>
    </format>
    <format dxfId="1139">
      <pivotArea dataOnly="0" labelOnly="1" outline="0" fieldPosition="0">
        <references count="1">
          <reference field="10" count="1" defaultSubtotal="1">
            <x v="122"/>
          </reference>
        </references>
      </pivotArea>
    </format>
    <format dxfId="1140">
      <pivotArea dataOnly="0" labelOnly="1" outline="0" fieldPosition="0">
        <references count="1">
          <reference field="10" count="1" defaultSubtotal="1">
            <x v="123"/>
          </reference>
        </references>
      </pivotArea>
    </format>
    <format dxfId="1141">
      <pivotArea dataOnly="0" labelOnly="1" outline="0" fieldPosition="0">
        <references count="1">
          <reference field="10" count="1" defaultSubtotal="1">
            <x v="124"/>
          </reference>
        </references>
      </pivotArea>
    </format>
    <format dxfId="1142">
      <pivotArea dataOnly="0" labelOnly="1" outline="0" fieldPosition="0">
        <references count="1">
          <reference field="10" count="1" defaultSubtotal="1">
            <x v="125"/>
          </reference>
        </references>
      </pivotArea>
    </format>
    <format dxfId="1143">
      <pivotArea dataOnly="0" labelOnly="1" outline="0" fieldPosition="0">
        <references count="1">
          <reference field="10" count="1" defaultSubtotal="1">
            <x v="126"/>
          </reference>
        </references>
      </pivotArea>
    </format>
    <format dxfId="1144">
      <pivotArea dataOnly="0" labelOnly="1" outline="0" fieldPosition="0">
        <references count="1">
          <reference field="10" count="1" defaultSubtotal="1">
            <x v="127"/>
          </reference>
        </references>
      </pivotArea>
    </format>
    <format dxfId="1145">
      <pivotArea dataOnly="0" labelOnly="1" outline="0" fieldPosition="0">
        <references count="1">
          <reference field="10" count="1" defaultSubtotal="1">
            <x v="128"/>
          </reference>
        </references>
      </pivotArea>
    </format>
    <format dxfId="1146">
      <pivotArea dataOnly="0" labelOnly="1" outline="0" fieldPosition="0">
        <references count="1">
          <reference field="10" count="1" defaultSubtotal="1">
            <x v="129"/>
          </reference>
        </references>
      </pivotArea>
    </format>
    <format dxfId="1147">
      <pivotArea dataOnly="0" labelOnly="1" outline="0" fieldPosition="0">
        <references count="1">
          <reference field="10" count="1" defaultSubtotal="1">
            <x v="130"/>
          </reference>
        </references>
      </pivotArea>
    </format>
    <format dxfId="1148">
      <pivotArea dataOnly="0" labelOnly="1" outline="0" fieldPosition="0">
        <references count="1">
          <reference field="10" count="1" defaultSubtotal="1">
            <x v="131"/>
          </reference>
        </references>
      </pivotArea>
    </format>
    <format dxfId="1149">
      <pivotArea dataOnly="0" labelOnly="1" outline="0" fieldPosition="0">
        <references count="1">
          <reference field="10" count="1" defaultSubtotal="1">
            <x v="132"/>
          </reference>
        </references>
      </pivotArea>
    </format>
    <format dxfId="1150">
      <pivotArea dataOnly="0" labelOnly="1" outline="0" fieldPosition="0">
        <references count="1">
          <reference field="10" count="1" defaultSubtotal="1">
            <x v="133"/>
          </reference>
        </references>
      </pivotArea>
    </format>
    <format dxfId="1151">
      <pivotArea dataOnly="0" labelOnly="1" outline="0" fieldPosition="0">
        <references count="1">
          <reference field="10" count="1" defaultSubtotal="1">
            <x v="134"/>
          </reference>
        </references>
      </pivotArea>
    </format>
    <format dxfId="1152">
      <pivotArea dataOnly="0" labelOnly="1" outline="0" fieldPosition="0">
        <references count="1">
          <reference field="10" count="1" defaultSubtotal="1">
            <x v="135"/>
          </reference>
        </references>
      </pivotArea>
    </format>
    <format dxfId="1153">
      <pivotArea dataOnly="0" labelOnly="1" outline="0" fieldPosition="0">
        <references count="1">
          <reference field="10" count="1" defaultSubtotal="1">
            <x v="136"/>
          </reference>
        </references>
      </pivotArea>
    </format>
    <format dxfId="1154">
      <pivotArea dataOnly="0" labelOnly="1" outline="0" fieldPosition="0">
        <references count="1">
          <reference field="10" count="1" defaultSubtotal="1">
            <x v="137"/>
          </reference>
        </references>
      </pivotArea>
    </format>
    <format dxfId="1155">
      <pivotArea dataOnly="0" labelOnly="1" outline="0" fieldPosition="0">
        <references count="1">
          <reference field="10" count="1" defaultSubtotal="1">
            <x v="138"/>
          </reference>
        </references>
      </pivotArea>
    </format>
    <format dxfId="1156">
      <pivotArea dataOnly="0" labelOnly="1" outline="0" fieldPosition="0">
        <references count="1">
          <reference field="10" count="1" defaultSubtotal="1">
            <x v="139"/>
          </reference>
        </references>
      </pivotArea>
    </format>
    <format dxfId="1157">
      <pivotArea dataOnly="0" labelOnly="1" outline="0" fieldPosition="0">
        <references count="1">
          <reference field="10" count="1" defaultSubtotal="1">
            <x v="140"/>
          </reference>
        </references>
      </pivotArea>
    </format>
    <format dxfId="1158">
      <pivotArea dataOnly="0" labelOnly="1" outline="0" fieldPosition="0">
        <references count="1">
          <reference field="10" count="1" defaultSubtotal="1">
            <x v="141"/>
          </reference>
        </references>
      </pivotArea>
    </format>
    <format dxfId="1159">
      <pivotArea dataOnly="0" labelOnly="1" outline="0" fieldPosition="0">
        <references count="1">
          <reference field="10" count="1" defaultSubtotal="1">
            <x v="142"/>
          </reference>
        </references>
      </pivotArea>
    </format>
    <format dxfId="1160">
      <pivotArea dataOnly="0" labelOnly="1" outline="0" fieldPosition="0">
        <references count="1">
          <reference field="10" count="1" defaultSubtotal="1">
            <x v="143"/>
          </reference>
        </references>
      </pivotArea>
    </format>
    <format dxfId="1161">
      <pivotArea dataOnly="0" labelOnly="1" outline="0" fieldPosition="0">
        <references count="1">
          <reference field="10" count="1" defaultSubtotal="1">
            <x v="144"/>
          </reference>
        </references>
      </pivotArea>
    </format>
    <format dxfId="1162">
      <pivotArea dataOnly="0" labelOnly="1" outline="0" fieldPosition="0">
        <references count="1">
          <reference field="10" count="1" defaultSubtotal="1">
            <x v="145"/>
          </reference>
        </references>
      </pivotArea>
    </format>
    <format dxfId="1163">
      <pivotArea dataOnly="0" labelOnly="1" outline="0" fieldPosition="0">
        <references count="1">
          <reference field="10" count="1" defaultSubtotal="1">
            <x v="146"/>
          </reference>
        </references>
      </pivotArea>
    </format>
    <format dxfId="1164">
      <pivotArea dataOnly="0" labelOnly="1" outline="0" fieldPosition="0">
        <references count="1">
          <reference field="10" count="1" defaultSubtotal="1">
            <x v="147"/>
          </reference>
        </references>
      </pivotArea>
    </format>
    <format dxfId="1165">
      <pivotArea dataOnly="0" labelOnly="1" outline="0" fieldPosition="0">
        <references count="1">
          <reference field="10" count="1" defaultSubtotal="1">
            <x v="148"/>
          </reference>
        </references>
      </pivotArea>
    </format>
    <format dxfId="1166">
      <pivotArea dataOnly="0" labelOnly="1" outline="0" fieldPosition="0">
        <references count="1">
          <reference field="10" count="1" defaultSubtotal="1">
            <x v="149"/>
          </reference>
        </references>
      </pivotArea>
    </format>
    <format dxfId="1167">
      <pivotArea dataOnly="0" labelOnly="1" outline="0" fieldPosition="0">
        <references count="1">
          <reference field="10" count="1" defaultSubtotal="1">
            <x v="150"/>
          </reference>
        </references>
      </pivotArea>
    </format>
    <format dxfId="1168">
      <pivotArea dataOnly="0" labelOnly="1" outline="0" fieldPosition="0">
        <references count="1">
          <reference field="10" count="1" defaultSubtotal="1">
            <x v="151"/>
          </reference>
        </references>
      </pivotArea>
    </format>
    <format dxfId="1169">
      <pivotArea dataOnly="0" labelOnly="1" outline="0" fieldPosition="0">
        <references count="1">
          <reference field="10" count="1" defaultSubtotal="1">
            <x v="152"/>
          </reference>
        </references>
      </pivotArea>
    </format>
    <format dxfId="1170">
      <pivotArea dataOnly="0" labelOnly="1" outline="0" fieldPosition="0">
        <references count="1">
          <reference field="10" count="1" defaultSubtotal="1">
            <x v="153"/>
          </reference>
        </references>
      </pivotArea>
    </format>
    <format dxfId="1171">
      <pivotArea dataOnly="0" labelOnly="1" outline="0" fieldPosition="0">
        <references count="1">
          <reference field="10" count="1" defaultSubtotal="1">
            <x v="154"/>
          </reference>
        </references>
      </pivotArea>
    </format>
    <format dxfId="1172">
      <pivotArea dataOnly="0" labelOnly="1" outline="0" fieldPosition="0">
        <references count="1">
          <reference field="10" count="1" defaultSubtotal="1">
            <x v="155"/>
          </reference>
        </references>
      </pivotArea>
    </format>
    <format dxfId="1173">
      <pivotArea dataOnly="0" labelOnly="1" outline="0" fieldPosition="0">
        <references count="1">
          <reference field="10" count="1" defaultSubtotal="1">
            <x v="156"/>
          </reference>
        </references>
      </pivotArea>
    </format>
    <format dxfId="1174">
      <pivotArea dataOnly="0" labelOnly="1" outline="0" fieldPosition="0">
        <references count="1">
          <reference field="10" count="1" defaultSubtotal="1">
            <x v="157"/>
          </reference>
        </references>
      </pivotArea>
    </format>
    <format dxfId="1175">
      <pivotArea dataOnly="0" labelOnly="1" outline="0" fieldPosition="0">
        <references count="1">
          <reference field="10" count="1" defaultSubtotal="1">
            <x v="158"/>
          </reference>
        </references>
      </pivotArea>
    </format>
    <format dxfId="1176">
      <pivotArea dataOnly="0" labelOnly="1" outline="0" fieldPosition="0">
        <references count="1">
          <reference field="10" count="1" defaultSubtotal="1">
            <x v="159"/>
          </reference>
        </references>
      </pivotArea>
    </format>
    <format dxfId="1177">
      <pivotArea dataOnly="0" labelOnly="1" outline="0" fieldPosition="0">
        <references count="1">
          <reference field="10" count="1" defaultSubtotal="1">
            <x v="160"/>
          </reference>
        </references>
      </pivotArea>
    </format>
    <format dxfId="1178">
      <pivotArea dataOnly="0" labelOnly="1" outline="0" fieldPosition="0">
        <references count="1">
          <reference field="10" count="1" defaultSubtotal="1">
            <x v="161"/>
          </reference>
        </references>
      </pivotArea>
    </format>
    <format dxfId="1179">
      <pivotArea dataOnly="0" labelOnly="1" outline="0" fieldPosition="0">
        <references count="1">
          <reference field="10" count="1" defaultSubtotal="1">
            <x v="162"/>
          </reference>
        </references>
      </pivotArea>
    </format>
    <format dxfId="1180">
      <pivotArea dataOnly="0" labelOnly="1" outline="0" fieldPosition="0">
        <references count="1">
          <reference field="10" count="1" defaultSubtotal="1">
            <x v="163"/>
          </reference>
        </references>
      </pivotArea>
    </format>
    <format dxfId="1181">
      <pivotArea dataOnly="0" labelOnly="1" outline="0" fieldPosition="0">
        <references count="1">
          <reference field="10" count="1" defaultSubtotal="1">
            <x v="164"/>
          </reference>
        </references>
      </pivotArea>
    </format>
    <format dxfId="1182">
      <pivotArea dataOnly="0" labelOnly="1" outline="0" fieldPosition="0">
        <references count="1">
          <reference field="10" count="1" defaultSubtotal="1">
            <x v="165"/>
          </reference>
        </references>
      </pivotArea>
    </format>
    <format dxfId="1183">
      <pivotArea dataOnly="0" labelOnly="1" outline="0" fieldPosition="0">
        <references count="1">
          <reference field="10" count="1" defaultSubtotal="1">
            <x v="166"/>
          </reference>
        </references>
      </pivotArea>
    </format>
    <format dxfId="1184">
      <pivotArea dataOnly="0" labelOnly="1" outline="0" fieldPosition="0">
        <references count="1">
          <reference field="10" count="1" defaultSubtotal="1">
            <x v="167"/>
          </reference>
        </references>
      </pivotArea>
    </format>
    <format dxfId="1185">
      <pivotArea dataOnly="0" labelOnly="1" outline="0" fieldPosition="0">
        <references count="1">
          <reference field="10" count="1" defaultSubtotal="1">
            <x v="168"/>
          </reference>
        </references>
      </pivotArea>
    </format>
    <format dxfId="1186">
      <pivotArea dataOnly="0" labelOnly="1" outline="0" fieldPosition="0">
        <references count="1">
          <reference field="10" count="1" defaultSubtotal="1">
            <x v="169"/>
          </reference>
        </references>
      </pivotArea>
    </format>
    <format dxfId="1187">
      <pivotArea dataOnly="0" labelOnly="1" outline="0" fieldPosition="0">
        <references count="1">
          <reference field="10" count="1" defaultSubtotal="1">
            <x v="170"/>
          </reference>
        </references>
      </pivotArea>
    </format>
    <format dxfId="1188">
      <pivotArea dataOnly="0" labelOnly="1" outline="0" fieldPosition="0">
        <references count="1">
          <reference field="10" count="1" defaultSubtotal="1">
            <x v="171"/>
          </reference>
        </references>
      </pivotArea>
    </format>
    <format dxfId="1189">
      <pivotArea dataOnly="0" labelOnly="1" outline="0" fieldPosition="0">
        <references count="1">
          <reference field="10" count="1" defaultSubtotal="1">
            <x v="172"/>
          </reference>
        </references>
      </pivotArea>
    </format>
    <format dxfId="1190">
      <pivotArea dataOnly="0" labelOnly="1" outline="0" fieldPosition="0">
        <references count="1">
          <reference field="10" count="1" defaultSubtotal="1">
            <x v="173"/>
          </reference>
        </references>
      </pivotArea>
    </format>
    <format dxfId="1191">
      <pivotArea dataOnly="0" labelOnly="1" outline="0" fieldPosition="0">
        <references count="1">
          <reference field="10" count="1" defaultSubtotal="1">
            <x v="174"/>
          </reference>
        </references>
      </pivotArea>
    </format>
    <format dxfId="1192">
      <pivotArea dataOnly="0" labelOnly="1" outline="0" fieldPosition="0">
        <references count="1">
          <reference field="10" count="1" defaultSubtotal="1">
            <x v="175"/>
          </reference>
        </references>
      </pivotArea>
    </format>
    <format dxfId="1193">
      <pivotArea dataOnly="0" labelOnly="1" outline="0" fieldPosition="0">
        <references count="1">
          <reference field="10" count="1" defaultSubtotal="1">
            <x v="176"/>
          </reference>
        </references>
      </pivotArea>
    </format>
    <format dxfId="1194">
      <pivotArea dataOnly="0" labelOnly="1" outline="0" fieldPosition="0">
        <references count="1">
          <reference field="10" count="1" defaultSubtotal="1">
            <x v="177"/>
          </reference>
        </references>
      </pivotArea>
    </format>
    <format dxfId="1195">
      <pivotArea dataOnly="0" labelOnly="1" outline="0" fieldPosition="0">
        <references count="1">
          <reference field="10" count="1" defaultSubtotal="1">
            <x v="178"/>
          </reference>
        </references>
      </pivotArea>
    </format>
    <format dxfId="1196">
      <pivotArea dataOnly="0" labelOnly="1" outline="0" fieldPosition="0">
        <references count="1">
          <reference field="10" count="1" defaultSubtotal="1">
            <x v="179"/>
          </reference>
        </references>
      </pivotArea>
    </format>
    <format dxfId="1197">
      <pivotArea dataOnly="0" labelOnly="1" outline="0" fieldPosition="0">
        <references count="1">
          <reference field="10" count="1" defaultSubtotal="1">
            <x v="180"/>
          </reference>
        </references>
      </pivotArea>
    </format>
    <format dxfId="1198">
      <pivotArea dataOnly="0" labelOnly="1" outline="0" fieldPosition="0">
        <references count="1">
          <reference field="10" count="1" defaultSubtotal="1">
            <x v="181"/>
          </reference>
        </references>
      </pivotArea>
    </format>
    <format dxfId="1199">
      <pivotArea dataOnly="0" labelOnly="1" outline="0" fieldPosition="0">
        <references count="1">
          <reference field="10" count="1" defaultSubtotal="1">
            <x v="182"/>
          </reference>
        </references>
      </pivotArea>
    </format>
    <format dxfId="1200">
      <pivotArea dataOnly="0" labelOnly="1" outline="0" fieldPosition="0">
        <references count="1">
          <reference field="10" count="1" defaultSubtotal="1">
            <x v="183"/>
          </reference>
        </references>
      </pivotArea>
    </format>
    <format dxfId="1201">
      <pivotArea dataOnly="0" labelOnly="1" outline="0" fieldPosition="0">
        <references count="1">
          <reference field="10" count="1" defaultSubtotal="1">
            <x v="184"/>
          </reference>
        </references>
      </pivotArea>
    </format>
    <format dxfId="1202">
      <pivotArea dataOnly="0" labelOnly="1" outline="0" fieldPosition="0">
        <references count="1">
          <reference field="10" count="1" defaultSubtotal="1">
            <x v="185"/>
          </reference>
        </references>
      </pivotArea>
    </format>
    <format dxfId="1203">
      <pivotArea dataOnly="0" labelOnly="1" outline="0" fieldPosition="0">
        <references count="1">
          <reference field="10" count="1" defaultSubtotal="1">
            <x v="186"/>
          </reference>
        </references>
      </pivotArea>
    </format>
    <format dxfId="1204">
      <pivotArea dataOnly="0" labelOnly="1" outline="0" fieldPosition="0">
        <references count="1">
          <reference field="10" count="1" defaultSubtotal="1">
            <x v="187"/>
          </reference>
        </references>
      </pivotArea>
    </format>
    <format dxfId="1205">
      <pivotArea dataOnly="0" labelOnly="1" outline="0" fieldPosition="0">
        <references count="1">
          <reference field="10" count="1" defaultSubtotal="1">
            <x v="188"/>
          </reference>
        </references>
      </pivotArea>
    </format>
    <format dxfId="1206">
      <pivotArea dataOnly="0" labelOnly="1" outline="0" fieldPosition="0">
        <references count="1">
          <reference field="10" count="1" defaultSubtotal="1">
            <x v="189"/>
          </reference>
        </references>
      </pivotArea>
    </format>
    <format dxfId="1207">
      <pivotArea dataOnly="0" labelOnly="1" outline="0" fieldPosition="0">
        <references count="1">
          <reference field="10" count="1" defaultSubtotal="1">
            <x v="190"/>
          </reference>
        </references>
      </pivotArea>
    </format>
    <format dxfId="1208">
      <pivotArea dataOnly="0" labelOnly="1" outline="0" fieldPosition="0">
        <references count="1">
          <reference field="10" count="1" defaultSubtotal="1">
            <x v="191"/>
          </reference>
        </references>
      </pivotArea>
    </format>
    <format dxfId="1209">
      <pivotArea dataOnly="0" labelOnly="1" outline="0" fieldPosition="0">
        <references count="1">
          <reference field="10" count="1" defaultSubtotal="1">
            <x v="192"/>
          </reference>
        </references>
      </pivotArea>
    </format>
    <format dxfId="1210">
      <pivotArea dataOnly="0" labelOnly="1" outline="0" fieldPosition="0">
        <references count="1">
          <reference field="10" count="1" defaultSubtotal="1">
            <x v="193"/>
          </reference>
        </references>
      </pivotArea>
    </format>
    <format dxfId="1211">
      <pivotArea dataOnly="0" labelOnly="1" outline="0" fieldPosition="0">
        <references count="1">
          <reference field="10" count="1" defaultSubtotal="1">
            <x v="194"/>
          </reference>
        </references>
      </pivotArea>
    </format>
    <format dxfId="1212">
      <pivotArea dataOnly="0" labelOnly="1" outline="0" fieldPosition="0">
        <references count="1">
          <reference field="10" count="1" defaultSubtotal="1">
            <x v="195"/>
          </reference>
        </references>
      </pivotArea>
    </format>
    <format dxfId="1213">
      <pivotArea dataOnly="0" labelOnly="1" outline="0" fieldPosition="0">
        <references count="1">
          <reference field="10" count="1" defaultSubtotal="1">
            <x v="196"/>
          </reference>
        </references>
      </pivotArea>
    </format>
    <format dxfId="1214">
      <pivotArea dataOnly="0" labelOnly="1" outline="0" fieldPosition="0">
        <references count="1">
          <reference field="10" count="1" defaultSubtotal="1">
            <x v="197"/>
          </reference>
        </references>
      </pivotArea>
    </format>
    <format dxfId="1215">
      <pivotArea dataOnly="0" labelOnly="1" outline="0" fieldPosition="0">
        <references count="1">
          <reference field="10" count="1" defaultSubtotal="1">
            <x v="198"/>
          </reference>
        </references>
      </pivotArea>
    </format>
    <format dxfId="1216">
      <pivotArea dataOnly="0" labelOnly="1" outline="0" fieldPosition="0">
        <references count="1">
          <reference field="10" count="1" defaultSubtotal="1">
            <x v="199"/>
          </reference>
        </references>
      </pivotArea>
    </format>
    <format dxfId="1217">
      <pivotArea dataOnly="0" labelOnly="1" outline="0" fieldPosition="0">
        <references count="1">
          <reference field="10" count="1" defaultSubtotal="1">
            <x v="200"/>
          </reference>
        </references>
      </pivotArea>
    </format>
    <format dxfId="1218">
      <pivotArea dataOnly="0" labelOnly="1" outline="0" fieldPosition="0">
        <references count="1">
          <reference field="10" count="1" defaultSubtotal="1">
            <x v="201"/>
          </reference>
        </references>
      </pivotArea>
    </format>
    <format dxfId="1219">
      <pivotArea dataOnly="0" labelOnly="1" outline="0" fieldPosition="0">
        <references count="1">
          <reference field="10" count="1" defaultSubtotal="1">
            <x v="202"/>
          </reference>
        </references>
      </pivotArea>
    </format>
    <format dxfId="1220">
      <pivotArea dataOnly="0" labelOnly="1" outline="0" fieldPosition="0">
        <references count="1">
          <reference field="10" count="1" defaultSubtotal="1">
            <x v="203"/>
          </reference>
        </references>
      </pivotArea>
    </format>
    <format dxfId="1221">
      <pivotArea dataOnly="0" labelOnly="1" outline="0" fieldPosition="0">
        <references count="1">
          <reference field="10" count="1" defaultSubtotal="1">
            <x v="204"/>
          </reference>
        </references>
      </pivotArea>
    </format>
    <format dxfId="1222">
      <pivotArea dataOnly="0" labelOnly="1" outline="0" fieldPosition="0">
        <references count="1">
          <reference field="10" count="1" defaultSubtotal="1">
            <x v="205"/>
          </reference>
        </references>
      </pivotArea>
    </format>
    <format dxfId="1223">
      <pivotArea dataOnly="0" labelOnly="1" outline="0" fieldPosition="0">
        <references count="1">
          <reference field="10" count="1" defaultSubtotal="1">
            <x v="206"/>
          </reference>
        </references>
      </pivotArea>
    </format>
    <format dxfId="1224">
      <pivotArea dataOnly="0" labelOnly="1" outline="0" fieldPosition="0">
        <references count="1">
          <reference field="10" count="1" defaultSubtotal="1">
            <x v="207"/>
          </reference>
        </references>
      </pivotArea>
    </format>
    <format dxfId="1225">
      <pivotArea dataOnly="0" labelOnly="1" outline="0" fieldPosition="0">
        <references count="1">
          <reference field="10" count="1" defaultSubtotal="1">
            <x v="208"/>
          </reference>
        </references>
      </pivotArea>
    </format>
    <format dxfId="1226">
      <pivotArea dataOnly="0" labelOnly="1" outline="0" fieldPosition="0">
        <references count="1">
          <reference field="10" count="1" defaultSubtotal="1">
            <x v="209"/>
          </reference>
        </references>
      </pivotArea>
    </format>
    <format dxfId="1227">
      <pivotArea dataOnly="0" labelOnly="1" outline="0" fieldPosition="0">
        <references count="1">
          <reference field="10" count="1" defaultSubtotal="1">
            <x v="210"/>
          </reference>
        </references>
      </pivotArea>
    </format>
    <format dxfId="1228">
      <pivotArea dataOnly="0" labelOnly="1" outline="0" fieldPosition="0">
        <references count="1">
          <reference field="10" count="1" defaultSubtotal="1">
            <x v="211"/>
          </reference>
        </references>
      </pivotArea>
    </format>
    <format dxfId="1229">
      <pivotArea dataOnly="0" labelOnly="1" outline="0" fieldPosition="0">
        <references count="1">
          <reference field="10" count="1" defaultSubtotal="1">
            <x v="212"/>
          </reference>
        </references>
      </pivotArea>
    </format>
    <format dxfId="1230">
      <pivotArea dataOnly="0" labelOnly="1" outline="0" fieldPosition="0">
        <references count="1">
          <reference field="10" count="1" defaultSubtotal="1">
            <x v="213"/>
          </reference>
        </references>
      </pivotArea>
    </format>
    <format dxfId="1231">
      <pivotArea dataOnly="0" labelOnly="1" outline="0" fieldPosition="0">
        <references count="1">
          <reference field="10" count="1" defaultSubtotal="1">
            <x v="214"/>
          </reference>
        </references>
      </pivotArea>
    </format>
    <format dxfId="1232">
      <pivotArea dataOnly="0" labelOnly="1" outline="0" fieldPosition="0">
        <references count="1">
          <reference field="10" count="1" defaultSubtotal="1">
            <x v="215"/>
          </reference>
        </references>
      </pivotArea>
    </format>
    <format dxfId="1233">
      <pivotArea dataOnly="0" labelOnly="1" outline="0" fieldPosition="0">
        <references count="1">
          <reference field="10" count="1" defaultSubtotal="1">
            <x v="216"/>
          </reference>
        </references>
      </pivotArea>
    </format>
    <format dxfId="1234">
      <pivotArea dataOnly="0" labelOnly="1" outline="0" fieldPosition="0">
        <references count="1">
          <reference field="10" count="1" defaultSubtotal="1">
            <x v="217"/>
          </reference>
        </references>
      </pivotArea>
    </format>
    <format dxfId="1235">
      <pivotArea dataOnly="0" labelOnly="1" outline="0" fieldPosition="0">
        <references count="1">
          <reference field="10" count="1" defaultSubtotal="1">
            <x v="218"/>
          </reference>
        </references>
      </pivotArea>
    </format>
    <format dxfId="1236">
      <pivotArea dataOnly="0" labelOnly="1" outline="0" fieldPosition="0">
        <references count="1">
          <reference field="10" count="1" defaultSubtotal="1">
            <x v="219"/>
          </reference>
        </references>
      </pivotArea>
    </format>
    <format dxfId="1237">
      <pivotArea dataOnly="0" labelOnly="1" outline="0" fieldPosition="0">
        <references count="1">
          <reference field="10" count="1" defaultSubtotal="1">
            <x v="220"/>
          </reference>
        </references>
      </pivotArea>
    </format>
    <format dxfId="1238">
      <pivotArea dataOnly="0" labelOnly="1" outline="0" fieldPosition="0">
        <references count="1">
          <reference field="10" count="1" defaultSubtotal="1">
            <x v="221"/>
          </reference>
        </references>
      </pivotArea>
    </format>
    <format dxfId="1239">
      <pivotArea dataOnly="0" labelOnly="1" outline="0" fieldPosition="0">
        <references count="1">
          <reference field="10" count="1" defaultSubtotal="1">
            <x v="222"/>
          </reference>
        </references>
      </pivotArea>
    </format>
    <format dxfId="1240">
      <pivotArea dataOnly="0" labelOnly="1" outline="0" fieldPosition="0">
        <references count="1">
          <reference field="10" count="1" defaultSubtotal="1">
            <x v="223"/>
          </reference>
        </references>
      </pivotArea>
    </format>
    <format dxfId="1241">
      <pivotArea dataOnly="0" labelOnly="1" outline="0" fieldPosition="0">
        <references count="1">
          <reference field="10" count="1" defaultSubtotal="1">
            <x v="224"/>
          </reference>
        </references>
      </pivotArea>
    </format>
    <format dxfId="1242">
      <pivotArea dataOnly="0" labelOnly="1" outline="0" fieldPosition="0">
        <references count="1">
          <reference field="10" count="1" defaultSubtotal="1">
            <x v="225"/>
          </reference>
        </references>
      </pivotArea>
    </format>
    <format dxfId="1243">
      <pivotArea dataOnly="0" labelOnly="1" outline="0" fieldPosition="0">
        <references count="1">
          <reference field="10" count="1" defaultSubtotal="1">
            <x v="226"/>
          </reference>
        </references>
      </pivotArea>
    </format>
    <format dxfId="1244">
      <pivotArea dataOnly="0" labelOnly="1" outline="0" fieldPosition="0">
        <references count="1">
          <reference field="10" count="1" defaultSubtotal="1">
            <x v="227"/>
          </reference>
        </references>
      </pivotArea>
    </format>
    <format dxfId="1245">
      <pivotArea dataOnly="0" labelOnly="1" outline="0" fieldPosition="0">
        <references count="1">
          <reference field="10" count="1" defaultSubtotal="1">
            <x v="228"/>
          </reference>
        </references>
      </pivotArea>
    </format>
    <format dxfId="1246">
      <pivotArea dataOnly="0" labelOnly="1" outline="0" fieldPosition="0">
        <references count="1">
          <reference field="10" count="1" defaultSubtotal="1">
            <x v="229"/>
          </reference>
        </references>
      </pivotArea>
    </format>
    <format dxfId="1247">
      <pivotArea dataOnly="0" labelOnly="1" outline="0" fieldPosition="0">
        <references count="1">
          <reference field="10" count="1" defaultSubtotal="1">
            <x v="230"/>
          </reference>
        </references>
      </pivotArea>
    </format>
    <format dxfId="1248">
      <pivotArea dataOnly="0" labelOnly="1" outline="0" fieldPosition="0">
        <references count="1">
          <reference field="10" count="1" defaultSubtotal="1">
            <x v="231"/>
          </reference>
        </references>
      </pivotArea>
    </format>
    <format dxfId="1249">
      <pivotArea dataOnly="0" labelOnly="1" outline="0" fieldPosition="0">
        <references count="1">
          <reference field="10" count="1" defaultSubtotal="1">
            <x v="232"/>
          </reference>
        </references>
      </pivotArea>
    </format>
    <format dxfId="1250">
      <pivotArea dataOnly="0" labelOnly="1" outline="0" fieldPosition="0">
        <references count="1">
          <reference field="10" count="1" defaultSubtotal="1">
            <x v="233"/>
          </reference>
        </references>
      </pivotArea>
    </format>
    <format dxfId="1251">
      <pivotArea dataOnly="0" labelOnly="1" outline="0" fieldPosition="0">
        <references count="1">
          <reference field="10" count="1" defaultSubtotal="1">
            <x v="234"/>
          </reference>
        </references>
      </pivotArea>
    </format>
    <format dxfId="1252">
      <pivotArea dataOnly="0" labelOnly="1" outline="0" fieldPosition="0">
        <references count="1">
          <reference field="10" count="1" defaultSubtotal="1">
            <x v="235"/>
          </reference>
        </references>
      </pivotArea>
    </format>
    <format dxfId="1253">
      <pivotArea dataOnly="0" labelOnly="1" outline="0" fieldPosition="0">
        <references count="1">
          <reference field="10" count="1" defaultSubtotal="1">
            <x v="236"/>
          </reference>
        </references>
      </pivotArea>
    </format>
    <format dxfId="1254">
      <pivotArea dataOnly="0" labelOnly="1" outline="0" fieldPosition="0">
        <references count="1">
          <reference field="10" count="1" defaultSubtotal="1">
            <x v="237"/>
          </reference>
        </references>
      </pivotArea>
    </format>
    <format dxfId="1255">
      <pivotArea dataOnly="0" labelOnly="1" outline="0" fieldPosition="0">
        <references count="1">
          <reference field="10" count="1" defaultSubtotal="1">
            <x v="238"/>
          </reference>
        </references>
      </pivotArea>
    </format>
    <format dxfId="1256">
      <pivotArea dataOnly="0" labelOnly="1" outline="0" fieldPosition="0">
        <references count="1">
          <reference field="10" count="1" defaultSubtotal="1">
            <x v="239"/>
          </reference>
        </references>
      </pivotArea>
    </format>
    <format dxfId="1257">
      <pivotArea dataOnly="0" labelOnly="1" outline="0" fieldPosition="0">
        <references count="1">
          <reference field="10" count="1" defaultSubtotal="1">
            <x v="240"/>
          </reference>
        </references>
      </pivotArea>
    </format>
    <format dxfId="1258">
      <pivotArea dataOnly="0" labelOnly="1" outline="0" fieldPosition="0">
        <references count="1">
          <reference field="10" count="1" defaultSubtotal="1">
            <x v="241"/>
          </reference>
        </references>
      </pivotArea>
    </format>
    <format dxfId="1259">
      <pivotArea dataOnly="0" labelOnly="1" outline="0" fieldPosition="0">
        <references count="1">
          <reference field="10" count="1" defaultSubtotal="1">
            <x v="242"/>
          </reference>
        </references>
      </pivotArea>
    </format>
    <format dxfId="1260">
      <pivotArea dataOnly="0" labelOnly="1" outline="0" fieldPosition="0">
        <references count="1">
          <reference field="10" count="1" defaultSubtotal="1">
            <x v="243"/>
          </reference>
        </references>
      </pivotArea>
    </format>
    <format dxfId="1261">
      <pivotArea dataOnly="0" labelOnly="1" outline="0" fieldPosition="0">
        <references count="1">
          <reference field="10" count="1" defaultSubtotal="1">
            <x v="244"/>
          </reference>
        </references>
      </pivotArea>
    </format>
    <format dxfId="1262">
      <pivotArea dataOnly="0" labelOnly="1" outline="0" fieldPosition="0">
        <references count="1">
          <reference field="10" count="1" defaultSubtotal="1">
            <x v="245"/>
          </reference>
        </references>
      </pivotArea>
    </format>
    <format dxfId="1263">
      <pivotArea dataOnly="0" labelOnly="1" outline="0" fieldPosition="0">
        <references count="1">
          <reference field="10" count="1" defaultSubtotal="1">
            <x v="246"/>
          </reference>
        </references>
      </pivotArea>
    </format>
    <format dxfId="1264">
      <pivotArea dataOnly="0" labelOnly="1" outline="0" fieldPosition="0">
        <references count="1">
          <reference field="10" count="1" defaultSubtotal="1">
            <x v="247"/>
          </reference>
        </references>
      </pivotArea>
    </format>
    <format dxfId="1265">
      <pivotArea dataOnly="0" labelOnly="1" outline="0" fieldPosition="0">
        <references count="1">
          <reference field="10" count="1" defaultSubtotal="1">
            <x v="248"/>
          </reference>
        </references>
      </pivotArea>
    </format>
    <format dxfId="1266">
      <pivotArea dataOnly="0" labelOnly="1" outline="0" fieldPosition="0">
        <references count="1">
          <reference field="10" count="1" defaultSubtotal="1">
            <x v="249"/>
          </reference>
        </references>
      </pivotArea>
    </format>
    <format dxfId="1267">
      <pivotArea dataOnly="0" labelOnly="1" outline="0" fieldPosition="0">
        <references count="1">
          <reference field="10" count="1" defaultSubtotal="1">
            <x v="250"/>
          </reference>
        </references>
      </pivotArea>
    </format>
    <format dxfId="1268">
      <pivotArea dataOnly="0" labelOnly="1" outline="0" fieldPosition="0">
        <references count="1">
          <reference field="10" count="1" defaultSubtotal="1">
            <x v="251"/>
          </reference>
        </references>
      </pivotArea>
    </format>
    <format dxfId="1269">
      <pivotArea dataOnly="0" labelOnly="1" outline="0" fieldPosition="0">
        <references count="1">
          <reference field="10" count="1" defaultSubtotal="1">
            <x v="252"/>
          </reference>
        </references>
      </pivotArea>
    </format>
    <format dxfId="1270">
      <pivotArea dataOnly="0" labelOnly="1" outline="0" fieldPosition="0">
        <references count="1">
          <reference field="10" count="1" defaultSubtotal="1">
            <x v="253"/>
          </reference>
        </references>
      </pivotArea>
    </format>
    <format dxfId="1271">
      <pivotArea dataOnly="0" labelOnly="1" outline="0" fieldPosition="0">
        <references count="1">
          <reference field="10" count="1" defaultSubtotal="1">
            <x v="254"/>
          </reference>
        </references>
      </pivotArea>
    </format>
    <format dxfId="1272">
      <pivotArea dataOnly="0" labelOnly="1" outline="0" fieldPosition="0">
        <references count="1">
          <reference field="10" count="1" defaultSubtotal="1">
            <x v="255"/>
          </reference>
        </references>
      </pivotArea>
    </format>
    <format dxfId="1273">
      <pivotArea dataOnly="0" labelOnly="1" outline="0" fieldPosition="0">
        <references count="1">
          <reference field="10" count="1" defaultSubtotal="1">
            <x v="256"/>
          </reference>
        </references>
      </pivotArea>
    </format>
    <format dxfId="1274">
      <pivotArea dataOnly="0" labelOnly="1" outline="0" fieldPosition="0">
        <references count="1">
          <reference field="10" count="1" defaultSubtotal="1">
            <x v="257"/>
          </reference>
        </references>
      </pivotArea>
    </format>
    <format dxfId="1275">
      <pivotArea dataOnly="0" labelOnly="1" outline="0" fieldPosition="0">
        <references count="1">
          <reference field="10" count="1" defaultSubtotal="1">
            <x v="258"/>
          </reference>
        </references>
      </pivotArea>
    </format>
    <format dxfId="1276">
      <pivotArea dataOnly="0" labelOnly="1" outline="0" fieldPosition="0">
        <references count="1">
          <reference field="10" count="1" defaultSubtotal="1">
            <x v="259"/>
          </reference>
        </references>
      </pivotArea>
    </format>
    <format dxfId="1277">
      <pivotArea dataOnly="0" labelOnly="1" outline="0" fieldPosition="0">
        <references count="1">
          <reference field="10" count="1" defaultSubtotal="1">
            <x v="260"/>
          </reference>
        </references>
      </pivotArea>
    </format>
    <format dxfId="1278">
      <pivotArea dataOnly="0" labelOnly="1" outline="0" fieldPosition="0">
        <references count="1">
          <reference field="10" count="1" defaultSubtotal="1">
            <x v="261"/>
          </reference>
        </references>
      </pivotArea>
    </format>
    <format dxfId="1279">
      <pivotArea dataOnly="0" labelOnly="1" outline="0" fieldPosition="0">
        <references count="1">
          <reference field="10" count="1" defaultSubtotal="1">
            <x v="262"/>
          </reference>
        </references>
      </pivotArea>
    </format>
    <format dxfId="1280">
      <pivotArea dataOnly="0" labelOnly="1" outline="0" fieldPosition="0">
        <references count="1">
          <reference field="10" count="1" defaultSubtotal="1">
            <x v="263"/>
          </reference>
        </references>
      </pivotArea>
    </format>
    <format dxfId="1281">
      <pivotArea dataOnly="0" labelOnly="1" outline="0" fieldPosition="0">
        <references count="1">
          <reference field="10" count="1" defaultSubtotal="1">
            <x v="264"/>
          </reference>
        </references>
      </pivotArea>
    </format>
    <format dxfId="1282">
      <pivotArea dataOnly="0" labelOnly="1" outline="0" fieldPosition="0">
        <references count="1">
          <reference field="10" count="1" defaultSubtotal="1">
            <x v="265"/>
          </reference>
        </references>
      </pivotArea>
    </format>
    <format dxfId="1283">
      <pivotArea dataOnly="0" labelOnly="1" outline="0" fieldPosition="0">
        <references count="1">
          <reference field="10" count="1" defaultSubtotal="1">
            <x v="266"/>
          </reference>
        </references>
      </pivotArea>
    </format>
    <format dxfId="1284">
      <pivotArea dataOnly="0" labelOnly="1" outline="0" fieldPosition="0">
        <references count="1">
          <reference field="10" count="1" defaultSubtotal="1">
            <x v="267"/>
          </reference>
        </references>
      </pivotArea>
    </format>
    <format dxfId="1285">
      <pivotArea dataOnly="0" labelOnly="1" outline="0" fieldPosition="0">
        <references count="1">
          <reference field="10" count="1" defaultSubtotal="1">
            <x v="268"/>
          </reference>
        </references>
      </pivotArea>
    </format>
    <format dxfId="1286">
      <pivotArea dataOnly="0" labelOnly="1" outline="0" fieldPosition="0">
        <references count="1">
          <reference field="10" count="1" defaultSubtotal="1">
            <x v="269"/>
          </reference>
        </references>
      </pivotArea>
    </format>
    <format dxfId="1287">
      <pivotArea dataOnly="0" labelOnly="1" outline="0" fieldPosition="0">
        <references count="1">
          <reference field="10" count="1" defaultSubtotal="1">
            <x v="270"/>
          </reference>
        </references>
      </pivotArea>
    </format>
    <format dxfId="1288">
      <pivotArea dataOnly="0" labelOnly="1" outline="0" fieldPosition="0">
        <references count="1">
          <reference field="10" count="1" defaultSubtotal="1">
            <x v="271"/>
          </reference>
        </references>
      </pivotArea>
    </format>
    <format dxfId="1289">
      <pivotArea dataOnly="0" labelOnly="1" outline="0" fieldPosition="0">
        <references count="1">
          <reference field="10" count="1" defaultSubtotal="1">
            <x v="272"/>
          </reference>
        </references>
      </pivotArea>
    </format>
    <format dxfId="1290">
      <pivotArea dataOnly="0" labelOnly="1" outline="0" fieldPosition="0">
        <references count="1">
          <reference field="10" count="1" defaultSubtotal="1">
            <x v="273"/>
          </reference>
        </references>
      </pivotArea>
    </format>
    <format dxfId="1291">
      <pivotArea dataOnly="0" labelOnly="1" outline="0" fieldPosition="0">
        <references count="1">
          <reference field="10" count="1" defaultSubtotal="1">
            <x v="274"/>
          </reference>
        </references>
      </pivotArea>
    </format>
    <format dxfId="1292">
      <pivotArea dataOnly="0" labelOnly="1" outline="0" fieldPosition="0">
        <references count="1">
          <reference field="10" count="1" defaultSubtotal="1">
            <x v="275"/>
          </reference>
        </references>
      </pivotArea>
    </format>
    <format dxfId="1293">
      <pivotArea dataOnly="0" labelOnly="1" outline="0" fieldPosition="0">
        <references count="1">
          <reference field="10" count="1" defaultSubtotal="1">
            <x v="276"/>
          </reference>
        </references>
      </pivotArea>
    </format>
    <format dxfId="1294">
      <pivotArea dataOnly="0" labelOnly="1" outline="0" fieldPosition="0">
        <references count="1">
          <reference field="10" count="1" defaultSubtotal="1">
            <x v="277"/>
          </reference>
        </references>
      </pivotArea>
    </format>
    <format dxfId="1295">
      <pivotArea dataOnly="0" labelOnly="1" outline="0" fieldPosition="0">
        <references count="1">
          <reference field="10" count="1" defaultSubtotal="1">
            <x v="278"/>
          </reference>
        </references>
      </pivotArea>
    </format>
    <format dxfId="1296">
      <pivotArea dataOnly="0" labelOnly="1" outline="0" fieldPosition="0">
        <references count="1">
          <reference field="10" count="1" defaultSubtotal="1">
            <x v="279"/>
          </reference>
        </references>
      </pivotArea>
    </format>
    <format dxfId="1297">
      <pivotArea dataOnly="0" labelOnly="1" outline="0" fieldPosition="0">
        <references count="1">
          <reference field="10" count="1" defaultSubtotal="1">
            <x v="280"/>
          </reference>
        </references>
      </pivotArea>
    </format>
    <format dxfId="1298">
      <pivotArea dataOnly="0" labelOnly="1" outline="0" fieldPosition="0">
        <references count="1">
          <reference field="10" count="1" defaultSubtotal="1">
            <x v="281"/>
          </reference>
        </references>
      </pivotArea>
    </format>
    <format dxfId="1299">
      <pivotArea dataOnly="0" labelOnly="1" outline="0" fieldPosition="0">
        <references count="1">
          <reference field="10" count="1" defaultSubtotal="1">
            <x v="282"/>
          </reference>
        </references>
      </pivotArea>
    </format>
    <format dxfId="1300">
      <pivotArea dataOnly="0" labelOnly="1" outline="0" fieldPosition="0">
        <references count="1">
          <reference field="10" count="1" defaultSubtotal="1">
            <x v="283"/>
          </reference>
        </references>
      </pivotArea>
    </format>
    <format dxfId="1301">
      <pivotArea dataOnly="0" labelOnly="1" outline="0" fieldPosition="0">
        <references count="1">
          <reference field="10" count="1" defaultSubtotal="1">
            <x v="284"/>
          </reference>
        </references>
      </pivotArea>
    </format>
    <format dxfId="1302">
      <pivotArea dataOnly="0" labelOnly="1" outline="0" fieldPosition="0">
        <references count="1">
          <reference field="10" count="1" defaultSubtotal="1">
            <x v="285"/>
          </reference>
        </references>
      </pivotArea>
    </format>
    <format dxfId="1303">
      <pivotArea dataOnly="0" labelOnly="1" outline="0" fieldPosition="0">
        <references count="1">
          <reference field="10" count="1" defaultSubtotal="1">
            <x v="286"/>
          </reference>
        </references>
      </pivotArea>
    </format>
    <format dxfId="1304">
      <pivotArea dataOnly="0" labelOnly="1" outline="0" fieldPosition="0">
        <references count="1">
          <reference field="10" count="1" defaultSubtotal="1">
            <x v="287"/>
          </reference>
        </references>
      </pivotArea>
    </format>
    <format dxfId="1305">
      <pivotArea dataOnly="0" labelOnly="1" outline="0" fieldPosition="0">
        <references count="1">
          <reference field="10" count="1" defaultSubtotal="1">
            <x v="288"/>
          </reference>
        </references>
      </pivotArea>
    </format>
    <format dxfId="1306">
      <pivotArea dataOnly="0" labelOnly="1" outline="0" fieldPosition="0">
        <references count="1">
          <reference field="10" count="1" defaultSubtotal="1">
            <x v="289"/>
          </reference>
        </references>
      </pivotArea>
    </format>
    <format dxfId="1307">
      <pivotArea dataOnly="0" labelOnly="1" outline="0" fieldPosition="0">
        <references count="1">
          <reference field="10" count="1" defaultSubtotal="1">
            <x v="290"/>
          </reference>
        </references>
      </pivotArea>
    </format>
    <format dxfId="1308">
      <pivotArea dataOnly="0" labelOnly="1" outline="0" fieldPosition="0">
        <references count="1">
          <reference field="10" count="1" defaultSubtotal="1">
            <x v="291"/>
          </reference>
        </references>
      </pivotArea>
    </format>
    <format dxfId="1309">
      <pivotArea dataOnly="0" labelOnly="1" outline="0" fieldPosition="0">
        <references count="1">
          <reference field="10" count="1" defaultSubtotal="1">
            <x v="292"/>
          </reference>
        </references>
      </pivotArea>
    </format>
    <format dxfId="1310">
      <pivotArea dataOnly="0" labelOnly="1" outline="0" fieldPosition="0">
        <references count="1">
          <reference field="10" count="1" defaultSubtotal="1">
            <x v="293"/>
          </reference>
        </references>
      </pivotArea>
    </format>
    <format dxfId="1311">
      <pivotArea dataOnly="0" labelOnly="1" outline="0" fieldPosition="0">
        <references count="1">
          <reference field="10" count="1" defaultSubtotal="1">
            <x v="294"/>
          </reference>
        </references>
      </pivotArea>
    </format>
    <format dxfId="1312">
      <pivotArea dataOnly="0" labelOnly="1" outline="0" fieldPosition="0">
        <references count="1">
          <reference field="10" count="1" defaultSubtotal="1">
            <x v="295"/>
          </reference>
        </references>
      </pivotArea>
    </format>
    <format dxfId="1313">
      <pivotArea dataOnly="0" labelOnly="1" outline="0" fieldPosition="0">
        <references count="1">
          <reference field="10" count="1" defaultSubtotal="1">
            <x v="296"/>
          </reference>
        </references>
      </pivotArea>
    </format>
    <format dxfId="1314">
      <pivotArea dataOnly="0" labelOnly="1" outline="0" fieldPosition="0">
        <references count="1">
          <reference field="10" count="1" defaultSubtotal="1">
            <x v="297"/>
          </reference>
        </references>
      </pivotArea>
    </format>
    <format dxfId="1315">
      <pivotArea dataOnly="0" labelOnly="1" outline="0" fieldPosition="0">
        <references count="1">
          <reference field="10" count="1" defaultSubtotal="1">
            <x v="298"/>
          </reference>
        </references>
      </pivotArea>
    </format>
    <format dxfId="1316">
      <pivotArea dataOnly="0" labelOnly="1" outline="0" fieldPosition="0">
        <references count="1">
          <reference field="10" count="1" defaultSubtotal="1">
            <x v="299"/>
          </reference>
        </references>
      </pivotArea>
    </format>
    <format dxfId="1317">
      <pivotArea dataOnly="0" labelOnly="1" outline="0" fieldPosition="0">
        <references count="1">
          <reference field="10" count="1" defaultSubtotal="1">
            <x v="300"/>
          </reference>
        </references>
      </pivotArea>
    </format>
    <format dxfId="1318">
      <pivotArea dataOnly="0" labelOnly="1" outline="0" fieldPosition="0">
        <references count="1">
          <reference field="10" count="1" defaultSubtotal="1">
            <x v="301"/>
          </reference>
        </references>
      </pivotArea>
    </format>
    <format dxfId="1319">
      <pivotArea dataOnly="0" labelOnly="1" outline="0" fieldPosition="0">
        <references count="1">
          <reference field="10" count="1" defaultSubtotal="1">
            <x v="302"/>
          </reference>
        </references>
      </pivotArea>
    </format>
    <format dxfId="1320">
      <pivotArea dataOnly="0" labelOnly="1" outline="0" fieldPosition="0">
        <references count="1">
          <reference field="10" count="1" defaultSubtotal="1">
            <x v="303"/>
          </reference>
        </references>
      </pivotArea>
    </format>
    <format dxfId="1321">
      <pivotArea dataOnly="0" labelOnly="1" outline="0" fieldPosition="0">
        <references count="1">
          <reference field="10" count="1" defaultSubtotal="1">
            <x v="304"/>
          </reference>
        </references>
      </pivotArea>
    </format>
    <format dxfId="1322">
      <pivotArea dataOnly="0" labelOnly="1" outline="0" fieldPosition="0">
        <references count="1">
          <reference field="10" count="1" defaultSubtotal="1">
            <x v="305"/>
          </reference>
        </references>
      </pivotArea>
    </format>
    <format dxfId="1323">
      <pivotArea dataOnly="0" labelOnly="1" outline="0" fieldPosition="0">
        <references count="1">
          <reference field="10" count="1" defaultSubtotal="1">
            <x v="306"/>
          </reference>
        </references>
      </pivotArea>
    </format>
    <format dxfId="1324">
      <pivotArea dataOnly="0" labelOnly="1" outline="0" fieldPosition="0">
        <references count="1">
          <reference field="10" count="1" defaultSubtotal="1">
            <x v="307"/>
          </reference>
        </references>
      </pivotArea>
    </format>
    <format dxfId="1325">
      <pivotArea dataOnly="0" labelOnly="1" outline="0" fieldPosition="0">
        <references count="1">
          <reference field="10" count="1" defaultSubtotal="1">
            <x v="308"/>
          </reference>
        </references>
      </pivotArea>
    </format>
    <format dxfId="1326">
      <pivotArea dataOnly="0" labelOnly="1" outline="0" fieldPosition="0">
        <references count="1">
          <reference field="10" count="1" defaultSubtotal="1">
            <x v="309"/>
          </reference>
        </references>
      </pivotArea>
    </format>
    <format dxfId="1327">
      <pivotArea dataOnly="0" labelOnly="1" outline="0" fieldPosition="0">
        <references count="1">
          <reference field="10" count="1" defaultSubtotal="1">
            <x v="310"/>
          </reference>
        </references>
      </pivotArea>
    </format>
    <format dxfId="1328">
      <pivotArea dataOnly="0" labelOnly="1" outline="0" fieldPosition="0">
        <references count="1">
          <reference field="10" count="1" defaultSubtotal="1">
            <x v="311"/>
          </reference>
        </references>
      </pivotArea>
    </format>
    <format dxfId="1329">
      <pivotArea dataOnly="0" labelOnly="1" outline="0" fieldPosition="0">
        <references count="1">
          <reference field="10" count="1" defaultSubtotal="1">
            <x v="312"/>
          </reference>
        </references>
      </pivotArea>
    </format>
    <format dxfId="1330">
      <pivotArea dataOnly="0" labelOnly="1" outline="0" fieldPosition="0">
        <references count="1">
          <reference field="10" count="1" defaultSubtotal="1">
            <x v="313"/>
          </reference>
        </references>
      </pivotArea>
    </format>
    <format dxfId="1331">
      <pivotArea dataOnly="0" labelOnly="1" outline="0" fieldPosition="0">
        <references count="1">
          <reference field="10" count="1" defaultSubtotal="1">
            <x v="314"/>
          </reference>
        </references>
      </pivotArea>
    </format>
    <format dxfId="1332">
      <pivotArea dataOnly="0" labelOnly="1" outline="0" fieldPosition="0">
        <references count="1">
          <reference field="10" count="1" defaultSubtotal="1">
            <x v="315"/>
          </reference>
        </references>
      </pivotArea>
    </format>
    <format dxfId="1333">
      <pivotArea dataOnly="0" labelOnly="1" outline="0" fieldPosition="0">
        <references count="1">
          <reference field="10" count="1" defaultSubtotal="1">
            <x v="316"/>
          </reference>
        </references>
      </pivotArea>
    </format>
    <format dxfId="1334">
      <pivotArea dataOnly="0" labelOnly="1" outline="0" fieldPosition="0">
        <references count="1">
          <reference field="10" count="1" defaultSubtotal="1">
            <x v="317"/>
          </reference>
        </references>
      </pivotArea>
    </format>
    <format dxfId="1335">
      <pivotArea dataOnly="0" labelOnly="1" outline="0" fieldPosition="0">
        <references count="1">
          <reference field="10" count="1" defaultSubtotal="1">
            <x v="318"/>
          </reference>
        </references>
      </pivotArea>
    </format>
    <format dxfId="1336">
      <pivotArea dataOnly="0" labelOnly="1" outline="0" fieldPosition="0">
        <references count="1">
          <reference field="10" count="1" defaultSubtotal="1">
            <x v="319"/>
          </reference>
        </references>
      </pivotArea>
    </format>
    <format dxfId="1337">
      <pivotArea dataOnly="0" labelOnly="1" outline="0" fieldPosition="0">
        <references count="1">
          <reference field="10" count="1" defaultSubtotal="1">
            <x v="320"/>
          </reference>
        </references>
      </pivotArea>
    </format>
    <format dxfId="1338">
      <pivotArea dataOnly="0" labelOnly="1" outline="0" fieldPosition="0">
        <references count="1">
          <reference field="10" count="1" defaultSubtotal="1">
            <x v="321"/>
          </reference>
        </references>
      </pivotArea>
    </format>
    <format dxfId="1339">
      <pivotArea dataOnly="0" labelOnly="1" outline="0" fieldPosition="0">
        <references count="1">
          <reference field="10" count="1" defaultSubtotal="1">
            <x v="322"/>
          </reference>
        </references>
      </pivotArea>
    </format>
    <format dxfId="1340">
      <pivotArea dataOnly="0" labelOnly="1" outline="0" fieldPosition="0">
        <references count="1">
          <reference field="10" count="1" defaultSubtotal="1">
            <x v="323"/>
          </reference>
        </references>
      </pivotArea>
    </format>
    <format dxfId="1341">
      <pivotArea dataOnly="0" labelOnly="1" outline="0" fieldPosition="0">
        <references count="1">
          <reference field="10" count="1" defaultSubtotal="1">
            <x v="324"/>
          </reference>
        </references>
      </pivotArea>
    </format>
    <format dxfId="1342">
      <pivotArea dataOnly="0" labelOnly="1" outline="0" fieldPosition="0">
        <references count="1">
          <reference field="10" count="1" defaultSubtotal="1">
            <x v="325"/>
          </reference>
        </references>
      </pivotArea>
    </format>
    <format dxfId="1343">
      <pivotArea dataOnly="0" labelOnly="1" outline="0" fieldPosition="0">
        <references count="1">
          <reference field="10" count="1" defaultSubtotal="1">
            <x v="326"/>
          </reference>
        </references>
      </pivotArea>
    </format>
    <format dxfId="1344">
      <pivotArea dataOnly="0" labelOnly="1" outline="0" fieldPosition="0">
        <references count="1">
          <reference field="10" count="1" defaultSubtotal="1">
            <x v="327"/>
          </reference>
        </references>
      </pivotArea>
    </format>
    <format dxfId="1345">
      <pivotArea dataOnly="0" labelOnly="1" outline="0" fieldPosition="0">
        <references count="1">
          <reference field="10" count="1" defaultSubtotal="1">
            <x v="328"/>
          </reference>
        </references>
      </pivotArea>
    </format>
    <format dxfId="1346">
      <pivotArea dataOnly="0" labelOnly="1" outline="0" fieldPosition="0">
        <references count="1">
          <reference field="10" count="1" defaultSubtotal="1">
            <x v="329"/>
          </reference>
        </references>
      </pivotArea>
    </format>
    <format dxfId="1347">
      <pivotArea dataOnly="0" labelOnly="1" outline="0" fieldPosition="0">
        <references count="1">
          <reference field="10" count="1" defaultSubtotal="1">
            <x v="330"/>
          </reference>
        </references>
      </pivotArea>
    </format>
    <format dxfId="1348">
      <pivotArea dataOnly="0" labelOnly="1" outline="0" fieldPosition="0">
        <references count="1">
          <reference field="10" count="1" defaultSubtotal="1">
            <x v="331"/>
          </reference>
        </references>
      </pivotArea>
    </format>
    <format dxfId="1349">
      <pivotArea dataOnly="0" labelOnly="1" outline="0" fieldPosition="0">
        <references count="1">
          <reference field="10" count="1" defaultSubtotal="1">
            <x v="332"/>
          </reference>
        </references>
      </pivotArea>
    </format>
    <format dxfId="1350">
      <pivotArea dataOnly="0" labelOnly="1" outline="0" fieldPosition="0">
        <references count="1">
          <reference field="10" count="1" defaultSubtotal="1">
            <x v="333"/>
          </reference>
        </references>
      </pivotArea>
    </format>
    <format dxfId="1351">
      <pivotArea dataOnly="0" labelOnly="1" outline="0" fieldPosition="0">
        <references count="1">
          <reference field="10" count="1" defaultSubtotal="1">
            <x v="334"/>
          </reference>
        </references>
      </pivotArea>
    </format>
    <format dxfId="1352">
      <pivotArea dataOnly="0" labelOnly="1" outline="0" fieldPosition="0">
        <references count="1">
          <reference field="10" count="1" defaultSubtotal="1">
            <x v="335"/>
          </reference>
        </references>
      </pivotArea>
    </format>
    <format dxfId="1353">
      <pivotArea dataOnly="0" labelOnly="1" outline="0" fieldPosition="0">
        <references count="1">
          <reference field="10" count="1" defaultSubtotal="1">
            <x v="336"/>
          </reference>
        </references>
      </pivotArea>
    </format>
    <format dxfId="1354">
      <pivotArea dataOnly="0" labelOnly="1" outline="0" fieldPosition="0">
        <references count="1">
          <reference field="10" count="1" defaultSubtotal="1">
            <x v="337"/>
          </reference>
        </references>
      </pivotArea>
    </format>
    <format dxfId="1355">
      <pivotArea dataOnly="0" labelOnly="1" outline="0" fieldPosition="0">
        <references count="1">
          <reference field="10" count="1" defaultSubtotal="1">
            <x v="338"/>
          </reference>
        </references>
      </pivotArea>
    </format>
    <format dxfId="1356">
      <pivotArea dataOnly="0" labelOnly="1" outline="0" fieldPosition="0">
        <references count="1">
          <reference field="10" count="1" defaultSubtotal="1">
            <x v="339"/>
          </reference>
        </references>
      </pivotArea>
    </format>
    <format dxfId="1357">
      <pivotArea dataOnly="0" labelOnly="1" outline="0" fieldPosition="0">
        <references count="1">
          <reference field="10" count="1" defaultSubtotal="1">
            <x v="340"/>
          </reference>
        </references>
      </pivotArea>
    </format>
    <format dxfId="1358">
      <pivotArea dataOnly="0" labelOnly="1" outline="0" fieldPosition="0">
        <references count="1">
          <reference field="10" count="1" defaultSubtotal="1">
            <x v="341"/>
          </reference>
        </references>
      </pivotArea>
    </format>
    <format dxfId="1359">
      <pivotArea dataOnly="0" labelOnly="1" outline="0" fieldPosition="0">
        <references count="1">
          <reference field="10" count="1" defaultSubtotal="1">
            <x v="342"/>
          </reference>
        </references>
      </pivotArea>
    </format>
    <format dxfId="1360">
      <pivotArea dataOnly="0" labelOnly="1" outline="0" fieldPosition="0">
        <references count="1">
          <reference field="10" count="1" defaultSubtotal="1">
            <x v="343"/>
          </reference>
        </references>
      </pivotArea>
    </format>
    <format dxfId="1361">
      <pivotArea dataOnly="0" labelOnly="1" outline="0" fieldPosition="0">
        <references count="1">
          <reference field="10" count="1" defaultSubtotal="1">
            <x v="344"/>
          </reference>
        </references>
      </pivotArea>
    </format>
    <format dxfId="1362">
      <pivotArea dataOnly="0" labelOnly="1" outline="0" fieldPosition="0">
        <references count="1">
          <reference field="10" count="1" defaultSubtotal="1">
            <x v="345"/>
          </reference>
        </references>
      </pivotArea>
    </format>
    <format dxfId="1363">
      <pivotArea dataOnly="0" labelOnly="1" outline="0" fieldPosition="0">
        <references count="1">
          <reference field="10" count="1" defaultSubtotal="1">
            <x v="346"/>
          </reference>
        </references>
      </pivotArea>
    </format>
    <format dxfId="1364">
      <pivotArea dataOnly="0" labelOnly="1" outline="0" fieldPosition="0">
        <references count="1">
          <reference field="10" count="1" defaultSubtotal="1">
            <x v="347"/>
          </reference>
        </references>
      </pivotArea>
    </format>
    <format dxfId="1365">
      <pivotArea dataOnly="0" labelOnly="1" outline="0" fieldPosition="0">
        <references count="1">
          <reference field="10" count="1" defaultSubtotal="1">
            <x v="348"/>
          </reference>
        </references>
      </pivotArea>
    </format>
    <format dxfId="1366">
      <pivotArea dataOnly="0" labelOnly="1" outline="0" fieldPosition="0">
        <references count="1">
          <reference field="10" count="1" defaultSubtotal="1">
            <x v="349"/>
          </reference>
        </references>
      </pivotArea>
    </format>
    <format dxfId="1367">
      <pivotArea dataOnly="0" labelOnly="1" outline="0" fieldPosition="0">
        <references count="1">
          <reference field="10" count="1" defaultSubtotal="1">
            <x v="350"/>
          </reference>
        </references>
      </pivotArea>
    </format>
    <format dxfId="1368">
      <pivotArea dataOnly="0" labelOnly="1" outline="0" fieldPosition="0">
        <references count="1">
          <reference field="10" count="1" defaultSubtotal="1">
            <x v="351"/>
          </reference>
        </references>
      </pivotArea>
    </format>
    <format dxfId="1369">
      <pivotArea dataOnly="0" labelOnly="1" outline="0" fieldPosition="0">
        <references count="1">
          <reference field="10" count="1" defaultSubtotal="1">
            <x v="352"/>
          </reference>
        </references>
      </pivotArea>
    </format>
    <format dxfId="1370">
      <pivotArea dataOnly="0" labelOnly="1" outline="0" fieldPosition="0">
        <references count="1">
          <reference field="10" count="1" defaultSubtotal="1">
            <x v="353"/>
          </reference>
        </references>
      </pivotArea>
    </format>
    <format dxfId="1371">
      <pivotArea dataOnly="0" labelOnly="1" outline="0" fieldPosition="0">
        <references count="1">
          <reference field="10" count="1" defaultSubtotal="1">
            <x v="354"/>
          </reference>
        </references>
      </pivotArea>
    </format>
    <format dxfId="1372">
      <pivotArea dataOnly="0" labelOnly="1" outline="0" fieldPosition="0">
        <references count="1">
          <reference field="10" count="1" defaultSubtotal="1">
            <x v="355"/>
          </reference>
        </references>
      </pivotArea>
    </format>
    <format dxfId="1373">
      <pivotArea dataOnly="0" labelOnly="1" outline="0" fieldPosition="0">
        <references count="1">
          <reference field="10" count="1" defaultSubtotal="1">
            <x v="356"/>
          </reference>
        </references>
      </pivotArea>
    </format>
    <format dxfId="1374">
      <pivotArea dataOnly="0" labelOnly="1" outline="0" fieldPosition="0">
        <references count="1">
          <reference field="10" count="1" defaultSubtotal="1">
            <x v="357"/>
          </reference>
        </references>
      </pivotArea>
    </format>
    <format dxfId="1375">
      <pivotArea dataOnly="0" labelOnly="1" outline="0" fieldPosition="0">
        <references count="1">
          <reference field="10" count="1" defaultSubtotal="1">
            <x v="358"/>
          </reference>
        </references>
      </pivotArea>
    </format>
    <format dxfId="1376">
      <pivotArea dataOnly="0" labelOnly="1" outline="0" fieldPosition="0">
        <references count="1">
          <reference field="10" count="1" defaultSubtotal="1">
            <x v="359"/>
          </reference>
        </references>
      </pivotArea>
    </format>
    <format dxfId="1377">
      <pivotArea dataOnly="0" labelOnly="1" outline="0" fieldPosition="0">
        <references count="1">
          <reference field="10" count="1" defaultSubtotal="1">
            <x v="360"/>
          </reference>
        </references>
      </pivotArea>
    </format>
    <format dxfId="1378">
      <pivotArea dataOnly="0" labelOnly="1" outline="0" fieldPosition="0">
        <references count="1">
          <reference field="10" count="1" defaultSubtotal="1">
            <x v="361"/>
          </reference>
        </references>
      </pivotArea>
    </format>
    <format dxfId="1379">
      <pivotArea dataOnly="0" labelOnly="1" outline="0" fieldPosition="0">
        <references count="1">
          <reference field="10" count="1" defaultSubtotal="1">
            <x v="362"/>
          </reference>
        </references>
      </pivotArea>
    </format>
    <format dxfId="1380">
      <pivotArea dataOnly="0" labelOnly="1" outline="0" fieldPosition="0">
        <references count="1">
          <reference field="10" count="1" defaultSubtotal="1">
            <x v="363"/>
          </reference>
        </references>
      </pivotArea>
    </format>
    <format dxfId="1381">
      <pivotArea dataOnly="0" labelOnly="1" outline="0" fieldPosition="0">
        <references count="1">
          <reference field="10" count="1" defaultSubtotal="1">
            <x v="364"/>
          </reference>
        </references>
      </pivotArea>
    </format>
    <format dxfId="1382">
      <pivotArea dataOnly="0" labelOnly="1" outline="0" fieldPosition="0">
        <references count="1">
          <reference field="10" count="1" defaultSubtotal="1">
            <x v="365"/>
          </reference>
        </references>
      </pivotArea>
    </format>
    <format dxfId="1383">
      <pivotArea dataOnly="0" labelOnly="1" outline="0" fieldPosition="0">
        <references count="1">
          <reference field="10" count="1" defaultSubtotal="1">
            <x v="366"/>
          </reference>
        </references>
      </pivotArea>
    </format>
    <format dxfId="1384">
      <pivotArea dataOnly="0" labelOnly="1" outline="0" fieldPosition="0">
        <references count="1">
          <reference field="10" count="1" defaultSubtotal="1">
            <x v="367"/>
          </reference>
        </references>
      </pivotArea>
    </format>
    <format dxfId="1385">
      <pivotArea dataOnly="0" labelOnly="1" outline="0" fieldPosition="0">
        <references count="1">
          <reference field="10" count="1" defaultSubtotal="1">
            <x v="368"/>
          </reference>
        </references>
      </pivotArea>
    </format>
    <format dxfId="1386">
      <pivotArea dataOnly="0" labelOnly="1" outline="0" fieldPosition="0">
        <references count="1">
          <reference field="10" count="1" defaultSubtotal="1">
            <x v="369"/>
          </reference>
        </references>
      </pivotArea>
    </format>
    <format dxfId="1387">
      <pivotArea dataOnly="0" labelOnly="1" outline="0" fieldPosition="0">
        <references count="1">
          <reference field="10" count="1" defaultSubtotal="1">
            <x v="370"/>
          </reference>
        </references>
      </pivotArea>
    </format>
    <format dxfId="1388">
      <pivotArea dataOnly="0" labelOnly="1" outline="0" fieldPosition="0">
        <references count="1">
          <reference field="10" count="1" defaultSubtotal="1">
            <x v="371"/>
          </reference>
        </references>
      </pivotArea>
    </format>
    <format dxfId="1389">
      <pivotArea dataOnly="0" labelOnly="1" outline="0" fieldPosition="0">
        <references count="1">
          <reference field="10" count="1" defaultSubtotal="1">
            <x v="372"/>
          </reference>
        </references>
      </pivotArea>
    </format>
    <format dxfId="1390">
      <pivotArea dataOnly="0" labelOnly="1" outline="0" fieldPosition="0">
        <references count="1">
          <reference field="10" count="1" defaultSubtotal="1">
            <x v="373"/>
          </reference>
        </references>
      </pivotArea>
    </format>
    <format dxfId="1391">
      <pivotArea dataOnly="0" labelOnly="1" outline="0" fieldPosition="0">
        <references count="1">
          <reference field="10" count="1" defaultSubtotal="1">
            <x v="374"/>
          </reference>
        </references>
      </pivotArea>
    </format>
    <format dxfId="1392">
      <pivotArea dataOnly="0" labelOnly="1" outline="0" fieldPosition="0">
        <references count="1">
          <reference field="10" count="1" defaultSubtotal="1">
            <x v="375"/>
          </reference>
        </references>
      </pivotArea>
    </format>
    <format dxfId="1393">
      <pivotArea dataOnly="0" labelOnly="1" outline="0" fieldPosition="0">
        <references count="1">
          <reference field="10" count="1" defaultSubtotal="1">
            <x v="376"/>
          </reference>
        </references>
      </pivotArea>
    </format>
    <format dxfId="1394">
      <pivotArea dataOnly="0" labelOnly="1" outline="0" fieldPosition="0">
        <references count="1">
          <reference field="10" count="1" defaultSubtotal="1">
            <x v="377"/>
          </reference>
        </references>
      </pivotArea>
    </format>
    <format dxfId="1395">
      <pivotArea dataOnly="0" labelOnly="1" outline="0" fieldPosition="0">
        <references count="1">
          <reference field="10" count="1" defaultSubtotal="1">
            <x v="378"/>
          </reference>
        </references>
      </pivotArea>
    </format>
    <format dxfId="1396">
      <pivotArea dataOnly="0" labelOnly="1" outline="0" fieldPosition="0">
        <references count="1">
          <reference field="10" count="1" defaultSubtotal="1">
            <x v="379"/>
          </reference>
        </references>
      </pivotArea>
    </format>
    <format dxfId="1397">
      <pivotArea dataOnly="0" labelOnly="1" outline="0" fieldPosition="0">
        <references count="1">
          <reference field="10" count="1" defaultSubtotal="1">
            <x v="380"/>
          </reference>
        </references>
      </pivotArea>
    </format>
    <format dxfId="1398">
      <pivotArea dataOnly="0" labelOnly="1" outline="0" fieldPosition="0">
        <references count="1">
          <reference field="10" count="1" defaultSubtotal="1">
            <x v="381"/>
          </reference>
        </references>
      </pivotArea>
    </format>
    <format dxfId="1399">
      <pivotArea dataOnly="0" labelOnly="1" outline="0" fieldPosition="0">
        <references count="1">
          <reference field="10" count="1" defaultSubtotal="1">
            <x v="382"/>
          </reference>
        </references>
      </pivotArea>
    </format>
    <format dxfId="1400">
      <pivotArea dataOnly="0" labelOnly="1" outline="0" fieldPosition="0">
        <references count="1">
          <reference field="10" count="1" defaultSubtotal="1">
            <x v="383"/>
          </reference>
        </references>
      </pivotArea>
    </format>
    <format dxfId="1401">
      <pivotArea dataOnly="0" labelOnly="1" outline="0" fieldPosition="0">
        <references count="1">
          <reference field="10" count="1" defaultSubtotal="1">
            <x v="384"/>
          </reference>
        </references>
      </pivotArea>
    </format>
    <format dxfId="1402">
      <pivotArea dataOnly="0" labelOnly="1" outline="0" fieldPosition="0">
        <references count="1">
          <reference field="10" count="1" defaultSubtotal="1">
            <x v="385"/>
          </reference>
        </references>
      </pivotArea>
    </format>
    <format dxfId="1403">
      <pivotArea dataOnly="0" labelOnly="1" outline="0" fieldPosition="0">
        <references count="1">
          <reference field="10" count="1" defaultSubtotal="1">
            <x v="386"/>
          </reference>
        </references>
      </pivotArea>
    </format>
    <format dxfId="1404">
      <pivotArea dataOnly="0" labelOnly="1" outline="0" fieldPosition="0">
        <references count="1">
          <reference field="10" count="1" defaultSubtotal="1">
            <x v="387"/>
          </reference>
        </references>
      </pivotArea>
    </format>
    <format dxfId="1405">
      <pivotArea dataOnly="0" labelOnly="1" outline="0" fieldPosition="0">
        <references count="1">
          <reference field="10" count="1" defaultSubtotal="1">
            <x v="388"/>
          </reference>
        </references>
      </pivotArea>
    </format>
    <format dxfId="1406">
      <pivotArea dataOnly="0" labelOnly="1" outline="0" fieldPosition="0">
        <references count="1">
          <reference field="10" count="1" defaultSubtotal="1">
            <x v="389"/>
          </reference>
        </references>
      </pivotArea>
    </format>
    <format dxfId="1407">
      <pivotArea dataOnly="0" labelOnly="1" outline="0" fieldPosition="0">
        <references count="1">
          <reference field="10" count="1" defaultSubtotal="1">
            <x v="390"/>
          </reference>
        </references>
      </pivotArea>
    </format>
    <format dxfId="1408">
      <pivotArea dataOnly="0" labelOnly="1" outline="0" fieldPosition="0">
        <references count="1">
          <reference field="10" count="1" defaultSubtotal="1">
            <x v="391"/>
          </reference>
        </references>
      </pivotArea>
    </format>
    <format dxfId="1409">
      <pivotArea dataOnly="0" labelOnly="1" outline="0" fieldPosition="0">
        <references count="1">
          <reference field="10" count="1" defaultSubtotal="1">
            <x v="392"/>
          </reference>
        </references>
      </pivotArea>
    </format>
    <format dxfId="1410">
      <pivotArea dataOnly="0" labelOnly="1" outline="0" fieldPosition="0">
        <references count="1">
          <reference field="10" count="1" defaultSubtotal="1">
            <x v="393"/>
          </reference>
        </references>
      </pivotArea>
    </format>
    <format dxfId="1411">
      <pivotArea dataOnly="0" labelOnly="1" outline="0" fieldPosition="0">
        <references count="1">
          <reference field="10" count="1" defaultSubtotal="1">
            <x v="394"/>
          </reference>
        </references>
      </pivotArea>
    </format>
    <format dxfId="1412">
      <pivotArea dataOnly="0" labelOnly="1" outline="0" fieldPosition="0">
        <references count="1">
          <reference field="10" count="1" defaultSubtotal="1">
            <x v="395"/>
          </reference>
        </references>
      </pivotArea>
    </format>
    <format dxfId="1413">
      <pivotArea dataOnly="0" labelOnly="1" outline="0" fieldPosition="0">
        <references count="1">
          <reference field="10" count="1" defaultSubtotal="1">
            <x v="396"/>
          </reference>
        </references>
      </pivotArea>
    </format>
    <format dxfId="1414">
      <pivotArea dataOnly="0" labelOnly="1" outline="0" fieldPosition="0">
        <references count="1">
          <reference field="10" count="1" defaultSubtotal="1">
            <x v="397"/>
          </reference>
        </references>
      </pivotArea>
    </format>
    <format dxfId="1415">
      <pivotArea dataOnly="0" labelOnly="1" outline="0" fieldPosition="0">
        <references count="1">
          <reference field="10" count="1" defaultSubtotal="1">
            <x v="398"/>
          </reference>
        </references>
      </pivotArea>
    </format>
    <format dxfId="1416">
      <pivotArea dataOnly="0" labelOnly="1" outline="0" fieldPosition="0">
        <references count="1">
          <reference field="10" count="1" defaultSubtotal="1">
            <x v="399"/>
          </reference>
        </references>
      </pivotArea>
    </format>
    <format dxfId="1417">
      <pivotArea dataOnly="0" labelOnly="1" outline="0" fieldPosition="0">
        <references count="1">
          <reference field="10" count="1" defaultSubtotal="1">
            <x v="400"/>
          </reference>
        </references>
      </pivotArea>
    </format>
    <format dxfId="1418">
      <pivotArea dataOnly="0" labelOnly="1" outline="0" fieldPosition="0">
        <references count="1">
          <reference field="10" count="1" defaultSubtotal="1">
            <x v="401"/>
          </reference>
        </references>
      </pivotArea>
    </format>
    <format dxfId="1419">
      <pivotArea dataOnly="0" labelOnly="1" outline="0" fieldPosition="0">
        <references count="1">
          <reference field="10" count="1" defaultSubtotal="1">
            <x v="402"/>
          </reference>
        </references>
      </pivotArea>
    </format>
    <format dxfId="1420">
      <pivotArea dataOnly="0" labelOnly="1" outline="0" fieldPosition="0">
        <references count="1">
          <reference field="10" count="1" defaultSubtotal="1">
            <x v="403"/>
          </reference>
        </references>
      </pivotArea>
    </format>
    <format dxfId="1421">
      <pivotArea dataOnly="0" labelOnly="1" outline="0" fieldPosition="0">
        <references count="1">
          <reference field="10" count="1" defaultSubtotal="1">
            <x v="404"/>
          </reference>
        </references>
      </pivotArea>
    </format>
    <format dxfId="1422">
      <pivotArea dataOnly="0" labelOnly="1" outline="0" fieldPosition="0">
        <references count="1">
          <reference field="10" count="1" defaultSubtotal="1">
            <x v="405"/>
          </reference>
        </references>
      </pivotArea>
    </format>
    <format dxfId="1423">
      <pivotArea dataOnly="0" labelOnly="1" outline="0" fieldPosition="0">
        <references count="1">
          <reference field="10" count="1" defaultSubtotal="1">
            <x v="406"/>
          </reference>
        </references>
      </pivotArea>
    </format>
    <format dxfId="1424">
      <pivotArea dataOnly="0" labelOnly="1" outline="0" fieldPosition="0">
        <references count="1">
          <reference field="10" count="1" defaultSubtotal="1">
            <x v="407"/>
          </reference>
        </references>
      </pivotArea>
    </format>
    <format dxfId="1425">
      <pivotArea dataOnly="0" labelOnly="1" outline="0" fieldPosition="0">
        <references count="1">
          <reference field="10" count="1" defaultSubtotal="1">
            <x v="408"/>
          </reference>
        </references>
      </pivotArea>
    </format>
    <format dxfId="1426">
      <pivotArea dataOnly="0" labelOnly="1" outline="0" fieldPosition="0">
        <references count="1">
          <reference field="10" count="1" defaultSubtotal="1">
            <x v="409"/>
          </reference>
        </references>
      </pivotArea>
    </format>
    <format dxfId="1427">
      <pivotArea dataOnly="0" labelOnly="1" outline="0" fieldPosition="0">
        <references count="1">
          <reference field="10" count="1" defaultSubtotal="1">
            <x v="410"/>
          </reference>
        </references>
      </pivotArea>
    </format>
    <format dxfId="1428">
      <pivotArea dataOnly="0" labelOnly="1" outline="0" fieldPosition="0">
        <references count="1">
          <reference field="10" count="1" defaultSubtotal="1">
            <x v="411"/>
          </reference>
        </references>
      </pivotArea>
    </format>
    <format dxfId="1429">
      <pivotArea dataOnly="0" labelOnly="1" outline="0" fieldPosition="0">
        <references count="1">
          <reference field="10" count="1" defaultSubtotal="1">
            <x v="412"/>
          </reference>
        </references>
      </pivotArea>
    </format>
    <format dxfId="1430">
      <pivotArea dataOnly="0" labelOnly="1" outline="0" fieldPosition="0">
        <references count="1">
          <reference field="10" count="1" defaultSubtotal="1">
            <x v="413"/>
          </reference>
        </references>
      </pivotArea>
    </format>
    <format dxfId="1431">
      <pivotArea dataOnly="0" labelOnly="1" outline="0" fieldPosition="0">
        <references count="1">
          <reference field="10" count="1" defaultSubtotal="1">
            <x v="414"/>
          </reference>
        </references>
      </pivotArea>
    </format>
    <format dxfId="1432">
      <pivotArea dataOnly="0" labelOnly="1" outline="0" fieldPosition="0">
        <references count="1">
          <reference field="10" count="1" defaultSubtotal="1">
            <x v="415"/>
          </reference>
        </references>
      </pivotArea>
    </format>
    <format dxfId="1433">
      <pivotArea dataOnly="0" labelOnly="1" outline="0" fieldPosition="0">
        <references count="1">
          <reference field="10" count="1" defaultSubtotal="1">
            <x v="416"/>
          </reference>
        </references>
      </pivotArea>
    </format>
    <format dxfId="1434">
      <pivotArea dataOnly="0" labelOnly="1" outline="0" fieldPosition="0">
        <references count="1">
          <reference field="10" count="1" defaultSubtotal="1">
            <x v="417"/>
          </reference>
        </references>
      </pivotArea>
    </format>
    <format dxfId="1435">
      <pivotArea dataOnly="0" labelOnly="1" outline="0" fieldPosition="0">
        <references count="1">
          <reference field="10" count="1" defaultSubtotal="1">
            <x v="418"/>
          </reference>
        </references>
      </pivotArea>
    </format>
    <format dxfId="1436">
      <pivotArea dataOnly="0" labelOnly="1" outline="0" fieldPosition="0">
        <references count="1">
          <reference field="10" count="1" defaultSubtotal="1">
            <x v="419"/>
          </reference>
        </references>
      </pivotArea>
    </format>
    <format dxfId="1437">
      <pivotArea dataOnly="0" labelOnly="1" outline="0" fieldPosition="0">
        <references count="1">
          <reference field="10" count="1" defaultSubtotal="1">
            <x v="420"/>
          </reference>
        </references>
      </pivotArea>
    </format>
    <format dxfId="1438">
      <pivotArea dataOnly="0" labelOnly="1" outline="0" fieldPosition="0">
        <references count="1">
          <reference field="10" count="1" defaultSubtotal="1">
            <x v="421"/>
          </reference>
        </references>
      </pivotArea>
    </format>
    <format dxfId="1439">
      <pivotArea dataOnly="0" labelOnly="1" outline="0" fieldPosition="0">
        <references count="1">
          <reference field="10" count="1" defaultSubtotal="1">
            <x v="422"/>
          </reference>
        </references>
      </pivotArea>
    </format>
    <format dxfId="1440">
      <pivotArea dataOnly="0" labelOnly="1" outline="0" fieldPosition="0">
        <references count="1">
          <reference field="10" count="1" defaultSubtotal="1">
            <x v="423"/>
          </reference>
        </references>
      </pivotArea>
    </format>
    <format dxfId="1441">
      <pivotArea dataOnly="0" labelOnly="1" outline="0" fieldPosition="0">
        <references count="1">
          <reference field="10" count="1" defaultSubtotal="1">
            <x v="424"/>
          </reference>
        </references>
      </pivotArea>
    </format>
    <format dxfId="1442">
      <pivotArea dataOnly="0" labelOnly="1" outline="0" fieldPosition="0">
        <references count="1">
          <reference field="10" count="1" defaultSubtotal="1">
            <x v="425"/>
          </reference>
        </references>
      </pivotArea>
    </format>
    <format dxfId="1443">
      <pivotArea dataOnly="0" labelOnly="1" outline="0" fieldPosition="0">
        <references count="1">
          <reference field="10" count="1" defaultSubtotal="1">
            <x v="426"/>
          </reference>
        </references>
      </pivotArea>
    </format>
    <format dxfId="1444">
      <pivotArea dataOnly="0" labelOnly="1" outline="0" fieldPosition="0">
        <references count="1">
          <reference field="10" count="1" defaultSubtotal="1">
            <x v="427"/>
          </reference>
        </references>
      </pivotArea>
    </format>
    <format dxfId="1445">
      <pivotArea dataOnly="0" labelOnly="1" outline="0" fieldPosition="0">
        <references count="1">
          <reference field="10" count="1" defaultSubtotal="1">
            <x v="428"/>
          </reference>
        </references>
      </pivotArea>
    </format>
    <format dxfId="1446">
      <pivotArea dataOnly="0" labelOnly="1" outline="0" fieldPosition="0">
        <references count="1">
          <reference field="10" count="1" defaultSubtotal="1">
            <x v="429"/>
          </reference>
        </references>
      </pivotArea>
    </format>
    <format dxfId="1447">
      <pivotArea dataOnly="0" labelOnly="1" outline="0" fieldPosition="0">
        <references count="1">
          <reference field="10" count="1" defaultSubtotal="1">
            <x v="430"/>
          </reference>
        </references>
      </pivotArea>
    </format>
    <format dxfId="1448">
      <pivotArea dataOnly="0" labelOnly="1" outline="0" fieldPosition="0">
        <references count="1">
          <reference field="10" count="1" defaultSubtotal="1">
            <x v="431"/>
          </reference>
        </references>
      </pivotArea>
    </format>
    <format dxfId="1449">
      <pivotArea dataOnly="0" labelOnly="1" outline="0" fieldPosition="0">
        <references count="1">
          <reference field="10" count="1" defaultSubtotal="1">
            <x v="432"/>
          </reference>
        </references>
      </pivotArea>
    </format>
    <format dxfId="1450">
      <pivotArea dataOnly="0" labelOnly="1" outline="0" fieldPosition="0">
        <references count="1">
          <reference field="10" count="1" defaultSubtotal="1">
            <x v="433"/>
          </reference>
        </references>
      </pivotArea>
    </format>
    <format dxfId="1451">
      <pivotArea dataOnly="0" labelOnly="1" outline="0" fieldPosition="0">
        <references count="1">
          <reference field="10" count="1" defaultSubtotal="1">
            <x v="434"/>
          </reference>
        </references>
      </pivotArea>
    </format>
    <format dxfId="1452">
      <pivotArea dataOnly="0" labelOnly="1" outline="0" fieldPosition="0">
        <references count="1">
          <reference field="10" count="1" defaultSubtotal="1">
            <x v="435"/>
          </reference>
        </references>
      </pivotArea>
    </format>
    <format dxfId="1453">
      <pivotArea dataOnly="0" labelOnly="1" outline="0" fieldPosition="0">
        <references count="1">
          <reference field="10" count="1" defaultSubtotal="1">
            <x v="436"/>
          </reference>
        </references>
      </pivotArea>
    </format>
    <format dxfId="1454">
      <pivotArea dataOnly="0" labelOnly="1" outline="0" fieldPosition="0">
        <references count="1">
          <reference field="10" count="1" defaultSubtotal="1">
            <x v="437"/>
          </reference>
        </references>
      </pivotArea>
    </format>
    <format dxfId="1455">
      <pivotArea dataOnly="0" labelOnly="1" outline="0" fieldPosition="0">
        <references count="1">
          <reference field="10" count="1" defaultSubtotal="1">
            <x v="438"/>
          </reference>
        </references>
      </pivotArea>
    </format>
    <format dxfId="1456">
      <pivotArea dataOnly="0" labelOnly="1" outline="0" fieldPosition="0">
        <references count="1">
          <reference field="10" count="1" defaultSubtotal="1">
            <x v="439"/>
          </reference>
        </references>
      </pivotArea>
    </format>
    <format dxfId="1457">
      <pivotArea dataOnly="0" labelOnly="1" outline="0" fieldPosition="0">
        <references count="1">
          <reference field="10" count="1" defaultSubtotal="1">
            <x v="440"/>
          </reference>
        </references>
      </pivotArea>
    </format>
    <format dxfId="1458">
      <pivotArea dataOnly="0" labelOnly="1" outline="0" fieldPosition="0">
        <references count="1">
          <reference field="10" count="1" defaultSubtotal="1">
            <x v="441"/>
          </reference>
        </references>
      </pivotArea>
    </format>
    <format dxfId="1459">
      <pivotArea dataOnly="0" labelOnly="1" outline="0" fieldPosition="0">
        <references count="1">
          <reference field="10" count="1" defaultSubtotal="1">
            <x v="442"/>
          </reference>
        </references>
      </pivotArea>
    </format>
    <format dxfId="1460">
      <pivotArea dataOnly="0" labelOnly="1" outline="0" fieldPosition="0">
        <references count="1">
          <reference field="10" count="1" defaultSubtotal="1">
            <x v="443"/>
          </reference>
        </references>
      </pivotArea>
    </format>
    <format dxfId="1461">
      <pivotArea dataOnly="0" labelOnly="1" outline="0" fieldPosition="0">
        <references count="1">
          <reference field="10" count="1" defaultSubtotal="1">
            <x v="444"/>
          </reference>
        </references>
      </pivotArea>
    </format>
    <format dxfId="1462">
      <pivotArea dataOnly="0" labelOnly="1" outline="0" fieldPosition="0">
        <references count="1">
          <reference field="10" count="1" defaultSubtotal="1">
            <x v="445"/>
          </reference>
        </references>
      </pivotArea>
    </format>
    <format dxfId="1463">
      <pivotArea dataOnly="0" labelOnly="1" outline="0" fieldPosition="0">
        <references count="1">
          <reference field="10" count="1" defaultSubtotal="1">
            <x v="446"/>
          </reference>
        </references>
      </pivotArea>
    </format>
    <format dxfId="1464">
      <pivotArea dataOnly="0" labelOnly="1" outline="0" fieldPosition="0">
        <references count="1">
          <reference field="10" count="1" defaultSubtotal="1">
            <x v="447"/>
          </reference>
        </references>
      </pivotArea>
    </format>
    <format dxfId="1465">
      <pivotArea dataOnly="0" labelOnly="1" outline="0" fieldPosition="0">
        <references count="1">
          <reference field="10" count="1" defaultSubtotal="1">
            <x v="448"/>
          </reference>
        </references>
      </pivotArea>
    </format>
    <format dxfId="1466">
      <pivotArea dataOnly="0" labelOnly="1" outline="0" fieldPosition="0">
        <references count="1">
          <reference field="10" count="1" defaultSubtotal="1">
            <x v="449"/>
          </reference>
        </references>
      </pivotArea>
    </format>
    <format dxfId="1467">
      <pivotArea dataOnly="0" labelOnly="1" outline="0" fieldPosition="0">
        <references count="1">
          <reference field="10" count="1" defaultSubtotal="1">
            <x v="450"/>
          </reference>
        </references>
      </pivotArea>
    </format>
    <format dxfId="1468">
      <pivotArea dataOnly="0" labelOnly="1" outline="0" fieldPosition="0">
        <references count="1">
          <reference field="10" count="1" defaultSubtotal="1">
            <x v="451"/>
          </reference>
        </references>
      </pivotArea>
    </format>
    <format dxfId="1469">
      <pivotArea dataOnly="0" labelOnly="1" outline="0" fieldPosition="0">
        <references count="1">
          <reference field="10" count="1" defaultSubtotal="1">
            <x v="452"/>
          </reference>
        </references>
      </pivotArea>
    </format>
    <format dxfId="1470">
      <pivotArea dataOnly="0" labelOnly="1" outline="0" fieldPosition="0">
        <references count="1">
          <reference field="10" count="1" defaultSubtotal="1">
            <x v="453"/>
          </reference>
        </references>
      </pivotArea>
    </format>
    <format dxfId="1471">
      <pivotArea dataOnly="0" labelOnly="1" outline="0" fieldPosition="0">
        <references count="1">
          <reference field="10" count="1" defaultSubtotal="1">
            <x v="454"/>
          </reference>
        </references>
      </pivotArea>
    </format>
    <format dxfId="1472">
      <pivotArea dataOnly="0" labelOnly="1" outline="0" fieldPosition="0">
        <references count="1">
          <reference field="10" count="1" defaultSubtotal="1">
            <x v="455"/>
          </reference>
        </references>
      </pivotArea>
    </format>
    <format dxfId="1473">
      <pivotArea dataOnly="0" labelOnly="1" outline="0" fieldPosition="0">
        <references count="1">
          <reference field="10" count="1" defaultSubtotal="1">
            <x v="456"/>
          </reference>
        </references>
      </pivotArea>
    </format>
    <format dxfId="1474">
      <pivotArea dataOnly="0" labelOnly="1" outline="0" fieldPosition="0">
        <references count="1">
          <reference field="10" count="1" defaultSubtotal="1">
            <x v="457"/>
          </reference>
        </references>
      </pivotArea>
    </format>
    <format dxfId="1475">
      <pivotArea dataOnly="0" labelOnly="1" outline="0" fieldPosition="0">
        <references count="1">
          <reference field="10" count="1" defaultSubtotal="1">
            <x v="458"/>
          </reference>
        </references>
      </pivotArea>
    </format>
    <format dxfId="1476">
      <pivotArea dataOnly="0" labelOnly="1" outline="0" fieldPosition="0">
        <references count="1">
          <reference field="10" count="1" defaultSubtotal="1">
            <x v="459"/>
          </reference>
        </references>
      </pivotArea>
    </format>
    <format dxfId="1477">
      <pivotArea dataOnly="0" labelOnly="1" outline="0" fieldPosition="0">
        <references count="1">
          <reference field="10" count="1" defaultSubtotal="1">
            <x v="460"/>
          </reference>
        </references>
      </pivotArea>
    </format>
    <format dxfId="1478">
      <pivotArea dataOnly="0" labelOnly="1" outline="0" fieldPosition="0">
        <references count="1">
          <reference field="10" count="1" defaultSubtotal="1">
            <x v="461"/>
          </reference>
        </references>
      </pivotArea>
    </format>
    <format dxfId="1479">
      <pivotArea dataOnly="0" labelOnly="1" outline="0" fieldPosition="0">
        <references count="1">
          <reference field="10" count="1" defaultSubtotal="1">
            <x v="462"/>
          </reference>
        </references>
      </pivotArea>
    </format>
    <format dxfId="1480">
      <pivotArea dataOnly="0" labelOnly="1" outline="0" fieldPosition="0">
        <references count="1">
          <reference field="10" count="1" defaultSubtotal="1">
            <x v="463"/>
          </reference>
        </references>
      </pivotArea>
    </format>
    <format dxfId="1481">
      <pivotArea dataOnly="0" labelOnly="1" outline="0" fieldPosition="0">
        <references count="1">
          <reference field="10" count="1" defaultSubtotal="1">
            <x v="464"/>
          </reference>
        </references>
      </pivotArea>
    </format>
    <format dxfId="1482">
      <pivotArea dataOnly="0" labelOnly="1" outline="0" fieldPosition="0">
        <references count="1">
          <reference field="10" count="1" defaultSubtotal="1">
            <x v="465"/>
          </reference>
        </references>
      </pivotArea>
    </format>
    <format dxfId="1483">
      <pivotArea dataOnly="0" labelOnly="1" outline="0" fieldPosition="0">
        <references count="1">
          <reference field="10" count="1" defaultSubtotal="1">
            <x v="466"/>
          </reference>
        </references>
      </pivotArea>
    </format>
    <format dxfId="1484">
      <pivotArea dataOnly="0" labelOnly="1" outline="0" fieldPosition="0">
        <references count="1">
          <reference field="10" count="1" defaultSubtotal="1">
            <x v="467"/>
          </reference>
        </references>
      </pivotArea>
    </format>
    <format dxfId="1485">
      <pivotArea dataOnly="0" labelOnly="1" outline="0" fieldPosition="0">
        <references count="1">
          <reference field="10" count="1" defaultSubtotal="1">
            <x v="468"/>
          </reference>
        </references>
      </pivotArea>
    </format>
    <format dxfId="1486">
      <pivotArea dataOnly="0" labelOnly="1" outline="0" fieldPosition="0">
        <references count="1">
          <reference field="10" count="1" defaultSubtotal="1">
            <x v="469"/>
          </reference>
        </references>
      </pivotArea>
    </format>
    <format dxfId="1487">
      <pivotArea dataOnly="0" labelOnly="1" outline="0" fieldPosition="0">
        <references count="1">
          <reference field="10" count="1" defaultSubtotal="1">
            <x v="470"/>
          </reference>
        </references>
      </pivotArea>
    </format>
    <format dxfId="1488">
      <pivotArea dataOnly="0" labelOnly="1" outline="0" fieldPosition="0">
        <references count="1">
          <reference field="10" count="1" defaultSubtotal="1">
            <x v="471"/>
          </reference>
        </references>
      </pivotArea>
    </format>
    <format dxfId="1489">
      <pivotArea dataOnly="0" labelOnly="1" outline="0" fieldPosition="0">
        <references count="1">
          <reference field="10" count="1" defaultSubtotal="1">
            <x v="472"/>
          </reference>
        </references>
      </pivotArea>
    </format>
    <format dxfId="1490">
      <pivotArea dataOnly="0" labelOnly="1" outline="0" fieldPosition="0">
        <references count="1">
          <reference field="10" count="1" defaultSubtotal="1">
            <x v="473"/>
          </reference>
        </references>
      </pivotArea>
    </format>
    <format dxfId="1491">
      <pivotArea dataOnly="0" labelOnly="1" outline="0" fieldPosition="0">
        <references count="1">
          <reference field="10" count="1" defaultSubtotal="1">
            <x v="474"/>
          </reference>
        </references>
      </pivotArea>
    </format>
    <format dxfId="1492">
      <pivotArea dataOnly="0" labelOnly="1" outline="0" fieldPosition="0">
        <references count="1">
          <reference field="10" count="1" defaultSubtotal="1">
            <x v="475"/>
          </reference>
        </references>
      </pivotArea>
    </format>
    <format dxfId="1493">
      <pivotArea dataOnly="0" labelOnly="1" outline="0" fieldPosition="0">
        <references count="1">
          <reference field="10" count="1" defaultSubtotal="1">
            <x v="476"/>
          </reference>
        </references>
      </pivotArea>
    </format>
    <format dxfId="1494">
      <pivotArea dataOnly="0" labelOnly="1" outline="0" fieldPosition="0">
        <references count="1">
          <reference field="10" count="1" defaultSubtotal="1">
            <x v="477"/>
          </reference>
        </references>
      </pivotArea>
    </format>
    <format dxfId="1495">
      <pivotArea dataOnly="0" labelOnly="1" outline="0" fieldPosition="0">
        <references count="1">
          <reference field="10" count="1" defaultSubtotal="1">
            <x v="478"/>
          </reference>
        </references>
      </pivotArea>
    </format>
    <format dxfId="1496">
      <pivotArea dataOnly="0" labelOnly="1" outline="0" fieldPosition="0">
        <references count="1">
          <reference field="10" count="1" defaultSubtotal="1">
            <x v="479"/>
          </reference>
        </references>
      </pivotArea>
    </format>
    <format dxfId="1497">
      <pivotArea dataOnly="0" labelOnly="1" outline="0" fieldPosition="0">
        <references count="1">
          <reference field="10" count="1" defaultSubtotal="1">
            <x v="480"/>
          </reference>
        </references>
      </pivotArea>
    </format>
    <format dxfId="1498">
      <pivotArea dataOnly="0" labelOnly="1" outline="0" fieldPosition="0">
        <references count="1">
          <reference field="10" count="1" defaultSubtotal="1">
            <x v="481"/>
          </reference>
        </references>
      </pivotArea>
    </format>
    <format dxfId="1499">
      <pivotArea dataOnly="0" labelOnly="1" outline="0" fieldPosition="0">
        <references count="1">
          <reference field="10" count="1" defaultSubtotal="1">
            <x v="482"/>
          </reference>
        </references>
      </pivotArea>
    </format>
    <format dxfId="1500">
      <pivotArea dataOnly="0" labelOnly="1" outline="0" fieldPosition="0">
        <references count="1">
          <reference field="10" count="1" defaultSubtotal="1">
            <x v="483"/>
          </reference>
        </references>
      </pivotArea>
    </format>
    <format dxfId="1501">
      <pivotArea dataOnly="0" labelOnly="1" outline="0" fieldPosition="0">
        <references count="1">
          <reference field="10" count="1" defaultSubtotal="1">
            <x v="484"/>
          </reference>
        </references>
      </pivotArea>
    </format>
    <format dxfId="1502">
      <pivotArea dataOnly="0" labelOnly="1" outline="0" fieldPosition="0">
        <references count="1">
          <reference field="10" count="1" defaultSubtotal="1">
            <x v="485"/>
          </reference>
        </references>
      </pivotArea>
    </format>
    <format dxfId="1503">
      <pivotArea dataOnly="0" labelOnly="1" outline="0" fieldPosition="0">
        <references count="1">
          <reference field="10" count="1" defaultSubtotal="1">
            <x v="486"/>
          </reference>
        </references>
      </pivotArea>
    </format>
    <format dxfId="1504">
      <pivotArea dataOnly="0" labelOnly="1" outline="0" fieldPosition="0">
        <references count="1">
          <reference field="10" count="1" defaultSubtotal="1">
            <x v="487"/>
          </reference>
        </references>
      </pivotArea>
    </format>
    <format dxfId="1505">
      <pivotArea dataOnly="0" labelOnly="1" outline="0" fieldPosition="0">
        <references count="1">
          <reference field="10" count="1" defaultSubtotal="1">
            <x v="488"/>
          </reference>
        </references>
      </pivotArea>
    </format>
    <format dxfId="1506">
      <pivotArea dataOnly="0" labelOnly="1" outline="0" fieldPosition="0">
        <references count="1">
          <reference field="10" count="1" defaultSubtotal="1">
            <x v="489"/>
          </reference>
        </references>
      </pivotArea>
    </format>
    <format dxfId="1507">
      <pivotArea dataOnly="0" labelOnly="1" outline="0" fieldPosition="0">
        <references count="1">
          <reference field="10" count="1" defaultSubtotal="1">
            <x v="490"/>
          </reference>
        </references>
      </pivotArea>
    </format>
    <format dxfId="1508">
      <pivotArea dataOnly="0" labelOnly="1" outline="0" fieldPosition="0">
        <references count="1">
          <reference field="10" count="1" defaultSubtotal="1">
            <x v="491"/>
          </reference>
        </references>
      </pivotArea>
    </format>
    <format dxfId="1509">
      <pivotArea dataOnly="0" labelOnly="1" outline="0" fieldPosition="0">
        <references count="1">
          <reference field="10" count="1" defaultSubtotal="1">
            <x v="492"/>
          </reference>
        </references>
      </pivotArea>
    </format>
    <format dxfId="1510">
      <pivotArea dataOnly="0" labelOnly="1" outline="0" fieldPosition="0">
        <references count="1">
          <reference field="10" count="1" defaultSubtotal="1">
            <x v="493"/>
          </reference>
        </references>
      </pivotArea>
    </format>
    <format dxfId="1511">
      <pivotArea dataOnly="0" labelOnly="1" outline="0" fieldPosition="0">
        <references count="1">
          <reference field="10" count="1" defaultSubtotal="1">
            <x v="494"/>
          </reference>
        </references>
      </pivotArea>
    </format>
    <format dxfId="1512">
      <pivotArea dataOnly="0" labelOnly="1" outline="0" fieldPosition="0">
        <references count="1">
          <reference field="10" count="1" defaultSubtotal="1">
            <x v="495"/>
          </reference>
        </references>
      </pivotArea>
    </format>
    <format dxfId="1513">
      <pivotArea dataOnly="0" labelOnly="1" outline="0" fieldPosition="0">
        <references count="1">
          <reference field="10" count="1" defaultSubtotal="1">
            <x v="496"/>
          </reference>
        </references>
      </pivotArea>
    </format>
    <format dxfId="1514">
      <pivotArea dataOnly="0" labelOnly="1" outline="0" fieldPosition="0">
        <references count="1">
          <reference field="10" count="1" defaultSubtotal="1">
            <x v="497"/>
          </reference>
        </references>
      </pivotArea>
    </format>
    <format dxfId="1515">
      <pivotArea dataOnly="0" labelOnly="1" outline="0" fieldPosition="0">
        <references count="1">
          <reference field="10" count="1" defaultSubtotal="1">
            <x v="498"/>
          </reference>
        </references>
      </pivotArea>
    </format>
    <format dxfId="1516">
      <pivotArea dataOnly="0" labelOnly="1" outline="0" fieldPosition="0">
        <references count="1">
          <reference field="10" count="1" defaultSubtotal="1">
            <x v="499"/>
          </reference>
        </references>
      </pivotArea>
    </format>
    <format dxfId="1517">
      <pivotArea dataOnly="0" labelOnly="1" outline="0" fieldPosition="0">
        <references count="1">
          <reference field="10" count="1" defaultSubtotal="1">
            <x v="500"/>
          </reference>
        </references>
      </pivotArea>
    </format>
    <format dxfId="1518">
      <pivotArea dataOnly="0" labelOnly="1" outline="0" fieldPosition="0">
        <references count="1">
          <reference field="10" count="1" defaultSubtotal="1">
            <x v="501"/>
          </reference>
        </references>
      </pivotArea>
    </format>
    <format dxfId="1519">
      <pivotArea dataOnly="0" labelOnly="1" outline="0" fieldPosition="0">
        <references count="1">
          <reference field="10" count="1" defaultSubtotal="1">
            <x v="502"/>
          </reference>
        </references>
      </pivotArea>
    </format>
    <format dxfId="1520">
      <pivotArea dataOnly="0" labelOnly="1" outline="0" fieldPosition="0">
        <references count="1">
          <reference field="10" count="1" defaultSubtotal="1">
            <x v="503"/>
          </reference>
        </references>
      </pivotArea>
    </format>
    <format dxfId="1521">
      <pivotArea dataOnly="0" labelOnly="1" outline="0" fieldPosition="0">
        <references count="1">
          <reference field="10" count="1" defaultSubtotal="1">
            <x v="504"/>
          </reference>
        </references>
      </pivotArea>
    </format>
    <format dxfId="1522">
      <pivotArea dataOnly="0" labelOnly="1" outline="0" fieldPosition="0">
        <references count="1">
          <reference field="10" count="1" defaultSubtotal="1">
            <x v="505"/>
          </reference>
        </references>
      </pivotArea>
    </format>
    <format dxfId="1523">
      <pivotArea dataOnly="0" labelOnly="1" outline="0" fieldPosition="0">
        <references count="1">
          <reference field="10" count="1" defaultSubtotal="1">
            <x v="506"/>
          </reference>
        </references>
      </pivotArea>
    </format>
    <format dxfId="1524">
      <pivotArea dataOnly="0" labelOnly="1" outline="0" fieldPosition="0">
        <references count="1">
          <reference field="10" count="1" defaultSubtotal="1">
            <x v="507"/>
          </reference>
        </references>
      </pivotArea>
    </format>
    <format dxfId="1525">
      <pivotArea dataOnly="0" labelOnly="1" outline="0" fieldPosition="0">
        <references count="1">
          <reference field="10" count="1" defaultSubtotal="1">
            <x v="508"/>
          </reference>
        </references>
      </pivotArea>
    </format>
    <format dxfId="1526">
      <pivotArea dataOnly="0" labelOnly="1" outline="0" fieldPosition="0">
        <references count="1">
          <reference field="10" count="1" defaultSubtotal="1">
            <x v="509"/>
          </reference>
        </references>
      </pivotArea>
    </format>
    <format dxfId="1527">
      <pivotArea dataOnly="0" labelOnly="1" outline="0" fieldPosition="0">
        <references count="1">
          <reference field="10" count="1" defaultSubtotal="1">
            <x v="510"/>
          </reference>
        </references>
      </pivotArea>
    </format>
    <format dxfId="1528">
      <pivotArea dataOnly="0" labelOnly="1" outline="0" fieldPosition="0">
        <references count="1">
          <reference field="10" count="1" defaultSubtotal="1">
            <x v="511"/>
          </reference>
        </references>
      </pivotArea>
    </format>
    <format dxfId="1529">
      <pivotArea dataOnly="0" labelOnly="1" outline="0" fieldPosition="0">
        <references count="1">
          <reference field="10" count="1" defaultSubtotal="1">
            <x v="512"/>
          </reference>
        </references>
      </pivotArea>
    </format>
    <format dxfId="1530">
      <pivotArea dataOnly="0" labelOnly="1" outline="0" fieldPosition="0">
        <references count="1">
          <reference field="10" count="1" defaultSubtotal="1">
            <x v="513"/>
          </reference>
        </references>
      </pivotArea>
    </format>
    <format dxfId="1531">
      <pivotArea dataOnly="0" labelOnly="1" outline="0" fieldPosition="0">
        <references count="1">
          <reference field="10" count="1" defaultSubtotal="1">
            <x v="514"/>
          </reference>
        </references>
      </pivotArea>
    </format>
    <format dxfId="1532">
      <pivotArea dataOnly="0" labelOnly="1" outline="0" fieldPosition="0">
        <references count="1">
          <reference field="10" count="1" defaultSubtotal="1">
            <x v="515"/>
          </reference>
        </references>
      </pivotArea>
    </format>
    <format dxfId="1533">
      <pivotArea dataOnly="0" labelOnly="1" outline="0" fieldPosition="0">
        <references count="1">
          <reference field="10" count="1" defaultSubtotal="1">
            <x v="516"/>
          </reference>
        </references>
      </pivotArea>
    </format>
    <format dxfId="1534">
      <pivotArea dataOnly="0" labelOnly="1" outline="0" fieldPosition="0">
        <references count="1">
          <reference field="10" count="1" defaultSubtotal="1">
            <x v="517"/>
          </reference>
        </references>
      </pivotArea>
    </format>
    <format dxfId="1535">
      <pivotArea dataOnly="0" labelOnly="1" outline="0" fieldPosition="0">
        <references count="1">
          <reference field="10" count="1" defaultSubtotal="1">
            <x v="518"/>
          </reference>
        </references>
      </pivotArea>
    </format>
    <format dxfId="1536">
      <pivotArea dataOnly="0" labelOnly="1" outline="0" fieldPosition="0">
        <references count="1">
          <reference field="10" count="1" defaultSubtotal="1">
            <x v="519"/>
          </reference>
        </references>
      </pivotArea>
    </format>
    <format dxfId="1537">
      <pivotArea dataOnly="0" labelOnly="1" outline="0" fieldPosition="0">
        <references count="1">
          <reference field="10" count="1" defaultSubtotal="1">
            <x v="520"/>
          </reference>
        </references>
      </pivotArea>
    </format>
    <format dxfId="1538">
      <pivotArea dataOnly="0" labelOnly="1" outline="0" fieldPosition="0">
        <references count="1">
          <reference field="10" count="1" defaultSubtotal="1">
            <x v="521"/>
          </reference>
        </references>
      </pivotArea>
    </format>
    <format dxfId="1539">
      <pivotArea dataOnly="0" labelOnly="1" outline="0" fieldPosition="0">
        <references count="1">
          <reference field="10" count="1" defaultSubtotal="1">
            <x v="522"/>
          </reference>
        </references>
      </pivotArea>
    </format>
    <format dxfId="1540">
      <pivotArea dataOnly="0" labelOnly="1" grandRow="1" outline="0" fieldPosition="0"/>
    </format>
    <format dxfId="1541">
      <pivotArea dataOnly="0" labelOnly="1" outline="0" fieldPosition="0">
        <references count="2">
          <reference field="2" count="3">
            <x v="53"/>
            <x v="747"/>
            <x v="794"/>
          </reference>
          <reference field="10" count="1" selected="0">
            <x v="0"/>
          </reference>
        </references>
      </pivotArea>
    </format>
    <format dxfId="1542">
      <pivotArea dataOnly="0" labelOnly="1" outline="0" fieldPosition="0">
        <references count="2">
          <reference field="2" count="1">
            <x v="592"/>
          </reference>
          <reference field="10" count="1" selected="0">
            <x v="1"/>
          </reference>
        </references>
      </pivotArea>
    </format>
    <format dxfId="1543">
      <pivotArea dataOnly="0" labelOnly="1" outline="0" fieldPosition="0">
        <references count="2">
          <reference field="2" count="1">
            <x v="583"/>
          </reference>
          <reference field="10" count="1" selected="0">
            <x v="2"/>
          </reference>
        </references>
      </pivotArea>
    </format>
    <format dxfId="1544">
      <pivotArea dataOnly="0" labelOnly="1" outline="0" fieldPosition="0">
        <references count="2">
          <reference field="2" count="1">
            <x v="651"/>
          </reference>
          <reference field="10" count="1" selected="0">
            <x v="3"/>
          </reference>
        </references>
      </pivotArea>
    </format>
    <format dxfId="1545">
      <pivotArea dataOnly="0" labelOnly="1" outline="0" fieldPosition="0">
        <references count="2">
          <reference field="2" count="7">
            <x v="60"/>
            <x v="61"/>
            <x v="62"/>
            <x v="63"/>
            <x v="64"/>
            <x v="66"/>
            <x v="67"/>
          </reference>
          <reference field="10" count="1" selected="0">
            <x v="4"/>
          </reference>
        </references>
      </pivotArea>
    </format>
    <format dxfId="1546">
      <pivotArea dataOnly="0" labelOnly="1" outline="0" fieldPosition="0">
        <references count="2">
          <reference field="2" count="1">
            <x v="584"/>
          </reference>
          <reference field="10" count="1" selected="0">
            <x v="5"/>
          </reference>
        </references>
      </pivotArea>
    </format>
    <format dxfId="1547">
      <pivotArea dataOnly="0" labelOnly="1" outline="0" fieldPosition="0">
        <references count="2">
          <reference field="2" count="3">
            <x v="51"/>
            <x v="52"/>
            <x v="828"/>
          </reference>
          <reference field="10" count="1" selected="0">
            <x v="6"/>
          </reference>
        </references>
      </pivotArea>
    </format>
    <format dxfId="1548">
      <pivotArea dataOnly="0" labelOnly="1" outline="0" fieldPosition="0">
        <references count="2">
          <reference field="2" count="2">
            <x v="46"/>
            <x v="827"/>
          </reference>
          <reference field="10" count="1" selected="0">
            <x v="7"/>
          </reference>
        </references>
      </pivotArea>
    </format>
    <format dxfId="1549">
      <pivotArea dataOnly="0" labelOnly="1" outline="0" fieldPosition="0">
        <references count="2">
          <reference field="2" count="3">
            <x v="418"/>
            <x v="419"/>
            <x v="617"/>
          </reference>
          <reference field="10" count="1" selected="0">
            <x v="8"/>
          </reference>
        </references>
      </pivotArea>
    </format>
    <format dxfId="1550">
      <pivotArea dataOnly="0" labelOnly="1" outline="0" fieldPosition="0">
        <references count="2">
          <reference field="2" count="5">
            <x v="207"/>
            <x v="417"/>
            <x v="422"/>
            <x v="518"/>
            <x v="618"/>
          </reference>
          <reference field="10" count="1" selected="0">
            <x v="9"/>
          </reference>
        </references>
      </pivotArea>
    </format>
    <format dxfId="1551">
      <pivotArea dataOnly="0" labelOnly="1" outline="0" fieldPosition="0">
        <references count="2">
          <reference field="2" count="1">
            <x v="574"/>
          </reference>
          <reference field="10" count="1" selected="0">
            <x v="10"/>
          </reference>
        </references>
      </pivotArea>
    </format>
    <format dxfId="1552">
      <pivotArea dataOnly="0" labelOnly="1" outline="0" fieldPosition="0">
        <references count="2">
          <reference field="2" count="1">
            <x v="575"/>
          </reference>
          <reference field="10" count="1" selected="0">
            <x v="11"/>
          </reference>
        </references>
      </pivotArea>
    </format>
    <format dxfId="1553">
      <pivotArea dataOnly="0" labelOnly="1" outline="0" fieldPosition="0">
        <references count="2">
          <reference field="2" count="1">
            <x v="581"/>
          </reference>
          <reference field="10" count="1" selected="0">
            <x v="12"/>
          </reference>
        </references>
      </pivotArea>
    </format>
    <format dxfId="1554">
      <pivotArea dataOnly="0" labelOnly="1" outline="0" fieldPosition="0">
        <references count="2">
          <reference field="2" count="4">
            <x v="245"/>
            <x v="352"/>
            <x v="353"/>
            <x v="791"/>
          </reference>
          <reference field="10" count="1" selected="0">
            <x v="13"/>
          </reference>
        </references>
      </pivotArea>
    </format>
    <format dxfId="1555">
      <pivotArea dataOnly="0" labelOnly="1" outline="0" fieldPosition="0">
        <references count="2">
          <reference field="2" count="1">
            <x v="381"/>
          </reference>
          <reference field="10" count="1" selected="0">
            <x v="14"/>
          </reference>
        </references>
      </pivotArea>
    </format>
    <format dxfId="1556">
      <pivotArea dataOnly="0" labelOnly="1" outline="0" fieldPosition="0">
        <references count="2">
          <reference field="2" count="1">
            <x v="813"/>
          </reference>
          <reference field="10" count="1" selected="0">
            <x v="15"/>
          </reference>
        </references>
      </pivotArea>
    </format>
    <format dxfId="1557">
      <pivotArea dataOnly="0" labelOnly="1" outline="0" fieldPosition="0">
        <references count="2">
          <reference field="2" count="3">
            <x v="303"/>
            <x v="354"/>
            <x v="360"/>
          </reference>
          <reference field="10" count="1" selected="0">
            <x v="16"/>
          </reference>
        </references>
      </pivotArea>
    </format>
    <format dxfId="1558">
      <pivotArea dataOnly="0" labelOnly="1" outline="0" fieldPosition="0">
        <references count="2">
          <reference field="2" count="1">
            <x v="498"/>
          </reference>
          <reference field="10" count="1" selected="0">
            <x v="17"/>
          </reference>
        </references>
      </pivotArea>
    </format>
    <format dxfId="1559">
      <pivotArea dataOnly="0" labelOnly="1" outline="0" fieldPosition="0">
        <references count="2">
          <reference field="2" count="6">
            <x v="112"/>
            <x v="304"/>
            <x v="359"/>
            <x v="363"/>
            <x v="364"/>
            <x v="466"/>
          </reference>
          <reference field="10" count="1" selected="0">
            <x v="18"/>
          </reference>
        </references>
      </pivotArea>
    </format>
    <format dxfId="1560">
      <pivotArea dataOnly="0" labelOnly="1" outline="0" fieldPosition="0">
        <references count="2">
          <reference field="2" count="1">
            <x v="166"/>
          </reference>
          <reference field="10" count="1" selected="0">
            <x v="19"/>
          </reference>
        </references>
      </pivotArea>
    </format>
    <format dxfId="1561">
      <pivotArea dataOnly="0" labelOnly="1" outline="0" fieldPosition="0">
        <references count="2">
          <reference field="2" count="1">
            <x v="233"/>
          </reference>
          <reference field="10" count="1" selected="0">
            <x v="20"/>
          </reference>
        </references>
      </pivotArea>
    </format>
    <format dxfId="1562">
      <pivotArea dataOnly="0" labelOnly="1" outline="0" fieldPosition="0">
        <references count="2">
          <reference field="2" count="2">
            <x v="305"/>
            <x v="600"/>
          </reference>
          <reference field="10" count="1" selected="0">
            <x v="22"/>
          </reference>
        </references>
      </pivotArea>
    </format>
    <format dxfId="1563">
      <pivotArea dataOnly="0" labelOnly="1" outline="0" fieldPosition="0">
        <references count="2">
          <reference field="2" count="1">
            <x v="553"/>
          </reference>
          <reference field="10" count="1" selected="0">
            <x v="23"/>
          </reference>
        </references>
      </pivotArea>
    </format>
    <format dxfId="1564">
      <pivotArea dataOnly="0" labelOnly="1" outline="0" fieldPosition="0">
        <references count="2">
          <reference field="2" count="1">
            <x v="493"/>
          </reference>
          <reference field="10" count="1" selected="0">
            <x v="24"/>
          </reference>
        </references>
      </pivotArea>
    </format>
    <format dxfId="1565">
      <pivotArea dataOnly="0" labelOnly="1" outline="0" fieldPosition="0">
        <references count="2">
          <reference field="2" count="1">
            <x v="343"/>
          </reference>
          <reference field="10" count="1" selected="0">
            <x v="25"/>
          </reference>
        </references>
      </pivotArea>
    </format>
    <format dxfId="1566">
      <pivotArea dataOnly="0" labelOnly="1" outline="0" fieldPosition="0">
        <references count="2">
          <reference field="2" count="2">
            <x v="554"/>
            <x v="556"/>
          </reference>
          <reference field="10" count="1" selected="0">
            <x v="26"/>
          </reference>
        </references>
      </pivotArea>
    </format>
    <format dxfId="1567">
      <pivotArea dataOnly="0" labelOnly="1" outline="0" fieldPosition="0">
        <references count="2">
          <reference field="2" count="1">
            <x v="451"/>
          </reference>
          <reference field="10" count="1" selected="0">
            <x v="27"/>
          </reference>
        </references>
      </pivotArea>
    </format>
    <format dxfId="1568">
      <pivotArea dataOnly="0" labelOnly="1" outline="0" fieldPosition="0">
        <references count="2">
          <reference field="2" count="1">
            <x v="766"/>
          </reference>
          <reference field="10" count="1" selected="0">
            <x v="28"/>
          </reference>
        </references>
      </pivotArea>
    </format>
    <format dxfId="1569">
      <pivotArea dataOnly="0" labelOnly="1" outline="0" fieldPosition="0">
        <references count="2">
          <reference field="2" count="2">
            <x v="455"/>
            <x v="687"/>
          </reference>
          <reference field="10" count="1" selected="0">
            <x v="29"/>
          </reference>
        </references>
      </pivotArea>
    </format>
    <format dxfId="1570">
      <pivotArea dataOnly="0" labelOnly="1" outline="0" fieldPosition="0">
        <references count="2">
          <reference field="2" count="9">
            <x v="199"/>
            <x v="200"/>
            <x v="201"/>
            <x v="206"/>
            <x v="423"/>
            <x v="429"/>
            <x v="430"/>
            <x v="431"/>
            <x v="432"/>
          </reference>
          <reference field="10" count="1" selected="0">
            <x v="30"/>
          </reference>
        </references>
      </pivotArea>
    </format>
    <format dxfId="1571">
      <pivotArea dataOnly="0" labelOnly="1" outline="0" fieldPosition="0">
        <references count="2">
          <reference field="2" count="1">
            <x v="368"/>
          </reference>
          <reference field="10" count="1" selected="0">
            <x v="31"/>
          </reference>
        </references>
      </pivotArea>
    </format>
    <format dxfId="1572">
      <pivotArea dataOnly="0" labelOnly="1" outline="0" fieldPosition="0">
        <references count="2">
          <reference field="2" count="2">
            <x v="83"/>
            <x v="616"/>
          </reference>
          <reference field="10" count="1" selected="0">
            <x v="32"/>
          </reference>
        </references>
      </pivotArea>
    </format>
    <format dxfId="1573">
      <pivotArea dataOnly="0" labelOnly="1" outline="0" fieldPosition="0">
        <references count="2">
          <reference field="2" count="1">
            <x v="333"/>
          </reference>
          <reference field="10" count="1" selected="0">
            <x v="34"/>
          </reference>
        </references>
      </pivotArea>
    </format>
    <format dxfId="1574">
      <pivotArea dataOnly="0" labelOnly="1" outline="0" fieldPosition="0">
        <references count="2">
          <reference field="2" count="1">
            <x v="366"/>
          </reference>
          <reference field="10" count="1" selected="0">
            <x v="37"/>
          </reference>
        </references>
      </pivotArea>
    </format>
    <format dxfId="1575">
      <pivotArea dataOnly="0" labelOnly="1" outline="0" fieldPosition="0">
        <references count="2">
          <reference field="2" count="1">
            <x v="191"/>
          </reference>
          <reference field="10" count="1" selected="0">
            <x v="38"/>
          </reference>
        </references>
      </pivotArea>
    </format>
    <format dxfId="1576">
      <pivotArea dataOnly="0" labelOnly="1" outline="0" fieldPosition="0">
        <references count="2">
          <reference field="2" count="2">
            <x v="165"/>
            <x v="181"/>
          </reference>
          <reference field="10" count="1" selected="0">
            <x v="39"/>
          </reference>
        </references>
      </pivotArea>
    </format>
    <format dxfId="1577">
      <pivotArea dataOnly="0" labelOnly="1" outline="0" fieldPosition="0">
        <references count="2">
          <reference field="2" count="1">
            <x v="445"/>
          </reference>
          <reference field="10" count="1" selected="0">
            <x v="40"/>
          </reference>
        </references>
      </pivotArea>
    </format>
    <format dxfId="1578">
      <pivotArea dataOnly="0" labelOnly="1" outline="0" fieldPosition="0">
        <references count="2">
          <reference field="2" count="4">
            <x v="84"/>
            <x v="86"/>
            <x v="89"/>
            <x v="705"/>
          </reference>
          <reference field="10" count="1" selected="0">
            <x v="41"/>
          </reference>
        </references>
      </pivotArea>
    </format>
    <format dxfId="1579">
      <pivotArea dataOnly="0" labelOnly="1" outline="0" fieldPosition="0">
        <references count="2">
          <reference field="2" count="1">
            <x v="136"/>
          </reference>
          <reference field="10" count="1" selected="0">
            <x v="42"/>
          </reference>
        </references>
      </pivotArea>
    </format>
    <format dxfId="1580">
      <pivotArea dataOnly="0" labelOnly="1" outline="0" fieldPosition="0">
        <references count="2">
          <reference field="2" count="1">
            <x v="331"/>
          </reference>
          <reference field="10" count="1" selected="0">
            <x v="43"/>
          </reference>
        </references>
      </pivotArea>
    </format>
    <format dxfId="1581">
      <pivotArea dataOnly="0" labelOnly="1" outline="0" fieldPosition="0">
        <references count="2">
          <reference field="2" count="3">
            <x v="276"/>
            <x v="277"/>
            <x v="662"/>
          </reference>
          <reference field="10" count="1" selected="0">
            <x v="44"/>
          </reference>
        </references>
      </pivotArea>
    </format>
    <format dxfId="1582">
      <pivotArea dataOnly="0" labelOnly="1" outline="0" fieldPosition="0">
        <references count="2">
          <reference field="2" count="1">
            <x v="388"/>
          </reference>
          <reference field="10" count="1" selected="0">
            <x v="45"/>
          </reference>
        </references>
      </pivotArea>
    </format>
    <format dxfId="1583">
      <pivotArea dataOnly="0" labelOnly="1" outline="0" fieldPosition="0">
        <references count="2">
          <reference field="2" count="1">
            <x v="764"/>
          </reference>
          <reference field="10" count="1" selected="0">
            <x v="46"/>
          </reference>
        </references>
      </pivotArea>
    </format>
    <format dxfId="1584">
      <pivotArea dataOnly="0" labelOnly="1" outline="0" fieldPosition="0">
        <references count="2">
          <reference field="2" count="1">
            <x v="783"/>
          </reference>
          <reference field="10" count="1" selected="0">
            <x v="47"/>
          </reference>
        </references>
      </pivotArea>
    </format>
    <format dxfId="1585">
      <pivotArea dataOnly="0" labelOnly="1" outline="0" fieldPosition="0">
        <references count="2">
          <reference field="2" count="2">
            <x v="271"/>
            <x v="272"/>
          </reference>
          <reference field="10" count="1" selected="0">
            <x v="48"/>
          </reference>
        </references>
      </pivotArea>
    </format>
    <format dxfId="1586">
      <pivotArea dataOnly="0" labelOnly="1" outline="0" fieldPosition="0">
        <references count="2">
          <reference field="2" count="1">
            <x v="228"/>
          </reference>
          <reference field="10" count="1" selected="0">
            <x v="49"/>
          </reference>
        </references>
      </pivotArea>
    </format>
    <format dxfId="1587">
      <pivotArea dataOnly="0" labelOnly="1" outline="0" fieldPosition="0">
        <references count="2">
          <reference field="2" count="1">
            <x v="322"/>
          </reference>
          <reference field="10" count="1" selected="0">
            <x v="50"/>
          </reference>
        </references>
      </pivotArea>
    </format>
    <format dxfId="1588">
      <pivotArea dataOnly="0" labelOnly="1" outline="0" fieldPosition="0">
        <references count="2">
          <reference field="2" count="3">
            <x v="223"/>
            <x v="346"/>
            <x v="514"/>
          </reference>
          <reference field="10" count="1" selected="0">
            <x v="52"/>
          </reference>
        </references>
      </pivotArea>
    </format>
    <format dxfId="1589">
      <pivotArea dataOnly="0" labelOnly="1" outline="0" fieldPosition="0">
        <references count="2">
          <reference field="2" count="1">
            <x v="599"/>
          </reference>
          <reference field="10" count="1" selected="0">
            <x v="55"/>
          </reference>
        </references>
      </pivotArea>
    </format>
    <format dxfId="1590">
      <pivotArea dataOnly="0" labelOnly="1" outline="0" fieldPosition="0">
        <references count="2">
          <reference field="2" count="2">
            <x v="194"/>
            <x v="815"/>
          </reference>
          <reference field="10" count="1" selected="0">
            <x v="56"/>
          </reference>
        </references>
      </pivotArea>
    </format>
    <format dxfId="1591">
      <pivotArea dataOnly="0" labelOnly="1" outline="0" fieldPosition="0">
        <references count="2">
          <reference field="2" count="1">
            <x v="17"/>
          </reference>
          <reference field="10" count="1" selected="0">
            <x v="57"/>
          </reference>
        </references>
      </pivotArea>
    </format>
    <format dxfId="1592">
      <pivotArea dataOnly="0" labelOnly="1" outline="0" fieldPosition="0">
        <references count="2">
          <reference field="2" count="1">
            <x v="721"/>
          </reference>
          <reference field="10" count="1" selected="0">
            <x v="58"/>
          </reference>
        </references>
      </pivotArea>
    </format>
    <format dxfId="1593">
      <pivotArea dataOnly="0" labelOnly="1" outline="0" fieldPosition="0">
        <references count="2">
          <reference field="2" count="2">
            <x v="347"/>
            <x v="471"/>
          </reference>
          <reference field="10" count="1" selected="0">
            <x v="59"/>
          </reference>
        </references>
      </pivotArea>
    </format>
    <format dxfId="1594">
      <pivotArea dataOnly="0" labelOnly="1" outline="0" fieldPosition="0">
        <references count="2">
          <reference field="2" count="7">
            <x v="196"/>
            <x v="197"/>
            <x v="351"/>
            <x v="371"/>
            <x v="372"/>
            <x v="373"/>
            <x v="761"/>
          </reference>
          <reference field="10" count="1" selected="0">
            <x v="60"/>
          </reference>
        </references>
      </pivotArea>
    </format>
    <format dxfId="1595">
      <pivotArea dataOnly="0" labelOnly="1" outline="0" fieldPosition="0">
        <references count="2">
          <reference field="2" count="1">
            <x v="104"/>
          </reference>
          <reference field="10" count="1" selected="0">
            <x v="61"/>
          </reference>
        </references>
      </pivotArea>
    </format>
    <format dxfId="1596">
      <pivotArea dataOnly="0" labelOnly="1" outline="0" fieldPosition="0">
        <references count="2">
          <reference field="2" count="1">
            <x v="695"/>
          </reference>
          <reference field="10" count="1" selected="0">
            <x v="62"/>
          </reference>
        </references>
      </pivotArea>
    </format>
    <format dxfId="1597">
      <pivotArea dataOnly="0" labelOnly="1" outline="0" fieldPosition="0">
        <references count="2">
          <reference field="2" count="2">
            <x v="260"/>
            <x v="516"/>
          </reference>
          <reference field="10" count="1" selected="0">
            <x v="63"/>
          </reference>
        </references>
      </pivotArea>
    </format>
    <format dxfId="1598">
      <pivotArea dataOnly="0" labelOnly="1" outline="0" fieldPosition="0">
        <references count="2">
          <reference field="2" count="1">
            <x v="477"/>
          </reference>
          <reference field="10" count="1" selected="0">
            <x v="64"/>
          </reference>
        </references>
      </pivotArea>
    </format>
    <format dxfId="1599">
      <pivotArea dataOnly="0" labelOnly="1" outline="0" fieldPosition="0">
        <references count="2">
          <reference field="2" count="1">
            <x v="634"/>
          </reference>
          <reference field="10" count="1" selected="0">
            <x v="65"/>
          </reference>
        </references>
      </pivotArea>
    </format>
    <format dxfId="1600">
      <pivotArea dataOnly="0" labelOnly="1" outline="0" fieldPosition="0">
        <references count="2">
          <reference field="2" count="2">
            <x v="376"/>
            <x v="736"/>
          </reference>
          <reference field="10" count="1" selected="0">
            <x v="67"/>
          </reference>
        </references>
      </pivotArea>
    </format>
    <format dxfId="1601">
      <pivotArea dataOnly="0" labelOnly="1" outline="0" fieldPosition="0">
        <references count="2">
          <reference field="2" count="1">
            <x v="377"/>
          </reference>
          <reference field="10" count="1" selected="0">
            <x v="69"/>
          </reference>
        </references>
      </pivotArea>
    </format>
    <format dxfId="1602">
      <pivotArea dataOnly="0" labelOnly="1" outline="0" fieldPosition="0">
        <references count="2">
          <reference field="2" count="2">
            <x v="696"/>
            <x v="763"/>
          </reference>
          <reference field="10" count="1" selected="0">
            <x v="70"/>
          </reference>
        </references>
      </pivotArea>
    </format>
    <format dxfId="1603">
      <pivotArea dataOnly="0" labelOnly="1" outline="0" fieldPosition="0">
        <references count="2">
          <reference field="2" count="1">
            <x v="568"/>
          </reference>
          <reference field="10" count="1" selected="0">
            <x v="71"/>
          </reference>
        </references>
      </pivotArea>
    </format>
    <format dxfId="1604">
      <pivotArea dataOnly="0" labelOnly="1" outline="0" fieldPosition="0">
        <references count="2">
          <reference field="2" count="14">
            <x v="620"/>
            <x v="621"/>
            <x v="644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</reference>
          <reference field="10" count="1" selected="0">
            <x v="72"/>
          </reference>
        </references>
      </pivotArea>
    </format>
    <format dxfId="1605">
      <pivotArea dataOnly="0" labelOnly="1" outline="0" fieldPosition="0">
        <references count="2">
          <reference field="2" count="3">
            <x v="439"/>
            <x v="510"/>
            <x v="511"/>
          </reference>
          <reference field="10" count="1" selected="0">
            <x v="73"/>
          </reference>
        </references>
      </pivotArea>
    </format>
    <format dxfId="1606">
      <pivotArea dataOnly="0" labelOnly="1" outline="0" fieldPosition="0">
        <references count="2">
          <reference field="2" count="1">
            <x v="324"/>
          </reference>
          <reference field="10" count="1" selected="0">
            <x v="74"/>
          </reference>
        </references>
      </pivotArea>
    </format>
    <format dxfId="1607">
      <pivotArea dataOnly="0" labelOnly="1" outline="0" fieldPosition="0">
        <references count="2">
          <reference field="2" count="2">
            <x v="497"/>
            <x v="535"/>
          </reference>
          <reference field="10" count="1" selected="0">
            <x v="75"/>
          </reference>
        </references>
      </pivotArea>
    </format>
    <format dxfId="1608">
      <pivotArea dataOnly="0" labelOnly="1" outline="0" fieldPosition="0">
        <references count="2">
          <reference field="2" count="7">
            <x v="113"/>
            <x v="182"/>
            <x v="185"/>
            <x v="326"/>
            <x v="479"/>
            <x v="579"/>
            <x v="690"/>
          </reference>
          <reference field="10" count="1" selected="0">
            <x v="76"/>
          </reference>
        </references>
      </pivotArea>
    </format>
    <format dxfId="1609">
      <pivotArea dataOnly="0" labelOnly="1" outline="0" fieldPosition="0">
        <references count="2">
          <reference field="2" count="1">
            <x v="549"/>
          </reference>
          <reference field="10" count="1" selected="0">
            <x v="77"/>
          </reference>
        </references>
      </pivotArea>
    </format>
    <format dxfId="1610">
      <pivotArea dataOnly="0" labelOnly="1" outline="0" fieldPosition="0">
        <references count="2">
          <reference field="2" count="1">
            <x v="536"/>
          </reference>
          <reference field="10" count="1" selected="0">
            <x v="78"/>
          </reference>
        </references>
      </pivotArea>
    </format>
    <format dxfId="1611">
      <pivotArea dataOnly="0" labelOnly="1" outline="0" fieldPosition="0">
        <references count="2">
          <reference field="2" count="1">
            <x v="7"/>
          </reference>
          <reference field="10" count="1" selected="0">
            <x v="80"/>
          </reference>
        </references>
      </pivotArea>
    </format>
    <format dxfId="1612">
      <pivotArea dataOnly="0" labelOnly="1" outline="0" fieldPosition="0">
        <references count="2">
          <reference field="2" count="1">
            <x v="443"/>
          </reference>
          <reference field="10" count="1" selected="0">
            <x v="81"/>
          </reference>
        </references>
      </pivotArea>
    </format>
    <format dxfId="1613">
      <pivotArea dataOnly="0" labelOnly="1" outline="0" fieldPosition="0">
        <references count="2">
          <reference field="2" count="1">
            <x v="473"/>
          </reference>
          <reference field="10" count="1" selected="0">
            <x v="82"/>
          </reference>
        </references>
      </pivotArea>
    </format>
    <format dxfId="1614">
      <pivotArea dataOnly="0" labelOnly="1" outline="0" fieldPosition="0">
        <references count="2">
          <reference field="2" count="1">
            <x v="22"/>
          </reference>
          <reference field="10" count="1" selected="0">
            <x v="84"/>
          </reference>
        </references>
      </pivotArea>
    </format>
    <format dxfId="1615">
      <pivotArea dataOnly="0" labelOnly="1" outline="0" fieldPosition="0">
        <references count="2">
          <reference field="2" count="4">
            <x v="281"/>
            <x v="481"/>
            <x v="530"/>
            <x v="688"/>
          </reference>
          <reference field="10" count="1" selected="0">
            <x v="85"/>
          </reference>
        </references>
      </pivotArea>
    </format>
    <format dxfId="1616">
      <pivotArea dataOnly="0" labelOnly="1" outline="0" fieldPosition="0">
        <references count="2">
          <reference field="2" count="2">
            <x v="610"/>
            <x v="640"/>
          </reference>
          <reference field="10" count="1" selected="0">
            <x v="86"/>
          </reference>
        </references>
      </pivotArea>
    </format>
    <format dxfId="1617">
      <pivotArea dataOnly="0" labelOnly="1" outline="0" fieldPosition="0">
        <references count="2">
          <reference field="2" count="1">
            <x v="636"/>
          </reference>
          <reference field="10" count="1" selected="0">
            <x v="88"/>
          </reference>
        </references>
      </pivotArea>
    </format>
    <format dxfId="1618">
      <pivotArea dataOnly="0" labelOnly="1" outline="0" fieldPosition="0">
        <references count="2">
          <reference field="2" count="1">
            <x v="463"/>
          </reference>
          <reference field="10" count="1" selected="0">
            <x v="89"/>
          </reference>
        </references>
      </pivotArea>
    </format>
    <format dxfId="1619">
      <pivotArea dataOnly="0" labelOnly="1" outline="0" fieldPosition="0">
        <references count="2">
          <reference field="2" count="3">
            <x v="741"/>
            <x v="751"/>
            <x v="839"/>
          </reference>
          <reference field="10" count="1" selected="0">
            <x v="90"/>
          </reference>
        </references>
      </pivotArea>
    </format>
    <format dxfId="1620">
      <pivotArea dataOnly="0" labelOnly="1" outline="0" fieldPosition="0">
        <references count="2">
          <reference field="2" count="1">
            <x v="217"/>
          </reference>
          <reference field="10" count="1" selected="0">
            <x v="91"/>
          </reference>
        </references>
      </pivotArea>
    </format>
    <format dxfId="1621">
      <pivotArea dataOnly="0" labelOnly="1" outline="0" fieldPosition="0">
        <references count="2">
          <reference field="2" count="1">
            <x v="773"/>
          </reference>
          <reference field="10" count="1" selected="0">
            <x v="92"/>
          </reference>
        </references>
      </pivotArea>
    </format>
    <format dxfId="1622">
      <pivotArea dataOnly="0" labelOnly="1" outline="0" fieldPosition="0">
        <references count="2">
          <reference field="2" count="1">
            <x v="15"/>
          </reference>
          <reference field="10" count="1" selected="0">
            <x v="93"/>
          </reference>
        </references>
      </pivotArea>
    </format>
    <format dxfId="1623">
      <pivotArea dataOnly="0" labelOnly="1" outline="0" fieldPosition="0">
        <references count="2">
          <reference field="2" count="1">
            <x v="315"/>
          </reference>
          <reference field="10" count="1" selected="0">
            <x v="94"/>
          </reference>
        </references>
      </pivotArea>
    </format>
    <format dxfId="1624">
      <pivotArea dataOnly="0" labelOnly="1" outline="0" fieldPosition="0">
        <references count="2">
          <reference field="2" count="2">
            <x v="609"/>
            <x v="700"/>
          </reference>
          <reference field="10" count="1" selected="0">
            <x v="95"/>
          </reference>
        </references>
      </pivotArea>
    </format>
    <format dxfId="1625">
      <pivotArea dataOnly="0" labelOnly="1" outline="0" fieldPosition="0">
        <references count="2">
          <reference field="2" count="1">
            <x v="701"/>
          </reference>
          <reference field="10" count="1" selected="0">
            <x v="96"/>
          </reference>
        </references>
      </pivotArea>
    </format>
    <format dxfId="1626">
      <pivotArea dataOnly="0" labelOnly="1" outline="0" fieldPosition="0">
        <references count="2">
          <reference field="2" count="1">
            <x v="569"/>
          </reference>
          <reference field="10" count="1" selected="0">
            <x v="97"/>
          </reference>
        </references>
      </pivotArea>
    </format>
    <format dxfId="1627">
      <pivotArea dataOnly="0" labelOnly="1" outline="0" fieldPosition="0">
        <references count="2">
          <reference field="2" count="3">
            <x v="273"/>
            <x v="284"/>
            <x v="296"/>
          </reference>
          <reference field="10" count="1" selected="0">
            <x v="98"/>
          </reference>
        </references>
      </pivotArea>
    </format>
    <format dxfId="1628">
      <pivotArea dataOnly="0" labelOnly="1" outline="0" fieldPosition="0">
        <references count="2">
          <reference field="2" count="1">
            <x v="349"/>
          </reference>
          <reference field="10" count="1" selected="0">
            <x v="99"/>
          </reference>
        </references>
      </pivotArea>
    </format>
    <format dxfId="1629">
      <pivotArea dataOnly="0" labelOnly="1" outline="0" fieldPosition="0">
        <references count="2">
          <reference field="2" count="1">
            <x v="88"/>
          </reference>
          <reference field="10" count="1" selected="0">
            <x v="100"/>
          </reference>
        </references>
      </pivotArea>
    </format>
    <format dxfId="1630">
      <pivotArea dataOnly="0" labelOnly="1" outline="0" fieldPosition="0">
        <references count="2">
          <reference field="2" count="2">
            <x v="576"/>
            <x v="739"/>
          </reference>
          <reference field="10" count="1" selected="0">
            <x v="101"/>
          </reference>
        </references>
      </pivotArea>
    </format>
    <format dxfId="1631">
      <pivotArea dataOnly="0" labelOnly="1" outline="0" fieldPosition="0">
        <references count="2">
          <reference field="2" count="1">
            <x v="26"/>
          </reference>
          <reference field="10" count="1" selected="0">
            <x v="102"/>
          </reference>
        </references>
      </pivotArea>
    </format>
    <format dxfId="1632">
      <pivotArea dataOnly="0" labelOnly="1" outline="0" fieldPosition="0">
        <references count="2">
          <reference field="2" count="1">
            <x v="314"/>
          </reference>
          <reference field="10" count="1" selected="0">
            <x v="103"/>
          </reference>
        </references>
      </pivotArea>
    </format>
    <format dxfId="1633">
      <pivotArea dataOnly="0" labelOnly="1" outline="0" fieldPosition="0">
        <references count="2">
          <reference field="2" count="1">
            <x v="633"/>
          </reference>
          <reference field="10" count="1" selected="0">
            <x v="105"/>
          </reference>
        </references>
      </pivotArea>
    </format>
    <format dxfId="1634">
      <pivotArea dataOnly="0" labelOnly="1" outline="0" fieldPosition="0">
        <references count="2">
          <reference field="2" count="5">
            <x v="93"/>
            <x v="101"/>
            <x v="102"/>
            <x v="521"/>
            <x v="522"/>
          </reference>
          <reference field="10" count="1" selected="0">
            <x v="106"/>
          </reference>
        </references>
      </pivotArea>
    </format>
    <format dxfId="1635">
      <pivotArea dataOnly="0" labelOnly="1" outline="0" fieldPosition="0">
        <references count="2">
          <reference field="2" count="1">
            <x v="795"/>
          </reference>
          <reference field="10" count="1" selected="0">
            <x v="107"/>
          </reference>
        </references>
      </pivotArea>
    </format>
    <format dxfId="1636">
      <pivotArea dataOnly="0" labelOnly="1" outline="0" fieldPosition="0">
        <references count="2">
          <reference field="2" count="2">
            <x v="74"/>
            <x v="75"/>
          </reference>
          <reference field="10" count="1" selected="0">
            <x v="109"/>
          </reference>
        </references>
      </pivotArea>
    </format>
    <format dxfId="1637">
      <pivotArea dataOnly="0" labelOnly="1" outline="0" fieldPosition="0">
        <references count="2">
          <reference field="2" count="5">
            <x v="474"/>
            <x v="475"/>
            <x v="476"/>
            <x v="486"/>
            <x v="487"/>
          </reference>
          <reference field="10" count="1" selected="0">
            <x v="110"/>
          </reference>
        </references>
      </pivotArea>
    </format>
    <format dxfId="1638">
      <pivotArea dataOnly="0" labelOnly="1" outline="0" fieldPosition="0">
        <references count="2">
          <reference field="2" count="1">
            <x v="566"/>
          </reference>
          <reference field="10" count="1" selected="0">
            <x v="111"/>
          </reference>
        </references>
      </pivotArea>
    </format>
    <format dxfId="1639">
      <pivotArea dataOnly="0" labelOnly="1" outline="0" fieldPosition="0">
        <references count="2">
          <reference field="2" count="1">
            <x v="732"/>
          </reference>
          <reference field="10" count="1" selected="0">
            <x v="112"/>
          </reference>
        </references>
      </pivotArea>
    </format>
    <format dxfId="1640">
      <pivotArea dataOnly="0" labelOnly="1" outline="0" fieldPosition="0">
        <references count="2">
          <reference field="2" count="3">
            <x v="247"/>
            <x v="550"/>
            <x v="707"/>
          </reference>
          <reference field="10" count="1" selected="0">
            <x v="113"/>
          </reference>
        </references>
      </pivotArea>
    </format>
    <format dxfId="1641">
      <pivotArea dataOnly="0" labelOnly="1" outline="0" fieldPosition="0">
        <references count="2">
          <reference field="2" count="1">
            <x v="830"/>
          </reference>
          <reference field="10" count="1" selected="0">
            <x v="114"/>
          </reference>
        </references>
      </pivotArea>
    </format>
    <format dxfId="1642">
      <pivotArea dataOnly="0" labelOnly="1" outline="0" fieldPosition="0">
        <references count="2">
          <reference field="2" count="6">
            <x v="10"/>
            <x v="582"/>
            <x v="594"/>
            <x v="689"/>
            <x v="729"/>
            <x v="730"/>
          </reference>
          <reference field="10" count="1" selected="0">
            <x v="115"/>
          </reference>
        </references>
      </pivotArea>
    </format>
    <format dxfId="1643">
      <pivotArea dataOnly="0" labelOnly="1" outline="0" fieldPosition="0">
        <references count="2">
          <reference field="2" count="1">
            <x v="606"/>
          </reference>
          <reference field="10" count="1" selected="0">
            <x v="117"/>
          </reference>
        </references>
      </pivotArea>
    </format>
    <format dxfId="1644">
      <pivotArea dataOnly="0" labelOnly="1" outline="0" fieldPosition="0">
        <references count="2">
          <reference field="2" count="1">
            <x v="147"/>
          </reference>
          <reference field="10" count="1" selected="0">
            <x v="118"/>
          </reference>
        </references>
      </pivotArea>
    </format>
    <format dxfId="1645">
      <pivotArea dataOnly="0" labelOnly="1" outline="0" fieldPosition="0">
        <references count="2">
          <reference field="2" count="2">
            <x v="138"/>
            <x v="140"/>
          </reference>
          <reference field="10" count="1" selected="0">
            <x v="119"/>
          </reference>
        </references>
      </pivotArea>
    </format>
    <format dxfId="1646">
      <pivotArea dataOnly="0" labelOnly="1" outline="0" fieldPosition="0">
        <references count="2">
          <reference field="2" count="2">
            <x v="306"/>
            <x v="395"/>
          </reference>
          <reference field="10" count="1" selected="0">
            <x v="121"/>
          </reference>
        </references>
      </pivotArea>
    </format>
    <format dxfId="1647">
      <pivotArea dataOnly="0" labelOnly="1" outline="0" fieldPosition="0">
        <references count="2">
          <reference field="2" count="1">
            <x v="478"/>
          </reference>
          <reference field="10" count="1" selected="0">
            <x v="122"/>
          </reference>
        </references>
      </pivotArea>
    </format>
    <format dxfId="1648">
      <pivotArea dataOnly="0" labelOnly="1" outline="0" fieldPosition="0">
        <references count="2">
          <reference field="2" count="1">
            <x v="628"/>
          </reference>
          <reference field="10" count="1" selected="0">
            <x v="123"/>
          </reference>
        </references>
      </pivotArea>
    </format>
    <format dxfId="1649">
      <pivotArea dataOnly="0" labelOnly="1" outline="0" fieldPosition="0">
        <references count="2">
          <reference field="2" count="1">
            <x v="80"/>
          </reference>
          <reference field="10" count="1" selected="0">
            <x v="124"/>
          </reference>
        </references>
      </pivotArea>
    </format>
    <format dxfId="1650">
      <pivotArea dataOnly="0" labelOnly="1" outline="0" fieldPosition="0">
        <references count="2">
          <reference field="2" count="1">
            <x v="81"/>
          </reference>
          <reference field="10" count="1" selected="0">
            <x v="125"/>
          </reference>
        </references>
      </pivotArea>
    </format>
    <format dxfId="1651">
      <pivotArea dataOnly="0" labelOnly="1" outline="0" fieldPosition="0">
        <references count="2">
          <reference field="2" count="1">
            <x v="449"/>
          </reference>
          <reference field="10" count="1" selected="0">
            <x v="126"/>
          </reference>
        </references>
      </pivotArea>
    </format>
    <format dxfId="1652">
      <pivotArea dataOnly="0" labelOnly="1" outline="0" fieldPosition="0">
        <references count="2">
          <reference field="2" count="1">
            <x v="356"/>
          </reference>
          <reference field="10" count="1" selected="0">
            <x v="127"/>
          </reference>
        </references>
      </pivotArea>
    </format>
    <format dxfId="1653">
      <pivotArea dataOnly="0" labelOnly="1" outline="0" fieldPosition="0">
        <references count="2">
          <reference field="2" count="1">
            <x v="167"/>
          </reference>
          <reference field="10" count="1" selected="0">
            <x v="128"/>
          </reference>
        </references>
      </pivotArea>
    </format>
    <format dxfId="1654">
      <pivotArea dataOnly="0" labelOnly="1" outline="0" fieldPosition="0">
        <references count="2">
          <reference field="2" count="1">
            <x v="175"/>
          </reference>
          <reference field="10" count="1" selected="0">
            <x v="130"/>
          </reference>
        </references>
      </pivotArea>
    </format>
    <format dxfId="1655">
      <pivotArea dataOnly="0" labelOnly="1" outline="0" fieldPosition="0">
        <references count="2">
          <reference field="2" count="1">
            <x v="749"/>
          </reference>
          <reference field="10" count="1" selected="0">
            <x v="131"/>
          </reference>
        </references>
      </pivotArea>
    </format>
    <format dxfId="1656">
      <pivotArea dataOnly="0" labelOnly="1" outline="0" fieldPosition="0">
        <references count="2">
          <reference field="2" count="2">
            <x v="678"/>
            <x v="823"/>
          </reference>
          <reference field="10" count="1" selected="0">
            <x v="132"/>
          </reference>
        </references>
      </pivotArea>
    </format>
    <format dxfId="1657">
      <pivotArea dataOnly="0" labelOnly="1" outline="0" fieldPosition="0">
        <references count="2">
          <reference field="2" count="1">
            <x v="302"/>
          </reference>
          <reference field="10" count="1" selected="0">
            <x v="133"/>
          </reference>
        </references>
      </pivotArea>
    </format>
    <format dxfId="1658">
      <pivotArea dataOnly="0" labelOnly="1" outline="0" fieldPosition="0">
        <references count="2">
          <reference field="2" count="2">
            <x v="485"/>
            <x v="523"/>
          </reference>
          <reference field="10" count="1" selected="0">
            <x v="134"/>
          </reference>
        </references>
      </pivotArea>
    </format>
    <format dxfId="1659">
      <pivotArea dataOnly="0" labelOnly="1" outline="0" fieldPosition="0">
        <references count="2">
          <reference field="2" count="2">
            <x v="307"/>
            <x v="772"/>
          </reference>
          <reference field="10" count="1" selected="0">
            <x v="135"/>
          </reference>
        </references>
      </pivotArea>
    </format>
    <format dxfId="1660">
      <pivotArea dataOnly="0" labelOnly="1" outline="0" fieldPosition="0">
        <references count="2">
          <reference field="2" count="1">
            <x v="559"/>
          </reference>
          <reference field="10" count="1" selected="0">
            <x v="136"/>
          </reference>
        </references>
      </pivotArea>
    </format>
    <format dxfId="1661">
      <pivotArea dataOnly="0" labelOnly="1" outline="0" fieldPosition="0">
        <references count="2">
          <reference field="2" count="2">
            <x v="819"/>
            <x v="820"/>
          </reference>
          <reference field="10" count="1" selected="0">
            <x v="137"/>
          </reference>
        </references>
      </pivotArea>
    </format>
    <format dxfId="1662">
      <pivotArea dataOnly="0" labelOnly="1" outline="0" fieldPosition="0">
        <references count="2">
          <reference field="2" count="2">
            <x v="227"/>
            <x v="529"/>
          </reference>
          <reference field="10" count="1" selected="0">
            <x v="139"/>
          </reference>
        </references>
      </pivotArea>
    </format>
    <format dxfId="1663">
      <pivotArea dataOnly="0" labelOnly="1" outline="0" fieldPosition="0">
        <references count="2">
          <reference field="2" count="2">
            <x v="664"/>
            <x v="665"/>
          </reference>
          <reference field="10" count="1" selected="0">
            <x v="140"/>
          </reference>
        </references>
      </pivotArea>
    </format>
    <format dxfId="1664">
      <pivotArea dataOnly="0" labelOnly="1" outline="0" fieldPosition="0">
        <references count="2">
          <reference field="2" count="2">
            <x v="110"/>
            <x v="146"/>
          </reference>
          <reference field="10" count="1" selected="0">
            <x v="141"/>
          </reference>
        </references>
      </pivotArea>
    </format>
    <format dxfId="1665">
      <pivotArea dataOnly="0" labelOnly="1" outline="0" fieldPosition="0">
        <references count="2">
          <reference field="2" count="1">
            <x v="263"/>
          </reference>
          <reference field="10" count="1" selected="0">
            <x v="142"/>
          </reference>
        </references>
      </pivotArea>
    </format>
    <format dxfId="1666">
      <pivotArea dataOnly="0" labelOnly="1" outline="0" fieldPosition="0">
        <references count="2">
          <reference field="2" count="1">
            <x v="792"/>
          </reference>
          <reference field="10" count="1" selected="0">
            <x v="143"/>
          </reference>
        </references>
      </pivotArea>
    </format>
    <format dxfId="1667">
      <pivotArea dataOnly="0" labelOnly="1" outline="0" fieldPosition="0">
        <references count="2">
          <reference field="2" count="1">
            <x v="149"/>
          </reference>
          <reference field="10" count="1" selected="0">
            <x v="144"/>
          </reference>
        </references>
      </pivotArea>
    </format>
    <format dxfId="1668">
      <pivotArea dataOnly="0" labelOnly="1" outline="0" fieldPosition="0">
        <references count="2">
          <reference field="2" count="1">
            <x v="128"/>
          </reference>
          <reference field="10" count="1" selected="0">
            <x v="145"/>
          </reference>
        </references>
      </pivotArea>
    </format>
    <format dxfId="1669">
      <pivotArea dataOnly="0" labelOnly="1" outline="0" fieldPosition="0">
        <references count="2">
          <reference field="2" count="1">
            <x v="834"/>
          </reference>
          <reference field="10" count="1" selected="0">
            <x v="147"/>
          </reference>
        </references>
      </pivotArea>
    </format>
    <format dxfId="1670">
      <pivotArea dataOnly="0" labelOnly="1" outline="0" fieldPosition="0">
        <references count="2">
          <reference field="2" count="1">
            <x v="291"/>
          </reference>
          <reference field="10" count="1" selected="0">
            <x v="148"/>
          </reference>
        </references>
      </pivotArea>
    </format>
    <format dxfId="1671">
      <pivotArea dataOnly="0" labelOnly="1" outline="0" fieldPosition="0">
        <references count="2">
          <reference field="2" count="1">
            <x v="215"/>
          </reference>
          <reference field="10" count="1" selected="0">
            <x v="149"/>
          </reference>
        </references>
      </pivotArea>
    </format>
    <format dxfId="1672">
      <pivotArea dataOnly="0" labelOnly="1" outline="0" fieldPosition="0">
        <references count="2">
          <reference field="2" count="1">
            <x v="825"/>
          </reference>
          <reference field="10" count="1" selected="0">
            <x v="150"/>
          </reference>
        </references>
      </pivotArea>
    </format>
    <format dxfId="1673">
      <pivotArea dataOnly="0" labelOnly="1" outline="0" fieldPosition="0">
        <references count="2">
          <reference field="2" count="2">
            <x v="169"/>
            <x v="172"/>
          </reference>
          <reference field="10" count="1" selected="0">
            <x v="151"/>
          </reference>
        </references>
      </pivotArea>
    </format>
    <format dxfId="1674">
      <pivotArea dataOnly="0" labelOnly="1" outline="0" fieldPosition="0">
        <references count="2">
          <reference field="2" count="9">
            <x v="9"/>
            <x v="411"/>
            <x v="412"/>
            <x v="480"/>
            <x v="508"/>
            <x v="712"/>
            <x v="836"/>
            <x v="837"/>
            <x v="838"/>
          </reference>
          <reference field="10" count="1" selected="0">
            <x v="152"/>
          </reference>
        </references>
      </pivotArea>
    </format>
    <format dxfId="1675">
      <pivotArea dataOnly="0" labelOnly="1" outline="0" fieldPosition="0">
        <references count="2">
          <reference field="2" count="1">
            <x v="450"/>
          </reference>
          <reference field="10" count="1" selected="0">
            <x v="153"/>
          </reference>
        </references>
      </pivotArea>
    </format>
    <format dxfId="1676">
      <pivotArea dataOnly="0" labelOnly="1" outline="0" fieldPosition="0">
        <references count="2">
          <reference field="2" count="1">
            <x v="448"/>
          </reference>
          <reference field="10" count="1" selected="0">
            <x v="154"/>
          </reference>
        </references>
      </pivotArea>
    </format>
    <format dxfId="1677">
      <pivotArea dataOnly="0" labelOnly="1" outline="0" fieldPosition="0">
        <references count="2">
          <reference field="2" count="2">
            <x v="464"/>
            <x v="465"/>
          </reference>
          <reference field="10" count="1" selected="0">
            <x v="155"/>
          </reference>
        </references>
      </pivotArea>
    </format>
    <format dxfId="1678">
      <pivotArea dataOnly="0" labelOnly="1" outline="0" fieldPosition="0">
        <references count="2">
          <reference field="2" count="1">
            <x v="230"/>
          </reference>
          <reference field="10" count="1" selected="0">
            <x v="157"/>
          </reference>
        </references>
      </pivotArea>
    </format>
    <format dxfId="1679">
      <pivotArea dataOnly="0" labelOnly="1" outline="0" fieldPosition="0">
        <references count="2">
          <reference field="2" count="1">
            <x v="708"/>
          </reference>
          <reference field="10" count="1" selected="0">
            <x v="160"/>
          </reference>
        </references>
      </pivotArea>
    </format>
    <format dxfId="1680">
      <pivotArea dataOnly="0" labelOnly="1" outline="0" fieldPosition="0">
        <references count="2">
          <reference field="2" count="1">
            <x v="835"/>
          </reference>
          <reference field="10" count="1" selected="0">
            <x v="161"/>
          </reference>
        </references>
      </pivotArea>
    </format>
    <format dxfId="1681">
      <pivotArea dataOnly="0" labelOnly="1" outline="0" fieldPosition="0">
        <references count="2">
          <reference field="2" count="1">
            <x v="160"/>
          </reference>
          <reference field="10" count="1" selected="0">
            <x v="162"/>
          </reference>
        </references>
      </pivotArea>
    </format>
    <format dxfId="1682">
      <pivotArea dataOnly="0" labelOnly="1" outline="0" fieldPosition="0">
        <references count="2">
          <reference field="2" count="2">
            <x v="415"/>
            <x v="703"/>
          </reference>
          <reference field="10" count="1" selected="0">
            <x v="163"/>
          </reference>
        </references>
      </pivotArea>
    </format>
    <format dxfId="1683">
      <pivotArea dataOnly="0" labelOnly="1" outline="0" fieldPosition="0">
        <references count="2">
          <reference field="2" count="4">
            <x v="85"/>
            <x v="241"/>
            <x v="378"/>
            <x v="442"/>
          </reference>
          <reference field="10" count="1" selected="0">
            <x v="164"/>
          </reference>
        </references>
      </pivotArea>
    </format>
    <format dxfId="1684">
      <pivotArea dataOnly="0" labelOnly="1" outline="0" fieldPosition="0">
        <references count="2">
          <reference field="2" count="1">
            <x v="440"/>
          </reference>
          <reference field="10" count="1" selected="0">
            <x v="165"/>
          </reference>
        </references>
      </pivotArea>
    </format>
    <format dxfId="1685">
      <pivotArea dataOnly="0" labelOnly="1" outline="0" fieldPosition="0">
        <references count="2">
          <reference field="2" count="3">
            <x v="108"/>
            <x v="289"/>
            <x v="374"/>
          </reference>
          <reference field="10" count="1" selected="0">
            <x v="166"/>
          </reference>
        </references>
      </pivotArea>
    </format>
    <format dxfId="1686">
      <pivotArea dataOnly="0" labelOnly="1" outline="0" fieldPosition="0">
        <references count="2">
          <reference field="2" count="3">
            <x v="410"/>
            <x v="673"/>
            <x v="674"/>
          </reference>
          <reference field="10" count="1" selected="0">
            <x v="167"/>
          </reference>
        </references>
      </pivotArea>
    </format>
    <format dxfId="1687">
      <pivotArea dataOnly="0" labelOnly="1" outline="0" fieldPosition="0">
        <references count="2">
          <reference field="2" count="4">
            <x v="150"/>
            <x v="151"/>
            <x v="615"/>
            <x v="663"/>
          </reference>
          <reference field="10" count="1" selected="0">
            <x v="168"/>
          </reference>
        </references>
      </pivotArea>
    </format>
    <format dxfId="1688">
      <pivotArea dataOnly="0" labelOnly="1" outline="0" fieldPosition="0">
        <references count="2">
          <reference field="2" count="1">
            <x v="625"/>
          </reference>
          <reference field="10" count="1" selected="0">
            <x v="169"/>
          </reference>
        </references>
      </pivotArea>
    </format>
    <format dxfId="1689">
      <pivotArea dataOnly="0" labelOnly="1" outline="0" fieldPosition="0">
        <references count="2">
          <reference field="2" count="1">
            <x v="224"/>
          </reference>
          <reference field="10" count="1" selected="0">
            <x v="170"/>
          </reference>
        </references>
      </pivotArea>
    </format>
    <format dxfId="1690">
      <pivotArea dataOnly="0" labelOnly="1" outline="0" fieldPosition="0">
        <references count="2">
          <reference field="2" count="1">
            <x v="73"/>
          </reference>
          <reference field="10" count="1" selected="0">
            <x v="171"/>
          </reference>
        </references>
      </pivotArea>
    </format>
    <format dxfId="1691">
      <pivotArea dataOnly="0" labelOnly="1" outline="0" fieldPosition="0">
        <references count="2">
          <reference field="2" count="16">
            <x v="155"/>
            <x v="156"/>
            <x v="179"/>
            <x v="226"/>
            <x v="255"/>
            <x v="256"/>
            <x v="258"/>
            <x v="259"/>
            <x v="380"/>
            <x v="467"/>
            <x v="564"/>
            <x v="714"/>
            <x v="777"/>
            <x v="778"/>
            <x v="779"/>
            <x v="780"/>
          </reference>
          <reference field="10" count="1" selected="0">
            <x v="173"/>
          </reference>
        </references>
      </pivotArea>
    </format>
    <format dxfId="1692">
      <pivotArea dataOnly="0" labelOnly="1" outline="0" fieldPosition="0">
        <references count="2">
          <reference field="2" count="1">
            <x v="283"/>
          </reference>
          <reference field="10" count="1" selected="0">
            <x v="174"/>
          </reference>
        </references>
      </pivotArea>
    </format>
    <format dxfId="1693">
      <pivotArea dataOnly="0" labelOnly="1" outline="0" fieldPosition="0">
        <references count="2">
          <reference field="2" count="8">
            <x v="154"/>
            <x v="396"/>
            <x v="484"/>
            <x v="563"/>
            <x v="589"/>
            <x v="638"/>
            <x v="693"/>
            <x v="704"/>
          </reference>
          <reference field="10" count="1" selected="0">
            <x v="175"/>
          </reference>
        </references>
      </pivotArea>
    </format>
    <format dxfId="1694">
      <pivotArea dataOnly="0" labelOnly="1" outline="0" fieldPosition="0">
        <references count="2">
          <reference field="2" count="1">
            <x v="121"/>
          </reference>
          <reference field="10" count="1" selected="0">
            <x v="176"/>
          </reference>
        </references>
      </pivotArea>
    </format>
    <format dxfId="1695">
      <pivotArea dataOnly="0" labelOnly="1" outline="0" fieldPosition="0">
        <references count="2">
          <reference field="2" count="1">
            <x v="92"/>
          </reference>
          <reference field="10" count="1" selected="0">
            <x v="177"/>
          </reference>
        </references>
      </pivotArea>
    </format>
    <format dxfId="1696">
      <pivotArea dataOnly="0" labelOnly="1" outline="0" fieldPosition="0">
        <references count="2">
          <reference field="2" count="1">
            <x v="631"/>
          </reference>
          <reference field="10" count="1" selected="0">
            <x v="178"/>
          </reference>
        </references>
      </pivotArea>
    </format>
    <format dxfId="1697">
      <pivotArea dataOnly="0" labelOnly="1" outline="0" fieldPosition="0">
        <references count="2">
          <reference field="2" count="2">
            <x v="698"/>
            <x v="699"/>
          </reference>
          <reference field="10" count="1" selected="0">
            <x v="179"/>
          </reference>
        </references>
      </pivotArea>
    </format>
    <format dxfId="1698">
      <pivotArea dataOnly="0" labelOnly="1" outline="0" fieldPosition="0">
        <references count="2">
          <reference field="2" count="1">
            <x v="441"/>
          </reference>
          <reference field="10" count="1" selected="0">
            <x v="180"/>
          </reference>
        </references>
      </pivotArea>
    </format>
    <format dxfId="1699">
      <pivotArea dataOnly="0" labelOnly="1" outline="0" fieldPosition="0">
        <references count="2">
          <reference field="2" count="2">
            <x v="392"/>
            <x v="832"/>
          </reference>
          <reference field="10" count="1" selected="0">
            <x v="181"/>
          </reference>
        </references>
      </pivotArea>
    </format>
    <format dxfId="1700">
      <pivotArea dataOnly="0" labelOnly="1" outline="0" fieldPosition="0">
        <references count="2">
          <reference field="2" count="1">
            <x v="24"/>
          </reference>
          <reference field="10" count="1" selected="0">
            <x v="182"/>
          </reference>
        </references>
      </pivotArea>
    </format>
    <format dxfId="1701">
      <pivotArea dataOnly="0" labelOnly="1" outline="0" fieldPosition="0">
        <references count="2">
          <reference field="2" count="1">
            <x v="44"/>
          </reference>
          <reference field="10" count="1" selected="0">
            <x v="183"/>
          </reference>
        </references>
      </pivotArea>
    </format>
    <format dxfId="1702">
      <pivotArea dataOnly="0" labelOnly="1" outline="0" fieldPosition="0">
        <references count="2">
          <reference field="2" count="2">
            <x v="105"/>
            <x v="107"/>
          </reference>
          <reference field="10" count="1" selected="0">
            <x v="184"/>
          </reference>
        </references>
      </pivotArea>
    </format>
    <format dxfId="1703">
      <pivotArea dataOnly="0" labelOnly="1" outline="0" fieldPosition="0">
        <references count="2">
          <reference field="2" count="1">
            <x v="145"/>
          </reference>
          <reference field="10" count="1" selected="0">
            <x v="185"/>
          </reference>
        </references>
      </pivotArea>
    </format>
    <format dxfId="1704">
      <pivotArea dataOnly="0" labelOnly="1" outline="0" fieldPosition="0">
        <references count="2">
          <reference field="2" count="2">
            <x v="163"/>
            <x v="434"/>
          </reference>
          <reference field="10" count="1" selected="0">
            <x v="187"/>
          </reference>
        </references>
      </pivotArea>
    </format>
    <format dxfId="1705">
      <pivotArea dataOnly="0" labelOnly="1" outline="0" fieldPosition="0">
        <references count="2">
          <reference field="2" count="1">
            <x v="164"/>
          </reference>
          <reference field="10" count="1" selected="0">
            <x v="188"/>
          </reference>
        </references>
      </pivotArea>
    </format>
    <format dxfId="1706">
      <pivotArea dataOnly="0" labelOnly="1" outline="0" fieldPosition="0">
        <references count="2">
          <reference field="2" count="1">
            <x v="641"/>
          </reference>
          <reference field="10" count="1" selected="0">
            <x v="189"/>
          </reference>
        </references>
      </pivotArea>
    </format>
    <format dxfId="1707">
      <pivotArea dataOnly="0" labelOnly="1" outline="0" fieldPosition="0">
        <references count="2">
          <reference field="2" count="4">
            <x v="142"/>
            <x v="386"/>
            <x v="387"/>
            <x v="461"/>
          </reference>
          <reference field="10" count="1" selected="0">
            <x v="191"/>
          </reference>
        </references>
      </pivotArea>
    </format>
    <format dxfId="1708">
      <pivotArea dataOnly="0" labelOnly="1" outline="0" fieldPosition="0">
        <references count="2">
          <reference field="2" count="1">
            <x v="675"/>
          </reference>
          <reference field="10" count="1" selected="0">
            <x v="192"/>
          </reference>
        </references>
      </pivotArea>
    </format>
    <format dxfId="1709">
      <pivotArea dataOnly="0" labelOnly="1" outline="0" fieldPosition="0">
        <references count="2">
          <reference field="2" count="1">
            <x v="517"/>
          </reference>
          <reference field="10" count="1" selected="0">
            <x v="193"/>
          </reference>
        </references>
      </pivotArea>
    </format>
    <format dxfId="1710">
      <pivotArea dataOnly="0" labelOnly="1" outline="0" fieldPosition="0">
        <references count="2">
          <reference field="2" count="3">
            <x v="244"/>
            <x v="460"/>
            <x v="756"/>
          </reference>
          <reference field="10" count="1" selected="0">
            <x v="194"/>
          </reference>
        </references>
      </pivotArea>
    </format>
    <format dxfId="1711">
      <pivotArea dataOnly="0" labelOnly="1" outline="0" fieldPosition="0">
        <references count="2">
          <reference field="2" count="4">
            <x v="261"/>
            <x v="262"/>
            <x v="570"/>
            <x v="571"/>
          </reference>
          <reference field="10" count="1" selected="0">
            <x v="195"/>
          </reference>
        </references>
      </pivotArea>
    </format>
    <format dxfId="1712">
      <pivotArea dataOnly="0" labelOnly="1" outline="0" fieldPosition="0">
        <references count="2">
          <reference field="2" count="1">
            <x v="821"/>
          </reference>
          <reference field="10" count="1" selected="0">
            <x v="196"/>
          </reference>
        </references>
      </pivotArea>
    </format>
    <format dxfId="1713">
      <pivotArea dataOnly="0" labelOnly="1" outline="0" fieldPosition="0">
        <references count="2">
          <reference field="2" count="1">
            <x v="768"/>
          </reference>
          <reference field="10" count="1" selected="0">
            <x v="197"/>
          </reference>
        </references>
      </pivotArea>
    </format>
    <format dxfId="1714">
      <pivotArea dataOnly="0" labelOnly="1" outline="0" fieldPosition="0">
        <references count="2">
          <reference field="2" count="2">
            <x v="577"/>
            <x v="578"/>
          </reference>
          <reference field="10" count="1" selected="0">
            <x v="198"/>
          </reference>
        </references>
      </pivotArea>
    </format>
    <format dxfId="1715">
      <pivotArea dataOnly="0" labelOnly="1" outline="0" fieldPosition="0">
        <references count="2">
          <reference field="2" count="3">
            <x v="6"/>
            <x v="317"/>
            <x v="318"/>
          </reference>
          <reference field="10" count="1" selected="0">
            <x v="199"/>
          </reference>
        </references>
      </pivotArea>
    </format>
    <format dxfId="1716">
      <pivotArea dataOnly="0" labelOnly="1" outline="0" fieldPosition="0">
        <references count="2">
          <reference field="2" count="1">
            <x v="767"/>
          </reference>
          <reference field="10" count="1" selected="0">
            <x v="200"/>
          </reference>
        </references>
      </pivotArea>
    </format>
    <format dxfId="1717">
      <pivotArea dataOnly="0" labelOnly="1" outline="0" fieldPosition="0">
        <references count="2">
          <reference field="2" count="2">
            <x v="603"/>
            <x v="604"/>
          </reference>
          <reference field="10" count="1" selected="0">
            <x v="201"/>
          </reference>
        </references>
      </pivotArea>
    </format>
    <format dxfId="1718">
      <pivotArea dataOnly="0" labelOnly="1" outline="0" fieldPosition="0">
        <references count="2">
          <reference field="2" count="1">
            <x v="59"/>
          </reference>
          <reference field="10" count="1" selected="0">
            <x v="202"/>
          </reference>
        </references>
      </pivotArea>
    </format>
    <format dxfId="1719">
      <pivotArea dataOnly="0" labelOnly="1" outline="0" fieldPosition="0">
        <references count="2">
          <reference field="2" count="1">
            <x v="332"/>
          </reference>
          <reference field="10" count="1" selected="0">
            <x v="203"/>
          </reference>
        </references>
      </pivotArea>
    </format>
    <format dxfId="1720">
      <pivotArea dataOnly="0" labelOnly="1" outline="0" fieldPosition="0">
        <references count="2">
          <reference field="2" count="1">
            <x v="567"/>
          </reference>
          <reference field="10" count="1" selected="0">
            <x v="205"/>
          </reference>
        </references>
      </pivotArea>
    </format>
    <format dxfId="1721">
      <pivotArea dataOnly="0" labelOnly="1" outline="0" fieldPosition="0">
        <references count="2">
          <reference field="2" count="1">
            <x v="99"/>
          </reference>
          <reference field="10" count="1" selected="0">
            <x v="206"/>
          </reference>
        </references>
      </pivotArea>
    </format>
    <format dxfId="1722">
      <pivotArea dataOnly="0" labelOnly="1" outline="0" fieldPosition="0">
        <references count="2">
          <reference field="2" count="3">
            <x v="547"/>
            <x v="548"/>
            <x v="788"/>
          </reference>
          <reference field="10" count="1" selected="0">
            <x v="207"/>
          </reference>
        </references>
      </pivotArea>
    </format>
    <format dxfId="1723">
      <pivotArea dataOnly="0" labelOnly="1" outline="0" fieldPosition="0">
        <references count="2">
          <reference field="2" count="6">
            <x v="769"/>
            <x v="770"/>
            <x v="771"/>
            <x v="781"/>
            <x v="782"/>
            <x v="785"/>
          </reference>
          <reference field="10" count="1" selected="0">
            <x v="208"/>
          </reference>
        </references>
      </pivotArea>
    </format>
    <format dxfId="1724">
      <pivotArea dataOnly="0" labelOnly="1" outline="0" fieldPosition="0">
        <references count="2">
          <reference field="2" count="1">
            <x v="358"/>
          </reference>
          <reference field="10" count="1" selected="0">
            <x v="209"/>
          </reference>
        </references>
      </pivotArea>
    </format>
    <format dxfId="1725">
      <pivotArea dataOnly="0" labelOnly="1" outline="0" fieldPosition="0">
        <references count="2">
          <reference field="2" count="1">
            <x v="590"/>
          </reference>
          <reference field="10" count="1" selected="0">
            <x v="210"/>
          </reference>
        </references>
      </pivotArea>
    </format>
    <format dxfId="1726">
      <pivotArea dataOnly="0" labelOnly="1" outline="0" fieldPosition="0">
        <references count="2">
          <reference field="2" count="3">
            <x v="488"/>
            <x v="489"/>
            <x v="492"/>
          </reference>
          <reference field="10" count="1" selected="0">
            <x v="211"/>
          </reference>
        </references>
      </pivotArea>
    </format>
    <format dxfId="1727">
      <pivotArea dataOnly="0" labelOnly="1" outline="0" fieldPosition="0">
        <references count="2">
          <reference field="2" count="2">
            <x v="231"/>
            <x v="593"/>
          </reference>
          <reference field="10" count="1" selected="0">
            <x v="213"/>
          </reference>
        </references>
      </pivotArea>
    </format>
    <format dxfId="1728">
      <pivotArea dataOnly="0" labelOnly="1" outline="0" fieldPosition="0">
        <references count="2">
          <reference field="2" count="1">
            <x v="400"/>
          </reference>
          <reference field="10" count="1" selected="0">
            <x v="214"/>
          </reference>
        </references>
      </pivotArea>
    </format>
    <format dxfId="1729">
      <pivotArea dataOnly="0" labelOnly="1" outline="0" fieldPosition="0">
        <references count="2">
          <reference field="2" count="1">
            <x v="120"/>
          </reference>
          <reference field="10" count="1" selected="0">
            <x v="215"/>
          </reference>
        </references>
      </pivotArea>
    </format>
    <format dxfId="1730">
      <pivotArea dataOnly="0" labelOnly="1" outline="0" fieldPosition="0">
        <references count="2">
          <reference field="2" count="2">
            <x v="173"/>
            <x v="408"/>
          </reference>
          <reference field="10" count="1" selected="0">
            <x v="216"/>
          </reference>
        </references>
      </pivotArea>
    </format>
    <format dxfId="1731">
      <pivotArea dataOnly="0" labelOnly="1" outline="0" fieldPosition="0">
        <references count="2">
          <reference field="2" count="1">
            <x v="171"/>
          </reference>
          <reference field="10" count="1" selected="0">
            <x v="217"/>
          </reference>
        </references>
      </pivotArea>
    </format>
    <format dxfId="1732">
      <pivotArea dataOnly="0" labelOnly="1" outline="0" fieldPosition="0">
        <references count="2">
          <reference field="2" count="1">
            <x v="744"/>
          </reference>
          <reference field="10" count="1" selected="0">
            <x v="219"/>
          </reference>
        </references>
      </pivotArea>
    </format>
    <format dxfId="1733">
      <pivotArea dataOnly="0" labelOnly="1" outline="0" fieldPosition="0">
        <references count="2">
          <reference field="2" count="1">
            <x v="555"/>
          </reference>
          <reference field="10" count="1" selected="0">
            <x v="220"/>
          </reference>
        </references>
      </pivotArea>
    </format>
    <format dxfId="1734">
      <pivotArea dataOnly="0" labelOnly="1" outline="0" fieldPosition="0">
        <references count="2">
          <reference field="2" count="1">
            <x v="468"/>
          </reference>
          <reference field="10" count="1" selected="0">
            <x v="221"/>
          </reference>
        </references>
      </pivotArea>
    </format>
    <format dxfId="1735">
      <pivotArea dataOnly="0" labelOnly="1" outline="0" fieldPosition="0">
        <references count="2">
          <reference field="2" count="1">
            <x v="669"/>
          </reference>
          <reference field="10" count="1" selected="0">
            <x v="222"/>
          </reference>
        </references>
      </pivotArea>
    </format>
    <format dxfId="1736">
      <pivotArea dataOnly="0" labelOnly="1" outline="0" fieldPosition="0">
        <references count="2">
          <reference field="2" count="1">
            <x v="573"/>
          </reference>
          <reference field="10" count="1" selected="0">
            <x v="223"/>
          </reference>
        </references>
      </pivotArea>
    </format>
    <format dxfId="1737">
      <pivotArea dataOnly="0" labelOnly="1" outline="0" fieldPosition="0">
        <references count="2">
          <reference field="2" count="2">
            <x v="20"/>
            <x v="565"/>
          </reference>
          <reference field="10" count="1" selected="0">
            <x v="224"/>
          </reference>
        </references>
      </pivotArea>
    </format>
    <format dxfId="1738">
      <pivotArea dataOnly="0" labelOnly="1" outline="0" fieldPosition="0">
        <references count="2">
          <reference field="2" count="1">
            <x v="552"/>
          </reference>
          <reference field="10" count="1" selected="0">
            <x v="225"/>
          </reference>
        </references>
      </pivotArea>
    </format>
    <format dxfId="1739">
      <pivotArea dataOnly="0" labelOnly="1" outline="0" fieldPosition="0">
        <references count="2">
          <reference field="2" count="4">
            <x v="47"/>
            <x v="48"/>
            <x v="49"/>
            <x v="436"/>
          </reference>
          <reference field="10" count="1" selected="0">
            <x v="226"/>
          </reference>
        </references>
      </pivotArea>
    </format>
    <format dxfId="1740">
      <pivotArea dataOnly="0" labelOnly="1" outline="0" fieldPosition="0">
        <references count="2">
          <reference field="2" count="1">
            <x v="34"/>
          </reference>
          <reference field="10" count="1" selected="0">
            <x v="227"/>
          </reference>
        </references>
      </pivotArea>
    </format>
    <format dxfId="1741">
      <pivotArea dataOnly="0" labelOnly="1" outline="0" fieldPosition="0">
        <references count="2">
          <reference field="2" count="1">
            <x v="601"/>
          </reference>
          <reference field="10" count="1" selected="0">
            <x v="229"/>
          </reference>
        </references>
      </pivotArea>
    </format>
    <format dxfId="1742">
      <pivotArea dataOnly="0" labelOnly="1" outline="0" fieldPosition="0">
        <references count="2">
          <reference field="2" count="1">
            <x v="42"/>
          </reference>
          <reference field="10" count="1" selected="0">
            <x v="230"/>
          </reference>
        </references>
      </pivotArea>
    </format>
    <format dxfId="1743">
      <pivotArea dataOnly="0" labelOnly="1" outline="0" fieldPosition="0">
        <references count="2">
          <reference field="2" count="1">
            <x v="399"/>
          </reference>
          <reference field="10" count="1" selected="0">
            <x v="231"/>
          </reference>
        </references>
      </pivotArea>
    </format>
    <format dxfId="1744">
      <pivotArea dataOnly="0" labelOnly="1" outline="0" fieldPosition="0">
        <references count="2">
          <reference field="2" count="2">
            <x v="357"/>
            <x v="629"/>
          </reference>
          <reference field="10" count="1" selected="0">
            <x v="232"/>
          </reference>
        </references>
      </pivotArea>
    </format>
    <format dxfId="1745">
      <pivotArea dataOnly="0" labelOnly="1" outline="0" fieldPosition="0">
        <references count="2">
          <reference field="2" count="2">
            <x v="117"/>
            <x v="382"/>
          </reference>
          <reference field="10" count="1" selected="0">
            <x v="233"/>
          </reference>
        </references>
      </pivotArea>
    </format>
    <format dxfId="1746">
      <pivotArea dataOnly="0" labelOnly="1" outline="0" fieldPosition="0">
        <references count="2">
          <reference field="2" count="1">
            <x v="130"/>
          </reference>
          <reference field="10" count="1" selected="0">
            <x v="234"/>
          </reference>
        </references>
      </pivotArea>
    </format>
    <format dxfId="1747">
      <pivotArea dataOnly="0" labelOnly="1" outline="0" fieldPosition="0">
        <references count="2">
          <reference field="2" count="1">
            <x v="818"/>
          </reference>
          <reference field="10" count="1" selected="0">
            <x v="235"/>
          </reference>
        </references>
      </pivotArea>
    </format>
    <format dxfId="1748">
      <pivotArea dataOnly="0" labelOnly="1" outline="0" fieldPosition="0">
        <references count="2">
          <reference field="2" count="1">
            <x v="709"/>
          </reference>
          <reference field="10" count="1" selected="0">
            <x v="236"/>
          </reference>
        </references>
      </pivotArea>
    </format>
    <format dxfId="1749">
      <pivotArea dataOnly="0" labelOnly="1" outline="0" fieldPosition="0">
        <references count="2">
          <reference field="2" count="2">
            <x v="192"/>
            <x v="193"/>
          </reference>
          <reference field="10" count="1" selected="0">
            <x v="237"/>
          </reference>
        </references>
      </pivotArea>
    </format>
    <format dxfId="1750">
      <pivotArea dataOnly="0" labelOnly="1" outline="0" fieldPosition="0">
        <references count="2">
          <reference field="2" count="1">
            <x v="275"/>
          </reference>
          <reference field="10" count="1" selected="0">
            <x v="238"/>
          </reference>
        </references>
      </pivotArea>
    </format>
    <format dxfId="1751">
      <pivotArea dataOnly="0" labelOnly="1" outline="0" fieldPosition="0">
        <references count="2">
          <reference field="2" count="1">
            <x v="691"/>
          </reference>
          <reference field="10" count="1" selected="0">
            <x v="239"/>
          </reference>
        </references>
      </pivotArea>
    </format>
    <format dxfId="1752">
      <pivotArea dataOnly="0" labelOnly="1" outline="0" fieldPosition="0">
        <references count="2">
          <reference field="2" count="1">
            <x v="540"/>
          </reference>
          <reference field="10" count="1" selected="0">
            <x v="240"/>
          </reference>
        </references>
      </pivotArea>
    </format>
    <format dxfId="1753">
      <pivotArea dataOnly="0" labelOnly="1" outline="0" fieldPosition="0">
        <references count="2">
          <reference field="2" count="1">
            <x v="190"/>
          </reference>
          <reference field="10" count="1" selected="0">
            <x v="241"/>
          </reference>
        </references>
      </pivotArea>
    </format>
    <format dxfId="1754">
      <pivotArea dataOnly="0" labelOnly="1" outline="0" fieldPosition="0">
        <references count="2">
          <reference field="2" count="2">
            <x v="195"/>
            <x v="814"/>
          </reference>
          <reference field="10" count="1" selected="0">
            <x v="242"/>
          </reference>
        </references>
      </pivotArea>
    </format>
    <format dxfId="1755">
      <pivotArea dataOnly="0" labelOnly="1" outline="0" fieldPosition="0">
        <references count="2">
          <reference field="2" count="1">
            <x v="355"/>
          </reference>
          <reference field="10" count="1" selected="0">
            <x v="244"/>
          </reference>
        </references>
      </pivotArea>
    </format>
    <format dxfId="1756">
      <pivotArea dataOnly="0" labelOnly="1" outline="0" fieldPosition="0">
        <references count="2">
          <reference field="2" count="3">
            <x v="36"/>
            <x v="37"/>
            <x v="653"/>
          </reference>
          <reference field="10" count="1" selected="0">
            <x v="245"/>
          </reference>
        </references>
      </pivotArea>
    </format>
    <format dxfId="1757">
      <pivotArea dataOnly="0" labelOnly="1" outline="0" fieldPosition="0">
        <references count="2">
          <reference field="2" count="1">
            <x v="180"/>
          </reference>
          <reference field="10" count="1" selected="0">
            <x v="246"/>
          </reference>
        </references>
      </pivotArea>
    </format>
    <format dxfId="1758">
      <pivotArea dataOnly="0" labelOnly="1" outline="0" fieldPosition="0">
        <references count="2">
          <reference field="2" count="4">
            <x v="209"/>
            <x v="424"/>
            <x v="428"/>
            <x v="462"/>
          </reference>
          <reference field="10" count="1" selected="0">
            <x v="247"/>
          </reference>
        </references>
      </pivotArea>
    </format>
    <format dxfId="1759">
      <pivotArea dataOnly="0" labelOnly="1" outline="0" fieldPosition="0">
        <references count="2">
          <reference field="2" count="1">
            <x v="557"/>
          </reference>
          <reference field="10" count="1" selected="0">
            <x v="248"/>
          </reference>
        </references>
      </pivotArea>
    </format>
    <format dxfId="1760">
      <pivotArea dataOnly="0" labelOnly="1" outline="0" fieldPosition="0">
        <references count="2">
          <reference field="2" count="1">
            <x v="611"/>
          </reference>
          <reference field="10" count="1" selected="0">
            <x v="249"/>
          </reference>
        </references>
      </pivotArea>
    </format>
    <format dxfId="1761">
      <pivotArea dataOnly="0" labelOnly="1" outline="0" fieldPosition="0">
        <references count="2">
          <reference field="2" count="1">
            <x v="311"/>
          </reference>
          <reference field="10" count="1" selected="0">
            <x v="250"/>
          </reference>
        </references>
      </pivotArea>
    </format>
    <format dxfId="1762">
      <pivotArea dataOnly="0" labelOnly="1" outline="0" fieldPosition="0">
        <references count="2">
          <reference field="2" count="1">
            <x v="126"/>
          </reference>
          <reference field="10" count="1" selected="0">
            <x v="251"/>
          </reference>
        </references>
      </pivotArea>
    </format>
    <format dxfId="1763">
      <pivotArea dataOnly="0" labelOnly="1" outline="0" fieldPosition="0">
        <references count="2">
          <reference field="2" count="2">
            <x v="69"/>
            <x v="754"/>
          </reference>
          <reference field="10" count="1" selected="0">
            <x v="253"/>
          </reference>
        </references>
      </pivotArea>
    </format>
    <format dxfId="1764">
      <pivotArea dataOnly="0" labelOnly="1" outline="0" fieldPosition="0">
        <references count="2">
          <reference field="2" count="1">
            <x v="118"/>
          </reference>
          <reference field="10" count="1" selected="0">
            <x v="254"/>
          </reference>
        </references>
      </pivotArea>
    </format>
    <format dxfId="1765">
      <pivotArea dataOnly="0" labelOnly="1" outline="0" fieldPosition="0">
        <references count="2">
          <reference field="2" count="2">
            <x v="21"/>
            <x v="706"/>
          </reference>
          <reference field="10" count="1" selected="0">
            <x v="255"/>
          </reference>
        </references>
      </pivotArea>
    </format>
    <format dxfId="1766">
      <pivotArea dataOnly="0" labelOnly="1" outline="0" fieldPosition="0">
        <references count="2">
          <reference field="2" count="2">
            <x v="127"/>
            <x v="680"/>
          </reference>
          <reference field="10" count="1" selected="0">
            <x v="257"/>
          </reference>
        </references>
      </pivotArea>
    </format>
    <format dxfId="1767">
      <pivotArea dataOnly="0" labelOnly="1" outline="0" fieldPosition="0">
        <references count="2">
          <reference field="2" count="4">
            <x v="94"/>
            <x v="96"/>
            <x v="97"/>
            <x v="98"/>
          </reference>
          <reference field="10" count="1" selected="0">
            <x v="258"/>
          </reference>
        </references>
      </pivotArea>
    </format>
    <format dxfId="1768">
      <pivotArea dataOnly="0" labelOnly="1" outline="0" fieldPosition="0">
        <references count="2">
          <reference field="2" count="1">
            <x v="404"/>
          </reference>
          <reference field="10" count="1" selected="0">
            <x v="260"/>
          </reference>
        </references>
      </pivotArea>
    </format>
    <format dxfId="1769">
      <pivotArea dataOnly="0" labelOnly="1" outline="0" fieldPosition="0">
        <references count="2">
          <reference field="2" count="2">
            <x v="5"/>
            <x v="325"/>
          </reference>
          <reference field="10" count="1" selected="0">
            <x v="261"/>
          </reference>
        </references>
      </pivotArea>
    </format>
    <format dxfId="1770">
      <pivotArea dataOnly="0" labelOnly="1" outline="0" fieldPosition="0">
        <references count="2">
          <reference field="2" count="1">
            <x v="438"/>
          </reference>
          <reference field="10" count="1" selected="0">
            <x v="262"/>
          </reference>
        </references>
      </pivotArea>
    </format>
    <format dxfId="1771">
      <pivotArea dataOnly="0" labelOnly="1" outline="0" fieldPosition="0">
        <references count="2">
          <reference field="2" count="6">
            <x v="622"/>
            <x v="623"/>
            <x v="624"/>
            <x v="797"/>
            <x v="798"/>
            <x v="816"/>
          </reference>
          <reference field="10" count="1" selected="0">
            <x v="263"/>
          </reference>
        </references>
      </pivotArea>
    </format>
    <format dxfId="1772">
      <pivotArea dataOnly="0" labelOnly="1" outline="0" fieldPosition="0">
        <references count="2">
          <reference field="2" count="2">
            <x v="18"/>
            <x v="733"/>
          </reference>
          <reference field="10" count="1" selected="0">
            <x v="266"/>
          </reference>
        </references>
      </pivotArea>
    </format>
    <format dxfId="1773">
      <pivotArea dataOnly="0" labelOnly="1" outline="0" fieldPosition="0">
        <references count="2">
          <reference field="2" count="1">
            <x v="119"/>
          </reference>
          <reference field="10" count="1" selected="0">
            <x v="267"/>
          </reference>
        </references>
      </pivotArea>
    </format>
    <format dxfId="1774">
      <pivotArea dataOnly="0" labelOnly="1" outline="0" fieldPosition="0">
        <references count="2">
          <reference field="2" count="3">
            <x v="253"/>
            <x v="433"/>
            <x v="790"/>
          </reference>
          <reference field="10" count="1" selected="0">
            <x v="269"/>
          </reference>
        </references>
      </pivotArea>
    </format>
    <format dxfId="1775">
      <pivotArea dataOnly="0" labelOnly="1" outline="0" fieldPosition="0">
        <references count="2">
          <reference field="2" count="1">
            <x v="533"/>
          </reference>
          <reference field="10" count="1" selected="0">
            <x v="270"/>
          </reference>
        </references>
      </pivotArea>
    </format>
    <format dxfId="1776">
      <pivotArea dataOnly="0" labelOnly="1" outline="0" fieldPosition="0">
        <references count="2">
          <reference field="2" count="2">
            <x v="168"/>
            <x v="755"/>
          </reference>
          <reference field="10" count="1" selected="0">
            <x v="271"/>
          </reference>
        </references>
      </pivotArea>
    </format>
    <format dxfId="1777">
      <pivotArea dataOnly="0" labelOnly="1" outline="0" fieldPosition="0">
        <references count="2">
          <reference field="2" count="5">
            <x v="202"/>
            <x v="203"/>
            <x v="204"/>
            <x v="205"/>
            <x v="718"/>
          </reference>
          <reference field="10" count="1" selected="0">
            <x v="272"/>
          </reference>
        </references>
      </pivotArea>
    </format>
    <format dxfId="1778">
      <pivotArea dataOnly="0" labelOnly="1" outline="0" fieldPosition="0">
        <references count="2">
          <reference field="2" count="1">
            <x v="544"/>
          </reference>
          <reference field="10" count="1" selected="0">
            <x v="274"/>
          </reference>
        </references>
      </pivotArea>
    </format>
    <format dxfId="1779">
      <pivotArea dataOnly="0" labelOnly="1" outline="0" fieldPosition="0">
        <references count="2">
          <reference field="2" count="1">
            <x v="279"/>
          </reference>
          <reference field="10" count="1" selected="0">
            <x v="275"/>
          </reference>
        </references>
      </pivotArea>
    </format>
    <format dxfId="1780">
      <pivotArea dataOnly="0" labelOnly="1" outline="0" fieldPosition="0">
        <references count="2">
          <reference field="2" count="1">
            <x v="551"/>
          </reference>
          <reference field="10" count="1" selected="0">
            <x v="276"/>
          </reference>
        </references>
      </pivotArea>
    </format>
    <format dxfId="1781">
      <pivotArea dataOnly="0" labelOnly="1" outline="0" fieldPosition="0">
        <references count="2">
          <reference field="2" count="1">
            <x v="775"/>
          </reference>
          <reference field="10" count="1" selected="0">
            <x v="277"/>
          </reference>
        </references>
      </pivotArea>
    </format>
    <format dxfId="1782">
      <pivotArea dataOnly="0" labelOnly="1" outline="0" fieldPosition="0">
        <references count="2">
          <reference field="2" count="2">
            <x v="243"/>
            <x v="459"/>
          </reference>
          <reference field="10" count="1" selected="0">
            <x v="278"/>
          </reference>
        </references>
      </pivotArea>
    </format>
    <format dxfId="1783">
      <pivotArea dataOnly="0" labelOnly="1" outline="0" fieldPosition="0">
        <references count="2">
          <reference field="2" count="1">
            <x v="558"/>
          </reference>
          <reference field="10" count="1" selected="0">
            <x v="279"/>
          </reference>
        </references>
      </pivotArea>
    </format>
    <format dxfId="1784">
      <pivotArea dataOnly="0" labelOnly="1" outline="0" fieldPosition="0">
        <references count="2">
          <reference field="2" count="1">
            <x v="542"/>
          </reference>
          <reference field="10" count="1" selected="0">
            <x v="280"/>
          </reference>
        </references>
      </pivotArea>
    </format>
    <format dxfId="1785">
      <pivotArea dataOnly="0" labelOnly="1" outline="0" fieldPosition="0">
        <references count="2">
          <reference field="2" count="1">
            <x v="750"/>
          </reference>
          <reference field="10" count="1" selected="0">
            <x v="281"/>
          </reference>
        </references>
      </pivotArea>
    </format>
    <format dxfId="1786">
      <pivotArea dataOnly="0" labelOnly="1" outline="0" fieldPosition="0">
        <references count="2">
          <reference field="2" count="1">
            <x v="595"/>
          </reference>
          <reference field="10" count="1" selected="0">
            <x v="283"/>
          </reference>
        </references>
      </pivotArea>
    </format>
    <format dxfId="1787">
      <pivotArea dataOnly="0" labelOnly="1" outline="0" fieldPosition="0">
        <references count="2">
          <reference field="2" count="1">
            <x v="720"/>
          </reference>
          <reference field="10" count="1" selected="0">
            <x v="284"/>
          </reference>
        </references>
      </pivotArea>
    </format>
    <format dxfId="1788">
      <pivotArea dataOnly="0" labelOnly="1" outline="0" fieldPosition="0">
        <references count="2">
          <reference field="2" count="1">
            <x v="362"/>
          </reference>
          <reference field="10" count="1" selected="0">
            <x v="286"/>
          </reference>
        </references>
      </pivotArea>
    </format>
    <format dxfId="1789">
      <pivotArea dataOnly="0" labelOnly="1" outline="0" fieldPosition="0">
        <references count="2">
          <reference field="2" count="8">
            <x v="131"/>
            <x v="132"/>
            <x v="133"/>
            <x v="134"/>
            <x v="254"/>
            <x v="385"/>
            <x v="446"/>
            <x v="447"/>
          </reference>
          <reference field="10" count="1" selected="0">
            <x v="287"/>
          </reference>
        </references>
      </pivotArea>
    </format>
    <format dxfId="1790">
      <pivotArea dataOnly="0" labelOnly="1" outline="0" fieldPosition="0">
        <references count="2">
          <reference field="2" count="1">
            <x v="507"/>
          </reference>
          <reference field="10" count="1" selected="0">
            <x v="289"/>
          </reference>
        </references>
      </pivotArea>
    </format>
    <format dxfId="1791">
      <pivotArea dataOnly="0" labelOnly="1" outline="0" fieldPosition="0">
        <references count="2">
          <reference field="2" count="1">
            <x v="731"/>
          </reference>
          <reference field="10" count="1" selected="0">
            <x v="290"/>
          </reference>
        </references>
      </pivotArea>
    </format>
    <format dxfId="1792">
      <pivotArea dataOnly="0" labelOnly="1" outline="0" fieldPosition="0">
        <references count="2">
          <reference field="2" count="2">
            <x v="405"/>
            <x v="831"/>
          </reference>
          <reference field="10" count="1" selected="0">
            <x v="291"/>
          </reference>
        </references>
      </pivotArea>
    </format>
    <format dxfId="1793">
      <pivotArea dataOnly="0" labelOnly="1" outline="0" fieldPosition="0">
        <references count="2">
          <reference field="2" count="2">
            <x v="685"/>
            <x v="759"/>
          </reference>
          <reference field="10" count="1" selected="0">
            <x v="292"/>
          </reference>
        </references>
      </pivotArea>
    </format>
    <format dxfId="1794">
      <pivotArea dataOnly="0" labelOnly="1" outline="0" fieldPosition="0">
        <references count="2">
          <reference field="2" count="1">
            <x v="328"/>
          </reference>
          <reference field="10" count="1" selected="0">
            <x v="293"/>
          </reference>
        </references>
      </pivotArea>
    </format>
    <format dxfId="1795">
      <pivotArea dataOnly="0" labelOnly="1" outline="0" fieldPosition="0">
        <references count="2">
          <reference field="2" count="1">
            <x v="710"/>
          </reference>
          <reference field="10" count="1" selected="0">
            <x v="294"/>
          </reference>
        </references>
      </pivotArea>
    </format>
    <format dxfId="1796">
      <pivotArea dataOnly="0" labelOnly="1" outline="0" fieldPosition="0">
        <references count="2">
          <reference field="2" count="1">
            <x v="646"/>
          </reference>
          <reference field="10" count="1" selected="0">
            <x v="295"/>
          </reference>
        </references>
      </pivotArea>
    </format>
    <format dxfId="1797">
      <pivotArea dataOnly="0" labelOnly="1" outline="0" fieldPosition="0">
        <references count="2">
          <reference field="2" count="8">
            <x v="208"/>
            <x v="401"/>
            <x v="421"/>
            <x v="425"/>
            <x v="426"/>
            <x v="427"/>
            <x v="470"/>
            <x v="519"/>
          </reference>
          <reference field="10" count="1" selected="0">
            <x v="297"/>
          </reference>
        </references>
      </pivotArea>
    </format>
    <format dxfId="1798">
      <pivotArea dataOnly="0" labelOnly="1" outline="0" fieldPosition="0">
        <references count="2">
          <reference field="2" count="2">
            <x v="435"/>
            <x v="591"/>
          </reference>
          <reference field="10" count="1" selected="0">
            <x v="299"/>
          </reference>
        </references>
      </pivotArea>
    </format>
    <format dxfId="1799">
      <pivotArea dataOnly="0" labelOnly="1" outline="0" fieldPosition="0">
        <references count="2">
          <reference field="2" count="1">
            <x v="420"/>
          </reference>
          <reference field="10" count="1" selected="0">
            <x v="300"/>
          </reference>
        </references>
      </pivotArea>
    </format>
    <format dxfId="1800">
      <pivotArea dataOnly="0" labelOnly="1" outline="0" fieldPosition="0">
        <references count="2">
          <reference field="2" count="1">
            <x v="40"/>
          </reference>
          <reference field="10" count="1" selected="0">
            <x v="301"/>
          </reference>
        </references>
      </pivotArea>
    </format>
    <format dxfId="1801">
      <pivotArea dataOnly="0" labelOnly="1" outline="0" fieldPosition="0">
        <references count="2">
          <reference field="2" count="2">
            <x v="13"/>
            <x v="345"/>
          </reference>
          <reference field="10" count="1" selected="0">
            <x v="302"/>
          </reference>
        </references>
      </pivotArea>
    </format>
    <format dxfId="1802">
      <pivotArea dataOnly="0" labelOnly="1" outline="0" fieldPosition="0">
        <references count="2">
          <reference field="2" count="2">
            <x v="503"/>
            <x v="504"/>
          </reference>
          <reference field="10" count="1" selected="0">
            <x v="303"/>
          </reference>
        </references>
      </pivotArea>
    </format>
    <format dxfId="1803">
      <pivotArea dataOnly="0" labelOnly="1" outline="0" fieldPosition="0">
        <references count="2">
          <reference field="2" count="1">
            <x v="605"/>
          </reference>
          <reference field="10" count="1" selected="0">
            <x v="304"/>
          </reference>
        </references>
      </pivotArea>
    </format>
    <format dxfId="1804">
      <pivotArea dataOnly="0" labelOnly="1" outline="0" fieldPosition="0">
        <references count="2">
          <reference field="2" count="1">
            <x v="580"/>
          </reference>
          <reference field="10" count="1" selected="0">
            <x v="305"/>
          </reference>
        </references>
      </pivotArea>
    </format>
    <format dxfId="1805">
      <pivotArea dataOnly="0" labelOnly="1" outline="0" fieldPosition="0">
        <references count="2">
          <reference field="2" count="1">
            <x v="454"/>
          </reference>
          <reference field="10" count="1" selected="0">
            <x v="306"/>
          </reference>
        </references>
      </pivotArea>
    </format>
    <format dxfId="1806">
      <pivotArea dataOnly="0" labelOnly="1" outline="0" fieldPosition="0">
        <references count="2">
          <reference field="2" count="2">
            <x v="124"/>
            <x v="125"/>
          </reference>
          <reference field="10" count="1" selected="0">
            <x v="307"/>
          </reference>
        </references>
      </pivotArea>
    </format>
    <format dxfId="1807">
      <pivotArea dataOnly="0" labelOnly="1" outline="0" fieldPosition="0">
        <references count="2">
          <reference field="2" count="3">
            <x v="71"/>
            <x v="72"/>
            <x v="697"/>
          </reference>
          <reference field="10" count="1" selected="0">
            <x v="308"/>
          </reference>
        </references>
      </pivotArea>
    </format>
    <format dxfId="1808">
      <pivotArea dataOnly="0" labelOnly="1" outline="0" fieldPosition="0">
        <references count="2">
          <reference field="2" count="3">
            <x v="293"/>
            <x v="294"/>
            <x v="295"/>
          </reference>
          <reference field="10" count="1" selected="0">
            <x v="309"/>
          </reference>
        </references>
      </pivotArea>
    </format>
    <format dxfId="1809">
      <pivotArea dataOnly="0" labelOnly="1" outline="0" fieldPosition="0">
        <references count="2">
          <reference field="2" count="2">
            <x v="527"/>
            <x v="649"/>
          </reference>
          <reference field="10" count="1" selected="0">
            <x v="310"/>
          </reference>
        </references>
      </pivotArea>
    </format>
    <format dxfId="1810">
      <pivotArea dataOnly="0" labelOnly="1" outline="0" fieldPosition="0">
        <references count="2">
          <reference field="2" count="1">
            <x v="379"/>
          </reference>
          <reference field="10" count="1" selected="0">
            <x v="311"/>
          </reference>
        </references>
      </pivotArea>
    </format>
    <format dxfId="1811">
      <pivotArea dataOnly="0" labelOnly="1" outline="0" fieldPosition="0">
        <references count="2">
          <reference field="2" count="1">
            <x v="528"/>
          </reference>
          <reference field="10" count="1" selected="0">
            <x v="312"/>
          </reference>
        </references>
      </pivotArea>
    </format>
    <format dxfId="1812">
      <pivotArea dataOnly="0" labelOnly="1" outline="0" fieldPosition="0">
        <references count="2">
          <reference field="2" count="1">
            <x v="608"/>
          </reference>
          <reference field="10" count="1" selected="0">
            <x v="313"/>
          </reference>
        </references>
      </pivotArea>
    </format>
    <format dxfId="1813">
      <pivotArea dataOnly="0" labelOnly="1" outline="0" fieldPosition="0">
        <references count="2">
          <reference field="2" count="2">
            <x v="11"/>
            <x v="458"/>
          </reference>
          <reference field="10" count="1" selected="0">
            <x v="314"/>
          </reference>
        </references>
      </pivotArea>
    </format>
    <format dxfId="1814">
      <pivotArea dataOnly="0" labelOnly="1" outline="0" fieldPosition="0">
        <references count="2">
          <reference field="2" count="3">
            <x v="389"/>
            <x v="676"/>
            <x v="677"/>
          </reference>
          <reference field="10" count="1" selected="0">
            <x v="315"/>
          </reference>
        </references>
      </pivotArea>
    </format>
    <format dxfId="1815">
      <pivotArea dataOnly="0" labelOnly="1" outline="0" fieldPosition="0">
        <references count="2">
          <reference field="2" count="1">
            <x v="369"/>
          </reference>
          <reference field="10" count="1" selected="0">
            <x v="316"/>
          </reference>
        </references>
      </pivotArea>
    </format>
    <format dxfId="1816">
      <pivotArea dataOnly="0" labelOnly="1" outline="0" fieldPosition="0">
        <references count="2">
          <reference field="2" count="6">
            <x v="210"/>
            <x v="213"/>
            <x v="214"/>
            <x v="397"/>
            <x v="398"/>
            <x v="453"/>
          </reference>
          <reference field="10" count="1" selected="0">
            <x v="317"/>
          </reference>
        </references>
      </pivotArea>
    </format>
    <format dxfId="1817">
      <pivotArea dataOnly="0" labelOnly="1" outline="0" fieldPosition="0">
        <references count="2">
          <reference field="2" count="1">
            <x v="337"/>
          </reference>
          <reference field="10" count="1" selected="0">
            <x v="318"/>
          </reference>
        </references>
      </pivotArea>
    </format>
    <format dxfId="1818">
      <pivotArea dataOnly="0" labelOnly="1" outline="0" fieldPosition="0">
        <references count="2">
          <reference field="2" count="2">
            <x v="375"/>
            <x v="713"/>
          </reference>
          <reference field="10" count="1" selected="0">
            <x v="319"/>
          </reference>
        </references>
      </pivotArea>
    </format>
    <format dxfId="1819">
      <pivotArea dataOnly="0" labelOnly="1" outline="0" fieldPosition="0">
        <references count="2">
          <reference field="2" count="6">
            <x v="2"/>
            <x v="264"/>
            <x v="316"/>
            <x v="500"/>
            <x v="799"/>
            <x v="800"/>
          </reference>
          <reference field="10" count="1" selected="0">
            <x v="320"/>
          </reference>
        </references>
      </pivotArea>
    </format>
    <format dxfId="1820">
      <pivotArea dataOnly="0" labelOnly="1" outline="0" fieldPosition="0">
        <references count="2">
          <reference field="2" count="1">
            <x v="8"/>
          </reference>
          <reference field="10" count="1" selected="0">
            <x v="321"/>
          </reference>
        </references>
      </pivotArea>
    </format>
    <format dxfId="1821">
      <pivotArea dataOnly="0" labelOnly="1" outline="0" fieldPosition="0">
        <references count="2">
          <reference field="2" count="1">
            <x v="35"/>
          </reference>
          <reference field="10" count="1" selected="0">
            <x v="322"/>
          </reference>
        </references>
      </pivotArea>
    </format>
    <format dxfId="1822">
      <pivotArea dataOnly="0" labelOnly="1" outline="0" fieldPosition="0">
        <references count="2">
          <reference field="2" count="1">
            <x v="456"/>
          </reference>
          <reference field="10" count="1" selected="0">
            <x v="323"/>
          </reference>
        </references>
      </pivotArea>
    </format>
    <format dxfId="1823">
      <pivotArea dataOnly="0" labelOnly="1" outline="0" fieldPosition="0">
        <references count="2">
          <reference field="2" count="4">
            <x v="152"/>
            <x v="153"/>
            <x v="235"/>
            <x v="285"/>
          </reference>
          <reference field="10" count="1" selected="0">
            <x v="324"/>
          </reference>
        </references>
      </pivotArea>
    </format>
    <format dxfId="1824">
      <pivotArea dataOnly="0" labelOnly="1" outline="0" fieldPosition="0">
        <references count="2">
          <reference field="2" count="1">
            <x v="824"/>
          </reference>
          <reference field="10" count="1" selected="0">
            <x v="325"/>
          </reference>
        </references>
      </pivotArea>
    </format>
    <format dxfId="1825">
      <pivotArea dataOnly="0" labelOnly="1" outline="0" fieldPosition="0">
        <references count="2">
          <reference field="2" count="1">
            <x v="743"/>
          </reference>
          <reference field="10" count="1" selected="0">
            <x v="326"/>
          </reference>
        </references>
      </pivotArea>
    </format>
    <format dxfId="1826">
      <pivotArea dataOnly="0" labelOnly="1" outline="0" fieldPosition="0">
        <references count="2">
          <reference field="2" count="1">
            <x v="491"/>
          </reference>
          <reference field="10" count="1" selected="0">
            <x v="327"/>
          </reference>
        </references>
      </pivotArea>
    </format>
    <format dxfId="1827">
      <pivotArea dataOnly="0" labelOnly="1" outline="0" fieldPosition="0">
        <references count="2">
          <reference field="2" count="1">
            <x v="218"/>
          </reference>
          <reference field="10" count="1" selected="0">
            <x v="328"/>
          </reference>
        </references>
      </pivotArea>
    </format>
    <format dxfId="1828">
      <pivotArea dataOnly="0" labelOnly="1" outline="0" fieldPosition="0">
        <references count="2">
          <reference field="2" count="1">
            <x v="106"/>
          </reference>
          <reference field="10" count="1" selected="0">
            <x v="329"/>
          </reference>
        </references>
      </pivotArea>
    </format>
    <format dxfId="1829">
      <pivotArea dataOnly="0" labelOnly="1" outline="0" fieldPosition="0">
        <references count="2">
          <reference field="2" count="1">
            <x v="407"/>
          </reference>
          <reference field="10" count="1" selected="0">
            <x v="330"/>
          </reference>
        </references>
      </pivotArea>
    </format>
    <format dxfId="1830">
      <pivotArea dataOnly="0" labelOnly="1" outline="0" fieldPosition="0">
        <references count="2">
          <reference field="2" count="1">
            <x v="268"/>
          </reference>
          <reference field="10" count="1" selected="0">
            <x v="331"/>
          </reference>
        </references>
      </pivotArea>
    </format>
    <format dxfId="1831">
      <pivotArea dataOnly="0" labelOnly="1" outline="0" fieldPosition="0">
        <references count="2">
          <reference field="2" count="1">
            <x v="627"/>
          </reference>
          <reference field="10" count="1" selected="0">
            <x v="332"/>
          </reference>
        </references>
      </pivotArea>
    </format>
    <format dxfId="1832">
      <pivotArea dataOnly="0" labelOnly="1" outline="0" fieldPosition="0">
        <references count="2">
          <reference field="2" count="1">
            <x v="490"/>
          </reference>
          <reference field="10" count="1" selected="0">
            <x v="333"/>
          </reference>
        </references>
      </pivotArea>
    </format>
    <format dxfId="1833">
      <pivotArea dataOnly="0" labelOnly="1" outline="0" fieldPosition="0">
        <references count="2">
          <reference field="2" count="1">
            <x v="726"/>
          </reference>
          <reference field="10" count="1" selected="0">
            <x v="334"/>
          </reference>
        </references>
      </pivotArea>
    </format>
    <format dxfId="1834">
      <pivotArea dataOnly="0" labelOnly="1" outline="0" fieldPosition="0">
        <references count="2">
          <reference field="2" count="3">
            <x v="148"/>
            <x v="635"/>
            <x v="637"/>
          </reference>
          <reference field="10" count="1" selected="0">
            <x v="335"/>
          </reference>
        </references>
      </pivotArea>
    </format>
    <format dxfId="1835">
      <pivotArea dataOnly="0" labelOnly="1" outline="0" fieldPosition="0">
        <references count="2">
          <reference field="2" count="2">
            <x v="176"/>
            <x v="274"/>
          </reference>
          <reference field="10" count="1" selected="0">
            <x v="336"/>
          </reference>
        </references>
      </pivotArea>
    </format>
    <format dxfId="1836">
      <pivotArea dataOnly="0" labelOnly="1" outline="0" fieldPosition="0">
        <references count="2">
          <reference field="2" count="1">
            <x v="100"/>
          </reference>
          <reference field="10" count="1" selected="0">
            <x v="337"/>
          </reference>
        </references>
      </pivotArea>
    </format>
    <format dxfId="1837">
      <pivotArea dataOnly="0" labelOnly="1" outline="0" fieldPosition="0">
        <references count="2">
          <reference field="2" count="1">
            <x v="394"/>
          </reference>
          <reference field="10" count="1" selected="0">
            <x v="338"/>
          </reference>
        </references>
      </pivotArea>
    </format>
    <format dxfId="1838">
      <pivotArea dataOnly="0" labelOnly="1" outline="0" fieldPosition="0">
        <references count="2">
          <reference field="2" count="2">
            <x v="90"/>
            <x v="525"/>
          </reference>
          <reference field="10" count="1" selected="0">
            <x v="339"/>
          </reference>
        </references>
      </pivotArea>
    </format>
    <format dxfId="1839">
      <pivotArea dataOnly="0" labelOnly="1" outline="0" fieldPosition="0">
        <references count="2">
          <reference field="2" count="2">
            <x v="91"/>
            <x v="524"/>
          </reference>
          <reference field="10" count="1" selected="0">
            <x v="340"/>
          </reference>
        </references>
      </pivotArea>
    </format>
    <format dxfId="1840">
      <pivotArea dataOnly="0" labelOnly="1" outline="0" fieldPosition="0">
        <references count="2">
          <reference field="2" count="1">
            <x v="350"/>
          </reference>
          <reference field="10" count="1" selected="0">
            <x v="341"/>
          </reference>
        </references>
      </pivotArea>
    </format>
    <format dxfId="1841">
      <pivotArea dataOnly="0" labelOnly="1" outline="0" fieldPosition="0">
        <references count="2">
          <reference field="2" count="4">
            <x v="188"/>
            <x v="189"/>
            <x v="562"/>
            <x v="602"/>
          </reference>
          <reference field="10" count="1" selected="0">
            <x v="342"/>
          </reference>
        </references>
      </pivotArea>
    </format>
    <format dxfId="1842">
      <pivotArea dataOnly="0" labelOnly="1" outline="0" fieldPosition="0">
        <references count="2">
          <reference field="2" count="1">
            <x v="54"/>
          </reference>
          <reference field="10" count="1" selected="0">
            <x v="343"/>
          </reference>
        </references>
      </pivotArea>
    </format>
    <format dxfId="1843">
      <pivotArea dataOnly="0" labelOnly="1" outline="0" fieldPosition="0">
        <references count="2">
          <reference field="2" count="1">
            <x v="520"/>
          </reference>
          <reference field="10" count="1" selected="0">
            <x v="344"/>
          </reference>
        </references>
      </pivotArea>
    </format>
    <format dxfId="1844">
      <pivotArea dataOnly="0" labelOnly="1" outline="0" fieldPosition="0">
        <references count="2">
          <reference field="2" count="5">
            <x v="236"/>
            <x v="237"/>
            <x v="238"/>
            <x v="537"/>
            <x v="538"/>
          </reference>
          <reference field="10" count="1" selected="0">
            <x v="346"/>
          </reference>
        </references>
      </pivotArea>
    </format>
    <format dxfId="1845">
      <pivotArea dataOnly="0" labelOnly="1" outline="0" fieldPosition="0">
        <references count="2">
          <reference field="2" count="1">
            <x v="0"/>
          </reference>
          <reference field="10" count="1" selected="0">
            <x v="347"/>
          </reference>
        </references>
      </pivotArea>
    </format>
    <format dxfId="1846">
      <pivotArea dataOnly="0" labelOnly="1" outline="0" fieldPosition="0">
        <references count="2">
          <reference field="2" count="1">
            <x v="334"/>
          </reference>
          <reference field="10" count="1" selected="0">
            <x v="348"/>
          </reference>
        </references>
      </pivotArea>
    </format>
    <format dxfId="1847">
      <pivotArea dataOnly="0" labelOnly="1" outline="0" fieldPosition="0">
        <references count="2">
          <reference field="2" count="1">
            <x v="588"/>
          </reference>
          <reference field="10" count="1" selected="0">
            <x v="350"/>
          </reference>
        </references>
      </pivotArea>
    </format>
    <format dxfId="1848">
      <pivotArea dataOnly="0" labelOnly="1" outline="0" fieldPosition="0">
        <references count="2">
          <reference field="2" count="1">
            <x v="724"/>
          </reference>
          <reference field="10" count="1" selected="0">
            <x v="351"/>
          </reference>
        </references>
      </pivotArea>
    </format>
    <format dxfId="1849">
      <pivotArea dataOnly="0" labelOnly="1" outline="0" fieldPosition="0">
        <references count="2">
          <reference field="2" count="1">
            <x v="16"/>
          </reference>
          <reference field="10" count="1" selected="0">
            <x v="352"/>
          </reference>
        </references>
      </pivotArea>
    </format>
    <format dxfId="1850">
      <pivotArea dataOnly="0" labelOnly="1" outline="0" fieldPosition="0">
        <references count="2">
          <reference field="2" count="1">
            <x v="745"/>
          </reference>
          <reference field="10" count="1" selected="0">
            <x v="353"/>
          </reference>
        </references>
      </pivotArea>
    </format>
    <format dxfId="1851">
      <pivotArea dataOnly="0" labelOnly="1" outline="0" fieldPosition="0">
        <references count="2">
          <reference field="2" count="3">
            <x v="242"/>
            <x v="246"/>
            <x v="719"/>
          </reference>
          <reference field="10" count="1" selected="0">
            <x v="354"/>
          </reference>
        </references>
      </pivotArea>
    </format>
    <format dxfId="1852">
      <pivotArea dataOnly="0" labelOnly="1" outline="0" fieldPosition="0">
        <references count="2">
          <reference field="2" count="8">
            <x v="76"/>
            <x v="77"/>
            <x v="78"/>
            <x v="79"/>
            <x v="87"/>
            <x v="344"/>
            <x v="661"/>
            <x v="725"/>
          </reference>
          <reference field="10" count="1" selected="0">
            <x v="355"/>
          </reference>
        </references>
      </pivotArea>
    </format>
    <format dxfId="1853">
      <pivotArea dataOnly="0" labelOnly="1" outline="0" fieldPosition="0">
        <references count="2">
          <reference field="2" count="1">
            <x v="70"/>
          </reference>
          <reference field="10" count="1" selected="0">
            <x v="356"/>
          </reference>
        </references>
      </pivotArea>
    </format>
    <format dxfId="1854">
      <pivotArea dataOnly="0" labelOnly="1" outline="0" fieldPosition="0">
        <references count="2">
          <reference field="2" count="1">
            <x v="645"/>
          </reference>
          <reference field="10" count="1" selected="0">
            <x v="357"/>
          </reference>
        </references>
      </pivotArea>
    </format>
    <format dxfId="1855">
      <pivotArea dataOnly="0" labelOnly="1" outline="0" fieldPosition="0">
        <references count="2">
          <reference field="2" count="1">
            <x v="297"/>
          </reference>
          <reference field="10" count="1" selected="0">
            <x v="358"/>
          </reference>
        </references>
      </pivotArea>
    </format>
    <format dxfId="1856">
      <pivotArea dataOnly="0" labelOnly="1" outline="0" fieldPosition="0">
        <references count="2">
          <reference field="2" count="1">
            <x v="390"/>
          </reference>
          <reference field="10" count="1" selected="0">
            <x v="360"/>
          </reference>
        </references>
      </pivotArea>
    </format>
    <format dxfId="1857">
      <pivotArea dataOnly="0" labelOnly="1" outline="0" fieldPosition="0">
        <references count="2">
          <reference field="2" count="4">
            <x v="249"/>
            <x v="250"/>
            <x v="251"/>
            <x v="252"/>
          </reference>
          <reference field="10" count="1" selected="0">
            <x v="361"/>
          </reference>
        </references>
      </pivotArea>
    </format>
    <format dxfId="1858">
      <pivotArea dataOnly="0" labelOnly="1" outline="0" fieldPosition="0">
        <references count="2">
          <reference field="2" count="1">
            <x v="472"/>
          </reference>
          <reference field="10" count="1" selected="0">
            <x v="362"/>
          </reference>
        </references>
      </pivotArea>
    </format>
    <format dxfId="1859">
      <pivotArea dataOnly="0" labelOnly="1" outline="0" fieldPosition="0">
        <references count="2">
          <reference field="2" count="1">
            <x v="367"/>
          </reference>
          <reference field="10" count="1" selected="0">
            <x v="363"/>
          </reference>
        </references>
      </pivotArea>
    </format>
    <format dxfId="1860">
      <pivotArea dataOnly="0" labelOnly="1" outline="0" fieldPosition="0">
        <references count="2">
          <reference field="2" count="1">
            <x v="647"/>
          </reference>
          <reference field="10" count="1" selected="0">
            <x v="364"/>
          </reference>
        </references>
      </pivotArea>
    </format>
    <format dxfId="1861">
      <pivotArea dataOnly="0" labelOnly="1" outline="0" fieldPosition="0">
        <references count="2">
          <reference field="2" count="2">
            <x v="216"/>
            <x v="270"/>
          </reference>
          <reference field="10" count="1" selected="0">
            <x v="365"/>
          </reference>
        </references>
      </pivotArea>
    </format>
    <format dxfId="1862">
      <pivotArea dataOnly="0" labelOnly="1" outline="0" fieldPosition="0">
        <references count="2">
          <reference field="2" count="3">
            <x v="585"/>
            <x v="586"/>
            <x v="587"/>
          </reference>
          <reference field="10" count="1" selected="0">
            <x v="366"/>
          </reference>
        </references>
      </pivotArea>
    </format>
    <format dxfId="1863">
      <pivotArea dataOnly="0" labelOnly="1" outline="0" fieldPosition="0">
        <references count="2">
          <reference field="2" count="3">
            <x v="239"/>
            <x v="240"/>
            <x v="391"/>
          </reference>
          <reference field="10" count="1" selected="0">
            <x v="367"/>
          </reference>
        </references>
      </pivotArea>
    </format>
    <format dxfId="1864">
      <pivotArea dataOnly="0" labelOnly="1" outline="0" fieldPosition="0">
        <references count="2">
          <reference field="2" count="1">
            <x v="257"/>
          </reference>
          <reference field="10" count="1" selected="0">
            <x v="368"/>
          </reference>
        </references>
      </pivotArea>
    </format>
    <format dxfId="1865">
      <pivotArea dataOnly="0" labelOnly="1" outline="0" fieldPosition="0">
        <references count="2">
          <reference field="2" count="2">
            <x v="178"/>
            <x v="711"/>
          </reference>
          <reference field="10" count="1" selected="0">
            <x v="369"/>
          </reference>
        </references>
      </pivotArea>
    </format>
    <format dxfId="1866">
      <pivotArea dataOnly="0" labelOnly="1" outline="0" fieldPosition="0">
        <references count="2">
          <reference field="2" count="1">
            <x v="282"/>
          </reference>
          <reference field="10" count="1" selected="0">
            <x v="370"/>
          </reference>
        </references>
      </pivotArea>
    </format>
    <format dxfId="1867">
      <pivotArea dataOnly="0" labelOnly="1" outline="0" fieldPosition="0">
        <references count="2">
          <reference field="2" count="1">
            <x v="765"/>
          </reference>
          <reference field="10" count="1" selected="0">
            <x v="371"/>
          </reference>
        </references>
      </pivotArea>
    </format>
    <format dxfId="1868">
      <pivotArea dataOnly="0" labelOnly="1" outline="0" fieldPosition="0">
        <references count="2">
          <reference field="2" count="1">
            <x v="501"/>
          </reference>
          <reference field="10" count="1" selected="0">
            <x v="372"/>
          </reference>
        </references>
      </pivotArea>
    </format>
    <format dxfId="1869">
      <pivotArea dataOnly="0" labelOnly="1" outline="0" fieldPosition="0">
        <references count="2">
          <reference field="2" count="2">
            <x v="288"/>
            <x v="672"/>
          </reference>
          <reference field="10" count="1" selected="0">
            <x v="373"/>
          </reference>
        </references>
      </pivotArea>
    </format>
    <format dxfId="1870">
      <pivotArea dataOnly="0" labelOnly="1" outline="0" fieldPosition="0">
        <references count="2">
          <reference field="2" count="4">
            <x v="186"/>
            <x v="187"/>
            <x v="309"/>
            <x v="740"/>
          </reference>
          <reference field="10" count="1" selected="0">
            <x v="374"/>
          </reference>
        </references>
      </pivotArea>
    </format>
    <format dxfId="1871">
      <pivotArea dataOnly="0" labelOnly="1" outline="0" fieldPosition="0">
        <references count="2">
          <reference field="2" count="1">
            <x v="141"/>
          </reference>
          <reference field="10" count="1" selected="0">
            <x v="375"/>
          </reference>
        </references>
      </pivotArea>
    </format>
    <format dxfId="1872">
      <pivotArea dataOnly="0" labelOnly="1" outline="0" fieldPosition="0">
        <references count="2">
          <reference field="2" count="1">
            <x v="650"/>
          </reference>
          <reference field="10" count="1" selected="0">
            <x v="376"/>
          </reference>
        </references>
      </pivotArea>
    </format>
    <format dxfId="1873">
      <pivotArea dataOnly="0" labelOnly="1" outline="0" fieldPosition="0">
        <references count="2">
          <reference field="2" count="1">
            <x v="505"/>
          </reference>
          <reference field="10" count="1" selected="0">
            <x v="377"/>
          </reference>
        </references>
      </pivotArea>
    </format>
    <format dxfId="1874">
      <pivotArea dataOnly="0" labelOnly="1" outline="0" fieldPosition="0">
        <references count="2">
          <reference field="2" count="1">
            <x v="229"/>
          </reference>
          <reference field="10" count="1" selected="0">
            <x v="378"/>
          </reference>
        </references>
      </pivotArea>
    </format>
    <format dxfId="1875">
      <pivotArea dataOnly="0" labelOnly="1" outline="0" fieldPosition="0">
        <references count="2">
          <reference field="2" count="1">
            <x v="45"/>
          </reference>
          <reference field="10" count="1" selected="0">
            <x v="379"/>
          </reference>
        </references>
      </pivotArea>
    </format>
    <format dxfId="1876">
      <pivotArea dataOnly="0" labelOnly="1" outline="0" fieldPosition="0">
        <references count="2">
          <reference field="2" count="1">
            <x v="38"/>
          </reference>
          <reference field="10" count="1" selected="0">
            <x v="381"/>
          </reference>
        </references>
      </pivotArea>
    </format>
    <format dxfId="1877">
      <pivotArea dataOnly="0" labelOnly="1" outline="0" fieldPosition="0">
        <references count="2">
          <reference field="2" count="1">
            <x v="286"/>
          </reference>
          <reference field="10" count="1" selected="0">
            <x v="382"/>
          </reference>
        </references>
      </pivotArea>
    </format>
    <format dxfId="1878">
      <pivotArea dataOnly="0" labelOnly="1" outline="0" fieldPosition="0">
        <references count="2">
          <reference field="2" count="2">
            <x v="137"/>
            <x v="444"/>
          </reference>
          <reference field="10" count="1" selected="0">
            <x v="383"/>
          </reference>
        </references>
      </pivotArea>
    </format>
    <format dxfId="1879">
      <pivotArea dataOnly="0" labelOnly="1" outline="0" fieldPosition="0">
        <references count="2">
          <reference field="2" count="2">
            <x v="3"/>
            <x v="4"/>
          </reference>
          <reference field="10" count="1" selected="0">
            <x v="384"/>
          </reference>
        </references>
      </pivotArea>
    </format>
    <format dxfId="1880">
      <pivotArea dataOnly="0" labelOnly="1" outline="0" fieldPosition="0">
        <references count="2">
          <reference field="2" count="1">
            <x v="82"/>
          </reference>
          <reference field="10" count="1" selected="0">
            <x v="385"/>
          </reference>
        </references>
      </pivotArea>
    </format>
    <format dxfId="1881">
      <pivotArea dataOnly="0" labelOnly="1" outline="0" fieldPosition="0">
        <references count="2">
          <reference field="2" count="1">
            <x v="748"/>
          </reference>
          <reference field="10" count="1" selected="0">
            <x v="386"/>
          </reference>
        </references>
      </pivotArea>
    </format>
    <format dxfId="1882">
      <pivotArea dataOnly="0" labelOnly="1" outline="0" fieldPosition="0">
        <references count="2">
          <reference field="2" count="1">
            <x v="335"/>
          </reference>
          <reference field="10" count="1" selected="0">
            <x v="388"/>
          </reference>
        </references>
      </pivotArea>
    </format>
    <format dxfId="1883">
      <pivotArea dataOnly="0" labelOnly="1" outline="0" fieldPosition="0">
        <references count="2">
          <reference field="2" count="1">
            <x v="728"/>
          </reference>
          <reference field="10" count="1" selected="0">
            <x v="390"/>
          </reference>
        </references>
      </pivotArea>
    </format>
    <format dxfId="1884">
      <pivotArea dataOnly="0" labelOnly="1" outline="0" fieldPosition="0">
        <references count="2">
          <reference field="2" count="1">
            <x v="727"/>
          </reference>
          <reference field="10" count="1" selected="0">
            <x v="391"/>
          </reference>
        </references>
      </pivotArea>
    </format>
    <format dxfId="1885">
      <pivotArea dataOnly="0" labelOnly="1" outline="0" fieldPosition="0">
        <references count="2">
          <reference field="2" count="4">
            <x v="114"/>
            <x v="198"/>
            <x v="692"/>
            <x v="776"/>
          </reference>
          <reference field="10" count="1" selected="0">
            <x v="392"/>
          </reference>
        </references>
      </pivotArea>
    </format>
    <format dxfId="1886">
      <pivotArea dataOnly="0" labelOnly="1" outline="0" fieldPosition="0">
        <references count="2">
          <reference field="2" count="1">
            <x v="361"/>
          </reference>
          <reference field="10" count="1" selected="0">
            <x v="394"/>
          </reference>
        </references>
      </pivotArea>
    </format>
    <format dxfId="1887">
      <pivotArea dataOnly="0" labelOnly="1" outline="0" fieldPosition="0">
        <references count="2">
          <reference field="2" count="1">
            <x v="541"/>
          </reference>
          <reference field="10" count="1" selected="0">
            <x v="395"/>
          </reference>
        </references>
      </pivotArea>
    </format>
    <format dxfId="1888">
      <pivotArea dataOnly="0" labelOnly="1" outline="0" fieldPosition="0">
        <references count="2">
          <reference field="2" count="1">
            <x v="174"/>
          </reference>
          <reference field="10" count="1" selected="0">
            <x v="397"/>
          </reference>
        </references>
      </pivotArea>
    </format>
    <format dxfId="1889">
      <pivotArea dataOnly="0" labelOnly="1" outline="0" fieldPosition="0">
        <references count="2">
          <reference field="2" count="4">
            <x v="25"/>
            <x v="32"/>
            <x v="33"/>
            <x v="684"/>
          </reference>
          <reference field="10" count="1" selected="0">
            <x v="398"/>
          </reference>
        </references>
      </pivotArea>
    </format>
    <format dxfId="1890">
      <pivotArea dataOnly="0" labelOnly="1" outline="0" fieldPosition="0">
        <references count="2">
          <reference field="2" count="1">
            <x v="162"/>
          </reference>
          <reference field="10" count="1" selected="0">
            <x v="399"/>
          </reference>
        </references>
      </pivotArea>
    </format>
    <format dxfId="1891">
      <pivotArea dataOnly="0" labelOnly="1" outline="0" fieldPosition="0">
        <references count="2">
          <reference field="2" count="1">
            <x v="643"/>
          </reference>
          <reference field="10" count="1" selected="0">
            <x v="400"/>
          </reference>
        </references>
      </pivotArea>
    </format>
    <format dxfId="1892">
      <pivotArea dataOnly="0" labelOnly="1" outline="0" fieldPosition="0">
        <references count="2">
          <reference field="2" count="2">
            <x v="312"/>
            <x v="796"/>
          </reference>
          <reference field="10" count="1" selected="0">
            <x v="401"/>
          </reference>
        </references>
      </pivotArea>
    </format>
    <format dxfId="1893">
      <pivotArea dataOnly="0" labelOnly="1" outline="0" fieldPosition="0">
        <references count="2">
          <reference field="2" count="1">
            <x v="234"/>
          </reference>
          <reference field="10" count="1" selected="0">
            <x v="402"/>
          </reference>
        </references>
      </pivotArea>
    </format>
    <format dxfId="1894">
      <pivotArea dataOnly="0" labelOnly="1" outline="0" fieldPosition="0">
        <references count="2">
          <reference field="2" count="1">
            <x v="292"/>
          </reference>
          <reference field="10" count="1" selected="0">
            <x v="403"/>
          </reference>
        </references>
      </pivotArea>
    </format>
    <format dxfId="1895">
      <pivotArea dataOnly="0" labelOnly="1" outline="0" fieldPosition="0">
        <references count="2">
          <reference field="2" count="2">
            <x v="327"/>
            <x v="734"/>
          </reference>
          <reference field="10" count="1" selected="0">
            <x v="404"/>
          </reference>
        </references>
      </pivotArea>
    </format>
    <format dxfId="1896">
      <pivotArea dataOnly="0" labelOnly="1" outline="0" fieldPosition="0">
        <references count="2">
          <reference field="2" count="1">
            <x v="319"/>
          </reference>
          <reference field="10" count="1" selected="0">
            <x v="407"/>
          </reference>
        </references>
      </pivotArea>
    </format>
    <format dxfId="1897">
      <pivotArea dataOnly="0" labelOnly="1" outline="0" fieldPosition="0">
        <references count="2">
          <reference field="2" count="1">
            <x v="512"/>
          </reference>
          <reference field="10" count="1" selected="0">
            <x v="408"/>
          </reference>
        </references>
      </pivotArea>
    </format>
    <format dxfId="1898">
      <pivotArea dataOnly="0" labelOnly="1" outline="0" fieldPosition="0">
        <references count="2">
          <reference field="2" count="1">
            <x v="648"/>
          </reference>
          <reference field="10" count="1" selected="0">
            <x v="409"/>
          </reference>
        </references>
      </pivotArea>
    </format>
    <format dxfId="1899">
      <pivotArea dataOnly="0" labelOnly="1" outline="0" fieldPosition="0">
        <references count="2">
          <reference field="2" count="3">
            <x v="211"/>
            <x v="212"/>
            <x v="793"/>
          </reference>
          <reference field="10" count="1" selected="0">
            <x v="410"/>
          </reference>
        </references>
      </pivotArea>
    </format>
    <format dxfId="1900">
      <pivotArea dataOnly="0" labelOnly="1" outline="0" fieldPosition="0">
        <references count="2">
          <reference field="2" count="1">
            <x v="632"/>
          </reference>
          <reference field="10" count="1" selected="0">
            <x v="411"/>
          </reference>
        </references>
      </pivotArea>
    </format>
    <format dxfId="1901">
      <pivotArea dataOnly="0" labelOnly="1" outline="0" fieldPosition="0">
        <references count="2">
          <reference field="2" count="1">
            <x v="469"/>
          </reference>
          <reference field="10" count="1" selected="0">
            <x v="412"/>
          </reference>
        </references>
      </pivotArea>
    </format>
    <format dxfId="1902">
      <pivotArea dataOnly="0" labelOnly="1" outline="0" fieldPosition="0">
        <references count="2">
          <reference field="2" count="1">
            <x v="742"/>
          </reference>
          <reference field="10" count="1" selected="0">
            <x v="413"/>
          </reference>
        </references>
      </pivotArea>
    </format>
    <format dxfId="1903">
      <pivotArea dataOnly="0" labelOnly="1" outline="0" fieldPosition="0">
        <references count="2">
          <reference field="2" count="1">
            <x v="170"/>
          </reference>
          <reference field="10" count="1" selected="0">
            <x v="414"/>
          </reference>
        </references>
      </pivotArea>
    </format>
    <format dxfId="1904">
      <pivotArea dataOnly="0" labelOnly="1" outline="0" fieldPosition="0">
        <references count="2">
          <reference field="2" count="3">
            <x v="560"/>
            <x v="561"/>
            <x v="598"/>
          </reference>
          <reference field="10" count="1" selected="0">
            <x v="415"/>
          </reference>
        </references>
      </pivotArea>
    </format>
    <format dxfId="1905">
      <pivotArea dataOnly="0" labelOnly="1" outline="0" fieldPosition="0">
        <references count="2">
          <reference field="2" count="5">
            <x v="340"/>
            <x v="483"/>
            <x v="656"/>
            <x v="657"/>
            <x v="658"/>
          </reference>
          <reference field="10" count="1" selected="0">
            <x v="416"/>
          </reference>
        </references>
      </pivotArea>
    </format>
    <format dxfId="1906">
      <pivotArea dataOnly="0" labelOnly="1" outline="0" fieldPosition="0">
        <references count="2">
          <reference field="2" count="3">
            <x v="161"/>
            <x v="339"/>
            <x v="546"/>
          </reference>
          <reference field="10" count="1" selected="0">
            <x v="417"/>
          </reference>
        </references>
      </pivotArea>
    </format>
    <format dxfId="1907">
      <pivotArea dataOnly="0" labelOnly="1" outline="0" fieldPosition="0">
        <references count="2">
          <reference field="2" count="3">
            <x v="341"/>
            <x v="545"/>
            <x v="723"/>
          </reference>
          <reference field="10" count="1" selected="0">
            <x v="418"/>
          </reference>
        </references>
      </pivotArea>
    </format>
    <format dxfId="1908">
      <pivotArea dataOnly="0" labelOnly="1" outline="0" fieldPosition="0">
        <references count="2">
          <reference field="2" count="1">
            <x v="738"/>
          </reference>
          <reference field="10" count="1" selected="0">
            <x v="419"/>
          </reference>
        </references>
      </pivotArea>
    </format>
    <format dxfId="1909">
      <pivotArea dataOnly="0" labelOnly="1" outline="0" fieldPosition="0">
        <references count="2">
          <reference field="2" count="1">
            <x v="323"/>
          </reference>
          <reference field="10" count="1" selected="0">
            <x v="420"/>
          </reference>
        </references>
      </pivotArea>
    </format>
    <format dxfId="1910">
      <pivotArea dataOnly="0" labelOnly="1" outline="0" fieldPosition="0">
        <references count="2">
          <reference field="2" count="1">
            <x v="278"/>
          </reference>
          <reference field="10" count="1" selected="0">
            <x v="421"/>
          </reference>
        </references>
      </pivotArea>
    </format>
    <format dxfId="1911">
      <pivotArea dataOnly="0" labelOnly="1" outline="0" fieldPosition="0">
        <references count="2">
          <reference field="2" count="1">
            <x v="122"/>
          </reference>
          <reference field="10" count="1" selected="0">
            <x v="422"/>
          </reference>
        </references>
      </pivotArea>
    </format>
    <format dxfId="1912">
      <pivotArea dataOnly="0" labelOnly="1" outline="0" fieldPosition="0">
        <references count="2">
          <reference field="2" count="1">
            <x v="55"/>
          </reference>
          <reference field="10" count="1" selected="0">
            <x v="423"/>
          </reference>
        </references>
      </pivotArea>
    </format>
    <format dxfId="1913">
      <pivotArea dataOnly="0" labelOnly="1" outline="0" fieldPosition="0">
        <references count="2">
          <reference field="2" count="1">
            <x v="597"/>
          </reference>
          <reference field="10" count="1" selected="0">
            <x v="426"/>
          </reference>
        </references>
      </pivotArea>
    </format>
    <format dxfId="1914">
      <pivotArea dataOnly="0" labelOnly="1" outline="0" fieldPosition="0">
        <references count="2">
          <reference field="2" count="4">
            <x v="338"/>
            <x v="452"/>
            <x v="482"/>
            <x v="652"/>
          </reference>
          <reference field="10" count="1" selected="0">
            <x v="427"/>
          </reference>
        </references>
      </pivotArea>
    </format>
    <format dxfId="1915">
      <pivotArea dataOnly="0" labelOnly="1" outline="0" fieldPosition="0">
        <references count="2">
          <reference field="2" count="2">
            <x v="232"/>
            <x v="826"/>
          </reference>
          <reference field="10" count="1" selected="0">
            <x v="428"/>
          </reference>
        </references>
      </pivotArea>
    </format>
    <format dxfId="1916">
      <pivotArea dataOnly="0" labelOnly="1" outline="0" fieldPosition="0">
        <references count="2">
          <reference field="2" count="1">
            <x v="58"/>
          </reference>
          <reference field="10" count="1" selected="0">
            <x v="429"/>
          </reference>
        </references>
      </pivotArea>
    </format>
    <format dxfId="1917">
      <pivotArea dataOnly="0" labelOnly="1" outline="0" fieldPosition="0">
        <references count="2">
          <reference field="2" count="6">
            <x v="129"/>
            <x v="225"/>
            <x v="437"/>
            <x v="515"/>
            <x v="596"/>
            <x v="667"/>
          </reference>
          <reference field="10" count="1" selected="0">
            <x v="430"/>
          </reference>
        </references>
      </pivotArea>
    </format>
    <format dxfId="1918">
      <pivotArea dataOnly="0" labelOnly="1" outline="0" fieldPosition="0">
        <references count="2">
          <reference field="2" count="1">
            <x v="666"/>
          </reference>
          <reference field="10" count="1" selected="0">
            <x v="431"/>
          </reference>
        </references>
      </pivotArea>
    </format>
    <format dxfId="1919">
      <pivotArea dataOnly="0" labelOnly="1" outline="0" fieldPosition="0">
        <references count="2">
          <reference field="2" count="1">
            <x v="310"/>
          </reference>
          <reference field="10" count="1" selected="0">
            <x v="432"/>
          </reference>
        </references>
      </pivotArea>
    </format>
    <format dxfId="1920">
      <pivotArea dataOnly="0" labelOnly="1" outline="0" fieldPosition="0">
        <references count="2">
          <reference field="2" count="1">
            <x v="642"/>
          </reference>
          <reference field="10" count="1" selected="0">
            <x v="433"/>
          </reference>
        </references>
      </pivotArea>
    </format>
    <format dxfId="1921">
      <pivotArea dataOnly="0" labelOnly="1" outline="0" fieldPosition="0">
        <references count="2">
          <reference field="2" count="1">
            <x v="509"/>
          </reference>
          <reference field="10" count="1" selected="0">
            <x v="434"/>
          </reference>
        </references>
      </pivotArea>
    </format>
    <format dxfId="1922">
      <pivotArea dataOnly="0" labelOnly="1" outline="0" fieldPosition="0">
        <references count="2">
          <reference field="2" count="1">
            <x v="336"/>
          </reference>
          <reference field="10" count="1" selected="0">
            <x v="435"/>
          </reference>
        </references>
      </pivotArea>
    </format>
    <format dxfId="1923">
      <pivotArea dataOnly="0" labelOnly="1" outline="0" fieldPosition="0">
        <references count="2">
          <reference field="2" count="1">
            <x v="365"/>
          </reference>
          <reference field="10" count="1" selected="0">
            <x v="436"/>
          </reference>
        </references>
      </pivotArea>
    </format>
    <format dxfId="1924">
      <pivotArea dataOnly="0" labelOnly="1" outline="0" fieldPosition="0">
        <references count="2">
          <reference field="2" count="1">
            <x v="109"/>
          </reference>
          <reference field="10" count="1" selected="0">
            <x v="437"/>
          </reference>
        </references>
      </pivotArea>
    </format>
    <format dxfId="1925">
      <pivotArea dataOnly="0" labelOnly="1" outline="0" fieldPosition="0">
        <references count="2">
          <reference field="2" count="1">
            <x v="572"/>
          </reference>
          <reference field="10" count="1" selected="0">
            <x v="438"/>
          </reference>
        </references>
      </pivotArea>
    </format>
    <format dxfId="1926">
      <pivotArea dataOnly="0" labelOnly="1" outline="0" fieldPosition="0">
        <references count="2">
          <reference field="2" count="1">
            <x v="320"/>
          </reference>
          <reference field="10" count="1" selected="0">
            <x v="439"/>
          </reference>
        </references>
      </pivotArea>
    </format>
    <format dxfId="1927">
      <pivotArea dataOnly="0" labelOnly="1" outline="0" fieldPosition="0">
        <references count="2">
          <reference field="2" count="3">
            <x v="612"/>
            <x v="613"/>
            <x v="614"/>
          </reference>
          <reference field="10" count="1" selected="0">
            <x v="440"/>
          </reference>
        </references>
      </pivotArea>
    </format>
    <format dxfId="1928">
      <pivotArea dataOnly="0" labelOnly="1" outline="0" fieldPosition="0">
        <references count="2">
          <reference field="2" count="1">
            <x v="543"/>
          </reference>
          <reference field="10" count="1" selected="0">
            <x v="441"/>
          </reference>
        </references>
      </pivotArea>
    </format>
    <format dxfId="1929">
      <pivotArea dataOnly="0" labelOnly="1" outline="0" fieldPosition="0">
        <references count="2">
          <reference field="2" count="3">
            <x v="183"/>
            <x v="184"/>
            <x v="531"/>
          </reference>
          <reference field="10" count="1" selected="0">
            <x v="442"/>
          </reference>
        </references>
      </pivotArea>
    </format>
    <format dxfId="1930">
      <pivotArea dataOnly="0" labelOnly="1" outline="0" fieldPosition="0">
        <references count="2">
          <reference field="2" count="1">
            <x v="607"/>
          </reference>
          <reference field="10" count="1" selected="0">
            <x v="443"/>
          </reference>
        </references>
      </pivotArea>
    </format>
    <format dxfId="1931">
      <pivotArea dataOnly="0" labelOnly="1" outline="0" fieldPosition="0">
        <references count="2">
          <reference field="2" count="1">
            <x v="370"/>
          </reference>
          <reference field="10" count="1" selected="0">
            <x v="444"/>
          </reference>
        </references>
      </pivotArea>
    </format>
    <format dxfId="1932">
      <pivotArea dataOnly="0" labelOnly="1" outline="0" fieldPosition="0">
        <references count="2">
          <reference field="2" count="1">
            <x v="280"/>
          </reference>
          <reference field="10" count="1" selected="0">
            <x v="445"/>
          </reference>
        </references>
      </pivotArea>
    </format>
    <format dxfId="1933">
      <pivotArea dataOnly="0" labelOnly="1" outline="0" fieldPosition="0">
        <references count="2">
          <reference field="2" count="4">
            <x v="177"/>
            <x v="494"/>
            <x v="495"/>
            <x v="496"/>
          </reference>
          <reference field="10" count="1" selected="0">
            <x v="446"/>
          </reference>
        </references>
      </pivotArea>
    </format>
    <format dxfId="1934">
      <pivotArea dataOnly="0" labelOnly="1" outline="0" fieldPosition="0">
        <references count="2">
          <reference field="2" count="1">
            <x v="27"/>
          </reference>
          <reference field="10" count="1" selected="0">
            <x v="447"/>
          </reference>
        </references>
      </pivotArea>
    </format>
    <format dxfId="1935">
      <pivotArea dataOnly="0" labelOnly="1" outline="0" fieldPosition="0">
        <references count="2">
          <reference field="2" count="3">
            <x v="654"/>
            <x v="786"/>
            <x v="787"/>
          </reference>
          <reference field="10" count="1" selected="0">
            <x v="448"/>
          </reference>
        </references>
      </pivotArea>
    </format>
    <format dxfId="1936">
      <pivotArea dataOnly="0" labelOnly="1" outline="0" fieldPosition="0">
        <references count="2">
          <reference field="2" count="2">
            <x v="158"/>
            <x v="159"/>
          </reference>
          <reference field="10" count="1" selected="0">
            <x v="449"/>
          </reference>
        </references>
      </pivotArea>
    </format>
    <format dxfId="1937">
      <pivotArea dataOnly="0" labelOnly="1" outline="0" fieldPosition="0">
        <references count="2">
          <reference field="2" count="1">
            <x v="762"/>
          </reference>
          <reference field="10" count="1" selected="0">
            <x v="450"/>
          </reference>
        </references>
      </pivotArea>
    </format>
    <format dxfId="1938">
      <pivotArea dataOnly="0" labelOnly="1" outline="0" fieldPosition="0">
        <references count="2">
          <reference field="2" count="2">
            <x v="144"/>
            <x v="789"/>
          </reference>
          <reference field="10" count="1" selected="0">
            <x v="452"/>
          </reference>
        </references>
      </pivotArea>
    </format>
    <format dxfId="1939">
      <pivotArea dataOnly="0" labelOnly="1" outline="0" fieldPosition="0">
        <references count="2">
          <reference field="2" count="3">
            <x v="12"/>
            <x v="116"/>
            <x v="139"/>
          </reference>
          <reference field="10" count="1" selected="0">
            <x v="453"/>
          </reference>
        </references>
      </pivotArea>
    </format>
    <format dxfId="1940">
      <pivotArea dataOnly="0" labelOnly="1" outline="0" fieldPosition="0">
        <references count="2">
          <reference field="2" count="1">
            <x v="829"/>
          </reference>
          <reference field="10" count="1" selected="0">
            <x v="454"/>
          </reference>
        </references>
      </pivotArea>
    </format>
    <format dxfId="1941">
      <pivotArea dataOnly="0" labelOnly="1" outline="0" fieldPosition="0">
        <references count="2">
          <reference field="2" count="1">
            <x v="123"/>
          </reference>
          <reference field="10" count="1" selected="0">
            <x v="455"/>
          </reference>
        </references>
      </pivotArea>
    </format>
    <format dxfId="1942">
      <pivotArea dataOnly="0" labelOnly="1" outline="0" fieldPosition="0">
        <references count="2">
          <reference field="2" count="1">
            <x v="409"/>
          </reference>
          <reference field="10" count="1" selected="0">
            <x v="456"/>
          </reference>
        </references>
      </pivotArea>
    </format>
    <format dxfId="1943">
      <pivotArea dataOnly="0" labelOnly="1" outline="0" fieldPosition="0">
        <references count="2">
          <reference field="2" count="1">
            <x v="269"/>
          </reference>
          <reference field="10" count="1" selected="0">
            <x v="457"/>
          </reference>
        </references>
      </pivotArea>
    </format>
    <format dxfId="1944">
      <pivotArea dataOnly="0" labelOnly="1" outline="0" fieldPosition="0">
        <references count="2">
          <reference field="2" count="1">
            <x v="301"/>
          </reference>
          <reference field="10" count="1" selected="0">
            <x v="458"/>
          </reference>
        </references>
      </pivotArea>
    </format>
    <format dxfId="1945">
      <pivotArea dataOnly="0" labelOnly="1" outline="0" fieldPosition="0">
        <references count="2">
          <reference field="2" count="1">
            <x v="41"/>
          </reference>
          <reference field="10" count="1" selected="0">
            <x v="460"/>
          </reference>
        </references>
      </pivotArea>
    </format>
    <format dxfId="1946">
      <pivotArea dataOnly="0" labelOnly="1" outline="0" fieldPosition="0">
        <references count="2">
          <reference field="2" count="3">
            <x v="266"/>
            <x v="267"/>
            <x v="506"/>
          </reference>
          <reference field="10" count="1" selected="0">
            <x v="461"/>
          </reference>
        </references>
      </pivotArea>
    </format>
    <format dxfId="1947">
      <pivotArea dataOnly="0" labelOnly="1" outline="0" fieldPosition="0">
        <references count="2">
          <reference field="2" count="1">
            <x v="626"/>
          </reference>
          <reference field="10" count="1" selected="0">
            <x v="462"/>
          </reference>
        </references>
      </pivotArea>
    </format>
    <format dxfId="1948">
      <pivotArea dataOnly="0" labelOnly="1" outline="0" fieldPosition="0">
        <references count="2">
          <reference field="2" count="4">
            <x v="298"/>
            <x v="299"/>
            <x v="330"/>
            <x v="534"/>
          </reference>
          <reference field="10" count="1" selected="0">
            <x v="463"/>
          </reference>
        </references>
      </pivotArea>
    </format>
    <format dxfId="1949">
      <pivotArea dataOnly="0" labelOnly="1" outline="0" fieldPosition="0">
        <references count="2">
          <reference field="2" count="1">
            <x v="659"/>
          </reference>
          <reference field="10" count="1" selected="0">
            <x v="464"/>
          </reference>
        </references>
      </pivotArea>
    </format>
    <format dxfId="1950">
      <pivotArea dataOnly="0" labelOnly="1" outline="0" fieldPosition="0">
        <references count="2">
          <reference field="2" count="1">
            <x v="630"/>
          </reference>
          <reference field="10" count="1" selected="0">
            <x v="465"/>
          </reference>
        </references>
      </pivotArea>
    </format>
    <format dxfId="1951">
      <pivotArea dataOnly="0" labelOnly="1" outline="0" fieldPosition="0">
        <references count="2">
          <reference field="2" count="3">
            <x v="43"/>
            <x v="65"/>
            <x v="383"/>
          </reference>
          <reference field="10" count="1" selected="0">
            <x v="467"/>
          </reference>
        </references>
      </pivotArea>
    </format>
    <format dxfId="1952">
      <pivotArea dataOnly="0" labelOnly="1" outline="0" fieldPosition="0">
        <references count="2">
          <reference field="2" count="1">
            <x v="342"/>
          </reference>
          <reference field="10" count="1" selected="0">
            <x v="468"/>
          </reference>
        </references>
      </pivotArea>
    </format>
    <format dxfId="1953">
      <pivotArea dataOnly="0" labelOnly="1" outline="0" fieldPosition="0">
        <references count="2">
          <reference field="2" count="1">
            <x v="287"/>
          </reference>
          <reference field="10" count="1" selected="0">
            <x v="469"/>
          </reference>
        </references>
      </pivotArea>
    </format>
    <format dxfId="1954">
      <pivotArea dataOnly="0" labelOnly="1" outline="0" fieldPosition="0">
        <references count="2">
          <reference field="2" count="2">
            <x v="19"/>
            <x v="694"/>
          </reference>
          <reference field="10" count="1" selected="0">
            <x v="470"/>
          </reference>
        </references>
      </pivotArea>
    </format>
    <format dxfId="1955">
      <pivotArea dataOnly="0" labelOnly="1" outline="0" fieldPosition="0">
        <references count="2">
          <reference field="2" count="1">
            <x v="774"/>
          </reference>
          <reference field="10" count="1" selected="0">
            <x v="471"/>
          </reference>
        </references>
      </pivotArea>
    </format>
    <format dxfId="1956">
      <pivotArea dataOnly="0" labelOnly="1" outline="0" fieldPosition="0">
        <references count="2">
          <reference field="2" count="1">
            <x v="321"/>
          </reference>
          <reference field="10" count="1" selected="0">
            <x v="472"/>
          </reference>
        </references>
      </pivotArea>
    </format>
    <format dxfId="1957">
      <pivotArea dataOnly="0" labelOnly="1" outline="0" fieldPosition="0">
        <references count="2">
          <reference field="2" count="1">
            <x v="313"/>
          </reference>
          <reference field="10" count="1" selected="0">
            <x v="473"/>
          </reference>
        </references>
      </pivotArea>
    </format>
    <format dxfId="1958">
      <pivotArea dataOnly="0" labelOnly="1" outline="0" fieldPosition="0">
        <references count="2">
          <reference field="2" count="3">
            <x v="300"/>
            <x v="416"/>
            <x v="526"/>
          </reference>
          <reference field="10" count="1" selected="0">
            <x v="474"/>
          </reference>
        </references>
      </pivotArea>
    </format>
    <format dxfId="1959">
      <pivotArea dataOnly="0" labelOnly="1" outline="0" fieldPosition="0">
        <references count="2">
          <reference field="2" count="2">
            <x v="39"/>
            <x v="655"/>
          </reference>
          <reference field="10" count="1" selected="0">
            <x v="475"/>
          </reference>
        </references>
      </pivotArea>
    </format>
    <format dxfId="1960">
      <pivotArea dataOnly="0" labelOnly="1" outline="0" fieldPosition="0">
        <references count="2">
          <reference field="2" count="1">
            <x v="822"/>
          </reference>
          <reference field="10" count="1" selected="0">
            <x v="477"/>
          </reference>
        </references>
      </pivotArea>
    </format>
    <format dxfId="1961">
      <pivotArea dataOnly="0" labelOnly="1" outline="0" fieldPosition="0">
        <references count="2">
          <reference field="2" count="1">
            <x v="671"/>
          </reference>
          <reference field="10" count="1" selected="0">
            <x v="478"/>
          </reference>
        </references>
      </pivotArea>
    </format>
    <format dxfId="1962">
      <pivotArea dataOnly="0" labelOnly="1" outline="0" fieldPosition="0">
        <references count="2">
          <reference field="2" count="2">
            <x v="111"/>
            <x v="735"/>
          </reference>
          <reference field="10" count="1" selected="0">
            <x v="480"/>
          </reference>
        </references>
      </pivotArea>
    </format>
    <format dxfId="1963">
      <pivotArea dataOnly="0" labelOnly="1" outline="0" fieldPosition="0">
        <references count="2">
          <reference field="2" count="1">
            <x v="760"/>
          </reference>
          <reference field="10" count="1" selected="0">
            <x v="481"/>
          </reference>
        </references>
      </pivotArea>
    </format>
    <format dxfId="1964">
      <pivotArea dataOnly="0" labelOnly="1" outline="0" fieldPosition="0">
        <references count="2">
          <reference field="2" count="2">
            <x v="715"/>
            <x v="717"/>
          </reference>
          <reference field="10" count="1" selected="0">
            <x v="482"/>
          </reference>
        </references>
      </pivotArea>
    </format>
    <format dxfId="1965">
      <pivotArea dataOnly="0" labelOnly="1" outline="0" fieldPosition="0">
        <references count="2">
          <reference field="2" count="1">
            <x v="668"/>
          </reference>
          <reference field="10" count="1" selected="0">
            <x v="483"/>
          </reference>
        </references>
      </pivotArea>
    </format>
    <format dxfId="1966">
      <pivotArea dataOnly="0" labelOnly="1" outline="0" fieldPosition="0">
        <references count="2">
          <reference field="2" count="2">
            <x v="539"/>
            <x v="784"/>
          </reference>
          <reference field="10" count="1" selected="0">
            <x v="484"/>
          </reference>
        </references>
      </pivotArea>
    </format>
    <format dxfId="1967">
      <pivotArea dataOnly="0" labelOnly="1" outline="0" fieldPosition="0">
        <references count="2">
          <reference field="2" count="1">
            <x v="737"/>
          </reference>
          <reference field="10" count="1" selected="0">
            <x v="486"/>
          </reference>
        </references>
      </pivotArea>
    </format>
    <format dxfId="1968">
      <pivotArea dataOnly="0" labelOnly="1" outline="0" fieldPosition="0">
        <references count="2">
          <reference field="2" count="1">
            <x v="28"/>
          </reference>
          <reference field="10" count="1" selected="0">
            <x v="487"/>
          </reference>
        </references>
      </pivotArea>
    </format>
    <format dxfId="1969">
      <pivotArea dataOnly="0" labelOnly="1" outline="0" fieldPosition="0">
        <references count="2">
          <reference field="2" count="1">
            <x v="840"/>
          </reference>
          <reference field="10" count="1" selected="0">
            <x v="489"/>
          </reference>
        </references>
      </pivotArea>
    </format>
    <format dxfId="1970">
      <pivotArea dataOnly="0" labelOnly="1" outline="0" fieldPosition="0">
        <references count="2">
          <reference field="2" count="1">
            <x v="841"/>
          </reference>
          <reference field="10" count="1" selected="0">
            <x v="490"/>
          </reference>
        </references>
      </pivotArea>
    </format>
    <format dxfId="1971">
      <pivotArea dataOnly="0" labelOnly="1" outline="0" fieldPosition="0">
        <references count="2">
          <reference field="2" count="1">
            <x v="135"/>
          </reference>
          <reference field="10" count="1" selected="0">
            <x v="491"/>
          </reference>
        </references>
      </pivotArea>
    </format>
    <format dxfId="1972">
      <pivotArea dataOnly="0" labelOnly="1" outline="0" fieldPosition="0">
        <references count="2">
          <reference field="2" count="8">
            <x v="23"/>
            <x v="143"/>
            <x v="393"/>
            <x v="413"/>
            <x v="414"/>
            <x v="532"/>
            <x v="670"/>
            <x v="722"/>
          </reference>
          <reference field="10" count="1" selected="0">
            <x v="492"/>
          </reference>
        </references>
      </pivotArea>
    </format>
    <format dxfId="1973">
      <pivotArea dataOnly="0" labelOnly="1" outline="0" fieldPosition="0">
        <references count="2">
          <reference field="2" count="5">
            <x v="95"/>
            <x v="402"/>
            <x v="403"/>
            <x v="752"/>
            <x v="753"/>
          </reference>
          <reference field="10" count="1" selected="0">
            <x v="493"/>
          </reference>
        </references>
      </pivotArea>
    </format>
    <format dxfId="1974">
      <pivotArea dataOnly="0" labelOnly="1" outline="0" fieldPosition="0">
        <references count="2">
          <reference field="2" count="9">
            <x v="29"/>
            <x v="30"/>
            <x v="57"/>
            <x v="68"/>
            <x v="681"/>
            <x v="682"/>
            <x v="683"/>
            <x v="686"/>
            <x v="757"/>
          </reference>
          <reference field="10" count="1" selected="0">
            <x v="494"/>
          </reference>
        </references>
      </pivotArea>
    </format>
    <format dxfId="1975">
      <pivotArea dataOnly="0" labelOnly="1" outline="0" fieldPosition="0">
        <references count="2">
          <reference field="2" count="1">
            <x v="513"/>
          </reference>
          <reference field="10" count="1" selected="0">
            <x v="495"/>
          </reference>
        </references>
      </pivotArea>
    </format>
    <format dxfId="1976">
      <pivotArea dataOnly="0" labelOnly="1" outline="0" fieldPosition="0">
        <references count="2">
          <reference field="2" count="4">
            <x v="56"/>
            <x v="248"/>
            <x v="308"/>
            <x v="457"/>
          </reference>
          <reference field="10" count="1" selected="0">
            <x v="496"/>
          </reference>
        </references>
      </pivotArea>
    </format>
    <format dxfId="1977">
      <pivotArea dataOnly="0" labelOnly="1" outline="0" fieldPosition="0">
        <references count="2">
          <reference field="2" count="1">
            <x v="716"/>
          </reference>
          <reference field="10" count="1" selected="0">
            <x v="497"/>
          </reference>
        </references>
      </pivotArea>
    </format>
    <format dxfId="1978">
      <pivotArea dataOnly="0" labelOnly="1" outline="0" fieldPosition="0">
        <references count="2">
          <reference field="2" count="1">
            <x v="502"/>
          </reference>
          <reference field="10" count="1" selected="0">
            <x v="498"/>
          </reference>
        </references>
      </pivotArea>
    </format>
    <format dxfId="1979">
      <pivotArea dataOnly="0" labelOnly="1" outline="0" fieldPosition="0">
        <references count="2">
          <reference field="2" count="1">
            <x v="406"/>
          </reference>
          <reference field="10" count="1" selected="0">
            <x v="499"/>
          </reference>
        </references>
      </pivotArea>
    </format>
    <format dxfId="1980">
      <pivotArea dataOnly="0" labelOnly="1" outline="0" fieldPosition="0">
        <references count="2">
          <reference field="2" count="1">
            <x v="758"/>
          </reference>
          <reference field="10" count="1" selected="0">
            <x v="500"/>
          </reference>
        </references>
      </pivotArea>
    </format>
    <format dxfId="1981">
      <pivotArea dataOnly="0" labelOnly="1" outline="0" fieldPosition="0">
        <references count="2">
          <reference field="2" count="5">
            <x v="219"/>
            <x v="220"/>
            <x v="221"/>
            <x v="222"/>
            <x v="348"/>
          </reference>
          <reference field="10" count="1" selected="0">
            <x v="501"/>
          </reference>
        </references>
      </pivotArea>
    </format>
    <format dxfId="1982">
      <pivotArea dataOnly="0" labelOnly="1" outline="0" fieldPosition="0">
        <references count="2">
          <reference field="2" count="1">
            <x v="157"/>
          </reference>
          <reference field="10" count="1" selected="0">
            <x v="502"/>
          </reference>
        </references>
      </pivotArea>
    </format>
    <format dxfId="1983">
      <pivotArea dataOnly="0" labelOnly="1" outline="0" fieldPosition="0">
        <references count="2">
          <reference field="2" count="1">
            <x v="265"/>
          </reference>
          <reference field="10" count="1" selected="0">
            <x v="505"/>
          </reference>
        </references>
      </pivotArea>
    </format>
    <format dxfId="1984">
      <pivotArea dataOnly="0" labelOnly="1" outline="0" fieldPosition="0">
        <references count="2">
          <reference field="2" count="1">
            <x v="817"/>
          </reference>
          <reference field="10" count="1" selected="0">
            <x v="506"/>
          </reference>
        </references>
      </pivotArea>
    </format>
    <format dxfId="1985">
      <pivotArea dataOnly="0" labelOnly="1" outline="0" fieldPosition="0">
        <references count="2">
          <reference field="2" count="2">
            <x v="103"/>
            <x v="660"/>
          </reference>
          <reference field="10" count="1" selected="0">
            <x v="507"/>
          </reference>
        </references>
      </pivotArea>
    </format>
    <format dxfId="1986">
      <pivotArea dataOnly="0" labelOnly="1" outline="0" fieldPosition="0">
        <references count="2">
          <reference field="2" count="1">
            <x v="746"/>
          </reference>
          <reference field="10" count="1" selected="0">
            <x v="508"/>
          </reference>
        </references>
      </pivotArea>
    </format>
    <format dxfId="1987">
      <pivotArea dataOnly="0" labelOnly="1" outline="0" fieldPosition="0">
        <references count="2">
          <reference field="2" count="1">
            <x v="702"/>
          </reference>
          <reference field="10" count="1" selected="0">
            <x v="509"/>
          </reference>
        </references>
      </pivotArea>
    </format>
    <format dxfId="1988">
      <pivotArea dataOnly="0" labelOnly="1" outline="0" fieldPosition="0">
        <references count="2">
          <reference field="2" count="1">
            <x v="639"/>
          </reference>
          <reference field="10" count="1" selected="0">
            <x v="510"/>
          </reference>
        </references>
      </pivotArea>
    </format>
    <format dxfId="1989">
      <pivotArea dataOnly="0" labelOnly="1" outline="0" fieldPosition="0">
        <references count="2">
          <reference field="2" count="1">
            <x v="499"/>
          </reference>
          <reference field="10" count="1" selected="0">
            <x v="511"/>
          </reference>
        </references>
      </pivotArea>
    </format>
    <format dxfId="1990">
      <pivotArea dataOnly="0" labelOnly="1" outline="0" fieldPosition="0">
        <references count="2">
          <reference field="2" count="1">
            <x v="115"/>
          </reference>
          <reference field="10" count="1" selected="0">
            <x v="512"/>
          </reference>
        </references>
      </pivotArea>
    </format>
    <format dxfId="1991">
      <pivotArea dataOnly="0" labelOnly="1" outline="0" fieldPosition="0">
        <references count="2">
          <reference field="2" count="1">
            <x v="329"/>
          </reference>
          <reference field="10" count="1" selected="0">
            <x v="513"/>
          </reference>
        </references>
      </pivotArea>
    </format>
    <format dxfId="1992">
      <pivotArea dataOnly="0" labelOnly="1" outline="0" fieldPosition="0">
        <references count="2">
          <reference field="2" count="2">
            <x v="50"/>
            <x v="833"/>
          </reference>
          <reference field="10" count="1" selected="0">
            <x v="514"/>
          </reference>
        </references>
      </pivotArea>
    </format>
    <format dxfId="1993">
      <pivotArea dataOnly="0" labelOnly="1" outline="0" fieldPosition="0">
        <references count="2">
          <reference field="2" count="1">
            <x v="679"/>
          </reference>
          <reference field="10" count="1" selected="0">
            <x v="515"/>
          </reference>
        </references>
      </pivotArea>
    </format>
    <format dxfId="1994">
      <pivotArea dataOnly="0" labelOnly="1" outline="0" fieldPosition="0">
        <references count="2">
          <reference field="2" count="1">
            <x v="619"/>
          </reference>
          <reference field="10" count="1" selected="0">
            <x v="516"/>
          </reference>
        </references>
      </pivotArea>
    </format>
    <format dxfId="1995">
      <pivotArea dataOnly="0" labelOnly="1" outline="0" fieldPosition="0">
        <references count="2">
          <reference field="2" count="1">
            <x v="801"/>
          </reference>
          <reference field="10" count="1" selected="0">
            <x v="517"/>
          </reference>
        </references>
      </pivotArea>
    </format>
    <format dxfId="1996">
      <pivotArea dataOnly="0" labelOnly="1" outline="0" fieldPosition="0">
        <references count="2">
          <reference field="2" count="1">
            <x v="1"/>
          </reference>
          <reference field="10" count="1" selected="0">
            <x v="518"/>
          </reference>
        </references>
      </pivotArea>
    </format>
    <format dxfId="1997">
      <pivotArea dataOnly="0" labelOnly="1" outline="0" fieldPosition="0">
        <references count="2">
          <reference field="2" count="1">
            <x v="14"/>
          </reference>
          <reference field="10" count="1" selected="0">
            <x v="519"/>
          </reference>
        </references>
      </pivotArea>
    </format>
    <format dxfId="1998">
      <pivotArea dataOnly="0" labelOnly="1" outline="0" fieldPosition="0">
        <references count="2">
          <reference field="2" count="1">
            <x v="384"/>
          </reference>
          <reference field="10" count="1" selected="0">
            <x v="520"/>
          </reference>
        </references>
      </pivotArea>
    </format>
    <format dxfId="1999">
      <pivotArea dataOnly="0" labelOnly="1" outline="0" fieldPosition="0">
        <references count="2">
          <reference field="2" count="1">
            <x v="290"/>
          </reference>
          <reference field="10" count="1" selected="0">
            <x v="521"/>
          </reference>
        </references>
      </pivotArea>
    </format>
    <format dxfId="2000">
      <pivotArea dataOnly="0" labelOnly="1" outline="0" fieldPosition="0">
        <references count="2">
          <reference field="2" count="1">
            <x v="31"/>
          </reference>
          <reference field="10" count="1" selected="0">
            <x v="5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25742-D904-4ED2-A43B-84F9C0677CE9}" name="Tabla dinámica6" cacheId="2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440" firstHeaderRow="0" firstDataRow="1" firstDataCol="2" rowPageCount="1" colPageCount="1"/>
  <pivotFields count="23">
    <pivotField compact="0" outline="0" showAll="0"/>
    <pivotField compact="0" outline="0" showAll="0"/>
    <pivotField axis="axisRow" compact="0" outline="0" showAll="0">
      <items count="3517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1685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x="16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73">
        <item x="308"/>
        <item m="1" x="936"/>
        <item m="1" x="932"/>
        <item m="1" x="948"/>
        <item x="597"/>
        <item m="1" x="933"/>
        <item x="245"/>
        <item m="1" x="819"/>
        <item x="290"/>
        <item x="229"/>
        <item x="377"/>
        <item x="208"/>
        <item m="1" x="931"/>
        <item x="719"/>
        <item m="1" x="898"/>
        <item m="1" x="978"/>
        <item x="537"/>
        <item m="1" x="910"/>
        <item x="536"/>
        <item x="256"/>
        <item x="68"/>
        <item m="1" x="765"/>
        <item x="411"/>
        <item m="1" x="923"/>
        <item m="1" x="909"/>
        <item x="71"/>
        <item m="1" x="924"/>
        <item m="1" x="904"/>
        <item m="1" x="973"/>
        <item x="525"/>
        <item x="85"/>
        <item x="593"/>
        <item x="400"/>
        <item x="466"/>
        <item m="1" x="889"/>
        <item x="344"/>
        <item x="299"/>
        <item x="594"/>
        <item m="1" x="858"/>
        <item m="1" x="755"/>
        <item x="691"/>
        <item x="405"/>
        <item m="1" x="843"/>
        <item x="6"/>
        <item x="297"/>
        <item x="272"/>
        <item x="505"/>
        <item m="1" x="790"/>
        <item x="546"/>
        <item m="1" x="861"/>
        <item m="1" x="886"/>
        <item x="16"/>
        <item x="355"/>
        <item m="1" x="793"/>
        <item m="1" x="784"/>
        <item m="1" x="939"/>
        <item m="1" x="764"/>
        <item m="1" x="806"/>
        <item x="129"/>
        <item m="1" x="892"/>
        <item m="1" x="780"/>
        <item m="1" x="834"/>
        <item m="1" x="954"/>
        <item x="463"/>
        <item x="526"/>
        <item x="144"/>
        <item x="183"/>
        <item x="708"/>
        <item x="273"/>
        <item m="1" x="897"/>
        <item x="270"/>
        <item x="174"/>
        <item x="12"/>
        <item x="279"/>
        <item x="470"/>
        <item x="722"/>
        <item m="1" x="836"/>
        <item m="1" x="921"/>
        <item m="1" x="918"/>
        <item x="271"/>
        <item m="1" x="801"/>
        <item x="489"/>
        <item m="1" x="907"/>
        <item m="1" x="778"/>
        <item m="1" x="809"/>
        <item x="337"/>
        <item x="51"/>
        <item x="667"/>
        <item x="172"/>
        <item m="1" x="905"/>
        <item m="1" x="763"/>
        <item x="535"/>
        <item x="137"/>
        <item m="1" x="804"/>
        <item m="1" x="883"/>
        <item x="52"/>
        <item m="1" x="956"/>
        <item x="372"/>
        <item x="111"/>
        <item x="402"/>
        <item m="1" x="829"/>
        <item x="632"/>
        <item x="491"/>
        <item x="616"/>
        <item m="1" x="773"/>
        <item x="55"/>
        <item x="152"/>
        <item m="1" x="976"/>
        <item m="1" x="752"/>
        <item x="397"/>
        <item m="1" x="792"/>
        <item x="126"/>
        <item x="432"/>
        <item x="8"/>
        <item m="1" x="982"/>
        <item x="275"/>
        <item x="50"/>
        <item x="53"/>
        <item m="1" x="845"/>
        <item x="393"/>
        <item x="122"/>
        <item x="105"/>
        <item x="452"/>
        <item m="1" x="944"/>
        <item m="1" x="827"/>
        <item m="1" x="828"/>
        <item x="422"/>
        <item m="1" x="781"/>
        <item m="1" x="852"/>
        <item m="1" x="757"/>
        <item m="1" x="854"/>
        <item x="130"/>
        <item m="1" x="788"/>
        <item m="1" x="754"/>
        <item m="1" x="908"/>
        <item m="1" x="881"/>
        <item m="1" x="926"/>
        <item x="95"/>
        <item x="513"/>
        <item x="287"/>
        <item m="1" x="949"/>
        <item x="248"/>
        <item x="549"/>
        <item m="1" x="975"/>
        <item m="1" x="776"/>
        <item x="249"/>
        <item x="496"/>
        <item x="569"/>
        <item x="522"/>
        <item x="230"/>
        <item m="1" x="981"/>
        <item x="553"/>
        <item x="201"/>
        <item m="1" x="903"/>
        <item x="410"/>
        <item x="361"/>
        <item m="1" x="783"/>
        <item m="1" x="863"/>
        <item m="1" x="794"/>
        <item x="492"/>
        <item m="1" x="957"/>
        <item m="1" x="983"/>
        <item m="1" x="848"/>
        <item x="98"/>
        <item x="214"/>
        <item x="389"/>
        <item m="1" x="796"/>
        <item x="550"/>
        <item x="559"/>
        <item x="18"/>
        <item x="141"/>
        <item m="1" x="825"/>
        <item x="726"/>
        <item x="46"/>
        <item x="93"/>
        <item x="99"/>
        <item x="692"/>
        <item m="1" x="830"/>
        <item m="1" x="945"/>
        <item m="1" x="955"/>
        <item m="1" x="902"/>
        <item x="671"/>
        <item m="1" x="810"/>
        <item x="306"/>
        <item m="1" x="835"/>
        <item x="202"/>
        <item m="1" x="785"/>
        <item m="1" x="850"/>
        <item m="1" x="851"/>
        <item m="1" x="791"/>
        <item x="66"/>
        <item x="476"/>
        <item m="1" x="952"/>
        <item m="1" x="775"/>
        <item x="735"/>
        <item x="552"/>
        <item x="17"/>
        <item x="732"/>
        <item x="481"/>
        <item x="309"/>
        <item x="288"/>
        <item x="468"/>
        <item m="1" x="823"/>
        <item m="1" x="888"/>
        <item x="655"/>
        <item m="1" x="927"/>
        <item m="1" x="832"/>
        <item m="1" x="920"/>
        <item x="133"/>
        <item x="103"/>
        <item m="1" x="935"/>
        <item x="113"/>
        <item x="573"/>
        <item x="329"/>
        <item x="253"/>
        <item m="1" x="839"/>
        <item x="110"/>
        <item m="1" x="853"/>
        <item x="112"/>
        <item m="1" x="966"/>
        <item m="1" x="925"/>
        <item x="81"/>
        <item m="1" x="951"/>
        <item m="1" x="929"/>
        <item x="385"/>
        <item m="1" x="922"/>
        <item x="556"/>
        <item m="1" x="813"/>
        <item x="54"/>
        <item m="1" x="940"/>
        <item m="1" x="817"/>
        <item x="250"/>
        <item x="551"/>
        <item x="123"/>
        <item x="488"/>
        <item m="1" x="979"/>
        <item m="1" x="958"/>
        <item m="1" x="859"/>
        <item m="1" x="870"/>
        <item m="1" x="782"/>
        <item m="1" x="919"/>
        <item m="1" x="857"/>
        <item x="654"/>
        <item m="1" x="760"/>
        <item m="1" x="894"/>
        <item m="1" x="815"/>
        <item m="1" x="855"/>
        <item x="15"/>
        <item x="421"/>
        <item x="461"/>
        <item m="1" x="753"/>
        <item m="1" x="841"/>
        <item m="1" x="769"/>
        <item x="31"/>
        <item m="1" x="837"/>
        <item m="1" x="808"/>
        <item x="274"/>
        <item x="76"/>
        <item m="1" x="831"/>
        <item x="196"/>
        <item x="544"/>
        <item m="1" x="800"/>
        <item x="517"/>
        <item x="13"/>
        <item m="1" x="795"/>
        <item x="588"/>
        <item x="209"/>
        <item m="1" x="838"/>
        <item x="163"/>
        <item x="107"/>
        <item x="704"/>
        <item x="242"/>
        <item x="86"/>
        <item x="88"/>
        <item x="736"/>
        <item x="467"/>
        <item x="433"/>
        <item x="359"/>
        <item x="666"/>
        <item x="379"/>
        <item x="316"/>
        <item m="1" x="969"/>
        <item m="1" x="762"/>
        <item m="1" x="937"/>
        <item m="1" x="961"/>
        <item m="1" x="766"/>
        <item x="283"/>
        <item x="623"/>
        <item m="1" x="768"/>
        <item m="1" x="914"/>
        <item x="218"/>
        <item x="313"/>
        <item m="1" x="953"/>
        <item x="744"/>
        <item x="345"/>
        <item x="260"/>
        <item m="1" x="750"/>
        <item x="217"/>
        <item x="34"/>
        <item x="258"/>
        <item x="717"/>
        <item m="1" x="816"/>
        <item m="1" x="802"/>
        <item x="315"/>
        <item m="1" x="941"/>
        <item m="1" x="930"/>
        <item x="676"/>
        <item x="87"/>
        <item x="362"/>
        <item x="199"/>
        <item x="721"/>
        <item x="314"/>
        <item m="1" x="917"/>
        <item x="49"/>
        <item x="276"/>
        <item x="277"/>
        <item m="1" x="895"/>
        <item x="330"/>
        <item x="652"/>
        <item x="364"/>
        <item m="1" x="799"/>
        <item x="747"/>
        <item m="1" x="814"/>
        <item x="75"/>
        <item x="26"/>
        <item x="700"/>
        <item x="160"/>
        <item x="150"/>
        <item x="30"/>
        <item x="613"/>
        <item x="642"/>
        <item m="1" x="868"/>
        <item m="1" x="943"/>
        <item m="1" x="758"/>
        <item x="591"/>
        <item m="1" x="846"/>
        <item x="564"/>
        <item m="1" x="833"/>
        <item m="1" x="900"/>
        <item x="155"/>
        <item x="156"/>
        <item m="1" x="893"/>
        <item x="688"/>
        <item x="341"/>
        <item m="1" x="916"/>
        <item x="656"/>
        <item m="1" x="864"/>
        <item m="1" x="798"/>
        <item x="360"/>
        <item m="1" x="779"/>
        <item m="1" x="934"/>
        <item m="1" x="962"/>
        <item m="1" x="805"/>
        <item m="1" x="967"/>
        <item m="1" x="865"/>
        <item m="1" x="826"/>
        <item m="1" x="824"/>
        <item x="646"/>
        <item x="24"/>
        <item m="1" x="777"/>
        <item x="267"/>
        <item x="363"/>
        <item m="1" x="906"/>
        <item x="595"/>
        <item x="566"/>
        <item x="317"/>
        <item x="28"/>
        <item x="114"/>
        <item m="1" x="866"/>
        <item x="475"/>
        <item m="1" x="873"/>
        <item x="589"/>
        <item x="592"/>
        <item m="1" x="876"/>
        <item x="338"/>
        <item m="1" x="844"/>
        <item m="1" x="797"/>
        <item m="1" x="913"/>
        <item m="1" x="862"/>
        <item m="1" x="818"/>
        <item x="560"/>
        <item x="484"/>
        <item m="1" x="874"/>
        <item x="734"/>
        <item x="255"/>
        <item x="737"/>
        <item x="425"/>
        <item m="1" x="786"/>
        <item x="9"/>
        <item m="1" x="761"/>
        <item m="1" x="964"/>
        <item m="1" x="963"/>
        <item x="5"/>
        <item x="278"/>
        <item x="649"/>
        <item x="479"/>
        <item x="727"/>
        <item x="296"/>
        <item x="382"/>
        <item m="1" x="849"/>
        <item m="1" x="947"/>
        <item x="394"/>
        <item x="697"/>
        <item x="151"/>
        <item x="118"/>
        <item x="580"/>
        <item m="1" x="759"/>
        <item x="331"/>
        <item x="370"/>
        <item x="247"/>
        <item m="1" x="860"/>
        <item x="289"/>
        <item x="356"/>
        <item x="158"/>
        <item x="127"/>
        <item x="293"/>
        <item x="445"/>
        <item x="444"/>
        <item x="447"/>
        <item m="1" x="965"/>
        <item x="645"/>
        <item m="1" x="871"/>
        <item x="254"/>
        <item m="1" x="821"/>
        <item m="1" x="771"/>
        <item x="266"/>
        <item m="1" x="938"/>
        <item x="446"/>
        <item x="108"/>
        <item m="1" x="822"/>
        <item x="286"/>
        <item x="637"/>
        <item x="124"/>
        <item m="1" x="946"/>
        <item m="1" x="915"/>
        <item m="1" x="890"/>
        <item x="115"/>
        <item x="328"/>
        <item m="1" x="928"/>
        <item m="1" x="884"/>
        <item x="40"/>
        <item x="74"/>
        <item m="1" x="856"/>
        <item m="1" x="942"/>
        <item m="1" x="896"/>
        <item m="1" x="872"/>
        <item x="346"/>
        <item x="478"/>
        <item x="357"/>
        <item m="1" x="847"/>
        <item m="1" x="972"/>
        <item x="630"/>
        <item m="1" x="789"/>
        <item x="4"/>
        <item x="358"/>
        <item m="1" x="840"/>
        <item m="1" x="787"/>
        <item m="1" x="869"/>
        <item m="1" x="880"/>
        <item m="1" x="774"/>
        <item x="627"/>
        <item x="508"/>
        <item x="0"/>
        <item m="1" x="878"/>
        <item x="543"/>
        <item x="282"/>
        <item m="1" x="770"/>
        <item x="135"/>
        <item m="1" x="891"/>
        <item m="1" x="875"/>
        <item m="1" x="807"/>
        <item m="1" x="974"/>
        <item m="1" x="885"/>
        <item m="1" x="882"/>
        <item m="1" x="879"/>
        <item x="125"/>
        <item x="281"/>
        <item m="1" x="980"/>
        <item x="259"/>
        <item x="169"/>
        <item x="181"/>
        <item m="1" x="971"/>
        <item m="1" x="959"/>
        <item m="1" x="950"/>
        <item x="194"/>
        <item m="1" x="756"/>
        <item x="231"/>
        <item x="653"/>
        <item m="1" x="772"/>
        <item m="1" x="984"/>
        <item m="1" x="985"/>
        <item m="1" x="842"/>
        <item x="119"/>
        <item x="159"/>
        <item m="1" x="811"/>
        <item x="371"/>
        <item x="348"/>
        <item m="1" x="960"/>
        <item m="1" x="912"/>
        <item m="1" x="901"/>
        <item m="1" x="970"/>
        <item x="138"/>
        <item x="104"/>
        <item x="173"/>
        <item m="1" x="751"/>
        <item m="1" x="867"/>
        <item m="1" x="767"/>
        <item x="485"/>
        <item m="1" x="968"/>
        <item x="100"/>
        <item x="101"/>
        <item m="1" x="911"/>
        <item x="368"/>
        <item m="1" x="887"/>
        <item m="1" x="820"/>
        <item x="72"/>
        <item x="228"/>
        <item m="1" x="977"/>
        <item x="453"/>
        <item m="1" x="803"/>
        <item m="1" x="899"/>
        <item m="1" x="877"/>
        <item m="1" x="812"/>
        <item m="1" x="986"/>
        <item m="1" x="987"/>
        <item x="322"/>
        <item m="1" x="988"/>
        <item m="1" x="989"/>
        <item m="1" x="990"/>
        <item m="1" x="991"/>
        <item x="659"/>
        <item m="1" x="992"/>
        <item x="3"/>
        <item m="1" x="993"/>
        <item x="519"/>
        <item m="1" x="994"/>
        <item m="1" x="995"/>
        <item x="205"/>
        <item m="1" x="996"/>
        <item x="554"/>
        <item m="1" x="997"/>
        <item x="585"/>
        <item m="1" x="998"/>
        <item m="1" x="999"/>
        <item x="427"/>
        <item x="711"/>
        <item m="1" x="1000"/>
        <item m="1" x="1001"/>
        <item x="663"/>
        <item x="509"/>
        <item m="1" x="1002"/>
        <item m="1" x="1003"/>
        <item x="241"/>
        <item x="436"/>
        <item x="437"/>
        <item x="1"/>
        <item m="1" x="1004"/>
        <item x="302"/>
        <item x="303"/>
        <item x="193"/>
        <item m="1" x="1005"/>
        <item m="1" x="1006"/>
        <item m="1" x="1007"/>
        <item x="435"/>
        <item x="460"/>
        <item x="145"/>
        <item m="1" x="1008"/>
        <item x="521"/>
        <item m="1" x="1009"/>
        <item x="45"/>
        <item x="739"/>
        <item m="1" x="1010"/>
        <item x="418"/>
        <item m="1" x="1011"/>
        <item m="1" x="1012"/>
        <item m="1" x="1013"/>
        <item x="678"/>
        <item m="1" x="1014"/>
        <item m="1" x="1015"/>
        <item m="1" x="1016"/>
        <item x="369"/>
        <item m="1" x="1017"/>
        <item x="635"/>
        <item x="634"/>
        <item m="1" x="1018"/>
        <item m="1" x="1019"/>
        <item x="37"/>
        <item x="620"/>
        <item m="1" x="1020"/>
        <item x="149"/>
        <item m="1" x="1021"/>
        <item m="1" x="1022"/>
        <item m="1" x="1023"/>
        <item m="1" x="1024"/>
        <item m="1" x="1025"/>
        <item m="1" x="1026"/>
        <item m="1" x="1027"/>
        <item x="191"/>
        <item m="1" x="1028"/>
        <item x="153"/>
        <item x="701"/>
        <item m="1" x="1029"/>
        <item m="1" x="1030"/>
        <item m="1" x="1031"/>
        <item m="1" x="1032"/>
        <item x="177"/>
        <item x="590"/>
        <item x="38"/>
        <item m="1" x="1033"/>
        <item m="1" x="1034"/>
        <item m="1" x="1035"/>
        <item m="1" x="1036"/>
        <item m="1" x="1037"/>
        <item x="215"/>
        <item m="1" x="1038"/>
        <item m="1" x="1039"/>
        <item x="450"/>
        <item m="1" x="1040"/>
        <item m="1" x="1041"/>
        <item m="1" x="1042"/>
        <item m="1" x="1043"/>
        <item x="617"/>
        <item x="715"/>
        <item x="91"/>
        <item m="1" x="1044"/>
        <item m="1" x="1045"/>
        <item m="1" x="1046"/>
        <item m="1" x="1047"/>
        <item m="1" x="1048"/>
        <item x="33"/>
        <item x="615"/>
        <item x="443"/>
        <item x="528"/>
        <item m="1" x="1049"/>
        <item x="662"/>
        <item x="741"/>
        <item m="1" x="1050"/>
        <item m="1" x="1051"/>
        <item m="1" x="1052"/>
        <item x="498"/>
        <item x="680"/>
        <item m="1" x="1053"/>
        <item m="1" x="1054"/>
        <item x="743"/>
        <item m="1" x="1055"/>
        <item m="1" x="1056"/>
        <item m="1" x="1057"/>
        <item x="407"/>
        <item m="1" x="1058"/>
        <item m="1" x="1059"/>
        <item m="1" x="1060"/>
        <item x="577"/>
        <item x="545"/>
        <item x="706"/>
        <item m="1" x="1061"/>
        <item x="380"/>
        <item x="280"/>
        <item m="1" x="1062"/>
        <item m="1" x="1063"/>
        <item m="1" x="1064"/>
        <item m="1" x="1065"/>
        <item x="154"/>
        <item x="562"/>
        <item m="1" x="1066"/>
        <item x="540"/>
        <item m="1" x="1067"/>
        <item x="128"/>
        <item m="1" x="1068"/>
        <item m="1" x="1069"/>
        <item m="1" x="1070"/>
        <item m="1" x="1071"/>
        <item m="1" x="1072"/>
        <item x="570"/>
        <item x="458"/>
        <item m="1" x="1073"/>
        <item x="611"/>
        <item m="1" x="1074"/>
        <item m="1" x="1075"/>
        <item m="1" x="1076"/>
        <item x="707"/>
        <item m="1" x="1077"/>
        <item m="1" x="1078"/>
        <item x="604"/>
        <item m="1" x="1079"/>
        <item x="416"/>
        <item x="131"/>
        <item m="1" x="1080"/>
        <item m="1" x="1081"/>
        <item m="1" x="1082"/>
        <item m="1" x="1083"/>
        <item x="587"/>
        <item x="182"/>
        <item m="1" x="1084"/>
        <item m="1" x="1085"/>
        <item m="1" x="1086"/>
        <item m="1" x="1087"/>
        <item m="1" x="1088"/>
        <item m="1" x="1089"/>
        <item m="1" x="1090"/>
        <item x="185"/>
        <item m="1" x="1091"/>
        <item m="1" x="1092"/>
        <item m="1" x="1093"/>
        <item m="1" x="1094"/>
        <item x="136"/>
        <item m="1" x="1095"/>
        <item m="1" x="1096"/>
        <item m="1" x="1097"/>
        <item m="1" x="1098"/>
        <item m="1" x="1099"/>
        <item m="1" x="1100"/>
        <item x="39"/>
        <item m="1" x="1101"/>
        <item m="1" x="1102"/>
        <item m="1" x="1103"/>
        <item x="415"/>
        <item m="1" x="1104"/>
        <item x="709"/>
        <item m="1" x="1105"/>
        <item m="1" x="1106"/>
        <item m="1" x="1107"/>
        <item m="1" x="1108"/>
        <item m="1" x="1109"/>
        <item m="1" x="1110"/>
        <item m="1" x="1111"/>
        <item x="480"/>
        <item x="510"/>
        <item x="335"/>
        <item m="1" x="1112"/>
        <item m="1" x="1113"/>
        <item m="1" x="1114"/>
        <item m="1" x="1115"/>
        <item m="1" x="1116"/>
        <item x="349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x="471"/>
        <item m="1" x="1130"/>
        <item m="1" x="1131"/>
        <item m="1" x="1132"/>
        <item m="1" x="1133"/>
        <item m="1" x="1134"/>
        <item x="683"/>
        <item m="1" x="1135"/>
        <item m="1" x="1136"/>
        <item x="117"/>
        <item m="1" x="1137"/>
        <item x="211"/>
        <item m="1" x="1138"/>
        <item m="1" x="1139"/>
        <item x="518"/>
        <item x="232"/>
        <item m="1" x="1140"/>
        <item m="1" x="1141"/>
        <item x="631"/>
        <item x="226"/>
        <item x="748"/>
        <item m="1" x="1142"/>
        <item m="1" x="1143"/>
        <item m="1" x="1144"/>
        <item m="1" x="1145"/>
        <item m="1" x="1146"/>
        <item m="1" x="1147"/>
        <item m="1" x="1148"/>
        <item m="1" x="1149"/>
        <item x="162"/>
        <item x="409"/>
        <item m="1" x="1150"/>
        <item m="1" x="1151"/>
        <item x="555"/>
        <item x="227"/>
        <item x="404"/>
        <item x="531"/>
        <item m="1" x="1152"/>
        <item m="1" x="1153"/>
        <item m="1" x="1154"/>
        <item m="1" x="1155"/>
        <item m="1" x="1156"/>
        <item m="1" x="1157"/>
        <item x="542"/>
        <item x="712"/>
        <item m="1" x="1158"/>
        <item m="1" x="1159"/>
        <item m="1" x="1160"/>
        <item m="1" x="1161"/>
        <item m="1" x="1162"/>
        <item m="1" x="1163"/>
        <item m="1" x="1164"/>
        <item m="1" x="1165"/>
        <item x="234"/>
        <item m="1" x="1166"/>
        <item m="1" x="1167"/>
        <item m="1" x="1168"/>
        <item x="353"/>
        <item m="1" x="1169"/>
        <item m="1" x="1170"/>
        <item m="1" x="1171"/>
        <item x="342"/>
        <item x="749"/>
        <item x="2"/>
        <item x="7"/>
        <item x="10"/>
        <item x="11"/>
        <item x="14"/>
        <item x="19"/>
        <item x="20"/>
        <item x="21"/>
        <item x="22"/>
        <item x="23"/>
        <item x="25"/>
        <item x="27"/>
        <item x="29"/>
        <item x="32"/>
        <item x="35"/>
        <item x="36"/>
        <item x="41"/>
        <item x="42"/>
        <item x="43"/>
        <item x="44"/>
        <item x="47"/>
        <item x="48"/>
        <item x="56"/>
        <item x="57"/>
        <item x="58"/>
        <item x="59"/>
        <item x="60"/>
        <item x="61"/>
        <item x="62"/>
        <item x="63"/>
        <item x="64"/>
        <item x="65"/>
        <item x="67"/>
        <item x="69"/>
        <item x="70"/>
        <item x="73"/>
        <item x="77"/>
        <item x="78"/>
        <item x="79"/>
        <item x="80"/>
        <item x="82"/>
        <item x="83"/>
        <item x="84"/>
        <item x="89"/>
        <item x="90"/>
        <item x="92"/>
        <item x="94"/>
        <item x="96"/>
        <item x="97"/>
        <item x="102"/>
        <item x="106"/>
        <item x="109"/>
        <item x="116"/>
        <item x="120"/>
        <item x="121"/>
        <item x="132"/>
        <item x="134"/>
        <item x="139"/>
        <item x="140"/>
        <item x="142"/>
        <item x="143"/>
        <item x="146"/>
        <item x="147"/>
        <item x="148"/>
        <item x="157"/>
        <item x="161"/>
        <item x="164"/>
        <item x="165"/>
        <item x="166"/>
        <item x="167"/>
        <item x="168"/>
        <item x="170"/>
        <item x="171"/>
        <item x="175"/>
        <item x="176"/>
        <item x="178"/>
        <item x="179"/>
        <item x="180"/>
        <item x="184"/>
        <item x="186"/>
        <item x="187"/>
        <item x="188"/>
        <item x="189"/>
        <item x="190"/>
        <item x="192"/>
        <item x="195"/>
        <item x="197"/>
        <item x="198"/>
        <item x="200"/>
        <item x="203"/>
        <item x="204"/>
        <item x="206"/>
        <item x="207"/>
        <item x="210"/>
        <item x="212"/>
        <item x="213"/>
        <item x="216"/>
        <item x="219"/>
        <item x="220"/>
        <item x="221"/>
        <item x="222"/>
        <item x="223"/>
        <item x="224"/>
        <item x="225"/>
        <item x="233"/>
        <item x="235"/>
        <item x="236"/>
        <item x="237"/>
        <item x="238"/>
        <item x="239"/>
        <item x="240"/>
        <item x="243"/>
        <item x="244"/>
        <item x="246"/>
        <item x="251"/>
        <item x="252"/>
        <item x="257"/>
        <item x="261"/>
        <item x="262"/>
        <item x="263"/>
        <item x="264"/>
        <item x="265"/>
        <item x="268"/>
        <item x="269"/>
        <item x="284"/>
        <item x="285"/>
        <item x="291"/>
        <item x="292"/>
        <item x="294"/>
        <item x="295"/>
        <item x="298"/>
        <item x="300"/>
        <item x="301"/>
        <item x="304"/>
        <item x="305"/>
        <item x="307"/>
        <item x="310"/>
        <item x="311"/>
        <item x="312"/>
        <item x="318"/>
        <item x="319"/>
        <item x="320"/>
        <item x="321"/>
        <item x="323"/>
        <item x="324"/>
        <item x="325"/>
        <item x="326"/>
        <item x="327"/>
        <item x="332"/>
        <item x="333"/>
        <item x="334"/>
        <item x="336"/>
        <item x="339"/>
        <item x="340"/>
        <item x="343"/>
        <item x="347"/>
        <item x="350"/>
        <item x="351"/>
        <item x="352"/>
        <item x="354"/>
        <item x="365"/>
        <item x="366"/>
        <item x="367"/>
        <item x="373"/>
        <item x="374"/>
        <item x="375"/>
        <item x="376"/>
        <item x="378"/>
        <item x="381"/>
        <item x="383"/>
        <item x="384"/>
        <item x="386"/>
        <item x="387"/>
        <item x="388"/>
        <item x="390"/>
        <item x="391"/>
        <item x="392"/>
        <item x="395"/>
        <item x="396"/>
        <item x="398"/>
        <item x="399"/>
        <item x="401"/>
        <item x="403"/>
        <item x="406"/>
        <item x="408"/>
        <item x="412"/>
        <item x="413"/>
        <item x="414"/>
        <item x="417"/>
        <item x="419"/>
        <item x="420"/>
        <item x="423"/>
        <item x="424"/>
        <item x="426"/>
        <item x="428"/>
        <item x="429"/>
        <item x="430"/>
        <item x="431"/>
        <item x="434"/>
        <item x="438"/>
        <item x="439"/>
        <item x="440"/>
        <item x="441"/>
        <item x="442"/>
        <item x="448"/>
        <item x="449"/>
        <item x="451"/>
        <item x="454"/>
        <item x="455"/>
        <item x="456"/>
        <item x="457"/>
        <item x="459"/>
        <item x="462"/>
        <item x="464"/>
        <item x="465"/>
        <item x="469"/>
        <item x="472"/>
        <item x="473"/>
        <item x="474"/>
        <item x="477"/>
        <item x="482"/>
        <item x="483"/>
        <item x="486"/>
        <item x="487"/>
        <item x="490"/>
        <item x="493"/>
        <item x="494"/>
        <item x="495"/>
        <item x="497"/>
        <item x="499"/>
        <item x="500"/>
        <item x="501"/>
        <item x="502"/>
        <item x="503"/>
        <item x="504"/>
        <item x="506"/>
        <item x="507"/>
        <item x="511"/>
        <item x="512"/>
        <item x="514"/>
        <item x="515"/>
        <item x="516"/>
        <item x="520"/>
        <item x="523"/>
        <item x="524"/>
        <item x="527"/>
        <item x="529"/>
        <item x="530"/>
        <item x="532"/>
        <item x="533"/>
        <item x="534"/>
        <item x="538"/>
        <item x="539"/>
        <item x="541"/>
        <item x="547"/>
        <item x="548"/>
        <item x="557"/>
        <item x="558"/>
        <item x="561"/>
        <item x="563"/>
        <item x="565"/>
        <item x="567"/>
        <item x="568"/>
        <item x="571"/>
        <item x="572"/>
        <item x="574"/>
        <item x="575"/>
        <item x="576"/>
        <item x="578"/>
        <item x="579"/>
        <item x="581"/>
        <item x="582"/>
        <item x="583"/>
        <item x="584"/>
        <item x="586"/>
        <item x="596"/>
        <item x="598"/>
        <item x="599"/>
        <item x="600"/>
        <item x="601"/>
        <item x="602"/>
        <item x="603"/>
        <item x="605"/>
        <item x="606"/>
        <item x="607"/>
        <item x="608"/>
        <item x="609"/>
        <item x="610"/>
        <item x="612"/>
        <item x="614"/>
        <item x="618"/>
        <item x="619"/>
        <item x="621"/>
        <item x="622"/>
        <item x="624"/>
        <item x="625"/>
        <item x="626"/>
        <item x="628"/>
        <item x="629"/>
        <item x="633"/>
        <item x="636"/>
        <item x="638"/>
        <item x="639"/>
        <item x="640"/>
        <item x="641"/>
        <item x="643"/>
        <item x="644"/>
        <item x="647"/>
        <item x="648"/>
        <item x="650"/>
        <item x="651"/>
        <item x="657"/>
        <item x="658"/>
        <item x="660"/>
        <item x="661"/>
        <item x="664"/>
        <item x="665"/>
        <item x="668"/>
        <item x="669"/>
        <item x="670"/>
        <item x="672"/>
        <item x="673"/>
        <item x="674"/>
        <item x="675"/>
        <item x="677"/>
        <item x="679"/>
        <item x="681"/>
        <item x="682"/>
        <item x="684"/>
        <item x="685"/>
        <item x="686"/>
        <item x="687"/>
        <item x="689"/>
        <item x="690"/>
        <item x="693"/>
        <item x="694"/>
        <item x="695"/>
        <item x="696"/>
        <item x="698"/>
        <item x="699"/>
        <item x="702"/>
        <item x="703"/>
        <item x="705"/>
        <item x="710"/>
        <item x="713"/>
        <item x="714"/>
        <item x="716"/>
        <item x="718"/>
        <item x="720"/>
        <item x="723"/>
        <item x="724"/>
        <item x="725"/>
        <item x="728"/>
        <item x="729"/>
        <item x="730"/>
        <item x="731"/>
        <item x="733"/>
        <item x="738"/>
        <item x="740"/>
        <item x="742"/>
        <item x="745"/>
        <item x="746"/>
        <item t="default"/>
      </items>
    </pivotField>
    <pivotField compact="0" numFmtId="165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3">
        <item x="0"/>
        <item h="1" m="1" x="1"/>
        <item t="default"/>
      </items>
    </pivotField>
    <pivotField compact="0" outline="0" showAll="0"/>
  </pivotFields>
  <rowFields count="2">
    <field x="10"/>
    <field x="2"/>
  </rowFields>
  <rowItems count="2437">
    <i>
      <x/>
      <x v="2410"/>
    </i>
    <i r="1">
      <x v="2738"/>
    </i>
    <i r="1">
      <x v="2858"/>
    </i>
    <i t="default">
      <x/>
    </i>
    <i>
      <x v="4"/>
      <x v="3041"/>
    </i>
    <i r="1">
      <x v="3240"/>
    </i>
    <i r="1">
      <x v="3323"/>
    </i>
    <i r="1">
      <x v="3324"/>
    </i>
    <i t="default">
      <x v="4"/>
    </i>
    <i>
      <x v="6"/>
      <x v="2292"/>
    </i>
    <i t="default">
      <x v="6"/>
    </i>
    <i>
      <x v="8"/>
      <x v="2376"/>
    </i>
    <i r="1">
      <x v="2724"/>
    </i>
    <i t="default">
      <x v="8"/>
    </i>
    <i>
      <x v="9"/>
      <x v="2254"/>
    </i>
    <i r="1">
      <x v="2375"/>
    </i>
    <i r="1">
      <x v="2722"/>
    </i>
    <i r="1">
      <x v="2995"/>
    </i>
    <i t="default">
      <x v="9"/>
    </i>
    <i>
      <x v="10"/>
      <x v="2548"/>
    </i>
    <i t="default">
      <x v="10"/>
    </i>
    <i>
      <x v="11"/>
      <x v="2190"/>
    </i>
    <i r="1">
      <x v="3118"/>
    </i>
    <i r="1">
      <x v="3203"/>
    </i>
    <i r="1">
      <x v="3381"/>
    </i>
    <i t="default">
      <x v="11"/>
    </i>
    <i>
      <x v="13"/>
      <x v="3414"/>
    </i>
    <i r="1">
      <x v="3415"/>
    </i>
    <i r="1">
      <x v="3416"/>
    </i>
    <i r="1">
      <x v="3417"/>
    </i>
    <i t="default">
      <x v="13"/>
    </i>
    <i>
      <x v="16"/>
      <x v="2906"/>
    </i>
    <i r="1">
      <x v="3218"/>
    </i>
    <i t="default">
      <x v="16"/>
    </i>
    <i>
      <x v="18"/>
      <x v="2905"/>
    </i>
    <i r="1">
      <x v="3003"/>
    </i>
    <i r="1">
      <x v="3219"/>
    </i>
    <i t="default">
      <x v="18"/>
    </i>
    <i>
      <x v="19"/>
      <x v="2317"/>
    </i>
    <i t="default">
      <x v="19"/>
    </i>
    <i>
      <x v="20"/>
      <x v="1938"/>
    </i>
    <i r="1">
      <x v="1947"/>
    </i>
    <i r="1">
      <x v="2076"/>
    </i>
    <i r="1">
      <x v="2267"/>
    </i>
    <i r="1">
      <x v="2364"/>
    </i>
    <i t="default">
      <x v="20"/>
    </i>
    <i>
      <x v="22"/>
      <x v="2606"/>
    </i>
    <i r="1">
      <x v="3455"/>
    </i>
    <i t="default">
      <x v="22"/>
    </i>
    <i>
      <x v="25"/>
      <x v="1942"/>
    </i>
    <i t="default">
      <x v="25"/>
    </i>
    <i>
      <x v="29"/>
      <x v="2881"/>
    </i>
    <i t="default">
      <x v="29"/>
    </i>
    <i>
      <x v="30"/>
      <x v="1962"/>
    </i>
    <i r="1">
      <x v="1963"/>
    </i>
    <i r="1">
      <x v="1964"/>
    </i>
    <i r="1">
      <x v="1965"/>
    </i>
    <i r="1">
      <x v="1966"/>
    </i>
    <i r="1">
      <x v="1967"/>
    </i>
    <i r="1">
      <x v="1968"/>
    </i>
    <i r="1">
      <x v="1969"/>
    </i>
    <i r="1">
      <x v="1971"/>
    </i>
    <i r="1">
      <x v="1973"/>
    </i>
    <i r="1">
      <x v="1974"/>
    </i>
    <i r="1">
      <x v="2041"/>
    </i>
    <i r="1">
      <x v="2042"/>
    </i>
    <i r="1">
      <x v="2043"/>
    </i>
    <i r="1">
      <x v="2044"/>
    </i>
    <i r="1">
      <x v="2257"/>
    </i>
    <i r="1">
      <x v="2258"/>
    </i>
    <i r="1">
      <x v="2380"/>
    </i>
    <i r="1">
      <x v="2618"/>
    </i>
    <i r="1">
      <x v="2661"/>
    </i>
    <i r="1">
      <x v="2662"/>
    </i>
    <i r="1">
      <x v="2711"/>
    </i>
    <i r="1">
      <x v="2712"/>
    </i>
    <i r="1">
      <x v="3011"/>
    </i>
    <i r="1">
      <x v="3068"/>
    </i>
    <i r="1">
      <x v="3167"/>
    </i>
    <i r="1">
      <x v="3182"/>
    </i>
    <i t="default">
      <x v="30"/>
    </i>
    <i>
      <x v="31"/>
      <x v="3036"/>
    </i>
    <i t="default">
      <x v="31"/>
    </i>
    <i>
      <x v="32"/>
      <x v="2582"/>
    </i>
    <i r="1">
      <x v="3061"/>
    </i>
    <i r="1">
      <x v="3062"/>
    </i>
    <i t="default">
      <x v="32"/>
    </i>
    <i>
      <x v="33"/>
      <x v="2740"/>
    </i>
    <i t="default">
      <x v="33"/>
    </i>
    <i>
      <x v="35"/>
      <x v="2476"/>
    </i>
    <i t="default">
      <x v="35"/>
    </i>
    <i>
      <x v="36"/>
      <x v="2396"/>
    </i>
    <i r="1">
      <x v="2545"/>
    </i>
    <i r="1">
      <x v="3382"/>
    </i>
    <i r="1">
      <x v="3383"/>
    </i>
    <i t="default">
      <x v="36"/>
    </i>
    <i>
      <x v="37"/>
      <x v="3037"/>
    </i>
    <i t="default">
      <x v="37"/>
    </i>
    <i>
      <x v="40"/>
      <x v="3335"/>
    </i>
    <i r="1">
      <x v="3500"/>
    </i>
    <i t="default">
      <x v="40"/>
    </i>
    <i>
      <x v="41"/>
      <x v="2588"/>
    </i>
    <i r="1">
      <x v="2589"/>
    </i>
    <i r="1">
      <x v="2868"/>
    </i>
    <i t="default">
      <x v="41"/>
    </i>
    <i>
      <x v="43"/>
      <x v="1843"/>
    </i>
    <i r="1">
      <x v="2608"/>
    </i>
    <i r="1">
      <x v="3124"/>
    </i>
    <i t="default">
      <x v="43"/>
    </i>
    <i>
      <x v="44"/>
      <x v="2393"/>
    </i>
    <i r="1">
      <x v="2484"/>
    </i>
    <i r="1">
      <x v="2986"/>
    </i>
    <i t="default">
      <x v="44"/>
    </i>
    <i>
      <x v="45"/>
      <x v="2342"/>
    </i>
    <i t="default">
      <x v="45"/>
    </i>
    <i>
      <x v="46"/>
      <x v="2819"/>
    </i>
    <i t="default">
      <x v="46"/>
    </i>
    <i>
      <x v="48"/>
      <x v="2929"/>
    </i>
    <i t="default">
      <x v="48"/>
    </i>
    <i>
      <x v="51"/>
      <x v="1865"/>
    </i>
    <i t="default">
      <x v="51"/>
    </i>
    <i>
      <x v="52"/>
      <x v="2500"/>
    </i>
    <i t="default">
      <x v="52"/>
    </i>
    <i>
      <x v="58"/>
      <x v="2040"/>
    </i>
    <i r="1">
      <x v="2674"/>
    </i>
    <i t="default">
      <x v="58"/>
    </i>
    <i>
      <x v="63"/>
      <x v="2730"/>
    </i>
    <i r="1">
      <x v="2744"/>
    </i>
    <i r="1">
      <x v="2831"/>
    </i>
    <i r="1">
      <x v="3338"/>
    </i>
    <i t="default">
      <x v="63"/>
    </i>
    <i>
      <x v="64"/>
      <x v="2884"/>
    </i>
    <i t="default">
      <x v="64"/>
    </i>
    <i>
      <x v="65"/>
      <x v="2070"/>
    </i>
    <i r="1">
      <x v="3261"/>
    </i>
    <i r="1">
      <x v="3461"/>
    </i>
    <i t="default">
      <x v="65"/>
    </i>
    <i>
      <x v="66"/>
      <x v="2144"/>
    </i>
    <i r="1">
      <x v="2815"/>
    </i>
    <i t="default">
      <x v="66"/>
    </i>
    <i>
      <x v="67"/>
      <x v="3399"/>
    </i>
    <i t="default">
      <x v="67"/>
    </i>
    <i>
      <x v="68"/>
      <x v="2343"/>
    </i>
    <i r="1">
      <x v="2344"/>
    </i>
    <i t="default">
      <x v="68"/>
    </i>
    <i>
      <x v="70"/>
      <x v="2339"/>
    </i>
    <i r="1">
      <x v="3445"/>
    </i>
    <i t="default">
      <x v="70"/>
    </i>
    <i>
      <x v="71"/>
      <x v="2126"/>
    </i>
    <i t="default">
      <x v="71"/>
    </i>
    <i>
      <x v="72"/>
      <x v="1851"/>
    </i>
    <i r="1">
      <x v="1852"/>
    </i>
    <i r="1">
      <x v="1853"/>
    </i>
    <i r="1">
      <x v="1854"/>
    </i>
    <i r="1">
      <x v="1855"/>
    </i>
    <i r="1">
      <x v="1856"/>
    </i>
    <i r="1">
      <x v="1857"/>
    </i>
    <i r="1">
      <x v="1858"/>
    </i>
    <i r="1">
      <x v="1862"/>
    </i>
    <i r="1">
      <x v="1863"/>
    </i>
    <i r="1">
      <x v="1864"/>
    </i>
    <i r="1">
      <x v="2053"/>
    </i>
    <i r="1">
      <x v="2054"/>
    </i>
    <i r="1">
      <x v="2055"/>
    </i>
    <i r="1">
      <x v="2387"/>
    </i>
    <i r="1">
      <x v="2388"/>
    </i>
    <i r="1">
      <x v="2389"/>
    </i>
    <i r="1">
      <x v="2390"/>
    </i>
    <i r="1">
      <x v="2391"/>
    </i>
    <i r="1">
      <x v="2440"/>
    </i>
    <i r="1">
      <x v="2539"/>
    </i>
    <i r="1">
      <x v="2731"/>
    </i>
    <i r="1">
      <x v="2732"/>
    </i>
    <i r="1">
      <x v="2734"/>
    </i>
    <i r="1">
      <x v="2736"/>
    </i>
    <i r="1">
      <x v="2822"/>
    </i>
    <i r="1">
      <x v="2914"/>
    </i>
    <i r="1">
      <x v="2915"/>
    </i>
    <i r="1">
      <x v="2916"/>
    </i>
    <i r="1">
      <x v="2917"/>
    </i>
    <i r="1">
      <x v="3027"/>
    </i>
    <i r="1">
      <x v="3185"/>
    </i>
    <i r="1">
      <x v="3186"/>
    </i>
    <i r="1">
      <x v="3502"/>
    </i>
    <i t="default">
      <x v="72"/>
    </i>
    <i>
      <x v="73"/>
      <x v="2360"/>
    </i>
    <i t="default">
      <x v="73"/>
    </i>
    <i>
      <x v="74"/>
      <x v="2747"/>
    </i>
    <i r="1">
      <x v="2753"/>
    </i>
    <i r="1">
      <x v="3280"/>
    </i>
    <i t="default">
      <x v="74"/>
    </i>
    <i>
      <x v="75"/>
      <x v="3423"/>
    </i>
    <i t="default">
      <x v="75"/>
    </i>
    <i>
      <x v="79"/>
      <x v="2340"/>
    </i>
    <i r="1">
      <x v="2341"/>
    </i>
    <i t="default">
      <x v="79"/>
    </i>
    <i>
      <x v="81"/>
      <x v="2785"/>
    </i>
    <i r="1">
      <x v="3340"/>
    </i>
    <i t="default">
      <x v="81"/>
    </i>
    <i>
      <x v="85"/>
      <x v="2460"/>
    </i>
    <i r="1">
      <x v="2902"/>
    </i>
    <i r="1">
      <x v="2990"/>
    </i>
    <i r="1">
      <x v="3434"/>
    </i>
    <i t="default">
      <x v="85"/>
    </i>
    <i>
      <x v="86"/>
      <x v="1910"/>
    </i>
    <i r="1">
      <x v="1911"/>
    </i>
    <i r="1">
      <x v="2960"/>
    </i>
    <i r="1">
      <x v="2961"/>
    </i>
    <i t="default">
      <x v="86"/>
    </i>
    <i>
      <x v="87"/>
      <x v="3229"/>
    </i>
    <i t="default">
      <x v="87"/>
    </i>
    <i>
      <x v="88"/>
      <x v="2124"/>
    </i>
    <i r="1">
      <x v="3139"/>
    </i>
    <i r="1">
      <x v="3140"/>
    </i>
    <i r="1">
      <x v="3141"/>
    </i>
    <i t="default">
      <x v="88"/>
    </i>
    <i>
      <x v="91"/>
      <x v="2897"/>
    </i>
    <i t="default">
      <x v="91"/>
    </i>
    <i>
      <x v="92"/>
      <x v="2060"/>
    </i>
    <i r="1">
      <x v="2647"/>
    </i>
    <i t="default">
      <x v="92"/>
    </i>
    <i>
      <x v="95"/>
      <x v="1912"/>
    </i>
    <i r="1">
      <x v="1913"/>
    </i>
    <i r="1">
      <x v="1914"/>
    </i>
    <i r="1">
      <x v="1915"/>
    </i>
    <i r="1">
      <x v="1916"/>
    </i>
    <i r="1">
      <x v="1917"/>
    </i>
    <i r="1">
      <x v="1925"/>
    </i>
    <i r="1">
      <x v="1986"/>
    </i>
    <i r="1">
      <x v="2004"/>
    </i>
    <i r="1">
      <x v="2101"/>
    </i>
    <i r="1">
      <x v="2102"/>
    </i>
    <i r="1">
      <x v="2141"/>
    </i>
    <i r="1">
      <x v="2957"/>
    </i>
    <i r="1">
      <x v="3236"/>
    </i>
    <i t="default">
      <x v="95"/>
    </i>
    <i>
      <x v="97"/>
      <x v="2535"/>
    </i>
    <i t="default">
      <x v="97"/>
    </i>
    <i>
      <x v="98"/>
      <x v="2016"/>
    </i>
    <i r="1">
      <x v="2017"/>
    </i>
    <i r="1">
      <x v="3228"/>
    </i>
    <i t="default">
      <x v="98"/>
    </i>
    <i>
      <x v="99"/>
      <x v="2584"/>
    </i>
    <i t="default">
      <x v="99"/>
    </i>
    <i>
      <x v="101"/>
      <x v="3115"/>
    </i>
    <i t="default">
      <x v="101"/>
    </i>
    <i>
      <x v="102"/>
      <x v="2787"/>
    </i>
    <i r="1">
      <x v="2808"/>
    </i>
    <i t="default">
      <x v="102"/>
    </i>
    <i>
      <x v="103"/>
      <x v="3085"/>
    </i>
    <i t="default">
      <x v="103"/>
    </i>
    <i>
      <x v="105"/>
      <x v="1920"/>
    </i>
    <i r="1">
      <x v="2272"/>
    </i>
    <i t="default">
      <x v="105"/>
    </i>
    <i>
      <x v="106"/>
      <x v="2083"/>
    </i>
    <i r="1">
      <x v="2098"/>
    </i>
    <i r="1">
      <x v="2386"/>
    </i>
    <i r="1">
      <x v="2686"/>
    </i>
    <i r="1">
      <x v="2965"/>
    </i>
    <i r="1">
      <x v="3369"/>
    </i>
    <i t="default">
      <x v="106"/>
    </i>
    <i>
      <x v="109"/>
      <x v="2578"/>
    </i>
    <i r="1">
      <x v="2579"/>
    </i>
    <i r="1">
      <x v="2873"/>
    </i>
    <i r="1">
      <x v="3471"/>
    </i>
    <i r="1">
      <x v="3472"/>
    </i>
    <i t="default">
      <x v="109"/>
    </i>
    <i>
      <x v="111"/>
      <x v="2035"/>
    </i>
    <i r="1">
      <x v="2155"/>
    </i>
    <i r="1">
      <x v="3001"/>
    </i>
    <i r="1">
      <x v="3441"/>
    </i>
    <i t="default">
      <x v="111"/>
    </i>
    <i>
      <x v="112"/>
      <x v="2649"/>
    </i>
    <i r="1">
      <x v="2650"/>
    </i>
    <i t="default">
      <x v="112"/>
    </i>
    <i>
      <x v="113"/>
      <x v="1846"/>
    </i>
    <i r="1">
      <x v="1929"/>
    </i>
    <i r="1">
      <x v="2127"/>
    </i>
    <i r="1">
      <x v="2474"/>
    </i>
    <i r="1">
      <x v="3066"/>
    </i>
    <i r="1">
      <x v="3376"/>
    </i>
    <i t="default">
      <x v="113"/>
    </i>
    <i>
      <x v="115"/>
      <x v="2349"/>
    </i>
    <i r="1">
      <x v="2697"/>
    </i>
    <i t="default">
      <x v="115"/>
    </i>
    <i>
      <x v="116"/>
      <x v="1908"/>
    </i>
    <i r="1">
      <x v="1909"/>
    </i>
    <i r="1">
      <x v="2103"/>
    </i>
    <i t="default">
      <x v="116"/>
    </i>
    <i>
      <x v="117"/>
      <x v="1918"/>
    </i>
    <i t="default">
      <x v="117"/>
    </i>
    <i>
      <x v="119"/>
      <x v="2570"/>
    </i>
    <i r="1">
      <x v="2571"/>
    </i>
    <i r="1">
      <x v="2572"/>
    </i>
    <i r="1">
      <x v="3336"/>
    </i>
    <i r="1">
      <x v="3457"/>
    </i>
    <i t="default">
      <x v="119"/>
    </i>
    <i>
      <x v="120"/>
      <x v="2029"/>
    </i>
    <i t="default">
      <x v="120"/>
    </i>
    <i>
      <x v="121"/>
      <x v="2003"/>
    </i>
    <i t="default">
      <x v="121"/>
    </i>
    <i>
      <x v="122"/>
      <x v="2700"/>
    </i>
    <i t="default">
      <x v="122"/>
    </i>
    <i>
      <x v="126"/>
      <x v="2630"/>
    </i>
    <i t="default">
      <x v="126"/>
    </i>
    <i>
      <x v="131"/>
      <x v="2046"/>
    </i>
    <i r="1">
      <x v="2631"/>
    </i>
    <i r="1">
      <x v="2632"/>
    </i>
    <i r="1">
      <x v="2633"/>
    </i>
    <i r="1">
      <x v="3249"/>
    </i>
    <i r="1">
      <x v="3250"/>
    </i>
    <i r="1">
      <x v="3251"/>
    </i>
    <i r="1">
      <x v="3512"/>
    </i>
    <i t="default">
      <x v="131"/>
    </i>
    <i>
      <x v="137"/>
      <x v="1984"/>
    </i>
    <i r="1">
      <x v="2523"/>
    </i>
    <i t="default">
      <x v="137"/>
    </i>
    <i>
      <x v="138"/>
      <x v="2851"/>
    </i>
    <i r="1">
      <x v="3231"/>
    </i>
    <i r="1">
      <x v="3279"/>
    </i>
    <i t="default">
      <x v="138"/>
    </i>
    <i>
      <x v="139"/>
      <x v="2372"/>
    </i>
    <i r="1">
      <x v="2739"/>
    </i>
    <i t="default">
      <x v="139"/>
    </i>
    <i>
      <x v="141"/>
      <x v="2300"/>
    </i>
    <i r="1">
      <x v="2758"/>
    </i>
    <i t="default">
      <x v="141"/>
    </i>
    <i>
      <x v="142"/>
      <x v="2932"/>
    </i>
    <i t="default">
      <x v="142"/>
    </i>
    <i>
      <x v="145"/>
      <x v="2303"/>
    </i>
    <i r="1">
      <x v="3492"/>
    </i>
    <i t="default">
      <x v="145"/>
    </i>
    <i>
      <x v="146"/>
      <x v="2800"/>
    </i>
    <i r="1">
      <x v="2801"/>
    </i>
    <i t="default">
      <x v="146"/>
    </i>
    <i>
      <x v="147"/>
      <x v="2976"/>
    </i>
    <i t="default">
      <x v="147"/>
    </i>
    <i>
      <x v="148"/>
      <x v="2878"/>
    </i>
    <i r="1">
      <x v="3008"/>
    </i>
    <i t="default">
      <x v="148"/>
    </i>
    <i>
      <x v="149"/>
      <x v="2256"/>
    </i>
    <i t="default">
      <x v="149"/>
    </i>
    <i>
      <x v="151"/>
      <x v="2938"/>
    </i>
    <i r="1">
      <x v="3192"/>
    </i>
    <i t="default">
      <x v="151"/>
    </i>
    <i>
      <x v="152"/>
      <x v="2171"/>
    </i>
    <i r="1">
      <x v="2316"/>
    </i>
    <i r="1">
      <x v="2900"/>
    </i>
    <i t="default">
      <x v="152"/>
    </i>
    <i>
      <x v="154"/>
      <x v="2604"/>
    </i>
    <i t="default">
      <x v="154"/>
    </i>
    <i>
      <x v="155"/>
      <x v="2513"/>
    </i>
    <i r="1">
      <x v="2514"/>
    </i>
    <i t="default">
      <x v="155"/>
    </i>
    <i>
      <x v="159"/>
      <x v="2790"/>
    </i>
    <i r="1">
      <x v="3119"/>
    </i>
    <i r="1">
      <x v="3271"/>
    </i>
    <i r="1">
      <x v="3274"/>
    </i>
    <i t="default">
      <x v="159"/>
    </i>
    <i>
      <x v="163"/>
      <x v="1989"/>
    </i>
    <i r="1">
      <x v="1991"/>
    </i>
    <i r="1">
      <x v="1997"/>
    </i>
    <i r="1">
      <x v="2433"/>
    </i>
    <i r="1">
      <x v="3246"/>
    </i>
    <i r="1">
      <x v="3247"/>
    </i>
    <i t="default">
      <x v="163"/>
    </i>
    <i>
      <x v="164"/>
      <x v="2198"/>
    </i>
    <i r="1">
      <x v="2223"/>
    </i>
    <i r="1">
      <x v="2295"/>
    </i>
    <i r="1">
      <x v="2788"/>
    </i>
    <i r="1">
      <x v="3142"/>
    </i>
    <i r="1">
      <x v="3177"/>
    </i>
    <i r="1">
      <x v="3243"/>
    </i>
    <i t="default">
      <x v="164"/>
    </i>
    <i>
      <x v="165"/>
      <x v="2564"/>
    </i>
    <i r="1">
      <x v="2983"/>
    </i>
    <i r="1">
      <x v="3024"/>
    </i>
    <i r="1">
      <x v="3170"/>
    </i>
    <i t="default">
      <x v="165"/>
    </i>
    <i>
      <x v="167"/>
      <x v="2933"/>
    </i>
    <i t="default">
      <x v="167"/>
    </i>
    <i>
      <x v="168"/>
      <x v="2952"/>
    </i>
    <i t="default">
      <x v="168"/>
    </i>
    <i>
      <x v="169"/>
      <x v="1867"/>
    </i>
    <i r="1">
      <x v="2250"/>
    </i>
    <i r="1">
      <x v="2883"/>
    </i>
    <i t="default">
      <x v="169"/>
    </i>
    <i>
      <x v="170"/>
      <x v="2064"/>
    </i>
    <i t="default">
      <x v="170"/>
    </i>
    <i>
      <x v="172"/>
      <x v="3438"/>
    </i>
    <i t="default">
      <x v="172"/>
    </i>
    <i>
      <x v="173"/>
      <x v="1904"/>
    </i>
    <i r="1">
      <x v="1992"/>
    </i>
    <i r="1">
      <x v="1993"/>
    </i>
    <i r="1">
      <x v="2001"/>
    </i>
    <i r="1">
      <x v="2002"/>
    </i>
    <i r="1">
      <x v="2180"/>
    </i>
    <i r="1">
      <x v="2181"/>
    </i>
    <i r="1">
      <x v="2242"/>
    </i>
    <i r="1">
      <x v="2273"/>
    </i>
    <i r="1">
      <x v="2485"/>
    </i>
    <i r="1">
      <x v="2488"/>
    </i>
    <i r="1">
      <x v="2493"/>
    </i>
    <i r="1">
      <x v="2494"/>
    </i>
    <i r="1">
      <x v="2522"/>
    </i>
    <i r="1">
      <x v="2536"/>
    </i>
    <i r="1">
      <x v="2537"/>
    </i>
    <i r="1">
      <x v="2538"/>
    </i>
    <i r="1">
      <x v="2543"/>
    </i>
    <i r="1">
      <x v="2602"/>
    </i>
    <i r="1">
      <x v="2603"/>
    </i>
    <i r="1">
      <x v="2688"/>
    </i>
    <i r="1">
      <x v="2725"/>
    </i>
    <i r="1">
      <x v="3047"/>
    </i>
    <i r="1">
      <x v="3162"/>
    </i>
    <i r="1">
      <x v="3163"/>
    </i>
    <i r="1">
      <x v="3164"/>
    </i>
    <i r="1">
      <x v="3165"/>
    </i>
    <i r="1">
      <x v="3201"/>
    </i>
    <i r="1">
      <x v="3252"/>
    </i>
    <i r="1">
      <x v="3253"/>
    </i>
    <i r="1">
      <x v="3254"/>
    </i>
    <i r="1">
      <x v="3255"/>
    </i>
    <i r="1">
      <x v="3256"/>
    </i>
    <i r="1">
      <x v="3257"/>
    </i>
    <i r="1">
      <x v="3258"/>
    </i>
    <i r="1">
      <x v="3259"/>
    </i>
    <i r="1">
      <x v="3260"/>
    </i>
    <i r="1">
      <x v="3268"/>
    </i>
    <i r="1">
      <x v="3270"/>
    </i>
    <i t="default">
      <x v="173"/>
    </i>
    <i>
      <x v="174"/>
      <x v="1982"/>
    </i>
    <i t="default">
      <x v="174"/>
    </i>
    <i>
      <x v="175"/>
      <x v="1990"/>
    </i>
    <i r="1">
      <x v="2689"/>
    </i>
    <i r="1">
      <x v="2997"/>
    </i>
    <i r="1">
      <x v="3175"/>
    </i>
    <i r="1">
      <x v="3298"/>
    </i>
    <i t="default">
      <x v="175"/>
    </i>
    <i>
      <x v="176"/>
      <x v="3339"/>
    </i>
    <i t="default">
      <x v="176"/>
    </i>
    <i>
      <x v="181"/>
      <x v="3248"/>
    </i>
    <i t="default">
      <x v="181"/>
    </i>
    <i>
      <x v="183"/>
      <x v="2407"/>
    </i>
    <i t="default">
      <x v="183"/>
    </i>
    <i>
      <x v="185"/>
      <x v="2174"/>
    </i>
    <i r="1">
      <x v="2176"/>
    </i>
    <i r="1">
      <x v="2177"/>
    </i>
    <i t="default">
      <x v="185"/>
    </i>
    <i>
      <x v="190"/>
      <x v="1935"/>
    </i>
    <i r="1">
      <x v="1937"/>
    </i>
    <i t="default">
      <x v="190"/>
    </i>
    <i>
      <x v="191"/>
      <x v="2762"/>
    </i>
    <i t="default">
      <x v="191"/>
    </i>
    <i>
      <x v="194"/>
      <x v="3466"/>
    </i>
    <i t="default">
      <x v="194"/>
    </i>
    <i>
      <x v="195"/>
      <x v="2935"/>
    </i>
    <i r="1">
      <x v="2936"/>
    </i>
    <i r="1">
      <x v="2937"/>
    </i>
    <i r="1">
      <x v="3302"/>
    </i>
    <i t="default">
      <x v="195"/>
    </i>
    <i>
      <x v="196"/>
      <x v="1866"/>
    </i>
    <i r="1">
      <x v="2442"/>
    </i>
    <i r="1">
      <x v="2899"/>
    </i>
    <i t="default">
      <x v="196"/>
    </i>
    <i>
      <x v="197"/>
      <x v="3453"/>
    </i>
    <i t="default">
      <x v="197"/>
    </i>
    <i>
      <x v="198"/>
      <x v="2773"/>
    </i>
    <i t="default">
      <x v="198"/>
    </i>
    <i>
      <x v="199"/>
      <x v="2411"/>
    </i>
    <i r="1">
      <x v="3039"/>
    </i>
    <i r="1">
      <x v="3507"/>
    </i>
    <i r="1">
      <x v="3511"/>
    </i>
    <i t="default">
      <x v="199"/>
    </i>
    <i>
      <x v="200"/>
      <x v="2373"/>
    </i>
    <i t="default">
      <x v="200"/>
    </i>
    <i>
      <x v="201"/>
      <x v="2742"/>
    </i>
    <i r="1">
      <x v="3476"/>
    </i>
    <i t="default">
      <x v="201"/>
    </i>
    <i>
      <x v="204"/>
      <x v="3181"/>
    </i>
    <i t="default">
      <x v="204"/>
    </i>
    <i>
      <x v="208"/>
      <x v="2051"/>
    </i>
    <i r="1">
      <x v="3152"/>
    </i>
    <i r="1">
      <x v="3153"/>
    </i>
    <i t="default">
      <x v="208"/>
    </i>
    <i>
      <x v="209"/>
      <x v="1999"/>
    </i>
    <i r="1">
      <x v="3000"/>
    </i>
    <i r="1">
      <x v="3213"/>
    </i>
    <i t="default">
      <x v="209"/>
    </i>
    <i>
      <x v="211"/>
      <x v="2020"/>
    </i>
    <i r="1">
      <x v="2067"/>
    </i>
    <i r="1">
      <x v="2082"/>
    </i>
    <i t="default">
      <x v="211"/>
    </i>
    <i>
      <x v="212"/>
      <x v="2980"/>
    </i>
    <i r="1">
      <x v="2981"/>
    </i>
    <i t="default">
      <x v="212"/>
    </i>
    <i>
      <x v="213"/>
      <x v="2445"/>
    </i>
    <i t="default">
      <x v="213"/>
    </i>
    <i>
      <x v="214"/>
      <x v="2311"/>
    </i>
    <i t="default">
      <x v="214"/>
    </i>
    <i>
      <x v="216"/>
      <x v="2015"/>
    </i>
    <i r="1">
      <x v="2018"/>
    </i>
    <i r="1">
      <x v="2139"/>
    </i>
    <i r="1">
      <x v="2305"/>
    </i>
    <i r="1">
      <x v="2888"/>
    </i>
    <i r="1">
      <x v="3306"/>
    </i>
    <i r="1">
      <x v="3309"/>
    </i>
    <i t="default">
      <x v="216"/>
    </i>
    <i>
      <x v="218"/>
      <x v="2019"/>
    </i>
    <i r="1">
      <x v="2194"/>
    </i>
    <i r="1">
      <x v="3108"/>
    </i>
    <i t="default">
      <x v="218"/>
    </i>
    <i>
      <x v="221"/>
      <x v="1957"/>
    </i>
    <i r="1">
      <x v="2691"/>
    </i>
    <i r="1">
      <x v="3452"/>
    </i>
    <i t="default">
      <x v="221"/>
    </i>
    <i>
      <x v="224"/>
      <x v="2557"/>
    </i>
    <i r="1">
      <x v="2803"/>
    </i>
    <i r="1">
      <x v="3294"/>
    </i>
    <i r="1">
      <x v="3428"/>
    </i>
    <i t="default">
      <x v="224"/>
    </i>
    <i>
      <x v="226"/>
      <x v="2945"/>
    </i>
    <i t="default">
      <x v="226"/>
    </i>
    <i>
      <x v="228"/>
      <x v="1919"/>
    </i>
    <i t="default">
      <x v="228"/>
    </i>
    <i>
      <x v="231"/>
      <x v="2304"/>
    </i>
    <i t="default">
      <x v="231"/>
    </i>
    <i>
      <x v="232"/>
      <x v="2934"/>
    </i>
    <i r="1">
      <x v="3214"/>
    </i>
    <i r="1">
      <x v="3215"/>
    </i>
    <i r="1">
      <x v="3426"/>
    </i>
    <i r="1">
      <x v="3470"/>
    </i>
    <i t="default">
      <x v="232"/>
    </i>
    <i>
      <x v="233"/>
      <x v="2030"/>
    </i>
    <i r="1">
      <x v="2173"/>
    </i>
    <i r="1">
      <x v="2656"/>
    </i>
    <i r="1">
      <x v="2797"/>
    </i>
    <i t="default">
      <x v="233"/>
    </i>
    <i>
      <x v="234"/>
      <x v="2784"/>
    </i>
    <i r="1">
      <x v="2789"/>
    </i>
    <i t="default">
      <x v="234"/>
    </i>
    <i>
      <x v="242"/>
      <x v="3179"/>
    </i>
    <i r="1">
      <x v="3180"/>
    </i>
    <i t="default">
      <x v="242"/>
    </i>
    <i>
      <x v="247"/>
      <x v="1861"/>
    </i>
    <i r="1">
      <x v="2210"/>
    </i>
    <i r="1">
      <x v="3087"/>
    </i>
    <i r="1">
      <x v="3316"/>
    </i>
    <i r="1">
      <x v="3322"/>
    </i>
    <i r="1">
      <x v="3362"/>
    </i>
    <i t="default">
      <x v="247"/>
    </i>
    <i>
      <x v="248"/>
      <x v="2627"/>
    </i>
    <i r="1">
      <x v="2628"/>
    </i>
    <i r="1">
      <x v="2629"/>
    </i>
    <i r="1">
      <x v="3035"/>
    </i>
    <i t="default">
      <x v="248"/>
    </i>
    <i>
      <x v="249"/>
      <x v="2726"/>
    </i>
    <i t="default">
      <x v="249"/>
    </i>
    <i>
      <x v="253"/>
      <x v="1883"/>
    </i>
    <i r="1">
      <x v="1884"/>
    </i>
    <i r="1">
      <x v="1885"/>
    </i>
    <i r="1">
      <x v="1902"/>
    </i>
    <i r="1">
      <x v="2529"/>
    </i>
    <i r="1">
      <x v="2530"/>
    </i>
    <i r="1">
      <x v="2531"/>
    </i>
    <i r="1">
      <x v="2971"/>
    </i>
    <i t="default">
      <x v="253"/>
    </i>
    <i>
      <x v="256"/>
      <x v="2345"/>
    </i>
    <i r="1">
      <x v="2346"/>
    </i>
    <i r="1">
      <x v="2347"/>
    </i>
    <i r="1">
      <x v="2348"/>
    </i>
    <i r="1">
      <x v="3166"/>
    </i>
    <i t="default">
      <x v="256"/>
    </i>
    <i>
      <x v="257"/>
      <x v="1951"/>
    </i>
    <i t="default">
      <x v="257"/>
    </i>
    <i>
      <x v="259"/>
      <x v="2164"/>
    </i>
    <i r="1">
      <x v="2594"/>
    </i>
    <i r="1">
      <x v="2595"/>
    </i>
    <i r="1">
      <x v="2825"/>
    </i>
    <i r="1">
      <x v="3020"/>
    </i>
    <i r="1">
      <x v="3448"/>
    </i>
    <i t="default">
      <x v="259"/>
    </i>
    <i>
      <x v="260"/>
      <x v="2924"/>
    </i>
    <i r="1">
      <x v="2925"/>
    </i>
    <i r="1">
      <x v="2926"/>
    </i>
    <i r="1">
      <x v="2927"/>
    </i>
    <i t="default">
      <x v="260"/>
    </i>
    <i>
      <x v="262"/>
      <x v="2864"/>
    </i>
    <i r="1">
      <x v="3198"/>
    </i>
    <i t="default">
      <x v="262"/>
    </i>
    <i>
      <x v="263"/>
      <x v="1859"/>
    </i>
    <i r="1">
      <x v="2246"/>
    </i>
    <i r="1">
      <x v="2541"/>
    </i>
    <i r="1">
      <x v="3144"/>
    </i>
    <i t="default">
      <x v="263"/>
    </i>
    <i>
      <x v="265"/>
      <x v="3023"/>
    </i>
    <i t="default">
      <x v="265"/>
    </i>
    <i>
      <x v="266"/>
      <x v="2192"/>
    </i>
    <i r="1">
      <x v="3397"/>
    </i>
    <i t="default">
      <x v="266"/>
    </i>
    <i>
      <x v="268"/>
      <x v="2104"/>
    </i>
    <i r="1">
      <x v="2105"/>
    </i>
    <i r="1">
      <x v="2106"/>
    </i>
    <i r="1">
      <x v="2107"/>
    </i>
    <i r="1">
      <x v="2108"/>
    </i>
    <i r="1">
      <x v="2109"/>
    </i>
    <i r="1">
      <x v="2110"/>
    </i>
    <i r="1">
      <x v="2111"/>
    </i>
    <i r="1">
      <x v="2735"/>
    </i>
    <i r="1">
      <x v="2752"/>
    </i>
    <i r="1">
      <x v="3317"/>
    </i>
    <i t="default">
      <x v="268"/>
    </i>
    <i>
      <x v="269"/>
      <x v="2007"/>
    </i>
    <i r="1">
      <x v="3387"/>
    </i>
    <i t="default">
      <x v="269"/>
    </i>
    <i>
      <x v="270"/>
      <x v="3389"/>
    </i>
    <i t="default">
      <x v="270"/>
    </i>
    <i>
      <x v="271"/>
      <x v="2283"/>
    </i>
    <i r="1">
      <x v="2369"/>
    </i>
    <i r="1">
      <x v="3483"/>
    </i>
    <i t="default">
      <x v="271"/>
    </i>
    <i>
      <x v="272"/>
      <x v="1970"/>
    </i>
    <i r="1">
      <x v="2378"/>
    </i>
    <i r="1">
      <x v="2379"/>
    </i>
    <i r="1">
      <x v="2805"/>
    </i>
    <i r="1">
      <x v="3069"/>
    </i>
    <i t="default">
      <x v="272"/>
    </i>
    <i>
      <x v="273"/>
      <x v="1975"/>
    </i>
    <i r="1">
      <x v="2544"/>
    </i>
    <i r="1">
      <x v="2913"/>
    </i>
    <i t="default">
      <x v="273"/>
    </i>
    <i>
      <x v="274"/>
      <x v="3467"/>
    </i>
    <i t="default">
      <x v="274"/>
    </i>
    <i>
      <x v="275"/>
      <x v="2741"/>
    </i>
    <i r="1">
      <x v="3095"/>
    </i>
    <i t="default">
      <x v="275"/>
    </i>
    <i>
      <x v="276"/>
      <x v="2651"/>
    </i>
    <i r="1">
      <x v="2652"/>
    </i>
    <i t="default">
      <x v="276"/>
    </i>
    <i>
      <x v="277"/>
      <x v="2511"/>
    </i>
    <i r="1">
      <x v="2754"/>
    </i>
    <i t="default">
      <x v="277"/>
    </i>
    <i>
      <x v="278"/>
      <x v="3225"/>
    </i>
    <i r="1">
      <x v="3286"/>
    </i>
    <i r="1">
      <x v="3465"/>
    </i>
    <i r="1">
      <x v="3469"/>
    </i>
    <i t="default">
      <x v="278"/>
    </i>
    <i>
      <x v="279"/>
      <x v="2550"/>
    </i>
    <i r="1">
      <x v="3114"/>
    </i>
    <i t="default">
      <x v="279"/>
    </i>
    <i>
      <x v="280"/>
      <x v="2422"/>
    </i>
    <i t="default">
      <x v="280"/>
    </i>
    <i>
      <x v="286"/>
      <x v="2366"/>
    </i>
    <i t="default">
      <x v="286"/>
    </i>
    <i>
      <x v="287"/>
      <x v="3097"/>
    </i>
    <i r="1">
      <x v="3098"/>
    </i>
    <i r="1">
      <x v="3454"/>
    </i>
    <i t="default">
      <x v="287"/>
    </i>
    <i>
      <x v="290"/>
      <x v="2218"/>
    </i>
    <i r="1">
      <x v="2660"/>
    </i>
    <i t="default">
      <x v="290"/>
    </i>
    <i>
      <x v="291"/>
      <x v="2419"/>
    </i>
    <i r="1">
      <x v="3056"/>
    </i>
    <i r="1">
      <x v="3435"/>
    </i>
    <i t="default">
      <x v="291"/>
    </i>
    <i>
      <x v="293"/>
      <x v="3494"/>
    </i>
    <i t="default">
      <x v="293"/>
    </i>
    <i>
      <x v="294"/>
      <x v="2477"/>
    </i>
    <i t="default">
      <x v="294"/>
    </i>
    <i>
      <x v="295"/>
      <x v="2322"/>
    </i>
    <i t="default">
      <x v="295"/>
    </i>
    <i>
      <x v="297"/>
      <x v="2216"/>
    </i>
    <i r="1">
      <x v="2891"/>
    </i>
    <i r="1">
      <x v="3052"/>
    </i>
    <i r="1">
      <x v="3173"/>
    </i>
    <i t="default">
      <x v="297"/>
    </i>
    <i>
      <x v="298"/>
      <x v="1889"/>
    </i>
    <i t="default">
      <x v="298"/>
    </i>
    <i>
      <x v="299"/>
      <x v="2320"/>
    </i>
    <i r="1">
      <x v="3105"/>
    </i>
    <i r="1">
      <x v="3227"/>
    </i>
    <i r="1">
      <x v="3292"/>
    </i>
    <i t="default">
      <x v="299"/>
    </i>
    <i>
      <x v="300"/>
      <x v="3412"/>
    </i>
    <i r="1">
      <x v="3482"/>
    </i>
    <i t="default">
      <x v="300"/>
    </i>
    <i>
      <x v="303"/>
      <x v="2421"/>
    </i>
    <i r="1">
      <x v="2653"/>
    </i>
    <i t="default">
      <x v="303"/>
    </i>
    <i>
      <x v="306"/>
      <x v="3284"/>
    </i>
    <i r="1">
      <x v="3287"/>
    </i>
    <i r="1">
      <x v="3288"/>
    </i>
    <i r="1">
      <x v="3289"/>
    </i>
    <i r="1">
      <x v="3290"/>
    </i>
    <i r="1">
      <x v="3291"/>
    </i>
    <i t="default">
      <x v="306"/>
    </i>
    <i>
      <x v="307"/>
      <x v="1972"/>
    </i>
    <i r="1">
      <x v="2259"/>
    </i>
    <i r="1">
      <x v="2260"/>
    </i>
    <i r="1">
      <x v="2617"/>
    </i>
    <i t="default">
      <x v="307"/>
    </i>
    <i>
      <x v="308"/>
      <x v="2515"/>
    </i>
    <i r="1">
      <x v="3122"/>
    </i>
    <i t="default">
      <x v="308"/>
    </i>
    <i>
      <x v="309"/>
      <x v="2167"/>
    </i>
    <i r="1">
      <x v="2168"/>
    </i>
    <i r="1">
      <x v="2169"/>
    </i>
    <i t="default">
      <x v="309"/>
    </i>
    <i>
      <x v="310"/>
      <x v="3421"/>
    </i>
    <i t="default">
      <x v="310"/>
    </i>
    <i>
      <x v="311"/>
      <x v="2420"/>
    </i>
    <i r="1">
      <x v="2667"/>
    </i>
    <i r="1">
      <x v="2668"/>
    </i>
    <i r="1">
      <x v="3031"/>
    </i>
    <i r="1">
      <x v="3272"/>
    </i>
    <i r="1">
      <x v="3436"/>
    </i>
    <i t="default">
      <x v="311"/>
    </i>
    <i>
      <x v="313"/>
      <x v="1907"/>
    </i>
    <i r="1">
      <x v="2227"/>
    </i>
    <i r="1">
      <x v="2228"/>
    </i>
    <i r="1">
      <x v="2959"/>
    </i>
    <i t="default">
      <x v="313"/>
    </i>
    <i>
      <x v="314"/>
      <x v="2350"/>
    </i>
    <i r="1">
      <x v="2356"/>
    </i>
    <i r="1">
      <x v="2695"/>
    </i>
    <i r="1">
      <x v="3199"/>
    </i>
    <i t="default">
      <x v="314"/>
    </i>
    <i>
      <x v="315"/>
      <x v="2351"/>
    </i>
    <i r="1">
      <x v="2352"/>
    </i>
    <i r="1">
      <x v="2353"/>
    </i>
    <i t="default">
      <x v="315"/>
    </i>
    <i>
      <x v="317"/>
      <x v="2447"/>
    </i>
    <i r="1">
      <x v="3172"/>
    </i>
    <i t="default">
      <x v="317"/>
    </i>
    <i>
      <x v="318"/>
      <x v="3176"/>
    </i>
    <i r="1">
      <x v="3242"/>
    </i>
    <i r="1">
      <x v="3269"/>
    </i>
    <i r="1">
      <x v="3283"/>
    </i>
    <i t="default">
      <x v="318"/>
    </i>
    <i>
      <x v="319"/>
      <x v="2520"/>
    </i>
    <i r="1">
      <x v="2955"/>
    </i>
    <i t="default">
      <x v="319"/>
    </i>
    <i>
      <x v="321"/>
      <x v="3505"/>
    </i>
    <i t="default">
      <x v="321"/>
    </i>
    <i>
      <x v="323"/>
      <x v="1949"/>
    </i>
    <i r="1">
      <x v="2464"/>
    </i>
    <i r="1">
      <x v="2813"/>
    </i>
    <i t="default">
      <x v="323"/>
    </i>
    <i>
      <x v="324"/>
      <x v="1877"/>
    </i>
    <i r="1">
      <x v="1886"/>
    </i>
    <i r="1">
      <x v="2471"/>
    </i>
    <i r="1">
      <x v="2559"/>
    </i>
    <i r="1">
      <x v="2759"/>
    </i>
    <i r="1">
      <x v="2760"/>
    </i>
    <i r="1">
      <x v="2761"/>
    </i>
    <i r="1">
      <x v="2763"/>
    </i>
    <i r="1">
      <x v="2767"/>
    </i>
    <i r="1">
      <x v="2768"/>
    </i>
    <i r="1">
      <x v="2854"/>
    </i>
    <i r="1">
      <x v="2855"/>
    </i>
    <i r="1">
      <x v="3138"/>
    </i>
    <i t="default">
      <x v="324"/>
    </i>
    <i>
      <x v="325"/>
      <x v="3361"/>
    </i>
    <i t="default">
      <x v="325"/>
    </i>
    <i>
      <x v="326"/>
      <x v="2097"/>
    </i>
    <i r="1">
      <x v="2462"/>
    </i>
    <i r="1">
      <x v="2622"/>
    </i>
    <i t="default">
      <x v="326"/>
    </i>
    <i>
      <x v="327"/>
      <x v="2078"/>
    </i>
    <i r="1">
      <x v="2079"/>
    </i>
    <i r="1">
      <x v="2080"/>
    </i>
    <i r="1">
      <x v="2204"/>
    </i>
    <i r="1">
      <x v="2318"/>
    </i>
    <i t="default">
      <x v="327"/>
    </i>
    <i>
      <x v="328"/>
      <x v="1882"/>
    </i>
    <i r="1">
      <x v="3171"/>
    </i>
    <i r="1">
      <x v="3337"/>
    </i>
    <i t="default">
      <x v="328"/>
    </i>
    <i>
      <x v="329"/>
      <x v="3082"/>
    </i>
    <i r="1">
      <x v="3400"/>
    </i>
    <i t="default">
      <x v="329"/>
    </i>
    <i>
      <x v="330"/>
      <x v="3136"/>
    </i>
    <i t="default">
      <x v="330"/>
    </i>
    <i>
      <x v="334"/>
      <x v="3033"/>
    </i>
    <i t="default">
      <x v="334"/>
    </i>
    <i>
      <x v="336"/>
      <x v="2967"/>
    </i>
    <i t="default">
      <x v="336"/>
    </i>
    <i>
      <x v="339"/>
      <x v="2086"/>
    </i>
    <i r="1">
      <x v="2236"/>
    </i>
    <i r="1">
      <x v="2244"/>
    </i>
    <i t="default">
      <x v="339"/>
    </i>
    <i>
      <x v="340"/>
      <x v="2088"/>
    </i>
    <i r="1">
      <x v="2239"/>
    </i>
    <i r="1">
      <x v="2241"/>
    </i>
    <i r="1">
      <x v="3043"/>
    </i>
    <i t="default">
      <x v="340"/>
    </i>
    <i>
      <x v="342"/>
      <x v="3328"/>
    </i>
    <i t="default">
      <x v="342"/>
    </i>
    <i>
      <x v="343"/>
      <x v="2468"/>
    </i>
    <i t="default">
      <x v="343"/>
    </i>
    <i>
      <x v="345"/>
      <x v="3183"/>
    </i>
    <i t="default">
      <x v="345"/>
    </i>
    <i>
      <x v="348"/>
      <x v="2512"/>
    </i>
    <i t="default">
      <x v="348"/>
    </i>
    <i>
      <x v="357"/>
      <x v="3150"/>
    </i>
    <i t="default">
      <x v="357"/>
    </i>
    <i>
      <x v="358"/>
      <x v="1874"/>
    </i>
    <i r="1">
      <x v="1875"/>
    </i>
    <i t="default">
      <x v="358"/>
    </i>
    <i>
      <x v="360"/>
      <x v="2333"/>
    </i>
    <i r="1">
      <x v="2334"/>
    </i>
    <i r="1">
      <x v="2335"/>
    </i>
    <i r="1">
      <x v="3276"/>
    </i>
    <i t="default">
      <x v="360"/>
    </i>
    <i>
      <x v="361"/>
      <x v="2516"/>
    </i>
    <i r="1">
      <x v="2517"/>
    </i>
    <i r="1">
      <x v="2518"/>
    </i>
    <i r="1">
      <x v="2519"/>
    </i>
    <i r="1">
      <x v="2672"/>
    </i>
    <i t="default">
      <x v="361"/>
    </i>
    <i>
      <x v="363"/>
      <x v="3038"/>
    </i>
    <i t="default">
      <x v="363"/>
    </i>
    <i>
      <x v="364"/>
      <x v="2973"/>
    </i>
    <i t="default">
      <x v="364"/>
    </i>
    <i>
      <x v="365"/>
      <x v="2423"/>
    </i>
    <i t="default">
      <x v="365"/>
    </i>
    <i>
      <x v="366"/>
      <x v="1880"/>
    </i>
    <i t="default">
      <x v="366"/>
    </i>
    <i>
      <x v="367"/>
      <x v="2021"/>
    </i>
    <i r="1">
      <x v="2066"/>
    </i>
    <i r="1">
      <x v="2296"/>
    </i>
    <i r="1">
      <x v="3197"/>
    </i>
    <i t="default">
      <x v="367"/>
    </i>
    <i>
      <x v="369"/>
      <x v="2757"/>
    </i>
    <i r="1">
      <x v="3318"/>
    </i>
    <i t="default">
      <x v="369"/>
    </i>
    <i>
      <x v="371"/>
      <x v="3025"/>
    </i>
    <i t="default">
      <x v="371"/>
    </i>
    <i>
      <x v="372"/>
      <x v="3034"/>
    </i>
    <i t="default">
      <x v="372"/>
    </i>
    <i>
      <x v="374"/>
      <x v="2465"/>
    </i>
    <i r="1">
      <x v="2655"/>
    </i>
    <i t="default">
      <x v="374"/>
    </i>
    <i>
      <x v="380"/>
      <x v="2956"/>
    </i>
    <i t="default">
      <x v="380"/>
    </i>
    <i>
      <x v="381"/>
      <x v="2776"/>
    </i>
    <i t="default">
      <x v="381"/>
    </i>
    <i>
      <x v="383"/>
      <x v="3464"/>
    </i>
    <i t="default">
      <x v="383"/>
    </i>
    <i>
      <x v="384"/>
      <x v="2314"/>
    </i>
    <i r="1">
      <x v="2315"/>
    </i>
    <i r="1">
      <x v="2665"/>
    </i>
    <i r="1">
      <x v="2666"/>
    </i>
    <i t="default">
      <x v="384"/>
    </i>
    <i>
      <x v="385"/>
      <x v="3474"/>
    </i>
    <i t="default">
      <x v="385"/>
    </i>
    <i>
      <x v="386"/>
      <x v="2636"/>
    </i>
    <i t="default">
      <x v="386"/>
    </i>
    <i>
      <x v="388"/>
      <x v="1847"/>
    </i>
    <i r="1">
      <x v="2162"/>
    </i>
    <i r="1">
      <x v="2596"/>
    </i>
    <i r="1">
      <x v="3311"/>
    </i>
    <i t="default">
      <x v="388"/>
    </i>
    <i>
      <x v="392"/>
      <x v="1841"/>
    </i>
    <i r="1">
      <x v="1950"/>
    </i>
    <i r="1">
      <x v="2615"/>
    </i>
    <i r="1">
      <x v="2904"/>
    </i>
    <i r="1">
      <x v="3160"/>
    </i>
    <i t="default">
      <x v="392"/>
    </i>
    <i>
      <x v="393"/>
      <x v="2354"/>
    </i>
    <i r="1">
      <x v="2355"/>
    </i>
    <i r="1">
      <x v="2357"/>
    </i>
    <i r="1">
      <x v="2358"/>
    </i>
    <i r="1">
      <x v="2359"/>
    </i>
    <i t="default">
      <x v="393"/>
    </i>
    <i>
      <x v="394"/>
      <x v="3161"/>
    </i>
    <i t="default">
      <x v="394"/>
    </i>
    <i>
      <x v="395"/>
      <x v="2769"/>
    </i>
    <i r="1">
      <x v="2791"/>
    </i>
    <i t="default">
      <x v="395"/>
    </i>
    <i>
      <x v="396"/>
      <x v="3444"/>
    </i>
    <i t="default">
      <x v="396"/>
    </i>
    <i>
      <x v="397"/>
      <x v="2392"/>
    </i>
    <i r="1">
      <x v="3222"/>
    </i>
    <i t="default">
      <x v="397"/>
    </i>
    <i>
      <x v="398"/>
      <x v="2553"/>
    </i>
    <i r="1">
      <x v="2942"/>
    </i>
    <i r="1">
      <x v="2943"/>
    </i>
    <i r="1">
      <x v="3151"/>
    </i>
    <i t="default">
      <x v="398"/>
    </i>
    <i>
      <x v="401"/>
      <x v="2573"/>
    </i>
    <i r="1">
      <x v="2574"/>
    </i>
    <i r="1">
      <x v="2781"/>
    </i>
    <i r="1">
      <x v="3378"/>
    </i>
    <i r="1">
      <x v="3379"/>
    </i>
    <i r="1">
      <x v="3396"/>
    </i>
    <i r="1">
      <x v="3418"/>
    </i>
    <i r="1">
      <x v="3468"/>
    </i>
    <i r="1">
      <x v="3484"/>
    </i>
    <i t="default">
      <x v="401"/>
    </i>
    <i>
      <x v="402"/>
      <x v="3354"/>
    </i>
    <i t="default">
      <x v="402"/>
    </i>
    <i>
      <x v="403"/>
      <x v="2081"/>
    </i>
    <i t="default">
      <x v="403"/>
    </i>
    <i>
      <x v="404"/>
      <x v="2025"/>
    </i>
    <i r="1">
      <x v="2212"/>
    </i>
    <i r="1">
      <x v="2404"/>
    </i>
    <i r="1">
      <x v="3241"/>
    </i>
    <i r="1">
      <x v="3360"/>
    </i>
    <i t="default">
      <x v="404"/>
    </i>
    <i>
      <x v="405"/>
      <x v="2998"/>
    </i>
    <i r="1">
      <x v="3234"/>
    </i>
    <i t="default">
      <x v="405"/>
    </i>
    <i>
      <x v="407"/>
      <x v="2451"/>
    </i>
    <i t="default">
      <x v="407"/>
    </i>
    <i>
      <x v="408"/>
      <x v="2532"/>
    </i>
    <i t="default">
      <x v="408"/>
    </i>
    <i>
      <x v="409"/>
      <x v="2297"/>
    </i>
    <i t="default">
      <x v="409"/>
    </i>
    <i>
      <x v="411"/>
      <x v="2374"/>
    </i>
    <i r="1">
      <x v="3266"/>
    </i>
    <i t="default">
      <x v="411"/>
    </i>
    <i>
      <x v="412"/>
      <x v="2507"/>
    </i>
    <i r="1">
      <x v="3205"/>
    </i>
    <i t="default">
      <x v="412"/>
    </i>
    <i>
      <x v="413"/>
      <x v="2094"/>
    </i>
    <i r="1">
      <x v="2461"/>
    </i>
    <i r="1">
      <x v="3508"/>
    </i>
    <i r="1">
      <x v="3509"/>
    </i>
    <i t="default">
      <x v="413"/>
    </i>
    <i>
      <x v="414"/>
      <x v="2036"/>
    </i>
    <i t="default">
      <x v="414"/>
    </i>
    <i>
      <x v="415"/>
      <x v="2382"/>
    </i>
    <i t="default">
      <x v="415"/>
    </i>
    <i>
      <x v="416"/>
      <x v="2681"/>
    </i>
    <i r="1">
      <x v="2862"/>
    </i>
    <i t="default">
      <x v="416"/>
    </i>
    <i>
      <x v="417"/>
      <x v="2680"/>
    </i>
    <i r="1">
      <x v="2777"/>
    </i>
    <i t="default">
      <x v="417"/>
    </i>
    <i>
      <x v="418"/>
      <x v="2683"/>
    </i>
    <i t="default">
      <x v="418"/>
    </i>
    <i>
      <x v="420"/>
      <x v="3149"/>
    </i>
    <i r="1">
      <x v="3462"/>
    </i>
    <i t="default">
      <x v="420"/>
    </i>
    <i>
      <x v="422"/>
      <x v="2312"/>
    </i>
    <i t="default">
      <x v="422"/>
    </i>
    <i>
      <x v="425"/>
      <x v="2332"/>
    </i>
    <i r="1">
      <x v="2898"/>
    </i>
    <i r="1">
      <x v="3209"/>
    </i>
    <i r="1">
      <x v="3515"/>
    </i>
    <i t="default">
      <x v="425"/>
    </i>
    <i>
      <x v="427"/>
      <x v="2682"/>
    </i>
    <i r="1">
      <x v="2861"/>
    </i>
    <i t="default">
      <x v="427"/>
    </i>
    <i>
      <x v="428"/>
      <x v="2013"/>
    </i>
    <i r="1">
      <x v="2137"/>
    </i>
    <i t="default">
      <x v="428"/>
    </i>
    <i>
      <x v="430"/>
      <x v="2370"/>
    </i>
    <i r="1">
      <x v="2716"/>
    </i>
    <i r="1">
      <x v="2996"/>
    </i>
    <i t="default">
      <x v="430"/>
    </i>
    <i>
      <x v="431"/>
      <x v="3125"/>
    </i>
    <i t="default">
      <x v="431"/>
    </i>
    <i>
      <x v="432"/>
      <x v="2031"/>
    </i>
    <i r="1">
      <x v="2860"/>
    </i>
    <i t="default">
      <x v="432"/>
    </i>
    <i>
      <x v="436"/>
      <x v="2022"/>
    </i>
    <i r="1">
      <x v="2037"/>
    </i>
    <i t="default">
      <x v="436"/>
    </i>
    <i>
      <x v="437"/>
      <x v="2444"/>
    </i>
    <i r="1">
      <x v="2867"/>
    </i>
    <i r="1">
      <x v="3442"/>
    </i>
    <i t="default">
      <x v="437"/>
    </i>
    <i>
      <x v="440"/>
      <x v="1897"/>
    </i>
    <i r="1">
      <x v="2510"/>
    </i>
    <i r="1">
      <x v="2826"/>
    </i>
    <i r="1">
      <x v="2827"/>
    </i>
    <i r="1">
      <x v="3015"/>
    </i>
    <i r="1">
      <x v="3017"/>
    </i>
    <i r="1">
      <x v="3018"/>
    </i>
    <i r="1">
      <x v="3019"/>
    </i>
    <i t="default">
      <x v="440"/>
    </i>
    <i>
      <x v="441"/>
      <x v="1948"/>
    </i>
    <i r="1">
      <x v="1956"/>
    </i>
    <i r="1">
      <x v="3200"/>
    </i>
    <i t="default">
      <x v="441"/>
    </i>
    <i>
      <x v="446"/>
      <x v="2478"/>
    </i>
    <i r="1">
      <x v="2719"/>
    </i>
    <i r="1">
      <x v="3313"/>
    </i>
    <i t="default">
      <x v="446"/>
    </i>
    <i>
      <x v="447"/>
      <x v="2765"/>
    </i>
    <i r="1">
      <x v="3460"/>
    </i>
    <i t="default">
      <x v="447"/>
    </i>
    <i>
      <x v="448"/>
      <x v="2508"/>
    </i>
    <i r="1">
      <x v="2556"/>
    </i>
    <i r="1">
      <x v="2771"/>
    </i>
    <i t="default">
      <x v="448"/>
    </i>
    <i>
      <x v="451"/>
      <x v="3112"/>
    </i>
    <i t="default">
      <x v="451"/>
    </i>
    <i>
      <x v="453"/>
      <x v="1836"/>
    </i>
    <i r="1">
      <x v="1837"/>
    </i>
    <i r="1">
      <x v="1838"/>
    </i>
    <i r="1">
      <x v="1839"/>
    </i>
    <i r="1">
      <x v="1840"/>
    </i>
    <i r="1">
      <x v="2008"/>
    </i>
    <i r="1">
      <x v="2134"/>
    </i>
    <i r="1">
      <x v="2205"/>
    </i>
    <i r="1">
      <x v="2206"/>
    </i>
    <i r="1">
      <x v="2207"/>
    </i>
    <i r="1">
      <x v="2208"/>
    </i>
    <i r="1">
      <x v="2209"/>
    </i>
    <i r="1">
      <x v="2235"/>
    </i>
    <i r="1">
      <x v="2903"/>
    </i>
    <i r="1">
      <x v="3013"/>
    </i>
    <i r="1">
      <x v="3014"/>
    </i>
    <i r="1">
      <x v="3430"/>
    </i>
    <i r="1">
      <x v="3431"/>
    </i>
    <i t="default">
      <x v="453"/>
    </i>
    <i>
      <x v="454"/>
      <x v="2509"/>
    </i>
    <i t="default">
      <x v="454"/>
    </i>
    <i>
      <x v="460"/>
      <x v="3107"/>
    </i>
    <i r="1">
      <x v="3513"/>
    </i>
    <i t="default">
      <x v="460"/>
    </i>
    <i>
      <x v="461"/>
      <x v="2829"/>
    </i>
    <i r="1">
      <x v="2830"/>
    </i>
    <i t="default">
      <x v="461"/>
    </i>
    <i>
      <x v="462"/>
      <x v="1832"/>
    </i>
    <i r="1">
      <x v="2052"/>
    </i>
    <i r="1">
      <x v="2912"/>
    </i>
    <i r="1">
      <x v="3440"/>
    </i>
    <i t="default">
      <x v="462"/>
    </i>
    <i>
      <x v="464"/>
      <x v="2921"/>
    </i>
    <i t="default">
      <x v="464"/>
    </i>
    <i>
      <x v="465"/>
      <x v="2365"/>
    </i>
    <i t="default">
      <x v="465"/>
    </i>
    <i>
      <x v="467"/>
      <x v="2058"/>
    </i>
    <i r="1">
      <x v="2502"/>
    </i>
    <i r="1">
      <x v="2847"/>
    </i>
    <i r="1">
      <x v="3134"/>
    </i>
    <i r="1">
      <x v="3331"/>
    </i>
    <i r="1">
      <x v="3332"/>
    </i>
    <i r="1">
      <x v="3333"/>
    </i>
    <i r="1">
      <x v="3427"/>
    </i>
    <i t="default">
      <x v="467"/>
    </i>
    <i>
      <x v="475"/>
      <x v="2032"/>
    </i>
    <i r="1">
      <x v="2033"/>
    </i>
    <i r="1">
      <x v="2034"/>
    </i>
    <i r="1">
      <x v="2280"/>
    </i>
    <i r="1">
      <x v="3007"/>
    </i>
    <i r="1">
      <x v="3009"/>
    </i>
    <i t="default">
      <x v="475"/>
    </i>
    <i>
      <x v="476"/>
      <x v="2363"/>
    </i>
    <i t="default">
      <x v="476"/>
    </i>
    <i>
      <x v="478"/>
      <x v="2321"/>
    </i>
    <i t="default">
      <x v="478"/>
    </i>
    <i>
      <x v="479"/>
      <x v="2119"/>
    </i>
    <i t="default">
      <x v="479"/>
    </i>
    <i>
      <x v="480"/>
      <x v="2140"/>
    </i>
    <i r="1">
      <x v="2469"/>
    </i>
    <i r="1">
      <x v="2619"/>
    </i>
    <i r="1">
      <x v="2890"/>
    </i>
    <i r="1">
      <x v="3327"/>
    </i>
    <i r="1">
      <x v="3356"/>
    </i>
    <i t="default">
      <x v="480"/>
    </i>
    <i>
      <x v="484"/>
      <x v="2159"/>
    </i>
    <i r="1">
      <x v="2299"/>
    </i>
    <i r="1">
      <x v="2598"/>
    </i>
    <i t="default">
      <x v="484"/>
    </i>
    <i>
      <x v="486"/>
      <x v="2261"/>
    </i>
    <i r="1">
      <x v="3072"/>
    </i>
    <i r="1">
      <x v="3073"/>
    </i>
    <i r="1">
      <x v="3395"/>
    </i>
    <i t="default">
      <x v="486"/>
    </i>
    <i>
      <x v="487"/>
      <x v="3178"/>
    </i>
    <i t="default">
      <x v="487"/>
    </i>
    <i>
      <x v="492"/>
      <x v="2026"/>
    </i>
    <i r="1">
      <x v="2158"/>
    </i>
    <i r="1">
      <x v="2160"/>
    </i>
    <i r="1">
      <x v="2161"/>
    </i>
    <i r="1">
      <x v="2217"/>
    </i>
    <i r="1">
      <x v="2459"/>
    </i>
    <i r="1">
      <x v="2678"/>
    </i>
    <i r="1">
      <x v="2702"/>
    </i>
    <i r="1">
      <x v="2727"/>
    </i>
    <i r="1">
      <x v="3135"/>
    </i>
    <i r="1">
      <x v="3390"/>
    </i>
    <i t="default">
      <x v="492"/>
    </i>
    <i>
      <x v="493"/>
      <x v="2095"/>
    </i>
    <i r="1">
      <x v="2096"/>
    </i>
    <i r="1">
      <x v="3295"/>
    </i>
    <i t="default">
      <x v="493"/>
    </i>
    <i>
      <x v="495"/>
      <x v="2533"/>
    </i>
    <i t="default">
      <x v="495"/>
    </i>
    <i>
      <x v="496"/>
      <x v="2481"/>
    </i>
    <i r="1">
      <x v="2949"/>
    </i>
    <i r="1">
      <x v="2950"/>
    </i>
    <i r="1">
      <x v="2951"/>
    </i>
    <i r="1">
      <x v="3191"/>
    </i>
    <i r="1">
      <x v="3355"/>
    </i>
    <i t="default">
      <x v="496"/>
    </i>
    <i>
      <x v="501"/>
      <x v="2061"/>
    </i>
    <i r="1">
      <x v="2371"/>
    </i>
    <i r="1">
      <x v="2962"/>
    </i>
    <i r="1">
      <x v="3371"/>
    </i>
    <i r="1">
      <x v="3388"/>
    </i>
    <i t="default">
      <x v="501"/>
    </i>
    <i>
      <x v="502"/>
      <x v="2000"/>
    </i>
    <i r="1">
      <x v="2302"/>
    </i>
    <i t="default">
      <x v="502"/>
    </i>
    <i>
      <x v="503"/>
      <x v="2125"/>
    </i>
    <i t="default">
      <x v="503"/>
    </i>
    <i>
      <x v="507"/>
      <x v="2778"/>
    </i>
    <i t="default">
      <x v="507"/>
    </i>
    <i>
      <x v="509"/>
      <x v="1994"/>
    </i>
    <i t="default">
      <x v="509"/>
    </i>
    <i>
      <x v="510"/>
      <x v="1996"/>
    </i>
    <i t="default">
      <x v="510"/>
    </i>
    <i>
      <x v="512"/>
      <x v="2527"/>
    </i>
    <i r="1">
      <x v="2637"/>
    </i>
    <i r="1">
      <x v="3029"/>
    </i>
    <i r="1">
      <x v="3030"/>
    </i>
    <i t="default">
      <x v="512"/>
    </i>
    <i>
      <x v="515"/>
      <x v="1943"/>
    </i>
    <i r="1">
      <x v="2039"/>
    </i>
    <i r="1">
      <x v="2266"/>
    </i>
    <i t="default">
      <x v="515"/>
    </i>
    <i>
      <x v="516"/>
      <x v="2248"/>
    </i>
    <i r="1">
      <x v="2249"/>
    </i>
    <i r="1">
      <x v="2745"/>
    </i>
    <i r="1">
      <x v="2746"/>
    </i>
    <i r="1">
      <x v="3184"/>
    </i>
    <i t="default">
      <x v="516"/>
    </i>
    <i>
      <x v="518"/>
      <x v="2701"/>
    </i>
    <i r="1">
      <x v="2972"/>
    </i>
    <i r="1">
      <x v="3088"/>
    </i>
    <i t="default">
      <x v="518"/>
    </i>
    <i>
      <x v="525"/>
      <x v="2432"/>
    </i>
    <i r="1">
      <x v="2798"/>
    </i>
    <i t="default">
      <x v="525"/>
    </i>
    <i>
      <x v="530"/>
      <x v="3190"/>
    </i>
    <i t="default">
      <x v="530"/>
    </i>
    <i>
      <x v="532"/>
      <x v="1835"/>
    </i>
    <i r="1">
      <x v="1842"/>
    </i>
    <i r="1">
      <x v="2199"/>
    </i>
    <i r="1">
      <x v="2201"/>
    </i>
    <i r="1">
      <x v="2202"/>
    </i>
    <i r="1">
      <x v="2203"/>
    </i>
    <i r="1">
      <x v="2560"/>
    </i>
    <i r="1">
      <x v="2698"/>
    </i>
    <i r="1">
      <x v="2919"/>
    </i>
    <i t="default">
      <x v="532"/>
    </i>
    <i>
      <x v="534"/>
      <x v="2875"/>
    </i>
    <i t="default">
      <x v="534"/>
    </i>
    <i>
      <x v="537"/>
      <x v="2182"/>
    </i>
    <i r="1">
      <x v="2183"/>
    </i>
    <i r="1">
      <x v="2184"/>
    </i>
    <i r="1">
      <x v="2185"/>
    </i>
    <i r="1">
      <x v="2188"/>
    </i>
    <i r="1">
      <x v="2479"/>
    </i>
    <i r="1">
      <x v="2720"/>
    </i>
    <i r="1">
      <x v="3157"/>
    </i>
    <i r="1">
      <x v="3158"/>
    </i>
    <i r="1">
      <x v="3159"/>
    </i>
    <i r="1">
      <x v="3496"/>
    </i>
    <i r="1">
      <x v="3497"/>
    </i>
    <i r="1">
      <x v="3503"/>
    </i>
    <i r="1">
      <x v="3504"/>
    </i>
    <i t="default">
      <x v="537"/>
    </i>
    <i>
      <x v="539"/>
      <x v="2939"/>
    </i>
    <i r="1">
      <x v="3232"/>
    </i>
    <i t="default">
      <x v="539"/>
    </i>
    <i>
      <x v="541"/>
      <x v="3012"/>
    </i>
    <i t="default">
      <x v="541"/>
    </i>
    <i>
      <x v="544"/>
      <x v="2639"/>
    </i>
    <i r="1">
      <x v="3076"/>
    </i>
    <i t="default">
      <x v="544"/>
    </i>
    <i>
      <x v="545"/>
      <x v="3403"/>
    </i>
    <i t="default">
      <x v="545"/>
    </i>
    <i>
      <x v="548"/>
      <x v="3206"/>
    </i>
    <i t="default">
      <x v="548"/>
    </i>
    <i>
      <x v="549"/>
      <x v="2832"/>
    </i>
    <i r="1">
      <x v="2992"/>
    </i>
    <i t="default">
      <x v="549"/>
    </i>
    <i>
      <x v="552"/>
      <x v="2282"/>
    </i>
    <i r="1">
      <x v="3485"/>
    </i>
    <i t="default">
      <x v="552"/>
    </i>
    <i>
      <x v="553"/>
      <x v="2658"/>
    </i>
    <i t="default">
      <x v="553"/>
    </i>
    <i>
      <x v="554"/>
      <x v="2659"/>
    </i>
    <i t="default">
      <x v="554"/>
    </i>
    <i>
      <x v="555"/>
      <x v="1833"/>
    </i>
    <i t="default">
      <x v="555"/>
    </i>
    <i>
      <x v="557"/>
      <x v="2399"/>
    </i>
    <i r="1">
      <x v="2401"/>
    </i>
    <i r="1">
      <x v="2987"/>
    </i>
    <i t="default">
      <x v="557"/>
    </i>
    <i>
      <x v="558"/>
      <x v="2400"/>
    </i>
    <i r="1">
      <x v="2402"/>
    </i>
    <i t="default">
      <x v="558"/>
    </i>
    <i>
      <x v="559"/>
      <x v="2157"/>
    </i>
    <i t="default">
      <x v="559"/>
    </i>
    <i>
      <x v="563"/>
      <x v="2657"/>
    </i>
    <i t="default">
      <x v="563"/>
    </i>
    <i>
      <x v="564"/>
      <x v="2723"/>
    </i>
    <i t="default">
      <x v="564"/>
    </i>
    <i>
      <x v="565"/>
      <x v="2071"/>
    </i>
    <i t="default">
      <x v="565"/>
    </i>
    <i>
      <x v="567"/>
      <x v="2877"/>
    </i>
    <i t="default">
      <x v="567"/>
    </i>
    <i>
      <x v="569"/>
      <x v="1903"/>
    </i>
    <i r="1">
      <x v="2298"/>
    </i>
    <i r="1">
      <x v="2802"/>
    </i>
    <i r="1">
      <x v="2901"/>
    </i>
    <i t="default">
      <x v="569"/>
    </i>
    <i>
      <x v="570"/>
      <x v="3477"/>
    </i>
    <i t="default">
      <x v="570"/>
    </i>
    <i>
      <x v="572"/>
      <x v="2621"/>
    </i>
    <i t="default">
      <x v="572"/>
    </i>
    <i>
      <x v="576"/>
      <x v="3296"/>
    </i>
    <i r="1">
      <x v="3364"/>
    </i>
    <i t="default">
      <x v="576"/>
    </i>
    <i>
      <x v="580"/>
      <x v="2528"/>
    </i>
    <i r="1">
      <x v="3325"/>
    </i>
    <i t="default">
      <x v="580"/>
    </i>
    <i>
      <x v="582"/>
      <x v="3121"/>
    </i>
    <i t="default">
      <x v="582"/>
    </i>
    <i>
      <x v="583"/>
      <x v="3120"/>
    </i>
    <i t="default">
      <x v="583"/>
    </i>
    <i>
      <x v="586"/>
      <x v="1894"/>
    </i>
    <i r="1">
      <x v="3353"/>
    </i>
    <i t="default">
      <x v="586"/>
    </i>
    <i>
      <x v="587"/>
      <x v="3091"/>
    </i>
    <i t="default">
      <x v="587"/>
    </i>
    <i>
      <x v="589"/>
      <x v="2077"/>
    </i>
    <i t="default">
      <x v="589"/>
    </i>
    <i>
      <x v="597"/>
      <x v="2152"/>
    </i>
    <i r="1">
      <x v="2153"/>
    </i>
    <i r="1">
      <x v="2154"/>
    </i>
    <i t="default">
      <x v="597"/>
    </i>
    <i>
      <x v="599"/>
      <x v="2084"/>
    </i>
    <i r="1">
      <x v="2087"/>
    </i>
    <i r="1">
      <x v="2090"/>
    </i>
    <i r="1">
      <x v="2091"/>
    </i>
    <i r="1">
      <x v="2092"/>
    </i>
    <i r="1">
      <x v="2093"/>
    </i>
    <i r="1">
      <x v="3045"/>
    </i>
    <i r="1">
      <x v="3050"/>
    </i>
    <i r="1">
      <x v="3051"/>
    </i>
    <i r="1">
      <x v="3053"/>
    </i>
    <i t="default">
      <x v="599"/>
    </i>
    <i>
      <x v="600"/>
      <x v="3367"/>
    </i>
    <i t="default">
      <x v="600"/>
    </i>
    <i>
      <x v="605"/>
      <x v="2131"/>
    </i>
    <i t="default">
      <x v="605"/>
    </i>
    <i>
      <x v="606"/>
      <x v="3032"/>
    </i>
    <i r="1">
      <x v="3077"/>
    </i>
    <i t="default">
      <x v="606"/>
    </i>
    <i>
      <x v="607"/>
      <x v="1895"/>
    </i>
    <i r="1">
      <x v="2238"/>
    </i>
    <i r="1">
      <x v="3211"/>
    </i>
    <i r="1">
      <x v="3405"/>
    </i>
    <i t="default">
      <x v="607"/>
    </i>
    <i>
      <x v="613"/>
      <x v="2213"/>
    </i>
    <i t="default">
      <x v="613"/>
    </i>
    <i>
      <x v="616"/>
      <x v="2690"/>
    </i>
    <i r="1">
      <x v="3303"/>
    </i>
    <i t="default">
      <x v="616"/>
    </i>
    <i>
      <x v="621"/>
      <x v="3086"/>
    </i>
    <i t="default">
      <x v="621"/>
    </i>
    <i>
      <x v="622"/>
      <x v="3410"/>
    </i>
    <i t="default">
      <x v="622"/>
    </i>
    <i>
      <x v="623"/>
      <x v="1978"/>
    </i>
    <i r="1">
      <x v="1980"/>
    </i>
    <i t="default">
      <x v="623"/>
    </i>
    <i>
      <x v="629"/>
      <x v="1888"/>
    </i>
    <i t="default">
      <x v="629"/>
    </i>
    <i>
      <x v="630"/>
      <x v="3084"/>
    </i>
    <i t="default">
      <x v="630"/>
    </i>
    <i>
      <x v="631"/>
      <x v="2679"/>
    </i>
    <i t="default">
      <x v="631"/>
    </i>
    <i>
      <x v="632"/>
      <x v="2886"/>
    </i>
    <i t="default">
      <x v="632"/>
    </i>
    <i>
      <x v="634"/>
      <x v="3204"/>
    </i>
    <i t="default">
      <x v="634"/>
    </i>
    <i>
      <x v="635"/>
      <x v="3480"/>
    </i>
    <i t="default">
      <x v="635"/>
    </i>
    <i>
      <x v="639"/>
      <x v="2807"/>
    </i>
    <i t="default">
      <x v="639"/>
    </i>
    <i>
      <x v="640"/>
      <x v="3300"/>
    </i>
    <i r="1">
      <x v="3365"/>
    </i>
    <i r="1">
      <x v="3366"/>
    </i>
    <i t="default">
      <x v="640"/>
    </i>
    <i>
      <x v="643"/>
      <x v="3488"/>
    </i>
    <i t="default">
      <x v="643"/>
    </i>
    <i>
      <x v="647"/>
      <x v="2597"/>
    </i>
    <i t="default">
      <x v="647"/>
    </i>
    <i>
      <x v="651"/>
      <x v="2991"/>
    </i>
    <i t="default">
      <x v="651"/>
    </i>
    <i>
      <x v="652"/>
      <x v="2928"/>
    </i>
    <i r="1">
      <x v="3010"/>
    </i>
    <i t="default">
      <x v="652"/>
    </i>
    <i>
      <x v="653"/>
      <x v="3392"/>
    </i>
    <i t="default">
      <x v="653"/>
    </i>
    <i>
      <x v="655"/>
      <x v="2551"/>
    </i>
    <i r="1">
      <x v="3117"/>
    </i>
    <i t="default">
      <x v="655"/>
    </i>
    <i>
      <x v="656"/>
      <x v="2361"/>
    </i>
    <i r="1">
      <x v="2944"/>
    </i>
    <i t="default">
      <x v="656"/>
    </i>
    <i>
      <x v="661"/>
      <x v="2085"/>
    </i>
    <i r="1">
      <x v="2240"/>
    </i>
    <i r="1">
      <x v="2245"/>
    </i>
    <i t="default">
      <x v="661"/>
    </i>
    <i>
      <x v="662"/>
      <x v="2963"/>
    </i>
    <i r="1">
      <x v="2964"/>
    </i>
    <i r="1">
      <x v="3301"/>
    </i>
    <i t="default">
      <x v="662"/>
    </i>
    <i>
      <x v="664"/>
      <x v="2911"/>
    </i>
    <i t="default">
      <x v="664"/>
    </i>
    <i>
      <x v="666"/>
      <x v="2038"/>
    </i>
    <i t="default">
      <x v="666"/>
    </i>
    <i>
      <x v="672"/>
      <x v="2977"/>
    </i>
    <i t="default">
      <x v="672"/>
    </i>
    <i>
      <x v="673"/>
      <x v="2717"/>
    </i>
    <i r="1">
      <x v="2718"/>
    </i>
    <i t="default">
      <x v="673"/>
    </i>
    <i>
      <x v="675"/>
      <x v="3078"/>
    </i>
    <i r="1">
      <x v="3079"/>
    </i>
    <i t="default">
      <x v="675"/>
    </i>
    <i>
      <x v="679"/>
      <x v="3398"/>
    </i>
    <i t="default">
      <x v="679"/>
    </i>
    <i>
      <x v="682"/>
      <x v="3059"/>
    </i>
    <i t="default">
      <x v="682"/>
    </i>
    <i>
      <x v="684"/>
      <x v="2616"/>
    </i>
    <i t="default">
      <x v="684"/>
    </i>
    <i>
      <x v="685"/>
      <x v="2047"/>
    </i>
    <i r="1">
      <x v="2048"/>
    </i>
    <i r="1">
      <x v="2049"/>
    </i>
    <i r="1">
      <x v="3220"/>
    </i>
    <i t="default">
      <x v="685"/>
    </i>
    <i>
      <x v="690"/>
      <x v="3022"/>
    </i>
    <i t="default">
      <x v="690"/>
    </i>
    <i>
      <x v="691"/>
      <x v="2142"/>
    </i>
    <i r="1">
      <x v="2211"/>
    </i>
    <i r="1">
      <x v="2607"/>
    </i>
    <i r="1">
      <x v="3422"/>
    </i>
    <i t="default">
      <x v="691"/>
    </i>
    <i>
      <x v="699"/>
      <x v="2146"/>
    </i>
    <i r="1">
      <x v="2191"/>
    </i>
    <i r="1">
      <x v="2438"/>
    </i>
    <i t="default">
      <x v="699"/>
    </i>
    <i>
      <x v="704"/>
      <x v="2059"/>
    </i>
    <i r="1">
      <x v="2214"/>
    </i>
    <i r="1">
      <x v="2269"/>
    </i>
    <i r="1">
      <x v="2271"/>
    </i>
    <i r="1">
      <x v="3221"/>
    </i>
    <i t="default">
      <x v="704"/>
    </i>
    <i>
      <x v="711"/>
      <x v="1896"/>
    </i>
    <i r="1">
      <x v="2270"/>
    </i>
    <i r="1">
      <x v="2394"/>
    </i>
    <i r="1">
      <x v="2592"/>
    </i>
    <i r="1">
      <x v="2593"/>
    </i>
    <i r="1">
      <x v="3510"/>
    </i>
    <i t="default">
      <x v="711"/>
    </i>
    <i>
      <x v="715"/>
      <x v="2613"/>
    </i>
    <i r="1">
      <x v="2614"/>
    </i>
    <i r="1">
      <x v="2940"/>
    </i>
    <i r="1">
      <x v="3216"/>
    </i>
    <i t="default">
      <x v="715"/>
    </i>
    <i>
      <x v="717"/>
      <x v="3401"/>
    </i>
    <i t="default">
      <x v="717"/>
    </i>
    <i>
      <x v="725"/>
      <x v="2772"/>
    </i>
    <i t="default">
      <x v="725"/>
    </i>
    <i>
      <x v="726"/>
      <x v="2833"/>
    </i>
    <i r="1">
      <x v="2834"/>
    </i>
    <i r="1">
      <x v="2835"/>
    </i>
    <i r="1">
      <x v="2836"/>
    </i>
    <i r="1">
      <x v="2837"/>
    </i>
    <i r="1">
      <x v="2838"/>
    </i>
    <i r="1">
      <x v="2839"/>
    </i>
    <i r="1">
      <x v="2840"/>
    </i>
    <i r="1">
      <x v="2841"/>
    </i>
    <i r="1">
      <x v="2842"/>
    </i>
    <i r="1">
      <x v="2843"/>
    </i>
    <i r="1">
      <x v="2844"/>
    </i>
    <i t="default">
      <x v="726"/>
    </i>
    <i>
      <x v="727"/>
      <x v="2457"/>
    </i>
    <i t="default">
      <x v="727"/>
    </i>
    <i>
      <x v="733"/>
      <x v="2482"/>
    </i>
    <i r="1">
      <x v="2483"/>
    </i>
    <i t="default">
      <x v="733"/>
    </i>
    <i>
      <x v="747"/>
      <x v="2748"/>
    </i>
    <i t="default">
      <x v="747"/>
    </i>
    <i>
      <x v="753"/>
      <x v="3310"/>
    </i>
    <i t="default">
      <x v="753"/>
    </i>
    <i>
      <x v="756"/>
      <x v="2024"/>
    </i>
    <i t="default">
      <x v="756"/>
    </i>
    <i>
      <x v="758"/>
      <x v="2195"/>
    </i>
    <i r="1">
      <x v="3393"/>
    </i>
    <i r="1">
      <x v="3394"/>
    </i>
    <i t="default">
      <x v="758"/>
    </i>
    <i>
      <x v="761"/>
      <x v="2874"/>
    </i>
    <i t="default">
      <x v="761"/>
    </i>
    <i>
      <x v="762"/>
      <x v="2263"/>
    </i>
    <i t="default">
      <x v="762"/>
    </i>
    <i>
      <x v="765"/>
      <x v="3113"/>
    </i>
    <i t="default">
      <x v="765"/>
    </i>
    <i>
      <x v="766"/>
      <x v="2237"/>
    </i>
    <i r="1">
      <x v="2243"/>
    </i>
    <i t="default">
      <x v="766"/>
    </i>
    <i>
      <x v="767"/>
      <x v="3506"/>
    </i>
    <i t="default">
      <x v="767"/>
    </i>
    <i>
      <x v="776"/>
      <x v="2100"/>
    </i>
    <i r="1">
      <x v="2121"/>
    </i>
    <i r="1">
      <x v="2685"/>
    </i>
    <i t="default">
      <x v="776"/>
    </i>
    <i>
      <x v="777"/>
      <x v="2601"/>
    </i>
    <i r="1">
      <x v="3028"/>
    </i>
    <i r="1">
      <x v="3109"/>
    </i>
    <i r="1">
      <x v="3433"/>
    </i>
    <i r="1">
      <x v="3437"/>
    </i>
    <i t="default">
      <x v="777"/>
    </i>
    <i>
      <x v="780"/>
      <x v="2941"/>
    </i>
    <i t="default">
      <x v="780"/>
    </i>
    <i>
      <x v="781"/>
      <x v="2247"/>
    </i>
    <i t="default">
      <x v="781"/>
    </i>
    <i>
      <x v="782"/>
      <x v="2586"/>
    </i>
    <i r="1">
      <x v="2587"/>
    </i>
    <i r="1">
      <x v="3489"/>
    </i>
    <i t="default">
      <x v="782"/>
    </i>
    <i>
      <x v="783"/>
      <x v="2892"/>
    </i>
    <i r="1">
      <x v="2894"/>
    </i>
    <i r="1">
      <x v="3060"/>
    </i>
    <i r="1">
      <x v="3194"/>
    </i>
    <i t="default">
      <x v="783"/>
    </i>
    <i>
      <x v="790"/>
      <x v="2920"/>
    </i>
    <i t="default">
      <x v="790"/>
    </i>
    <i>
      <x v="791"/>
      <x v="3404"/>
    </i>
    <i t="default">
      <x v="791"/>
    </i>
    <i>
      <x v="800"/>
      <x v="2268"/>
    </i>
    <i t="default">
      <x v="800"/>
    </i>
    <i>
      <x v="804"/>
      <x v="2492"/>
    </i>
    <i t="default">
      <x v="804"/>
    </i>
    <i>
      <x v="808"/>
      <x v="2470"/>
    </i>
    <i t="default">
      <x v="808"/>
    </i>
    <i>
      <x v="809"/>
      <x v="1831"/>
    </i>
    <i t="default">
      <x v="809"/>
    </i>
    <i>
      <x v="810"/>
      <x v="1834"/>
    </i>
    <i r="1">
      <x v="1844"/>
    </i>
    <i r="1">
      <x v="1850"/>
    </i>
    <i r="1">
      <x v="1960"/>
    </i>
    <i r="1">
      <x v="2490"/>
    </i>
    <i r="1">
      <x v="2599"/>
    </i>
    <i r="1">
      <x v="3148"/>
    </i>
    <i t="default">
      <x v="810"/>
    </i>
    <i>
      <x v="811"/>
      <x v="1845"/>
    </i>
    <i r="1">
      <x v="2113"/>
    </i>
    <i r="1">
      <x v="2132"/>
    </i>
    <i r="1">
      <x v="2200"/>
    </i>
    <i r="1">
      <x v="3055"/>
    </i>
    <i t="default">
      <x v="811"/>
    </i>
    <i>
      <x v="812"/>
      <x v="1848"/>
    </i>
    <i r="1">
      <x v="2648"/>
    </i>
    <i t="default">
      <x v="812"/>
    </i>
    <i>
      <x v="813"/>
      <x v="1849"/>
    </i>
    <i r="1">
      <x v="2591"/>
    </i>
    <i t="default">
      <x v="813"/>
    </i>
    <i>
      <x v="814"/>
      <x v="1860"/>
    </i>
    <i r="1">
      <x v="2923"/>
    </i>
    <i t="default">
      <x v="814"/>
    </i>
    <i>
      <x v="815"/>
      <x v="1868"/>
    </i>
    <i r="1">
      <x v="2251"/>
    </i>
    <i t="default">
      <x v="815"/>
    </i>
    <i>
      <x v="816"/>
      <x v="1869"/>
    </i>
    <i r="1">
      <x v="2294"/>
    </i>
    <i t="default">
      <x v="816"/>
    </i>
    <i>
      <x v="817"/>
      <x v="1870"/>
    </i>
    <i r="1">
      <x v="2846"/>
    </i>
    <i r="1">
      <x v="3147"/>
    </i>
    <i t="default">
      <x v="817"/>
    </i>
    <i>
      <x v="818"/>
      <x v="1871"/>
    </i>
    <i r="1">
      <x v="1872"/>
    </i>
    <i r="1">
      <x v="2750"/>
    </i>
    <i t="default">
      <x v="818"/>
    </i>
    <i>
      <x v="819"/>
      <x v="1873"/>
    </i>
    <i r="1">
      <x v="2301"/>
    </i>
    <i r="1">
      <x v="2954"/>
    </i>
    <i t="default">
      <x v="819"/>
    </i>
    <i>
      <x v="820"/>
      <x v="1876"/>
    </i>
    <i r="1">
      <x v="2456"/>
    </i>
    <i t="default">
      <x v="820"/>
    </i>
    <i>
      <x v="821"/>
      <x v="1878"/>
    </i>
    <i r="1">
      <x v="1879"/>
    </i>
    <i t="default">
      <x v="821"/>
    </i>
    <i>
      <x v="822"/>
      <x v="1881"/>
    </i>
    <i r="1">
      <x v="2133"/>
    </i>
    <i t="default">
      <x v="822"/>
    </i>
    <i>
      <x v="823"/>
      <x v="1887"/>
    </i>
    <i t="default">
      <x v="823"/>
    </i>
    <i>
      <x v="824"/>
      <x v="1890"/>
    </i>
    <i r="1">
      <x v="3223"/>
    </i>
    <i t="default">
      <x v="824"/>
    </i>
    <i>
      <x v="825"/>
      <x v="1891"/>
    </i>
    <i r="1">
      <x v="1892"/>
    </i>
    <i r="1">
      <x v="1893"/>
    </i>
    <i r="1">
      <x v="2143"/>
    </i>
    <i r="1">
      <x v="3493"/>
    </i>
    <i t="default">
      <x v="825"/>
    </i>
    <i>
      <x v="826"/>
      <x v="1898"/>
    </i>
    <i t="default">
      <x v="826"/>
    </i>
    <i>
      <x v="827"/>
      <x v="1899"/>
    </i>
    <i t="default">
      <x v="827"/>
    </i>
    <i>
      <x v="828"/>
      <x v="1900"/>
    </i>
    <i r="1">
      <x v="2313"/>
    </i>
    <i t="default">
      <x v="828"/>
    </i>
    <i>
      <x v="829"/>
      <x v="1901"/>
    </i>
    <i r="1">
      <x v="2307"/>
    </i>
    <i r="1">
      <x v="2308"/>
    </i>
    <i r="1">
      <x v="2783"/>
    </i>
    <i r="1">
      <x v="3099"/>
    </i>
    <i r="1">
      <x v="3100"/>
    </i>
    <i r="1">
      <x v="3101"/>
    </i>
    <i r="1">
      <x v="3102"/>
    </i>
    <i t="default">
      <x v="829"/>
    </i>
    <i>
      <x v="830"/>
      <x v="1905"/>
    </i>
    <i r="1">
      <x v="2646"/>
    </i>
    <i t="default">
      <x v="830"/>
    </i>
    <i>
      <x v="831"/>
      <x v="1906"/>
    </i>
    <i r="1">
      <x v="3409"/>
    </i>
    <i t="default">
      <x v="831"/>
    </i>
    <i>
      <x v="832"/>
      <x v="1921"/>
    </i>
    <i t="default">
      <x v="832"/>
    </i>
    <i>
      <x v="833"/>
      <x v="1922"/>
    </i>
    <i r="1">
      <x v="1995"/>
    </i>
    <i r="1">
      <x v="2172"/>
    </i>
    <i r="1">
      <x v="3275"/>
    </i>
    <i t="default">
      <x v="833"/>
    </i>
    <i>
      <x v="834"/>
      <x v="1923"/>
    </i>
    <i t="default">
      <x v="834"/>
    </i>
    <i>
      <x v="835"/>
      <x v="1924"/>
    </i>
    <i t="default">
      <x v="835"/>
    </i>
    <i>
      <x v="836"/>
      <x v="1926"/>
    </i>
    <i r="1">
      <x v="3235"/>
    </i>
    <i t="default">
      <x v="836"/>
    </i>
    <i>
      <x v="837"/>
      <x v="1927"/>
    </i>
    <i t="default">
      <x v="837"/>
    </i>
    <i>
      <x v="838"/>
      <x v="1928"/>
    </i>
    <i t="default">
      <x v="838"/>
    </i>
    <i>
      <x v="839"/>
      <x v="1930"/>
    </i>
    <i t="default">
      <x v="839"/>
    </i>
    <i>
      <x v="840"/>
      <x v="1931"/>
    </i>
    <i r="1">
      <x v="1932"/>
    </i>
    <i r="1">
      <x v="1979"/>
    </i>
    <i t="default">
      <x v="840"/>
    </i>
    <i>
      <x v="841"/>
      <x v="1933"/>
    </i>
    <i r="1">
      <x v="1934"/>
    </i>
    <i r="1">
      <x v="3273"/>
    </i>
    <i t="default">
      <x v="841"/>
    </i>
    <i>
      <x v="842"/>
      <x v="1936"/>
    </i>
    <i t="default">
      <x v="842"/>
    </i>
    <i>
      <x v="843"/>
      <x v="1939"/>
    </i>
    <i t="default">
      <x v="843"/>
    </i>
    <i>
      <x v="844"/>
      <x v="1940"/>
    </i>
    <i r="1">
      <x v="1941"/>
    </i>
    <i r="1">
      <x v="2057"/>
    </i>
    <i r="1">
      <x v="2713"/>
    </i>
    <i t="default">
      <x v="844"/>
    </i>
    <i>
      <x v="845"/>
      <x v="1944"/>
    </i>
    <i r="1">
      <x v="1945"/>
    </i>
    <i r="1">
      <x v="1946"/>
    </i>
    <i r="1">
      <x v="2264"/>
    </i>
    <i r="1">
      <x v="2362"/>
    </i>
    <i r="1">
      <x v="3305"/>
    </i>
    <i r="1">
      <x v="3307"/>
    </i>
    <i t="default">
      <x v="845"/>
    </i>
    <i>
      <x v="846"/>
      <x v="1952"/>
    </i>
    <i r="1">
      <x v="2291"/>
    </i>
    <i r="1">
      <x v="2985"/>
    </i>
    <i t="default">
      <x v="846"/>
    </i>
    <i>
      <x v="847"/>
      <x v="1953"/>
    </i>
    <i t="default">
      <x v="847"/>
    </i>
    <i>
      <x v="848"/>
      <x v="1954"/>
    </i>
    <i r="1">
      <x v="2045"/>
    </i>
    <i r="1">
      <x v="3443"/>
    </i>
    <i t="default">
      <x v="848"/>
    </i>
    <i>
      <x v="849"/>
      <x v="1955"/>
    </i>
    <i t="default">
      <x v="849"/>
    </i>
    <i>
      <x v="850"/>
      <x v="1958"/>
    </i>
    <i r="1">
      <x v="2796"/>
    </i>
    <i t="default">
      <x v="850"/>
    </i>
    <i>
      <x v="851"/>
      <x v="1959"/>
    </i>
    <i r="1">
      <x v="2449"/>
    </i>
    <i r="1">
      <x v="2728"/>
    </i>
    <i t="default">
      <x v="851"/>
    </i>
    <i>
      <x v="852"/>
      <x v="1961"/>
    </i>
    <i r="1">
      <x v="2255"/>
    </i>
    <i t="default">
      <x v="852"/>
    </i>
    <i>
      <x v="853"/>
      <x v="1976"/>
    </i>
    <i r="1">
      <x v="3021"/>
    </i>
    <i t="default">
      <x v="853"/>
    </i>
    <i>
      <x v="854"/>
      <x v="1977"/>
    </i>
    <i r="1">
      <x v="2865"/>
    </i>
    <i r="1">
      <x v="2866"/>
    </i>
    <i t="default">
      <x v="854"/>
    </i>
    <i>
      <x v="855"/>
      <x v="1981"/>
    </i>
    <i t="default">
      <x v="855"/>
    </i>
    <i>
      <x v="856"/>
      <x v="1983"/>
    </i>
    <i t="default">
      <x v="856"/>
    </i>
    <i>
      <x v="857"/>
      <x v="1985"/>
    </i>
    <i r="1">
      <x v="2605"/>
    </i>
    <i t="default">
      <x v="857"/>
    </i>
    <i>
      <x v="858"/>
      <x v="1987"/>
    </i>
    <i r="1">
      <x v="1988"/>
    </i>
    <i t="default">
      <x v="858"/>
    </i>
    <i>
      <x v="859"/>
      <x v="1998"/>
    </i>
    <i t="default">
      <x v="859"/>
    </i>
    <i>
      <x v="860"/>
      <x v="2005"/>
    </i>
    <i r="1">
      <x v="2006"/>
    </i>
    <i r="1">
      <x v="2009"/>
    </i>
    <i r="1">
      <x v="2010"/>
    </i>
    <i r="1">
      <x v="2011"/>
    </i>
    <i r="1">
      <x v="2012"/>
    </i>
    <i r="1">
      <x v="2175"/>
    </i>
    <i r="1">
      <x v="2408"/>
    </i>
    <i r="1">
      <x v="2452"/>
    </i>
    <i r="1">
      <x v="2859"/>
    </i>
    <i r="1">
      <x v="3479"/>
    </i>
    <i t="default">
      <x v="860"/>
    </i>
    <i>
      <x v="861"/>
      <x v="2014"/>
    </i>
    <i t="default">
      <x v="861"/>
    </i>
    <i>
      <x v="862"/>
      <x v="2023"/>
    </i>
    <i t="default">
      <x v="862"/>
    </i>
    <i>
      <x v="863"/>
      <x v="2027"/>
    </i>
    <i r="1">
      <x v="2406"/>
    </i>
    <i r="1">
      <x v="2664"/>
    </i>
    <i r="1">
      <x v="3342"/>
    </i>
    <i r="1">
      <x v="3343"/>
    </i>
    <i t="default">
      <x v="863"/>
    </i>
    <i>
      <x v="864"/>
      <x v="2028"/>
    </i>
    <i t="default">
      <x v="864"/>
    </i>
    <i>
      <x v="865"/>
      <x v="2050"/>
    </i>
    <i t="default">
      <x v="865"/>
    </i>
    <i>
      <x v="866"/>
      <x v="2056"/>
    </i>
    <i r="1">
      <x v="2116"/>
    </i>
    <i t="default">
      <x v="866"/>
    </i>
    <i>
      <x v="867"/>
      <x v="2062"/>
    </i>
    <i r="1">
      <x v="2501"/>
    </i>
    <i t="default">
      <x v="867"/>
    </i>
    <i>
      <x v="868"/>
      <x v="2063"/>
    </i>
    <i r="1">
      <x v="2252"/>
    </i>
    <i r="1">
      <x v="2253"/>
    </i>
    <i t="default">
      <x v="868"/>
    </i>
    <i>
      <x v="869"/>
      <x v="2065"/>
    </i>
    <i t="default">
      <x v="869"/>
    </i>
    <i>
      <x v="870"/>
      <x v="2068"/>
    </i>
    <i r="1">
      <x v="2069"/>
    </i>
    <i t="default">
      <x v="870"/>
    </i>
    <i>
      <x v="871"/>
      <x v="2072"/>
    </i>
    <i r="1">
      <x v="2074"/>
    </i>
    <i r="1">
      <x v="2120"/>
    </i>
    <i r="1">
      <x v="3126"/>
    </i>
    <i t="default">
      <x v="871"/>
    </i>
    <i>
      <x v="872"/>
      <x v="2073"/>
    </i>
    <i r="1">
      <x v="2770"/>
    </i>
    <i r="1">
      <x v="2922"/>
    </i>
    <i t="default">
      <x v="872"/>
    </i>
    <i>
      <x v="873"/>
      <x v="2075"/>
    </i>
    <i t="default">
      <x v="873"/>
    </i>
    <i>
      <x v="874"/>
      <x v="2089"/>
    </i>
    <i r="1">
      <x v="3131"/>
    </i>
    <i t="default">
      <x v="874"/>
    </i>
    <i>
      <x v="875"/>
      <x v="2099"/>
    </i>
    <i r="1">
      <x v="2496"/>
    </i>
    <i r="1">
      <x v="3370"/>
    </i>
    <i t="default">
      <x v="875"/>
    </i>
    <i>
      <x v="876"/>
      <x v="2112"/>
    </i>
    <i r="1">
      <x v="2262"/>
    </i>
    <i t="default">
      <x v="876"/>
    </i>
    <i>
      <x v="877"/>
      <x v="2114"/>
    </i>
    <i t="default">
      <x v="877"/>
    </i>
    <i>
      <x v="878"/>
      <x v="2115"/>
    </i>
    <i t="default">
      <x v="878"/>
    </i>
    <i>
      <x v="879"/>
      <x v="2117"/>
    </i>
    <i t="default">
      <x v="879"/>
    </i>
    <i>
      <x v="880"/>
      <x v="2118"/>
    </i>
    <i t="default">
      <x v="880"/>
    </i>
    <i>
      <x v="881"/>
      <x v="2122"/>
    </i>
    <i t="default">
      <x v="881"/>
    </i>
    <i>
      <x v="882"/>
      <x v="2123"/>
    </i>
    <i r="1">
      <x v="2463"/>
    </i>
    <i r="1">
      <x v="2624"/>
    </i>
    <i r="1">
      <x v="2709"/>
    </i>
    <i r="1">
      <x v="2749"/>
    </i>
    <i t="default">
      <x v="882"/>
    </i>
    <i>
      <x v="883"/>
      <x v="2128"/>
    </i>
    <i r="1">
      <x v="2130"/>
    </i>
    <i r="1">
      <x v="2220"/>
    </i>
    <i r="1">
      <x v="3377"/>
    </i>
    <i r="1">
      <x v="3450"/>
    </i>
    <i t="default">
      <x v="883"/>
    </i>
    <i>
      <x v="884"/>
      <x v="2129"/>
    </i>
    <i t="default">
      <x v="884"/>
    </i>
    <i>
      <x v="885"/>
      <x v="2135"/>
    </i>
    <i t="default">
      <x v="885"/>
    </i>
    <i>
      <x v="886"/>
      <x v="2136"/>
    </i>
    <i t="default">
      <x v="886"/>
    </i>
    <i>
      <x v="887"/>
      <x v="2138"/>
    </i>
    <i r="1">
      <x v="2222"/>
    </i>
    <i t="default">
      <x v="887"/>
    </i>
    <i>
      <x v="888"/>
      <x v="2145"/>
    </i>
    <i t="default">
      <x v="888"/>
    </i>
    <i>
      <x v="889"/>
      <x v="2147"/>
    </i>
    <i r="1">
      <x v="2439"/>
    </i>
    <i t="default">
      <x v="889"/>
    </i>
    <i>
      <x v="890"/>
      <x v="2148"/>
    </i>
    <i t="default">
      <x v="890"/>
    </i>
    <i>
      <x v="891"/>
      <x v="2149"/>
    </i>
    <i r="1">
      <x v="3044"/>
    </i>
    <i r="1">
      <x v="3133"/>
    </i>
    <i t="default">
      <x v="891"/>
    </i>
    <i>
      <x v="892"/>
      <x v="2150"/>
    </i>
    <i t="default">
      <x v="892"/>
    </i>
    <i>
      <x v="893"/>
      <x v="2151"/>
    </i>
    <i t="default">
      <x v="893"/>
    </i>
    <i>
      <x v="894"/>
      <x v="2156"/>
    </i>
    <i t="default">
      <x v="894"/>
    </i>
    <i>
      <x v="895"/>
      <x v="2163"/>
    </i>
    <i r="1">
      <x v="3224"/>
    </i>
    <i t="default">
      <x v="895"/>
    </i>
    <i>
      <x v="896"/>
      <x v="2165"/>
    </i>
    <i t="default">
      <x v="896"/>
    </i>
    <i>
      <x v="897"/>
      <x v="2166"/>
    </i>
    <i t="default">
      <x v="897"/>
    </i>
    <i>
      <x v="898"/>
      <x v="2170"/>
    </i>
    <i t="default">
      <x v="898"/>
    </i>
    <i>
      <x v="899"/>
      <x v="2178"/>
    </i>
    <i r="1">
      <x v="3358"/>
    </i>
    <i t="default">
      <x v="899"/>
    </i>
    <i>
      <x v="900"/>
      <x v="2179"/>
    </i>
    <i t="default">
      <x v="900"/>
    </i>
    <i>
      <x v="901"/>
      <x v="2186"/>
    </i>
    <i r="1">
      <x v="2187"/>
    </i>
    <i t="default">
      <x v="901"/>
    </i>
    <i>
      <x v="902"/>
      <x v="2189"/>
    </i>
    <i t="default">
      <x v="902"/>
    </i>
    <i>
      <x v="903"/>
      <x v="2193"/>
    </i>
    <i r="1">
      <x v="2828"/>
    </i>
    <i t="default">
      <x v="903"/>
    </i>
    <i>
      <x v="904"/>
      <x v="2196"/>
    </i>
    <i t="default">
      <x v="904"/>
    </i>
    <i>
      <x v="905"/>
      <x v="2197"/>
    </i>
    <i t="default">
      <x v="905"/>
    </i>
    <i>
      <x v="906"/>
      <x v="2215"/>
    </i>
    <i t="default">
      <x v="906"/>
    </i>
    <i>
      <x v="907"/>
      <x v="2219"/>
    </i>
    <i r="1">
      <x v="3169"/>
    </i>
    <i r="1">
      <x v="3424"/>
    </i>
    <i t="default">
      <x v="907"/>
    </i>
    <i>
      <x v="908"/>
      <x v="2221"/>
    </i>
    <i t="default">
      <x v="908"/>
    </i>
    <i>
      <x v="909"/>
      <x v="2224"/>
    </i>
    <i t="default">
      <x v="909"/>
    </i>
    <i>
      <x v="910"/>
      <x v="2225"/>
    </i>
    <i t="default">
      <x v="910"/>
    </i>
    <i>
      <x v="911"/>
      <x v="2226"/>
    </i>
    <i r="1">
      <x v="2692"/>
    </i>
    <i r="1">
      <x v="3293"/>
    </i>
    <i r="1">
      <x v="3419"/>
    </i>
    <i t="default">
      <x v="911"/>
    </i>
    <i>
      <x v="912"/>
      <x v="2229"/>
    </i>
    <i r="1">
      <x v="2230"/>
    </i>
    <i r="1">
      <x v="2850"/>
    </i>
    <i t="default">
      <x v="912"/>
    </i>
    <i>
      <x v="913"/>
      <x v="2231"/>
    </i>
    <i r="1">
      <x v="2232"/>
    </i>
    <i r="1">
      <x v="2233"/>
    </i>
    <i r="1">
      <x v="2234"/>
    </i>
    <i t="default">
      <x v="913"/>
    </i>
    <i>
      <x v="914"/>
      <x v="2265"/>
    </i>
    <i t="default">
      <x v="914"/>
    </i>
    <i>
      <x v="915"/>
      <x v="2274"/>
    </i>
    <i r="1">
      <x v="2275"/>
    </i>
    <i r="1">
      <x v="2853"/>
    </i>
    <i t="default">
      <x v="915"/>
    </i>
    <i>
      <x v="916"/>
      <x v="2276"/>
    </i>
    <i t="default">
      <x v="916"/>
    </i>
    <i>
      <x v="917"/>
      <x v="2277"/>
    </i>
    <i r="1">
      <x v="2766"/>
    </i>
    <i t="default">
      <x v="917"/>
    </i>
    <i>
      <x v="918"/>
      <x v="2278"/>
    </i>
    <i t="default">
      <x v="918"/>
    </i>
    <i>
      <x v="919"/>
      <x v="2279"/>
    </i>
    <i t="default">
      <x v="919"/>
    </i>
    <i>
      <x v="920"/>
      <x v="2281"/>
    </i>
    <i t="default">
      <x v="920"/>
    </i>
    <i>
      <x v="921"/>
      <x v="2284"/>
    </i>
    <i r="1">
      <x v="2285"/>
    </i>
    <i r="1">
      <x v="2286"/>
    </i>
    <i r="1">
      <x v="2287"/>
    </i>
    <i r="1">
      <x v="2288"/>
    </i>
    <i r="1">
      <x v="2289"/>
    </i>
    <i r="1">
      <x v="2413"/>
    </i>
    <i r="1">
      <x v="2414"/>
    </i>
    <i r="1">
      <x v="2415"/>
    </i>
    <i r="1">
      <x v="2416"/>
    </i>
    <i r="1">
      <x v="2426"/>
    </i>
    <i r="1">
      <x v="2427"/>
    </i>
    <i t="default">
      <x v="921"/>
    </i>
    <i>
      <x v="922"/>
      <x v="2290"/>
    </i>
    <i t="default">
      <x v="922"/>
    </i>
    <i>
      <x v="923"/>
      <x v="2293"/>
    </i>
    <i t="default">
      <x v="923"/>
    </i>
    <i>
      <x v="924"/>
      <x v="2306"/>
    </i>
    <i r="1">
      <x v="2487"/>
    </i>
    <i r="1">
      <x v="2534"/>
    </i>
    <i r="1">
      <x v="2610"/>
    </i>
    <i r="1">
      <x v="3384"/>
    </i>
    <i t="default">
      <x v="924"/>
    </i>
    <i>
      <x v="925"/>
      <x v="2309"/>
    </i>
    <i r="1">
      <x v="2310"/>
    </i>
    <i t="default">
      <x v="925"/>
    </i>
    <i>
      <x v="926"/>
      <x v="2319"/>
    </i>
    <i t="default">
      <x v="926"/>
    </i>
    <i>
      <x v="927"/>
      <x v="2323"/>
    </i>
    <i t="default">
      <x v="927"/>
    </i>
    <i>
      <x v="928"/>
      <x v="2324"/>
    </i>
    <i r="1">
      <x v="2325"/>
    </i>
    <i r="1">
      <x v="2326"/>
    </i>
    <i r="1">
      <x v="2327"/>
    </i>
    <i r="1">
      <x v="2328"/>
    </i>
    <i r="1">
      <x v="2430"/>
    </i>
    <i r="1">
      <x v="2694"/>
    </i>
    <i t="default">
      <x v="928"/>
    </i>
    <i>
      <x v="929"/>
      <x v="2329"/>
    </i>
    <i r="1">
      <x v="3514"/>
    </i>
    <i t="default">
      <x v="929"/>
    </i>
    <i>
      <x v="930"/>
      <x v="2330"/>
    </i>
    <i r="1">
      <x v="2696"/>
    </i>
    <i t="default">
      <x v="930"/>
    </i>
    <i>
      <x v="931"/>
      <x v="2331"/>
    </i>
    <i r="1">
      <x v="3490"/>
    </i>
    <i t="default">
      <x v="931"/>
    </i>
    <i>
      <x v="932"/>
      <x v="2336"/>
    </i>
    <i r="1">
      <x v="2383"/>
    </i>
    <i t="default">
      <x v="932"/>
    </i>
    <i>
      <x v="933"/>
      <x v="2337"/>
    </i>
    <i r="1">
      <x v="2338"/>
    </i>
    <i r="1">
      <x v="2852"/>
    </i>
    <i t="default">
      <x v="933"/>
    </i>
    <i>
      <x v="934"/>
      <x v="2367"/>
    </i>
    <i t="default">
      <x v="934"/>
    </i>
    <i>
      <x v="935"/>
      <x v="2368"/>
    </i>
    <i r="1">
      <x v="2495"/>
    </i>
    <i r="1">
      <x v="2907"/>
    </i>
    <i r="1">
      <x v="3372"/>
    </i>
    <i t="default">
      <x v="935"/>
    </i>
    <i>
      <x v="936"/>
      <x v="2377"/>
    </i>
    <i t="default">
      <x v="936"/>
    </i>
    <i>
      <x v="937"/>
      <x v="2381"/>
    </i>
    <i t="default">
      <x v="937"/>
    </i>
    <i>
      <x v="938"/>
      <x v="2384"/>
    </i>
    <i r="1">
      <x v="2446"/>
    </i>
    <i r="1">
      <x v="2498"/>
    </i>
    <i r="1">
      <x v="2521"/>
    </i>
    <i t="default">
      <x v="938"/>
    </i>
    <i>
      <x v="939"/>
      <x v="2385"/>
    </i>
    <i r="1">
      <x v="2499"/>
    </i>
    <i t="default">
      <x v="939"/>
    </i>
    <i>
      <x v="940"/>
      <x v="2395"/>
    </i>
    <i t="default">
      <x v="940"/>
    </i>
    <i>
      <x v="941"/>
      <x v="2397"/>
    </i>
    <i t="default">
      <x v="941"/>
    </i>
    <i>
      <x v="942"/>
      <x v="2398"/>
    </i>
    <i r="1">
      <x v="3237"/>
    </i>
    <i r="1">
      <x v="3380"/>
    </i>
    <i r="1">
      <x v="3486"/>
    </i>
    <i r="1">
      <x v="3487"/>
    </i>
    <i t="default">
      <x v="942"/>
    </i>
    <i>
      <x v="943"/>
      <x v="2403"/>
    </i>
    <i t="default">
      <x v="943"/>
    </i>
    <i>
      <x v="944"/>
      <x v="2405"/>
    </i>
    <i r="1">
      <x v="2504"/>
    </i>
    <i r="1">
      <x v="3326"/>
    </i>
    <i t="default">
      <x v="944"/>
    </i>
    <i>
      <x v="945"/>
      <x v="2409"/>
    </i>
    <i t="default">
      <x v="945"/>
    </i>
    <i>
      <x v="946"/>
      <x v="2412"/>
    </i>
    <i t="default">
      <x v="946"/>
    </i>
    <i>
      <x v="947"/>
      <x v="2417"/>
    </i>
    <i r="1">
      <x v="2428"/>
    </i>
    <i r="1">
      <x v="2562"/>
    </i>
    <i r="1">
      <x v="3093"/>
    </i>
    <i r="1">
      <x v="3094"/>
    </i>
    <i r="1">
      <x v="3137"/>
    </i>
    <i r="1">
      <x v="3321"/>
    </i>
    <i r="1">
      <x v="3495"/>
    </i>
    <i t="default">
      <x v="947"/>
    </i>
    <i>
      <x v="948"/>
      <x v="2418"/>
    </i>
    <i t="default">
      <x v="948"/>
    </i>
    <i>
      <x v="949"/>
      <x v="2424"/>
    </i>
    <i t="default">
      <x v="949"/>
    </i>
    <i>
      <x v="950"/>
      <x v="2425"/>
    </i>
    <i t="default">
      <x v="950"/>
    </i>
    <i>
      <x v="951"/>
      <x v="2429"/>
    </i>
    <i r="1">
      <x v="3458"/>
    </i>
    <i r="1">
      <x v="3459"/>
    </i>
    <i t="default">
      <x v="951"/>
    </i>
    <i>
      <x v="952"/>
      <x v="2431"/>
    </i>
    <i r="1">
      <x v="2503"/>
    </i>
    <i t="default">
      <x v="952"/>
    </i>
    <i>
      <x v="953"/>
      <x v="2434"/>
    </i>
    <i r="1">
      <x v="3345"/>
    </i>
    <i t="default">
      <x v="953"/>
    </i>
    <i>
      <x v="954"/>
      <x v="2435"/>
    </i>
    <i r="1">
      <x v="2436"/>
    </i>
    <i t="default">
      <x v="954"/>
    </i>
    <i>
      <x v="955"/>
      <x v="2437"/>
    </i>
    <i t="default">
      <x v="955"/>
    </i>
    <i>
      <x v="956"/>
      <x v="2441"/>
    </i>
    <i r="1">
      <x v="2475"/>
    </i>
    <i r="1">
      <x v="2704"/>
    </i>
    <i r="1">
      <x v="2706"/>
    </i>
    <i r="1">
      <x v="2707"/>
    </i>
    <i t="default">
      <x v="956"/>
    </i>
    <i>
      <x v="957"/>
      <x v="2443"/>
    </i>
    <i r="1">
      <x v="2448"/>
    </i>
    <i r="1">
      <x v="2450"/>
    </i>
    <i r="1">
      <x v="2566"/>
    </i>
    <i r="1">
      <x v="2568"/>
    </i>
    <i r="1">
      <x v="3329"/>
    </i>
    <i r="1">
      <x v="3363"/>
    </i>
    <i t="default">
      <x v="957"/>
    </i>
    <i>
      <x v="958"/>
      <x v="2453"/>
    </i>
    <i r="1">
      <x v="3233"/>
    </i>
    <i t="default">
      <x v="958"/>
    </i>
    <i>
      <x v="959"/>
      <x v="2454"/>
    </i>
    <i r="1">
      <x v="2506"/>
    </i>
    <i t="default">
      <x v="959"/>
    </i>
    <i>
      <x v="960"/>
      <x v="2455"/>
    </i>
    <i r="1">
      <x v="2675"/>
    </i>
    <i r="1">
      <x v="2804"/>
    </i>
    <i r="1">
      <x v="2988"/>
    </i>
    <i r="1">
      <x v="3297"/>
    </i>
    <i t="default">
      <x v="960"/>
    </i>
    <i>
      <x v="961"/>
      <x v="2458"/>
    </i>
    <i t="default">
      <x v="961"/>
    </i>
    <i>
      <x v="962"/>
      <x v="2466"/>
    </i>
    <i t="default">
      <x v="962"/>
    </i>
    <i>
      <x v="963"/>
      <x v="2467"/>
    </i>
    <i t="default">
      <x v="963"/>
    </i>
    <i>
      <x v="964"/>
      <x v="2472"/>
    </i>
    <i r="1">
      <x v="2473"/>
    </i>
    <i r="1">
      <x v="2505"/>
    </i>
    <i t="default">
      <x v="964"/>
    </i>
    <i>
      <x v="965"/>
      <x v="2480"/>
    </i>
    <i r="1">
      <x v="3314"/>
    </i>
    <i t="default">
      <x v="965"/>
    </i>
    <i>
      <x v="966"/>
      <x v="2486"/>
    </i>
    <i t="default">
      <x v="966"/>
    </i>
    <i>
      <x v="967"/>
      <x v="2489"/>
    </i>
    <i t="default">
      <x v="967"/>
    </i>
    <i>
      <x v="968"/>
      <x v="2491"/>
    </i>
    <i t="default">
      <x v="968"/>
    </i>
    <i>
      <x v="969"/>
      <x v="2497"/>
    </i>
    <i t="default">
      <x v="969"/>
    </i>
    <i>
      <x v="970"/>
      <x v="1831"/>
    </i>
    <i r="1">
      <x v="2524"/>
    </i>
    <i r="1">
      <x v="2676"/>
    </i>
    <i r="1">
      <x v="3226"/>
    </i>
    <i t="default">
      <x v="970"/>
    </i>
    <i>
      <x v="971"/>
      <x v="2525"/>
    </i>
    <i t="default">
      <x v="971"/>
    </i>
    <i>
      <x v="972"/>
      <x v="2526"/>
    </i>
    <i t="default">
      <x v="972"/>
    </i>
    <i>
      <x v="973"/>
      <x v="2540"/>
    </i>
    <i t="default">
      <x v="973"/>
    </i>
    <i>
      <x v="974"/>
      <x v="2542"/>
    </i>
    <i t="default">
      <x v="974"/>
    </i>
    <i>
      <x v="975"/>
      <x v="2546"/>
    </i>
    <i t="default">
      <x v="975"/>
    </i>
    <i>
      <x v="976"/>
      <x v="2547"/>
    </i>
    <i r="1">
      <x v="3195"/>
    </i>
    <i t="default">
      <x v="976"/>
    </i>
    <i>
      <x v="977"/>
      <x v="2549"/>
    </i>
    <i t="default">
      <x v="977"/>
    </i>
    <i>
      <x v="978"/>
      <x v="2552"/>
    </i>
    <i t="default">
      <x v="978"/>
    </i>
    <i>
      <x v="979"/>
      <x v="2554"/>
    </i>
    <i t="default">
      <x v="979"/>
    </i>
    <i>
      <x v="980"/>
      <x v="2555"/>
    </i>
    <i t="default">
      <x v="980"/>
    </i>
    <i>
      <x v="981"/>
      <x v="2558"/>
    </i>
    <i t="default">
      <x v="981"/>
    </i>
    <i>
      <x v="982"/>
      <x v="2561"/>
    </i>
    <i t="default">
      <x v="982"/>
    </i>
    <i>
      <x v="983"/>
      <x v="2563"/>
    </i>
    <i r="1">
      <x v="3349"/>
    </i>
    <i t="default">
      <x v="983"/>
    </i>
    <i>
      <x v="984"/>
      <x v="2565"/>
    </i>
    <i t="default">
      <x v="984"/>
    </i>
    <i>
      <x v="985"/>
      <x v="2567"/>
    </i>
    <i r="1">
      <x v="2953"/>
    </i>
    <i t="default">
      <x v="985"/>
    </i>
    <i>
      <x v="986"/>
      <x v="2569"/>
    </i>
    <i t="default">
      <x v="986"/>
    </i>
    <i>
      <x v="987"/>
      <x v="2575"/>
    </i>
    <i r="1">
      <x v="2576"/>
    </i>
    <i r="1">
      <x v="3473"/>
    </i>
    <i t="default">
      <x v="987"/>
    </i>
    <i>
      <x v="988"/>
      <x v="2577"/>
    </i>
    <i t="default">
      <x v="988"/>
    </i>
    <i>
      <x v="989"/>
      <x v="2580"/>
    </i>
    <i r="1">
      <x v="2869"/>
    </i>
    <i r="1">
      <x v="2870"/>
    </i>
    <i r="1">
      <x v="2871"/>
    </i>
    <i r="1">
      <x v="2872"/>
    </i>
    <i t="default">
      <x v="989"/>
    </i>
    <i>
      <x v="990"/>
      <x v="2581"/>
    </i>
    <i t="default">
      <x v="990"/>
    </i>
    <i>
      <x v="991"/>
      <x v="2583"/>
    </i>
    <i t="default">
      <x v="991"/>
    </i>
    <i>
      <x v="992"/>
      <x v="2585"/>
    </i>
    <i t="default">
      <x v="992"/>
    </i>
    <i>
      <x v="993"/>
      <x v="2590"/>
    </i>
    <i r="1">
      <x v="2782"/>
    </i>
    <i t="default">
      <x v="993"/>
    </i>
    <i>
      <x v="994"/>
      <x v="2600"/>
    </i>
    <i t="default">
      <x v="994"/>
    </i>
    <i>
      <x v="995"/>
      <x v="2609"/>
    </i>
    <i t="default">
      <x v="995"/>
    </i>
    <i>
      <x v="996"/>
      <x v="2611"/>
    </i>
    <i t="default">
      <x v="996"/>
    </i>
    <i>
      <x v="997"/>
      <x v="2612"/>
    </i>
    <i t="default">
      <x v="997"/>
    </i>
    <i>
      <x v="998"/>
      <x v="2620"/>
    </i>
    <i r="1">
      <x v="2626"/>
    </i>
    <i r="1">
      <x v="2821"/>
    </i>
    <i t="default">
      <x v="998"/>
    </i>
    <i>
      <x v="999"/>
      <x v="2623"/>
    </i>
    <i t="default">
      <x v="999"/>
    </i>
    <i>
      <x v="1000"/>
      <x v="2625"/>
    </i>
    <i t="default">
      <x v="1000"/>
    </i>
    <i>
      <x v="1001"/>
      <x v="2634"/>
    </i>
    <i r="1">
      <x v="3344"/>
    </i>
    <i t="default">
      <x v="1001"/>
    </i>
    <i>
      <x v="1002"/>
      <x v="2635"/>
    </i>
    <i t="default">
      <x v="1002"/>
    </i>
    <i>
      <x v="1003"/>
      <x v="2638"/>
    </i>
    <i r="1">
      <x v="2693"/>
    </i>
    <i t="default">
      <x v="1003"/>
    </i>
    <i>
      <x v="1004"/>
      <x v="2640"/>
    </i>
    <i r="1">
      <x v="2641"/>
    </i>
    <i r="1">
      <x v="3080"/>
    </i>
    <i t="default">
      <x v="1004"/>
    </i>
    <i>
      <x v="1005"/>
      <x v="2642"/>
    </i>
    <i t="default">
      <x v="1005"/>
    </i>
    <i>
      <x v="1006"/>
      <x v="2643"/>
    </i>
    <i t="default">
      <x v="1006"/>
    </i>
    <i>
      <x v="1007"/>
      <x v="2644"/>
    </i>
    <i r="1">
      <x v="2645"/>
    </i>
    <i t="default">
      <x v="1007"/>
    </i>
    <i>
      <x v="1008"/>
      <x v="2654"/>
    </i>
    <i r="1">
      <x v="2663"/>
    </i>
    <i t="default">
      <x v="1008"/>
    </i>
    <i>
      <x v="1009"/>
      <x v="2669"/>
    </i>
    <i t="default">
      <x v="1009"/>
    </i>
    <i>
      <x v="1010"/>
      <x v="2670"/>
    </i>
    <i t="default">
      <x v="1010"/>
    </i>
    <i>
      <x v="1011"/>
      <x v="2671"/>
    </i>
    <i t="default">
      <x v="1011"/>
    </i>
    <i>
      <x v="1012"/>
      <x v="2673"/>
    </i>
    <i t="default">
      <x v="1012"/>
    </i>
    <i>
      <x v="1013"/>
      <x v="2677"/>
    </i>
    <i t="default">
      <x v="1013"/>
    </i>
    <i>
      <x v="1014"/>
      <x v="2684"/>
    </i>
    <i t="default">
      <x v="1014"/>
    </i>
    <i>
      <x v="1015"/>
      <x v="2687"/>
    </i>
    <i t="default">
      <x v="1015"/>
    </i>
    <i>
      <x v="1016"/>
      <x v="2699"/>
    </i>
    <i r="1">
      <x v="2792"/>
    </i>
    <i r="1">
      <x v="3026"/>
    </i>
    <i t="default">
      <x v="1016"/>
    </i>
    <i>
      <x v="1017"/>
      <x v="2703"/>
    </i>
    <i r="1">
      <x v="2845"/>
    </i>
    <i r="1">
      <x v="3347"/>
    </i>
    <i t="default">
      <x v="1017"/>
    </i>
    <i>
      <x v="1018"/>
      <x v="2705"/>
    </i>
    <i r="1">
      <x v="2714"/>
    </i>
    <i r="1">
      <x v="2715"/>
    </i>
    <i t="default">
      <x v="1018"/>
    </i>
    <i>
      <x v="1019"/>
      <x v="2708"/>
    </i>
    <i t="default">
      <x v="1019"/>
    </i>
    <i>
      <x v="1020"/>
      <x v="2710"/>
    </i>
    <i t="default">
      <x v="1020"/>
    </i>
    <i>
      <x v="1021"/>
      <x v="2721"/>
    </i>
    <i t="default">
      <x v="1021"/>
    </i>
    <i>
      <x v="1022"/>
      <x v="2729"/>
    </i>
    <i t="default">
      <x v="1022"/>
    </i>
    <i>
      <x v="1023"/>
      <x v="2733"/>
    </i>
    <i t="default">
      <x v="1023"/>
    </i>
    <i>
      <x v="1024"/>
      <x v="2737"/>
    </i>
    <i t="default">
      <x v="1024"/>
    </i>
    <i>
      <x v="1025"/>
      <x v="2743"/>
    </i>
    <i t="default">
      <x v="1025"/>
    </i>
    <i>
      <x v="1026"/>
      <x v="2751"/>
    </i>
    <i t="default">
      <x v="1026"/>
    </i>
    <i>
      <x v="1027"/>
      <x v="2755"/>
    </i>
    <i t="default">
      <x v="1027"/>
    </i>
    <i>
      <x v="1028"/>
      <x v="2756"/>
    </i>
    <i t="default">
      <x v="1028"/>
    </i>
    <i>
      <x v="1029"/>
      <x v="2764"/>
    </i>
    <i t="default">
      <x v="1029"/>
    </i>
    <i>
      <x v="1030"/>
      <x v="2774"/>
    </i>
    <i t="default">
      <x v="1030"/>
    </i>
    <i>
      <x v="1031"/>
      <x v="2775"/>
    </i>
    <i t="default">
      <x v="1031"/>
    </i>
    <i>
      <x v="1032"/>
      <x v="2779"/>
    </i>
    <i t="default">
      <x v="1032"/>
    </i>
    <i>
      <x v="1033"/>
      <x v="2780"/>
    </i>
    <i t="default">
      <x v="1033"/>
    </i>
    <i>
      <x v="1034"/>
      <x v="2786"/>
    </i>
    <i t="default">
      <x v="1034"/>
    </i>
    <i>
      <x v="1035"/>
      <x v="2793"/>
    </i>
    <i r="1">
      <x v="2795"/>
    </i>
    <i r="1">
      <x v="2882"/>
    </i>
    <i t="default">
      <x v="1035"/>
    </i>
    <i>
      <x v="1036"/>
      <x v="2794"/>
    </i>
    <i t="default">
      <x v="1036"/>
    </i>
    <i>
      <x v="1037"/>
      <x v="2799"/>
    </i>
    <i t="default">
      <x v="1037"/>
    </i>
    <i>
      <x v="1038"/>
      <x v="2806"/>
    </i>
    <i t="default">
      <x v="1038"/>
    </i>
    <i>
      <x v="1039"/>
      <x v="2809"/>
    </i>
    <i r="1">
      <x v="2810"/>
    </i>
    <i t="default">
      <x v="1039"/>
    </i>
    <i>
      <x v="1040"/>
      <x v="2811"/>
    </i>
    <i r="1">
      <x v="2812"/>
    </i>
    <i t="default">
      <x v="1040"/>
    </i>
    <i>
      <x v="1041"/>
      <x v="2814"/>
    </i>
    <i r="1">
      <x v="2908"/>
    </i>
    <i t="default">
      <x v="1041"/>
    </i>
    <i>
      <x v="1042"/>
      <x v="2816"/>
    </i>
    <i t="default">
      <x v="1042"/>
    </i>
    <i>
      <x v="1043"/>
      <x v="2817"/>
    </i>
    <i r="1">
      <x v="2824"/>
    </i>
    <i t="default">
      <x v="1043"/>
    </i>
    <i>
      <x v="1044"/>
      <x v="2818"/>
    </i>
    <i t="default">
      <x v="1044"/>
    </i>
    <i>
      <x v="1045"/>
      <x v="2820"/>
    </i>
    <i t="default">
      <x v="1045"/>
    </i>
    <i>
      <x v="1046"/>
      <x v="2823"/>
    </i>
    <i t="default">
      <x v="1046"/>
    </i>
    <i>
      <x v="1047"/>
      <x v="2848"/>
    </i>
    <i t="default">
      <x v="1047"/>
    </i>
    <i>
      <x v="1048"/>
      <x v="2849"/>
    </i>
    <i t="default">
      <x v="1048"/>
    </i>
    <i>
      <x v="1049"/>
      <x v="2856"/>
    </i>
    <i t="default">
      <x v="1049"/>
    </i>
    <i>
      <x v="1050"/>
      <x v="2857"/>
    </i>
    <i t="default">
      <x v="1050"/>
    </i>
    <i>
      <x v="1051"/>
      <x v="2863"/>
    </i>
    <i t="default">
      <x v="1051"/>
    </i>
    <i>
      <x v="1052"/>
      <x v="2876"/>
    </i>
    <i t="default">
      <x v="1052"/>
    </i>
    <i>
      <x v="1053"/>
      <x v="2879"/>
    </i>
    <i t="default">
      <x v="1053"/>
    </i>
    <i>
      <x v="1054"/>
      <x v="2880"/>
    </i>
    <i t="default">
      <x v="1054"/>
    </i>
    <i>
      <x v="1055"/>
      <x v="2885"/>
    </i>
    <i t="default">
      <x v="1055"/>
    </i>
    <i>
      <x v="1056"/>
      <x v="2887"/>
    </i>
    <i r="1">
      <x v="3341"/>
    </i>
    <i t="default">
      <x v="1056"/>
    </i>
    <i>
      <x v="1057"/>
      <x v="2889"/>
    </i>
    <i t="default">
      <x v="1057"/>
    </i>
    <i>
      <x v="1058"/>
      <x v="2893"/>
    </i>
    <i t="default">
      <x v="1058"/>
    </i>
    <i>
      <x v="1059"/>
      <x v="2895"/>
    </i>
    <i t="default">
      <x v="1059"/>
    </i>
    <i>
      <x v="1060"/>
      <x v="2896"/>
    </i>
    <i t="default">
      <x v="1060"/>
    </i>
    <i>
      <x v="1061"/>
      <x v="2909"/>
    </i>
    <i t="default">
      <x v="1061"/>
    </i>
    <i>
      <x v="1062"/>
      <x v="2910"/>
    </i>
    <i t="default">
      <x v="1062"/>
    </i>
    <i>
      <x v="1063"/>
      <x v="2918"/>
    </i>
    <i r="1">
      <x v="3407"/>
    </i>
    <i t="default">
      <x v="1063"/>
    </i>
    <i>
      <x v="1064"/>
      <x v="2930"/>
    </i>
    <i t="default">
      <x v="1064"/>
    </i>
    <i>
      <x v="1065"/>
      <x v="2931"/>
    </i>
    <i t="default">
      <x v="1065"/>
    </i>
    <i>
      <x v="1066"/>
      <x v="2946"/>
    </i>
    <i r="1">
      <x v="2947"/>
    </i>
    <i t="default">
      <x v="1066"/>
    </i>
    <i>
      <x v="1067"/>
      <x v="2948"/>
    </i>
    <i t="default">
      <x v="1067"/>
    </i>
    <i>
      <x v="1068"/>
      <x v="2958"/>
    </i>
    <i r="1">
      <x v="3196"/>
    </i>
    <i t="default">
      <x v="1068"/>
    </i>
    <i>
      <x v="1069"/>
      <x v="2966"/>
    </i>
    <i t="default">
      <x v="1069"/>
    </i>
    <i>
      <x v="1070"/>
      <x v="2968"/>
    </i>
    <i r="1">
      <x v="2969"/>
    </i>
    <i r="1">
      <x v="2970"/>
    </i>
    <i r="1">
      <x v="3188"/>
    </i>
    <i r="1">
      <x v="3239"/>
    </i>
    <i t="default">
      <x v="1070"/>
    </i>
    <i>
      <x v="1071"/>
      <x v="2974"/>
    </i>
    <i r="1">
      <x v="3071"/>
    </i>
    <i t="default">
      <x v="1071"/>
    </i>
    <i>
      <x v="1072"/>
      <x v="2975"/>
    </i>
    <i t="default">
      <x v="1072"/>
    </i>
    <i>
      <x v="1073"/>
      <x v="2978"/>
    </i>
    <i t="default">
      <x v="1073"/>
    </i>
    <i>
      <x v="1074"/>
      <x v="2979"/>
    </i>
    <i t="default">
      <x v="1074"/>
    </i>
    <i>
      <x v="1075"/>
      <x v="2982"/>
    </i>
    <i t="default">
      <x v="1075"/>
    </i>
    <i>
      <x v="1076"/>
      <x v="2984"/>
    </i>
    <i t="default">
      <x v="1076"/>
    </i>
    <i>
      <x v="1077"/>
      <x v="2989"/>
    </i>
    <i t="default">
      <x v="1077"/>
    </i>
    <i>
      <x v="1078"/>
      <x v="2993"/>
    </i>
    <i t="default">
      <x v="1078"/>
    </i>
    <i>
      <x v="1079"/>
      <x v="2994"/>
    </i>
    <i t="default">
      <x v="1079"/>
    </i>
    <i>
      <x v="1080"/>
      <x v="2999"/>
    </i>
    <i r="1">
      <x v="3210"/>
    </i>
    <i t="default">
      <x v="1080"/>
    </i>
    <i>
      <x v="1081"/>
      <x v="3002"/>
    </i>
    <i r="1">
      <x v="3046"/>
    </i>
    <i t="default">
      <x v="1081"/>
    </i>
    <i>
      <x v="1082"/>
      <x v="3004"/>
    </i>
    <i t="default">
      <x v="1082"/>
    </i>
    <i>
      <x v="1083"/>
      <x v="3005"/>
    </i>
    <i r="1">
      <x v="3006"/>
    </i>
    <i t="default">
      <x v="1083"/>
    </i>
    <i>
      <x v="1084"/>
      <x v="3016"/>
    </i>
    <i t="default">
      <x v="1084"/>
    </i>
    <i>
      <x v="1085"/>
      <x v="3040"/>
    </i>
    <i t="default">
      <x v="1085"/>
    </i>
    <i>
      <x v="1086"/>
      <x v="3042"/>
    </i>
    <i t="default">
      <x v="1086"/>
    </i>
    <i>
      <x v="1087"/>
      <x v="3048"/>
    </i>
    <i t="default">
      <x v="1087"/>
    </i>
    <i>
      <x v="1088"/>
      <x v="3049"/>
    </i>
    <i t="default">
      <x v="1088"/>
    </i>
    <i>
      <x v="1089"/>
      <x v="3054"/>
    </i>
    <i t="default">
      <x v="1089"/>
    </i>
    <i>
      <x v="1090"/>
      <x v="3057"/>
    </i>
    <i t="default">
      <x v="1090"/>
    </i>
    <i>
      <x v="1091"/>
      <x v="3058"/>
    </i>
    <i t="default">
      <x v="1091"/>
    </i>
    <i>
      <x v="1092"/>
      <x v="3063"/>
    </i>
    <i r="1">
      <x v="3064"/>
    </i>
    <i t="default">
      <x v="1092"/>
    </i>
    <i>
      <x v="1093"/>
      <x v="3065"/>
    </i>
    <i r="1">
      <x v="3385"/>
    </i>
    <i r="1">
      <x v="3386"/>
    </i>
    <i t="default">
      <x v="1093"/>
    </i>
    <i>
      <x v="1094"/>
      <x v="3067"/>
    </i>
    <i r="1">
      <x v="3238"/>
    </i>
    <i r="1">
      <x v="3439"/>
    </i>
    <i t="default">
      <x v="1094"/>
    </i>
    <i>
      <x v="1095"/>
      <x v="3070"/>
    </i>
    <i t="default">
      <x v="1095"/>
    </i>
    <i>
      <x v="1096"/>
      <x v="3074"/>
    </i>
    <i r="1">
      <x v="3127"/>
    </i>
    <i r="1">
      <x v="3207"/>
    </i>
    <i r="1">
      <x v="3281"/>
    </i>
    <i t="default">
      <x v="1096"/>
    </i>
    <i>
      <x v="1097"/>
      <x v="3075"/>
    </i>
    <i r="1">
      <x v="3208"/>
    </i>
    <i t="default">
      <x v="1097"/>
    </i>
    <i>
      <x v="1098"/>
      <x v="3081"/>
    </i>
    <i t="default">
      <x v="1098"/>
    </i>
    <i>
      <x v="1099"/>
      <x v="3083"/>
    </i>
    <i t="default">
      <x v="1099"/>
    </i>
    <i>
      <x v="1100"/>
      <x v="3089"/>
    </i>
    <i t="default">
      <x v="1100"/>
    </i>
    <i>
      <x v="1101"/>
      <x v="3090"/>
    </i>
    <i t="default">
      <x v="1101"/>
    </i>
    <i>
      <x v="1102"/>
      <x v="3092"/>
    </i>
    <i t="default">
      <x v="1102"/>
    </i>
    <i>
      <x v="1103"/>
      <x v="3096"/>
    </i>
    <i t="default">
      <x v="1103"/>
    </i>
    <i>
      <x v="1104"/>
      <x v="3103"/>
    </i>
    <i t="default">
      <x v="1104"/>
    </i>
    <i>
      <x v="1105"/>
      <x v="3104"/>
    </i>
    <i t="default">
      <x v="1105"/>
    </i>
    <i>
      <x v="1106"/>
      <x v="3106"/>
    </i>
    <i t="default">
      <x v="1106"/>
    </i>
    <i>
      <x v="1107"/>
      <x v="3110"/>
    </i>
    <i t="default">
      <x v="1107"/>
    </i>
    <i>
      <x v="1108"/>
      <x v="3111"/>
    </i>
    <i t="default">
      <x v="1108"/>
    </i>
    <i>
      <x v="1109"/>
      <x v="3116"/>
    </i>
    <i t="default">
      <x v="1109"/>
    </i>
    <i>
      <x v="1110"/>
      <x v="3123"/>
    </i>
    <i t="default">
      <x v="1110"/>
    </i>
    <i>
      <x v="1111"/>
      <x v="3128"/>
    </i>
    <i t="default">
      <x v="1111"/>
    </i>
    <i>
      <x v="1112"/>
      <x v="3129"/>
    </i>
    <i t="default">
      <x v="1112"/>
    </i>
    <i>
      <x v="1113"/>
      <x v="3130"/>
    </i>
    <i t="default">
      <x v="1113"/>
    </i>
    <i>
      <x v="1114"/>
      <x v="3132"/>
    </i>
    <i t="default">
      <x v="1114"/>
    </i>
    <i>
      <x v="1115"/>
      <x v="3143"/>
    </i>
    <i t="default">
      <x v="1115"/>
    </i>
    <i>
      <x v="1116"/>
      <x v="3145"/>
    </i>
    <i r="1">
      <x v="3146"/>
    </i>
    <i t="default">
      <x v="1116"/>
    </i>
    <i>
      <x v="1117"/>
      <x v="3154"/>
    </i>
    <i t="default">
      <x v="1117"/>
    </i>
    <i>
      <x v="1118"/>
      <x v="3155"/>
    </i>
    <i r="1">
      <x v="3156"/>
    </i>
    <i t="default">
      <x v="1118"/>
    </i>
    <i>
      <x v="1119"/>
      <x v="3168"/>
    </i>
    <i r="1">
      <x v="3262"/>
    </i>
    <i r="1">
      <x v="3263"/>
    </i>
    <i r="1">
      <x v="3264"/>
    </i>
    <i r="1">
      <x v="3265"/>
    </i>
    <i r="1">
      <x v="3463"/>
    </i>
    <i t="default">
      <x v="1119"/>
    </i>
    <i>
      <x v="1120"/>
      <x v="3174"/>
    </i>
    <i t="default">
      <x v="1120"/>
    </i>
    <i>
      <x v="1121"/>
      <x v="3187"/>
    </i>
    <i t="default">
      <x v="1121"/>
    </i>
    <i>
      <x v="1122"/>
      <x v="3189"/>
    </i>
    <i t="default">
      <x v="1122"/>
    </i>
    <i>
      <x v="1123"/>
      <x v="3193"/>
    </i>
    <i t="default">
      <x v="1123"/>
    </i>
    <i>
      <x v="1124"/>
      <x v="3202"/>
    </i>
    <i t="default">
      <x v="1124"/>
    </i>
    <i>
      <x v="1125"/>
      <x v="3212"/>
    </i>
    <i t="default">
      <x v="1125"/>
    </i>
    <i>
      <x v="1126"/>
      <x v="3217"/>
    </i>
    <i t="default">
      <x v="1126"/>
    </i>
    <i>
      <x v="1127"/>
      <x v="3230"/>
    </i>
    <i t="default">
      <x v="1127"/>
    </i>
    <i>
      <x v="1128"/>
      <x v="3244"/>
    </i>
    <i t="default">
      <x v="1128"/>
    </i>
    <i>
      <x v="1129"/>
      <x v="3245"/>
    </i>
    <i t="default">
      <x v="1129"/>
    </i>
    <i>
      <x v="1130"/>
      <x v="3267"/>
    </i>
    <i r="1">
      <x v="3374"/>
    </i>
    <i r="1">
      <x v="3375"/>
    </i>
    <i r="1">
      <x v="3499"/>
    </i>
    <i t="default">
      <x v="1130"/>
    </i>
    <i>
      <x v="1131"/>
      <x v="3277"/>
    </i>
    <i t="default">
      <x v="1131"/>
    </i>
    <i>
      <x v="1132"/>
      <x v="3278"/>
    </i>
    <i t="default">
      <x v="1132"/>
    </i>
    <i>
      <x v="1133"/>
      <x v="3282"/>
    </i>
    <i t="default">
      <x v="1133"/>
    </i>
    <i>
      <x v="1134"/>
      <x v="3285"/>
    </i>
    <i t="default">
      <x v="1134"/>
    </i>
    <i>
      <x v="1135"/>
      <x v="3299"/>
    </i>
    <i t="default">
      <x v="1135"/>
    </i>
    <i>
      <x v="1136"/>
      <x v="3304"/>
    </i>
    <i t="default">
      <x v="1136"/>
    </i>
    <i>
      <x v="1137"/>
      <x v="3308"/>
    </i>
    <i t="default">
      <x v="1137"/>
    </i>
    <i>
      <x v="1138"/>
      <x v="3312"/>
    </i>
    <i t="default">
      <x v="1138"/>
    </i>
    <i>
      <x v="1139"/>
      <x v="3315"/>
    </i>
    <i t="default">
      <x v="1139"/>
    </i>
    <i>
      <x v="1140"/>
      <x v="3319"/>
    </i>
    <i t="default">
      <x v="1140"/>
    </i>
    <i>
      <x v="1141"/>
      <x v="3320"/>
    </i>
    <i t="default">
      <x v="1141"/>
    </i>
    <i>
      <x v="1142"/>
      <x v="3330"/>
    </i>
    <i t="default">
      <x v="1142"/>
    </i>
    <i>
      <x v="1143"/>
      <x v="3334"/>
    </i>
    <i t="default">
      <x v="1143"/>
    </i>
    <i>
      <x v="1144"/>
      <x v="3346"/>
    </i>
    <i t="default">
      <x v="1144"/>
    </i>
    <i>
      <x v="1145"/>
      <x v="3348"/>
    </i>
    <i t="default">
      <x v="1145"/>
    </i>
    <i>
      <x v="1146"/>
      <x v="3350"/>
    </i>
    <i t="default">
      <x v="1146"/>
    </i>
    <i>
      <x v="1147"/>
      <x v="3351"/>
    </i>
    <i r="1">
      <x v="3352"/>
    </i>
    <i t="default">
      <x v="1147"/>
    </i>
    <i>
      <x v="1148"/>
      <x v="3357"/>
    </i>
    <i t="default">
      <x v="1148"/>
    </i>
    <i>
      <x v="1149"/>
      <x v="3359"/>
    </i>
    <i t="default">
      <x v="1149"/>
    </i>
    <i>
      <x v="1150"/>
      <x v="3368"/>
    </i>
    <i t="default">
      <x v="1150"/>
    </i>
    <i>
      <x v="1151"/>
      <x v="3373"/>
    </i>
    <i t="default">
      <x v="1151"/>
    </i>
    <i>
      <x v="1152"/>
      <x v="3391"/>
    </i>
    <i t="default">
      <x v="1152"/>
    </i>
    <i>
      <x v="1153"/>
      <x v="3402"/>
    </i>
    <i t="default">
      <x v="1153"/>
    </i>
    <i>
      <x v="1154"/>
      <x v="3406"/>
    </i>
    <i t="default">
      <x v="1154"/>
    </i>
    <i>
      <x v="1155"/>
      <x v="3408"/>
    </i>
    <i t="default">
      <x v="1155"/>
    </i>
    <i>
      <x v="1156"/>
      <x v="3411"/>
    </i>
    <i t="default">
      <x v="1156"/>
    </i>
    <i>
      <x v="1157"/>
      <x v="3413"/>
    </i>
    <i t="default">
      <x v="1157"/>
    </i>
    <i>
      <x v="1158"/>
      <x v="3420"/>
    </i>
    <i t="default">
      <x v="1158"/>
    </i>
    <i>
      <x v="1159"/>
      <x v="3425"/>
    </i>
    <i t="default">
      <x v="1159"/>
    </i>
    <i>
      <x v="1160"/>
      <x v="3429"/>
    </i>
    <i t="default">
      <x v="1160"/>
    </i>
    <i>
      <x v="1161"/>
      <x v="3432"/>
    </i>
    <i t="default">
      <x v="1161"/>
    </i>
    <i>
      <x v="1162"/>
      <x v="3446"/>
    </i>
    <i r="1">
      <x v="3491"/>
    </i>
    <i t="default">
      <x v="1162"/>
    </i>
    <i>
      <x v="1163"/>
      <x v="3447"/>
    </i>
    <i t="default">
      <x v="1163"/>
    </i>
    <i>
      <x v="1164"/>
      <x v="3449"/>
    </i>
    <i t="default">
      <x v="1164"/>
    </i>
    <i>
      <x v="1165"/>
      <x v="3451"/>
    </i>
    <i t="default">
      <x v="1165"/>
    </i>
    <i>
      <x v="1166"/>
      <x v="3456"/>
    </i>
    <i t="default">
      <x v="1166"/>
    </i>
    <i>
      <x v="1167"/>
      <x v="3475"/>
    </i>
    <i t="default">
      <x v="1167"/>
    </i>
    <i>
      <x v="1168"/>
      <x v="3478"/>
    </i>
    <i t="default">
      <x v="1168"/>
    </i>
    <i>
      <x v="1169"/>
      <x v="3481"/>
    </i>
    <i t="default">
      <x v="1169"/>
    </i>
    <i>
      <x v="1170"/>
      <x v="3498"/>
    </i>
    <i t="default">
      <x v="1170"/>
    </i>
    <i>
      <x v="1171"/>
      <x v="3501"/>
    </i>
    <i t="default">
      <x v="1171"/>
    </i>
    <i t="grand">
      <x/>
    </i>
  </rowItems>
  <colFields count="1">
    <field x="-2"/>
  </colFields>
  <colItems count="2">
    <i>
      <x/>
    </i>
    <i i="1">
      <x v="1"/>
    </i>
  </colItems>
  <pageFields count="1">
    <pageField fld="21" hier="-1"/>
  </pageFields>
  <dataFields count="2">
    <dataField name="Cuenta de YA PAGA  EN SISTEMA" fld="21" subtotal="count" baseField="0" baseItem="0"/>
    <dataField name="Suma de Total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FE3EC-8862-4F54-A2BE-F3858A39ACDB}" name="Tabla1" displayName="Tabla1" ref="A10:X1924" totalsRowShown="0" headerRowDxfId="28" dataDxfId="27" headerRowBorderDxfId="25" tableBorderDxfId="26" totalsRowBorderDxfId="24">
  <autoFilter ref="A10:X1924" xr:uid="{262FE3EC-8862-4F54-A2BE-F3858A39ACDB}">
    <filterColumn colId="23">
      <filters>
        <filter val="Reclamo"/>
      </filters>
    </filterColumn>
  </autoFilter>
  <tableColumns count="24">
    <tableColumn id="1" xr3:uid="{D3BA8E70-92B4-4DFE-A8FC-A424F780976C}" name="Tipo de documento" dataDxfId="23"/>
    <tableColumn id="2" xr3:uid="{A359F6AF-472D-4217-B139-8F8B0363F48C}" name="CUFE/CUDE" dataDxfId="22"/>
    <tableColumn id="3" xr3:uid="{FDC8DF8D-54E9-4B7C-B816-2F3A96C39A5A}" name="Folio" dataDxfId="21"/>
    <tableColumn id="4" xr3:uid="{E3D18317-E69C-47A3-9F02-332F5AADF9C8}" name="Columna1" dataDxfId="20">
      <calculatedColumnFormula>C11-C12</calculatedColumnFormula>
    </tableColumn>
    <tableColumn id="5" xr3:uid="{2926E896-1AE4-4B1D-8904-04701E943F47}" name="Prefijo" dataDxfId="19"/>
    <tableColumn id="6" xr3:uid="{3CE8A7C5-44CB-4F5A-B62C-E17AE60910A4}" name="Fecha Emisión" dataDxfId="18"/>
    <tableColumn id="7" xr3:uid="{92C23516-D5F1-4658-AD68-ECBA8E320349}" name="Fecha Recepción" dataDxfId="17"/>
    <tableColumn id="8" xr3:uid="{A232375F-45BF-4012-ACBC-940FB9F2FC93}" name="NIT Emisor" dataDxfId="16"/>
    <tableColumn id="9" xr3:uid="{1237E298-3C07-4C0B-AD2E-80F7DBE7579D}" name="Nombre Emisor" dataDxfId="15"/>
    <tableColumn id="10" xr3:uid="{18EF9CBD-EDA3-41B0-B24C-C500D036DDBC}" name="NIT Receptor" dataDxfId="14"/>
    <tableColumn id="11" xr3:uid="{83E63977-9AAF-4274-B877-7DAA8DD1371C}" name="Nombre Receptor" dataDxfId="13"/>
    <tableColumn id="12" xr3:uid="{54D0815D-6A7A-40FE-8CF1-B1C70ED1A094}" name="IVA" dataDxfId="12"/>
    <tableColumn id="13" xr3:uid="{726894F9-8AE4-4A46-A9B6-D15BA7151803}" name="ICA" dataDxfId="11"/>
    <tableColumn id="15" xr3:uid="{87B628FB-7461-409D-88D2-059C96D774BC}" name="Total" dataDxfId="10"/>
    <tableColumn id="16" xr3:uid="{4176D8E7-069B-40E5-A085-72EA66CCDD67}" name="Estado" dataDxfId="9"/>
    <tableColumn id="17" xr3:uid="{16E54ECD-3B56-4C77-A17F-C235735B996C}" name="Grupo" dataDxfId="8"/>
    <tableColumn id="18" xr3:uid="{9B1EC001-CAD7-46F9-9385-B2E31FB49BB8}" name="1 ACUSE" dataDxfId="7"/>
    <tableColumn id="19" xr3:uid="{1AE4280B-8BD0-4F99-AFFC-47FDE7863E03}" name="2 ACUSE" dataDxfId="6"/>
    <tableColumn id="20" xr3:uid="{803B4272-0AEE-4479-8E6E-044B47D9CD5B}" name="3 ACUSE" dataDxfId="5"/>
    <tableColumn id="21" xr3:uid="{7D67ECE0-8743-41AF-A1C2-3696C050899F}" name="RECHAZADA" dataDxfId="4"/>
    <tableColumn id="22" xr3:uid="{82AE6B0B-FF8E-40A4-91DF-C8017C7B0AF8}" name="SIN ACUSE" dataDxfId="3"/>
    <tableColumn id="23" xr3:uid="{2ED51761-7CA5-405A-95BD-A59F5667A79C}" name="YA PAGA  EN SISTEMA" dataDxfId="2"/>
    <tableColumn id="25" xr3:uid="{9636DBD6-3CD6-4B1F-B0EE-1AE11B4099F4}" name="OBSERVACIONES" dataDxfId="1"/>
    <tableColumn id="14" xr3:uid="{BD534C62-0442-4045-B360-18A79DCCD4F3}" name="ESTADO2" dataDxfId="0">
      <calculatedColumnFormula>IFERROR(VLOOKUP(J10:J1902,[1]sheet1!$A:$K,11,0),"sin acuse")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49"/>
  <sheetViews>
    <sheetView tabSelected="1" topLeftCell="A335" workbookViewId="0">
      <pane xSplit="1" topLeftCell="B1" activePane="topRight" state="frozen"/>
      <selection pane="topRight" activeCell="C468" sqref="C468"/>
    </sheetView>
  </sheetViews>
  <sheetFormatPr defaultColWidth="9.140625" defaultRowHeight="12.75"/>
  <cols>
    <col min="1" max="1" width="16" style="1" customWidth="1"/>
    <col min="2" max="2" width="19.28515625" style="1" customWidth="1"/>
    <col min="3" max="3" width="19.140625" style="205" customWidth="1"/>
    <col min="4" max="4" width="9" style="1" bestFit="1" customWidth="1"/>
    <col min="5" max="5" width="6" style="1" customWidth="1"/>
    <col min="6" max="6" width="10" style="1" customWidth="1"/>
    <col min="7" max="7" width="16.42578125" style="1" customWidth="1"/>
    <col min="8" max="8" width="11.42578125" style="1" customWidth="1"/>
    <col min="9" max="9" width="19.140625" style="1" customWidth="1"/>
    <col min="10" max="10" width="13.28515625" style="214" customWidth="1"/>
    <col min="11" max="11" width="43.5703125" style="1" customWidth="1"/>
    <col min="12" max="12" width="16.85546875" style="160" customWidth="1"/>
    <col min="13" max="13" width="9.42578125" style="160" customWidth="1"/>
    <col min="14" max="14" width="19.5703125" style="131" customWidth="1"/>
    <col min="15" max="15" width="10.28515625" style="1" customWidth="1"/>
    <col min="16" max="16" width="9.140625" style="1" customWidth="1"/>
    <col min="17" max="19" width="9.5703125" style="1" customWidth="1"/>
    <col min="20" max="20" width="12.5703125" style="1" customWidth="1"/>
    <col min="21" max="21" width="11.140625" style="1" customWidth="1"/>
    <col min="22" max="22" width="20.140625" style="1" customWidth="1"/>
    <col min="23" max="23" width="43.5703125" style="1" customWidth="1"/>
    <col min="24" max="24" width="19.5703125" style="19" bestFit="1" customWidth="1"/>
    <col min="25" max="41" width="9.140625" style="19"/>
    <col min="42" max="16384" width="9.140625" style="1"/>
  </cols>
  <sheetData>
    <row r="1" spans="1:41" ht="15">
      <c r="A1" s="2" t="s">
        <v>0</v>
      </c>
      <c r="B1" s="3" t="s">
        <v>1</v>
      </c>
      <c r="C1" s="192" t="s">
        <v>2</v>
      </c>
    </row>
    <row r="2" spans="1:41" ht="15">
      <c r="A2" s="4" t="s">
        <v>3</v>
      </c>
      <c r="B2" s="4" t="e">
        <f>GETPIVOTDATA("Cuenta de RECHAZADA",RECHAZADAS!$A$3)</f>
        <v>#REF!</v>
      </c>
      <c r="C2" s="193">
        <f>GETPIVOTDATA("Suma de Total",RECHAZADAS!$A$3)</f>
        <v>1304825.48</v>
      </c>
    </row>
    <row r="3" spans="1:41" ht="15">
      <c r="A3" s="5" t="s">
        <v>4</v>
      </c>
      <c r="B3" s="5">
        <f>GETPIVOTDATA("Cuenta de 3 ACUSE",'3 ACUSES'!$A$3)</f>
        <v>117</v>
      </c>
      <c r="C3" s="194">
        <f>GETPIVOTDATA("Suma de Total",'3 ACUSES'!$A$3)</f>
        <v>227944731.98999998</v>
      </c>
    </row>
    <row r="4" spans="1:41" ht="15">
      <c r="A4" s="6" t="s">
        <v>5</v>
      </c>
      <c r="B4" s="6">
        <f>GETPIVOTDATA("Cuenta de 2 ACUSE",'2 ACUSES'!$A$3)</f>
        <v>21</v>
      </c>
      <c r="C4" s="195">
        <f>GETPIVOTDATA("Suma de Total",'2 ACUSES'!$A$3)</f>
        <v>352363457.5</v>
      </c>
      <c r="I4" s="46"/>
    </row>
    <row r="5" spans="1:41" ht="15">
      <c r="A5" s="5" t="s">
        <v>6</v>
      </c>
      <c r="B5" s="5">
        <f>GETPIVOTDATA("Cuenta de 1 ACUSE",'1 ACUSE'!$A$3)</f>
        <v>212</v>
      </c>
      <c r="C5" s="194">
        <f>GETPIVOTDATA("Suma de Total",'1 ACUSE'!$A$3)</f>
        <v>1349689549.9700005</v>
      </c>
    </row>
    <row r="6" spans="1:41" ht="15">
      <c r="A6" s="7" t="s">
        <v>7</v>
      </c>
      <c r="B6" s="7">
        <f>GETPIVOTDATA("Cuenta de SIN ACUSE",'SIN ACUSE'!$A$3)</f>
        <v>1688</v>
      </c>
      <c r="C6" s="196">
        <f>GETPIVOTDATA("Suma de Total",'SIN ACUSE'!$A$3)</f>
        <v>7159915731.2199993</v>
      </c>
    </row>
    <row r="7" spans="1:41" ht="15">
      <c r="A7" s="8" t="s">
        <v>8</v>
      </c>
      <c r="B7" s="9">
        <f>GETPIVOTDATA("Cuenta de YA PAGA  EN SISTEMA",'PAGAS EN SISTEMA'!$A$1)</f>
        <v>0</v>
      </c>
      <c r="C7" s="197">
        <f>GETPIVOTDATA("Suma de Total",'PAGAS EN SISTEMA'!$A$3)</f>
        <v>9090021446.5199928</v>
      </c>
    </row>
    <row r="8" spans="1:41" ht="15">
      <c r="A8" s="10"/>
      <c r="B8" s="11" t="e">
        <f>SUM(B2:B7)</f>
        <v>#REF!</v>
      </c>
      <c r="C8" s="198">
        <f>SUM(C2:C7)</f>
        <v>18181239742.679993</v>
      </c>
    </row>
    <row r="10" spans="1:41">
      <c r="A10" s="12" t="s">
        <v>9</v>
      </c>
      <c r="B10" s="13" t="s">
        <v>10</v>
      </c>
      <c r="C10" s="199" t="s">
        <v>11</v>
      </c>
      <c r="D10" s="13" t="s">
        <v>12</v>
      </c>
      <c r="E10" s="13" t="s">
        <v>13</v>
      </c>
      <c r="F10" s="13" t="s">
        <v>14</v>
      </c>
      <c r="G10" s="13" t="s">
        <v>15</v>
      </c>
      <c r="H10" s="13" t="s">
        <v>16</v>
      </c>
      <c r="I10" s="13" t="s">
        <v>17</v>
      </c>
      <c r="J10" s="13" t="s">
        <v>18</v>
      </c>
      <c r="K10" s="13" t="s">
        <v>19</v>
      </c>
      <c r="L10" s="161" t="s">
        <v>20</v>
      </c>
      <c r="M10" s="161" t="s">
        <v>21</v>
      </c>
      <c r="N10" s="132" t="s">
        <v>22</v>
      </c>
      <c r="O10" s="13" t="s">
        <v>23</v>
      </c>
      <c r="P10" s="13" t="s">
        <v>24</v>
      </c>
      <c r="Q10" s="23" t="s">
        <v>6</v>
      </c>
      <c r="R10" s="23" t="s">
        <v>25</v>
      </c>
      <c r="S10" s="23" t="s">
        <v>26</v>
      </c>
      <c r="T10" s="23" t="s">
        <v>27</v>
      </c>
      <c r="U10" s="23" t="s">
        <v>7</v>
      </c>
      <c r="V10" s="23" t="s">
        <v>28</v>
      </c>
      <c r="W10" s="24" t="s">
        <v>29</v>
      </c>
      <c r="X10" s="23" t="s">
        <v>30</v>
      </c>
    </row>
    <row r="11" spans="1:41" ht="18.75" hidden="1">
      <c r="A11" s="49" t="s">
        <v>31</v>
      </c>
      <c r="B11" s="49" t="s">
        <v>32</v>
      </c>
      <c r="C11" s="49" t="s">
        <v>33</v>
      </c>
      <c r="D11" s="49">
        <f t="shared" ref="D11:D74" si="0">C11-C12</f>
        <v>-1</v>
      </c>
      <c r="E11" s="49" t="s">
        <v>34</v>
      </c>
      <c r="F11" s="49" t="s">
        <v>35</v>
      </c>
      <c r="G11" s="49" t="s">
        <v>36</v>
      </c>
      <c r="H11" s="49" t="s">
        <v>37</v>
      </c>
      <c r="I11" s="49" t="s">
        <v>38</v>
      </c>
      <c r="J11" s="49" t="s">
        <v>39</v>
      </c>
      <c r="K11" s="49" t="s">
        <v>40</v>
      </c>
      <c r="L11" s="217">
        <v>54440.7</v>
      </c>
      <c r="M11" s="217">
        <v>0</v>
      </c>
      <c r="N11" s="218">
        <v>340970.7</v>
      </c>
      <c r="O11" s="49" t="s">
        <v>41</v>
      </c>
      <c r="P11" s="49" t="s">
        <v>42</v>
      </c>
      <c r="Q11" s="47" t="s">
        <v>43</v>
      </c>
      <c r="R11" s="27"/>
      <c r="S11" s="27"/>
      <c r="T11" s="27"/>
      <c r="U11" s="44"/>
      <c r="V11" s="25"/>
      <c r="W11" s="31"/>
      <c r="X11" s="44" t="str">
        <f>IFERROR(VLOOKUP(J10:J1902,[1]sheet1!$A:$K,11,0),"sin acuse")</f>
        <v>Recibo Bien y/o Servicio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8.75" hidden="1">
      <c r="A12" s="48" t="s">
        <v>31</v>
      </c>
      <c r="B12" s="168" t="s">
        <v>44</v>
      </c>
      <c r="C12" s="48" t="s">
        <v>45</v>
      </c>
      <c r="D12" s="48">
        <f t="shared" si="0"/>
        <v>-1</v>
      </c>
      <c r="E12" s="48" t="s">
        <v>34</v>
      </c>
      <c r="F12" s="48" t="s">
        <v>35</v>
      </c>
      <c r="G12" s="48" t="s">
        <v>46</v>
      </c>
      <c r="H12" s="48" t="s">
        <v>37</v>
      </c>
      <c r="I12" s="48" t="s">
        <v>38</v>
      </c>
      <c r="J12" s="48" t="s">
        <v>47</v>
      </c>
      <c r="K12" s="48" t="s">
        <v>48</v>
      </c>
      <c r="L12" s="219">
        <v>85842</v>
      </c>
      <c r="M12" s="219">
        <v>0</v>
      </c>
      <c r="N12" s="220">
        <v>537642</v>
      </c>
      <c r="O12" s="48" t="s">
        <v>41</v>
      </c>
      <c r="P12" s="48" t="s">
        <v>42</v>
      </c>
      <c r="Q12" s="25"/>
      <c r="R12" s="27"/>
      <c r="S12" s="27" t="s">
        <v>43</v>
      </c>
      <c r="T12" s="27"/>
      <c r="U12" s="44"/>
      <c r="V12" s="25"/>
      <c r="W12" s="31" t="s">
        <v>49</v>
      </c>
      <c r="X12" s="27" t="str">
        <f>IFERROR(VLOOKUP(J11:J1903,[1]sheet1!$A:$K,11,0),"sin acuse")</f>
        <v>sin acuse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8.75" hidden="1">
      <c r="A13" s="48" t="s">
        <v>31</v>
      </c>
      <c r="B13" s="48" t="s">
        <v>50</v>
      </c>
      <c r="C13" s="48" t="s">
        <v>51</v>
      </c>
      <c r="D13" s="48">
        <f t="shared" si="0"/>
        <v>-1</v>
      </c>
      <c r="E13" s="48" t="s">
        <v>34</v>
      </c>
      <c r="F13" s="48" t="s">
        <v>35</v>
      </c>
      <c r="G13" s="48" t="s">
        <v>52</v>
      </c>
      <c r="H13" s="48" t="s">
        <v>37</v>
      </c>
      <c r="I13" s="48" t="s">
        <v>38</v>
      </c>
      <c r="J13" s="48" t="s">
        <v>53</v>
      </c>
      <c r="K13" s="48" t="s">
        <v>54</v>
      </c>
      <c r="L13" s="219">
        <v>20064</v>
      </c>
      <c r="M13" s="219">
        <v>0</v>
      </c>
      <c r="N13" s="220">
        <v>125664</v>
      </c>
      <c r="O13" s="48" t="s">
        <v>41</v>
      </c>
      <c r="P13" s="48" t="s">
        <v>42</v>
      </c>
      <c r="Q13" s="25"/>
      <c r="R13" s="27"/>
      <c r="S13" s="48" t="s">
        <v>43</v>
      </c>
      <c r="T13" s="27"/>
      <c r="U13" s="27"/>
      <c r="V13" s="25"/>
      <c r="W13" s="31"/>
      <c r="X13" s="27" t="str">
        <f>IFERROR(VLOOKUP(J12:J1904,[1]sheet1!$A:$K,11,0),"sin acuse")</f>
        <v>Aceptacion Expresa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8.75" hidden="1">
      <c r="A14" s="48" t="s">
        <v>31</v>
      </c>
      <c r="B14" s="120" t="s">
        <v>55</v>
      </c>
      <c r="C14" s="48" t="s">
        <v>56</v>
      </c>
      <c r="D14" s="48">
        <f t="shared" si="0"/>
        <v>-1</v>
      </c>
      <c r="E14" s="48" t="s">
        <v>34</v>
      </c>
      <c r="F14" s="48" t="s">
        <v>35</v>
      </c>
      <c r="G14" s="74">
        <v>46083.294178240743</v>
      </c>
      <c r="H14" s="48" t="s">
        <v>37</v>
      </c>
      <c r="I14" s="48" t="s">
        <v>38</v>
      </c>
      <c r="J14" s="48" t="s">
        <v>57</v>
      </c>
      <c r="K14" s="48" t="s">
        <v>58</v>
      </c>
      <c r="L14" s="219">
        <v>23940</v>
      </c>
      <c r="M14" s="219">
        <v>0</v>
      </c>
      <c r="N14" s="220">
        <v>149940</v>
      </c>
      <c r="O14" s="48" t="s">
        <v>41</v>
      </c>
      <c r="P14" s="48" t="s">
        <v>42</v>
      </c>
      <c r="Q14" s="27"/>
      <c r="R14" s="27"/>
      <c r="S14" s="27" t="s">
        <v>43</v>
      </c>
      <c r="T14" s="27"/>
      <c r="U14" s="27"/>
      <c r="V14" s="25"/>
      <c r="W14" s="31"/>
      <c r="X14" s="27" t="str">
        <f>IFERROR(VLOOKUP(J13:J1905,[1]sheet1!$A:$K,11,0),"sin acuse")</f>
        <v>Aceptacion Expresa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18.75" hidden="1" customHeight="1">
      <c r="A15" s="49" t="s">
        <v>31</v>
      </c>
      <c r="B15" s="49" t="s">
        <v>59</v>
      </c>
      <c r="C15" s="49" t="s">
        <v>60</v>
      </c>
      <c r="D15" s="49">
        <f t="shared" si="0"/>
        <v>-1</v>
      </c>
      <c r="E15" s="49" t="s">
        <v>34</v>
      </c>
      <c r="F15" s="49" t="s">
        <v>35</v>
      </c>
      <c r="G15" s="49" t="s">
        <v>61</v>
      </c>
      <c r="H15" s="49" t="s">
        <v>37</v>
      </c>
      <c r="I15" s="49" t="s">
        <v>38</v>
      </c>
      <c r="J15" s="49" t="s">
        <v>62</v>
      </c>
      <c r="K15" s="49" t="s">
        <v>63</v>
      </c>
      <c r="L15" s="217">
        <v>58710</v>
      </c>
      <c r="M15" s="217">
        <v>0</v>
      </c>
      <c r="N15" s="218">
        <v>2362710</v>
      </c>
      <c r="O15" s="49" t="s">
        <v>41</v>
      </c>
      <c r="P15" s="49" t="s">
        <v>42</v>
      </c>
      <c r="Q15" s="49" t="s">
        <v>64</v>
      </c>
      <c r="R15" s="27"/>
      <c r="S15" s="27"/>
      <c r="T15" s="27"/>
      <c r="U15" s="27"/>
      <c r="V15" s="25"/>
      <c r="W15" s="32"/>
      <c r="X15" s="27" t="str">
        <f>IFERROR(VLOOKUP(J14:J1906,[1]sheet1!$A:$K,11,0),"sin acuse")</f>
        <v>Acuse Recibo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s="19" customFormat="1" ht="18.75" hidden="1">
      <c r="A16" s="49" t="s">
        <v>31</v>
      </c>
      <c r="B16" s="49" t="s">
        <v>65</v>
      </c>
      <c r="C16" s="49" t="s">
        <v>66</v>
      </c>
      <c r="D16" s="49">
        <f t="shared" si="0"/>
        <v>-1</v>
      </c>
      <c r="E16" s="49" t="s">
        <v>34</v>
      </c>
      <c r="F16" s="49" t="s">
        <v>35</v>
      </c>
      <c r="G16" s="49" t="s">
        <v>67</v>
      </c>
      <c r="H16" s="49" t="s">
        <v>37</v>
      </c>
      <c r="I16" s="49" t="s">
        <v>38</v>
      </c>
      <c r="J16" s="49" t="s">
        <v>62</v>
      </c>
      <c r="K16" s="49" t="s">
        <v>63</v>
      </c>
      <c r="L16" s="217">
        <v>58710</v>
      </c>
      <c r="M16" s="217">
        <v>0</v>
      </c>
      <c r="N16" s="218">
        <v>2362710</v>
      </c>
      <c r="O16" s="49" t="s">
        <v>41</v>
      </c>
      <c r="P16" s="49" t="s">
        <v>42</v>
      </c>
      <c r="Q16" s="49" t="s">
        <v>64</v>
      </c>
      <c r="R16" s="27"/>
      <c r="S16" s="27"/>
      <c r="T16" s="27"/>
      <c r="U16" s="27"/>
      <c r="V16" s="25"/>
      <c r="W16" s="31"/>
      <c r="X16" s="27" t="str">
        <f>IFERROR(VLOOKUP(J15:J1907,[1]sheet1!$A:$K,11,0),"sin acuse")</f>
        <v>Acuse Recibo</v>
      </c>
    </row>
    <row r="17" spans="1:41" ht="18.75" hidden="1">
      <c r="A17" s="49" t="s">
        <v>31</v>
      </c>
      <c r="B17" s="49" t="s">
        <v>68</v>
      </c>
      <c r="C17" s="49" t="s">
        <v>69</v>
      </c>
      <c r="D17" s="49">
        <f t="shared" si="0"/>
        <v>-1</v>
      </c>
      <c r="E17" s="49" t="s">
        <v>34</v>
      </c>
      <c r="F17" s="49" t="s">
        <v>35</v>
      </c>
      <c r="G17" s="49" t="s">
        <v>70</v>
      </c>
      <c r="H17" s="49" t="s">
        <v>37</v>
      </c>
      <c r="I17" s="49" t="s">
        <v>38</v>
      </c>
      <c r="J17" s="49" t="s">
        <v>62</v>
      </c>
      <c r="K17" s="49" t="s">
        <v>63</v>
      </c>
      <c r="L17" s="217">
        <v>39140</v>
      </c>
      <c r="M17" s="217">
        <v>0</v>
      </c>
      <c r="N17" s="218">
        <v>1575140</v>
      </c>
      <c r="O17" s="49" t="s">
        <v>41</v>
      </c>
      <c r="P17" s="49" t="s">
        <v>42</v>
      </c>
      <c r="Q17" s="49" t="s">
        <v>64</v>
      </c>
      <c r="R17" s="27"/>
      <c r="S17" s="27"/>
      <c r="T17" s="27"/>
      <c r="U17" s="27"/>
      <c r="V17" s="25"/>
      <c r="W17" s="31"/>
      <c r="X17" s="27" t="str">
        <f>IFERROR(VLOOKUP(J16:J1908,[1]sheet1!$A:$K,11,0),"sin acuse")</f>
        <v>Acuse Recibo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18.75" hidden="1">
      <c r="A18" s="48" t="s">
        <v>31</v>
      </c>
      <c r="B18" s="48" t="s">
        <v>71</v>
      </c>
      <c r="C18" s="48" t="s">
        <v>72</v>
      </c>
      <c r="D18" s="48">
        <f t="shared" si="0"/>
        <v>-1</v>
      </c>
      <c r="E18" s="48" t="s">
        <v>34</v>
      </c>
      <c r="F18" s="48" t="s">
        <v>35</v>
      </c>
      <c r="G18" s="48" t="s">
        <v>73</v>
      </c>
      <c r="H18" s="48" t="s">
        <v>37</v>
      </c>
      <c r="I18" s="48" t="s">
        <v>38</v>
      </c>
      <c r="J18" s="48" t="s">
        <v>62</v>
      </c>
      <c r="K18" s="48" t="s">
        <v>63</v>
      </c>
      <c r="L18" s="219">
        <v>78280</v>
      </c>
      <c r="M18" s="219">
        <v>0</v>
      </c>
      <c r="N18" s="220">
        <v>3150280</v>
      </c>
      <c r="O18" s="48" t="s">
        <v>41</v>
      </c>
      <c r="P18" s="48" t="s">
        <v>42</v>
      </c>
      <c r="Q18" s="27"/>
      <c r="R18" s="27"/>
      <c r="S18" s="48" t="s">
        <v>64</v>
      </c>
      <c r="T18" s="27"/>
      <c r="U18" s="27"/>
      <c r="V18" s="25"/>
      <c r="W18" s="31"/>
      <c r="X18" s="27" t="str">
        <f>IFERROR(VLOOKUP(J17:J1909,[1]sheet1!$A:$K,11,0),"sin acuse")</f>
        <v>Acuse Recibo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18.75" hidden="1">
      <c r="A19" s="49" t="s">
        <v>31</v>
      </c>
      <c r="B19" s="49" t="s">
        <v>74</v>
      </c>
      <c r="C19" s="49" t="s">
        <v>75</v>
      </c>
      <c r="D19" s="49">
        <f t="shared" si="0"/>
        <v>-1</v>
      </c>
      <c r="E19" s="49" t="s">
        <v>34</v>
      </c>
      <c r="F19" s="49" t="s">
        <v>35</v>
      </c>
      <c r="G19" s="49" t="s">
        <v>76</v>
      </c>
      <c r="H19" s="49" t="s">
        <v>37</v>
      </c>
      <c r="I19" s="49" t="s">
        <v>38</v>
      </c>
      <c r="J19" s="49" t="s">
        <v>62</v>
      </c>
      <c r="K19" s="49" t="s">
        <v>63</v>
      </c>
      <c r="L19" s="217">
        <v>19570</v>
      </c>
      <c r="M19" s="217">
        <v>0</v>
      </c>
      <c r="N19" s="218">
        <v>787570</v>
      </c>
      <c r="O19" s="49" t="s">
        <v>41</v>
      </c>
      <c r="P19" s="49" t="s">
        <v>42</v>
      </c>
      <c r="Q19" s="49" t="s">
        <v>64</v>
      </c>
      <c r="R19" s="27"/>
      <c r="S19" s="27"/>
      <c r="T19" s="27"/>
      <c r="U19" s="27"/>
      <c r="V19" s="25"/>
      <c r="W19" s="31"/>
      <c r="X19" s="27" t="str">
        <f>IFERROR(VLOOKUP(J18:J1910,[1]sheet1!$A:$K,11,0),"sin acuse")</f>
        <v>Acuse Recibo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8.75" hidden="1">
      <c r="A20" s="49" t="s">
        <v>31</v>
      </c>
      <c r="B20" s="49" t="s">
        <v>77</v>
      </c>
      <c r="C20" s="49" t="s">
        <v>78</v>
      </c>
      <c r="D20" s="49">
        <f t="shared" si="0"/>
        <v>-1</v>
      </c>
      <c r="E20" s="49" t="s">
        <v>34</v>
      </c>
      <c r="F20" s="49" t="s">
        <v>35</v>
      </c>
      <c r="G20" s="49" t="s">
        <v>79</v>
      </c>
      <c r="H20" s="49" t="s">
        <v>37</v>
      </c>
      <c r="I20" s="49" t="s">
        <v>38</v>
      </c>
      <c r="J20" s="49" t="s">
        <v>80</v>
      </c>
      <c r="K20" s="49" t="s">
        <v>81</v>
      </c>
      <c r="L20" s="217">
        <v>129060.73</v>
      </c>
      <c r="M20" s="217">
        <v>0</v>
      </c>
      <c r="N20" s="218">
        <v>808327.73</v>
      </c>
      <c r="O20" s="49" t="s">
        <v>41</v>
      </c>
      <c r="P20" s="49" t="s">
        <v>42</v>
      </c>
      <c r="Q20" s="49" t="s">
        <v>64</v>
      </c>
      <c r="R20" s="27"/>
      <c r="S20" s="27"/>
      <c r="T20" s="27"/>
      <c r="U20" s="27"/>
      <c r="V20" s="25"/>
      <c r="W20" s="31"/>
      <c r="X20" s="27" t="str">
        <f>IFERROR(VLOOKUP(J19:J1911,[1]sheet1!$A:$K,11,0),"sin acuse")</f>
        <v>Acuse Recibo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8.75" hidden="1">
      <c r="A21" s="48" t="s">
        <v>31</v>
      </c>
      <c r="B21" s="120" t="s">
        <v>82</v>
      </c>
      <c r="C21" s="48" t="s">
        <v>83</v>
      </c>
      <c r="D21" s="48">
        <f t="shared" si="0"/>
        <v>-1</v>
      </c>
      <c r="E21" s="48" t="s">
        <v>34</v>
      </c>
      <c r="F21" s="48" t="s">
        <v>35</v>
      </c>
      <c r="G21" s="48" t="s">
        <v>84</v>
      </c>
      <c r="H21" s="48" t="s">
        <v>37</v>
      </c>
      <c r="I21" s="48" t="s">
        <v>38</v>
      </c>
      <c r="J21" s="48" t="s">
        <v>57</v>
      </c>
      <c r="K21" s="48" t="s">
        <v>58</v>
      </c>
      <c r="L21" s="219">
        <v>435480</v>
      </c>
      <c r="M21" s="219">
        <v>0</v>
      </c>
      <c r="N21" s="220">
        <v>2727480</v>
      </c>
      <c r="O21" s="48" t="s">
        <v>41</v>
      </c>
      <c r="P21" s="48" t="s">
        <v>42</v>
      </c>
      <c r="Q21" s="27"/>
      <c r="R21" s="27"/>
      <c r="S21" s="27" t="s">
        <v>43</v>
      </c>
      <c r="T21" s="27"/>
      <c r="U21" s="27"/>
      <c r="V21" s="25"/>
      <c r="W21" s="31"/>
      <c r="X21" s="27" t="str">
        <f>IFERROR(VLOOKUP(J20:J1912,[1]sheet1!$A:$K,11,0),"sin acuse")</f>
        <v>Aceptacion Expresa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s="19" customFormat="1" ht="18.75" hidden="1">
      <c r="A22" s="49" t="s">
        <v>31</v>
      </c>
      <c r="B22" s="49" t="s">
        <v>85</v>
      </c>
      <c r="C22" s="49" t="s">
        <v>86</v>
      </c>
      <c r="D22" s="49">
        <f t="shared" si="0"/>
        <v>-1</v>
      </c>
      <c r="E22" s="49" t="s">
        <v>34</v>
      </c>
      <c r="F22" s="49" t="s">
        <v>35</v>
      </c>
      <c r="G22" s="49" t="s">
        <v>87</v>
      </c>
      <c r="H22" s="49" t="s">
        <v>37</v>
      </c>
      <c r="I22" s="49" t="s">
        <v>38</v>
      </c>
      <c r="J22" s="49" t="s">
        <v>88</v>
      </c>
      <c r="K22" s="49" t="s">
        <v>89</v>
      </c>
      <c r="L22" s="217">
        <v>14250</v>
      </c>
      <c r="M22" s="217">
        <v>0</v>
      </c>
      <c r="N22" s="218">
        <v>89250</v>
      </c>
      <c r="O22" s="49" t="s">
        <v>41</v>
      </c>
      <c r="P22" s="49" t="s">
        <v>42</v>
      </c>
      <c r="Q22" s="49" t="s">
        <v>64</v>
      </c>
      <c r="R22" s="27"/>
      <c r="S22" s="27"/>
      <c r="T22" s="27"/>
      <c r="U22" s="27"/>
      <c r="V22" s="25"/>
      <c r="W22" s="31"/>
      <c r="X22" s="27" t="str">
        <f>IFERROR(VLOOKUP(J21:J1913,[1]sheet1!$A:$K,11,0),"sin acuse")</f>
        <v>sin acuse</v>
      </c>
    </row>
    <row r="23" spans="1:41" ht="18.75" hidden="1">
      <c r="A23" s="48" t="s">
        <v>31</v>
      </c>
      <c r="B23" s="48" t="s">
        <v>90</v>
      </c>
      <c r="C23" s="48" t="s">
        <v>91</v>
      </c>
      <c r="D23" s="48">
        <f t="shared" si="0"/>
        <v>-1</v>
      </c>
      <c r="E23" s="48" t="s">
        <v>34</v>
      </c>
      <c r="F23" s="48" t="s">
        <v>35</v>
      </c>
      <c r="G23" s="48" t="s">
        <v>92</v>
      </c>
      <c r="H23" s="48" t="s">
        <v>37</v>
      </c>
      <c r="I23" s="48" t="s">
        <v>38</v>
      </c>
      <c r="J23" s="48" t="s">
        <v>53</v>
      </c>
      <c r="K23" s="48" t="s">
        <v>54</v>
      </c>
      <c r="L23" s="219">
        <v>347548</v>
      </c>
      <c r="M23" s="219">
        <v>0</v>
      </c>
      <c r="N23" s="220">
        <v>2176748</v>
      </c>
      <c r="O23" s="48" t="s">
        <v>41</v>
      </c>
      <c r="P23" s="48" t="s">
        <v>42</v>
      </c>
      <c r="Q23" s="27"/>
      <c r="R23" s="27"/>
      <c r="S23" s="27" t="s">
        <v>64</v>
      </c>
      <c r="T23" s="27"/>
      <c r="U23" s="27"/>
      <c r="V23" s="25"/>
      <c r="W23" s="31"/>
      <c r="X23" s="27" t="str">
        <f>IFERROR(VLOOKUP(J22:J1914,[1]sheet1!$A:$K,11,0),"sin acuse")</f>
        <v>Aceptacion Expresa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8.75" hidden="1">
      <c r="A24" s="48" t="s">
        <v>31</v>
      </c>
      <c r="B24" s="120" t="s">
        <v>93</v>
      </c>
      <c r="C24" s="48" t="s">
        <v>94</v>
      </c>
      <c r="D24" s="48">
        <f t="shared" si="0"/>
        <v>-1</v>
      </c>
      <c r="E24" s="48" t="s">
        <v>34</v>
      </c>
      <c r="F24" s="48" t="s">
        <v>35</v>
      </c>
      <c r="G24" s="48" t="s">
        <v>95</v>
      </c>
      <c r="H24" s="48" t="s">
        <v>37</v>
      </c>
      <c r="I24" s="48" t="s">
        <v>38</v>
      </c>
      <c r="J24" s="48" t="s">
        <v>96</v>
      </c>
      <c r="K24" s="48" t="s">
        <v>97</v>
      </c>
      <c r="L24" s="219">
        <v>19760</v>
      </c>
      <c r="M24" s="219">
        <v>0</v>
      </c>
      <c r="N24" s="220">
        <v>123760</v>
      </c>
      <c r="O24" s="48" t="s">
        <v>41</v>
      </c>
      <c r="P24" s="48" t="s">
        <v>42</v>
      </c>
      <c r="Q24" s="48"/>
      <c r="R24" s="48"/>
      <c r="S24" s="48" t="s">
        <v>43</v>
      </c>
      <c r="T24" s="27"/>
      <c r="U24" s="27" t="s">
        <v>64</v>
      </c>
      <c r="V24" s="25"/>
      <c r="W24" s="31" t="s">
        <v>49</v>
      </c>
      <c r="X24" s="27" t="str">
        <f>IFERROR(VLOOKUP(J23:J1915,[1]sheet1!$A:$K,11,0),"sin acuse")</f>
        <v>sin acuse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8.75" hidden="1">
      <c r="A25" s="49" t="s">
        <v>31</v>
      </c>
      <c r="B25" s="49" t="s">
        <v>98</v>
      </c>
      <c r="C25" s="49" t="s">
        <v>99</v>
      </c>
      <c r="D25" s="49">
        <f t="shared" si="0"/>
        <v>-1</v>
      </c>
      <c r="E25" s="49" t="s">
        <v>34</v>
      </c>
      <c r="F25" s="49" t="s">
        <v>35</v>
      </c>
      <c r="G25" s="49" t="s">
        <v>100</v>
      </c>
      <c r="H25" s="49" t="s">
        <v>37</v>
      </c>
      <c r="I25" s="49" t="s">
        <v>38</v>
      </c>
      <c r="J25" s="49" t="s">
        <v>101</v>
      </c>
      <c r="K25" s="49" t="s">
        <v>102</v>
      </c>
      <c r="L25" s="217">
        <v>91770</v>
      </c>
      <c r="M25" s="217">
        <v>0</v>
      </c>
      <c r="N25" s="218">
        <v>574770</v>
      </c>
      <c r="O25" s="49" t="s">
        <v>41</v>
      </c>
      <c r="P25" s="49" t="s">
        <v>42</v>
      </c>
      <c r="Q25" s="27" t="s">
        <v>64</v>
      </c>
      <c r="R25" s="27"/>
      <c r="S25" s="27"/>
      <c r="T25" s="27"/>
      <c r="U25" s="27"/>
      <c r="V25" s="25"/>
      <c r="W25" s="31"/>
      <c r="X25" s="27" t="str">
        <f>IFERROR(VLOOKUP(J24:J1916,[1]sheet1!$A:$K,11,0),"sin acuse")</f>
        <v>Aceptacion Expresa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8.75" hidden="1">
      <c r="A26" s="27" t="s">
        <v>31</v>
      </c>
      <c r="B26" s="27" t="s">
        <v>103</v>
      </c>
      <c r="C26" s="27" t="s">
        <v>104</v>
      </c>
      <c r="D26" s="27">
        <f t="shared" si="0"/>
        <v>-1</v>
      </c>
      <c r="E26" s="27" t="s">
        <v>34</v>
      </c>
      <c r="F26" s="27" t="s">
        <v>35</v>
      </c>
      <c r="G26" s="27" t="s">
        <v>105</v>
      </c>
      <c r="H26" s="27" t="s">
        <v>37</v>
      </c>
      <c r="I26" s="27" t="s">
        <v>38</v>
      </c>
      <c r="J26" s="27" t="s">
        <v>106</v>
      </c>
      <c r="K26" s="27" t="s">
        <v>107</v>
      </c>
      <c r="L26" s="221">
        <v>19000</v>
      </c>
      <c r="M26" s="221">
        <v>0</v>
      </c>
      <c r="N26" s="222">
        <v>119000</v>
      </c>
      <c r="O26" s="27" t="s">
        <v>41</v>
      </c>
      <c r="P26" s="27" t="s">
        <v>42</v>
      </c>
      <c r="Q26" s="27"/>
      <c r="R26" s="27"/>
      <c r="S26" s="27"/>
      <c r="T26" s="27"/>
      <c r="U26" s="27" t="s">
        <v>64</v>
      </c>
      <c r="V26" s="25"/>
      <c r="W26" s="31" t="s">
        <v>108</v>
      </c>
      <c r="X26" s="27" t="str">
        <f>IFERROR(VLOOKUP(J25:J1917,[1]sheet1!$A:$K,11,0),"sin acuse")</f>
        <v>Sin Evento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8.75" hidden="1">
      <c r="A27" s="27" t="s">
        <v>31</v>
      </c>
      <c r="B27" s="27" t="s">
        <v>109</v>
      </c>
      <c r="C27" s="27" t="s">
        <v>110</v>
      </c>
      <c r="D27" s="27">
        <f t="shared" si="0"/>
        <v>-1</v>
      </c>
      <c r="E27" s="27" t="s">
        <v>34</v>
      </c>
      <c r="F27" s="27" t="s">
        <v>35</v>
      </c>
      <c r="G27" s="27" t="s">
        <v>111</v>
      </c>
      <c r="H27" s="27" t="s">
        <v>37</v>
      </c>
      <c r="I27" s="27" t="s">
        <v>38</v>
      </c>
      <c r="J27" s="27" t="s">
        <v>112</v>
      </c>
      <c r="K27" s="27" t="s">
        <v>113</v>
      </c>
      <c r="L27" s="221">
        <v>4436.5</v>
      </c>
      <c r="M27" s="221">
        <v>0</v>
      </c>
      <c r="N27" s="222">
        <v>27786.5</v>
      </c>
      <c r="O27" s="27" t="s">
        <v>41</v>
      </c>
      <c r="P27" s="27" t="s">
        <v>42</v>
      </c>
      <c r="Q27" s="27"/>
      <c r="R27" s="27"/>
      <c r="S27" s="27"/>
      <c r="T27" s="27"/>
      <c r="U27" s="27" t="s">
        <v>64</v>
      </c>
      <c r="V27" s="25"/>
      <c r="W27" s="31" t="s">
        <v>114</v>
      </c>
      <c r="X27" s="27" t="str">
        <f>IFERROR(VLOOKUP(J26:J1918,[1]sheet1!$A:$K,11,0),"sin acuse")</f>
        <v>Acuse Recibo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8.75" hidden="1">
      <c r="A28" s="49" t="s">
        <v>31</v>
      </c>
      <c r="B28" s="49" t="s">
        <v>115</v>
      </c>
      <c r="C28" s="49" t="s">
        <v>116</v>
      </c>
      <c r="D28" s="49">
        <f t="shared" si="0"/>
        <v>-1</v>
      </c>
      <c r="E28" s="49" t="s">
        <v>34</v>
      </c>
      <c r="F28" s="49" t="s">
        <v>35</v>
      </c>
      <c r="G28" s="49" t="s">
        <v>117</v>
      </c>
      <c r="H28" s="49" t="s">
        <v>37</v>
      </c>
      <c r="I28" s="49" t="s">
        <v>38</v>
      </c>
      <c r="J28" s="49" t="s">
        <v>118</v>
      </c>
      <c r="K28" s="49" t="s">
        <v>119</v>
      </c>
      <c r="L28" s="217">
        <v>22800</v>
      </c>
      <c r="M28" s="217">
        <v>0</v>
      </c>
      <c r="N28" s="218">
        <v>142800</v>
      </c>
      <c r="O28" s="49" t="s">
        <v>41</v>
      </c>
      <c r="P28" s="49" t="s">
        <v>42</v>
      </c>
      <c r="Q28" s="27" t="s">
        <v>64</v>
      </c>
      <c r="R28" s="27"/>
      <c r="S28" s="27"/>
      <c r="T28" s="27"/>
      <c r="U28" s="27"/>
      <c r="V28" s="25"/>
      <c r="W28" s="31"/>
      <c r="X28" s="27" t="str">
        <f>IFERROR(VLOOKUP(J27:J1919,[1]sheet1!$A:$K,11,0),"sin acuse")</f>
        <v>Aceptacion Expresa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8.75" hidden="1">
      <c r="A29" s="48" t="s">
        <v>31</v>
      </c>
      <c r="B29" s="48" t="s">
        <v>120</v>
      </c>
      <c r="C29" s="48" t="s">
        <v>121</v>
      </c>
      <c r="D29" s="48">
        <f t="shared" si="0"/>
        <v>-1</v>
      </c>
      <c r="E29" s="48" t="s">
        <v>34</v>
      </c>
      <c r="F29" s="48" t="s">
        <v>35</v>
      </c>
      <c r="G29" s="48" t="s">
        <v>122</v>
      </c>
      <c r="H29" s="48" t="s">
        <v>37</v>
      </c>
      <c r="I29" s="48" t="s">
        <v>38</v>
      </c>
      <c r="J29" s="48" t="s">
        <v>53</v>
      </c>
      <c r="K29" s="48" t="s">
        <v>54</v>
      </c>
      <c r="L29" s="219">
        <v>231800</v>
      </c>
      <c r="M29" s="219">
        <v>0</v>
      </c>
      <c r="N29" s="220">
        <v>1451800</v>
      </c>
      <c r="O29" s="48" t="s">
        <v>41</v>
      </c>
      <c r="P29" s="48" t="s">
        <v>42</v>
      </c>
      <c r="Q29" s="27"/>
      <c r="R29" s="27"/>
      <c r="S29" s="48" t="s">
        <v>64</v>
      </c>
      <c r="T29" s="27"/>
      <c r="U29" s="27"/>
      <c r="V29" s="25"/>
      <c r="W29" s="31"/>
      <c r="X29" s="27" t="str">
        <f>IFERROR(VLOOKUP(J28:J1920,[1]sheet1!$A:$K,11,0),"sin acuse")</f>
        <v>Aceptacion Expresa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8.75" hidden="1">
      <c r="A30" s="48" t="s">
        <v>31</v>
      </c>
      <c r="B30" s="48" t="s">
        <v>123</v>
      </c>
      <c r="C30" s="48" t="s">
        <v>124</v>
      </c>
      <c r="D30" s="48">
        <f t="shared" si="0"/>
        <v>-1</v>
      </c>
      <c r="E30" s="48" t="s">
        <v>34</v>
      </c>
      <c r="F30" s="48" t="s">
        <v>35</v>
      </c>
      <c r="G30" s="48" t="s">
        <v>125</v>
      </c>
      <c r="H30" s="48" t="s">
        <v>37</v>
      </c>
      <c r="I30" s="48" t="s">
        <v>38</v>
      </c>
      <c r="J30" s="48" t="s">
        <v>126</v>
      </c>
      <c r="K30" s="48" t="s">
        <v>127</v>
      </c>
      <c r="L30" s="219">
        <v>31280.46</v>
      </c>
      <c r="M30" s="219">
        <v>0</v>
      </c>
      <c r="N30" s="220">
        <v>195914.46</v>
      </c>
      <c r="O30" s="48" t="s">
        <v>41</v>
      </c>
      <c r="P30" s="48" t="s">
        <v>42</v>
      </c>
      <c r="Q30" s="27"/>
      <c r="R30" s="27"/>
      <c r="S30" s="48" t="s">
        <v>64</v>
      </c>
      <c r="T30" s="27"/>
      <c r="U30" s="27"/>
      <c r="V30" s="25"/>
      <c r="W30" s="31"/>
      <c r="X30" s="27" t="str">
        <f>IFERROR(VLOOKUP(J29:J1921,[1]sheet1!$A:$K,11,0),"sin acuse")</f>
        <v>Aceptacion Expresa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8.75" hidden="1">
      <c r="A31" s="48" t="s">
        <v>31</v>
      </c>
      <c r="B31" s="48" t="s">
        <v>128</v>
      </c>
      <c r="C31" s="48" t="s">
        <v>129</v>
      </c>
      <c r="D31" s="48">
        <f t="shared" si="0"/>
        <v>-1</v>
      </c>
      <c r="E31" s="48" t="s">
        <v>34</v>
      </c>
      <c r="F31" s="48" t="s">
        <v>35</v>
      </c>
      <c r="G31" s="48" t="s">
        <v>130</v>
      </c>
      <c r="H31" s="48" t="s">
        <v>37</v>
      </c>
      <c r="I31" s="48" t="s">
        <v>38</v>
      </c>
      <c r="J31" s="48" t="s">
        <v>126</v>
      </c>
      <c r="K31" s="48" t="s">
        <v>127</v>
      </c>
      <c r="L31" s="219">
        <v>31472.36</v>
      </c>
      <c r="M31" s="219">
        <v>0</v>
      </c>
      <c r="N31" s="220">
        <v>197116.36</v>
      </c>
      <c r="O31" s="48" t="s">
        <v>41</v>
      </c>
      <c r="P31" s="48" t="s">
        <v>42</v>
      </c>
      <c r="Q31" s="27"/>
      <c r="R31" s="27"/>
      <c r="S31" s="48" t="s">
        <v>64</v>
      </c>
      <c r="T31" s="27"/>
      <c r="U31" s="27"/>
      <c r="V31" s="25"/>
      <c r="W31" s="31"/>
      <c r="X31" s="27" t="str">
        <f>IFERROR(VLOOKUP(J30:J1922,[1]sheet1!$A:$K,11,0),"sin acuse")</f>
        <v>Aceptacion Expresa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8.75" hidden="1">
      <c r="A32" s="48" t="s">
        <v>31</v>
      </c>
      <c r="B32" s="48" t="s">
        <v>131</v>
      </c>
      <c r="C32" s="48" t="s">
        <v>132</v>
      </c>
      <c r="D32" s="48">
        <f t="shared" si="0"/>
        <v>-1</v>
      </c>
      <c r="E32" s="48" t="s">
        <v>34</v>
      </c>
      <c r="F32" s="48" t="s">
        <v>35</v>
      </c>
      <c r="G32" s="48" t="s">
        <v>133</v>
      </c>
      <c r="H32" s="48" t="s">
        <v>37</v>
      </c>
      <c r="I32" s="48" t="s">
        <v>38</v>
      </c>
      <c r="J32" s="48" t="s">
        <v>126</v>
      </c>
      <c r="K32" s="48" t="s">
        <v>127</v>
      </c>
      <c r="L32" s="219">
        <v>31472.36</v>
      </c>
      <c r="M32" s="219">
        <v>0</v>
      </c>
      <c r="N32" s="220">
        <v>197116.36</v>
      </c>
      <c r="O32" s="48" t="s">
        <v>41</v>
      </c>
      <c r="P32" s="48" t="s">
        <v>42</v>
      </c>
      <c r="Q32" s="27"/>
      <c r="R32" s="27"/>
      <c r="S32" s="48" t="s">
        <v>64</v>
      </c>
      <c r="T32" s="27"/>
      <c r="U32" s="27"/>
      <c r="V32" s="25"/>
      <c r="W32" s="31"/>
      <c r="X32" s="27" t="str">
        <f>IFERROR(VLOOKUP(J31:J1923,[1]sheet1!$A:$K,11,0),"sin acuse")</f>
        <v>Aceptacion Expresa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8.75" hidden="1">
      <c r="A33" s="48" t="s">
        <v>31</v>
      </c>
      <c r="B33" s="48" t="s">
        <v>134</v>
      </c>
      <c r="C33" s="48" t="s">
        <v>135</v>
      </c>
      <c r="D33" s="48">
        <f t="shared" si="0"/>
        <v>-1</v>
      </c>
      <c r="E33" s="48" t="s">
        <v>34</v>
      </c>
      <c r="F33" s="48" t="s">
        <v>35</v>
      </c>
      <c r="G33" s="48" t="s">
        <v>136</v>
      </c>
      <c r="H33" s="48" t="s">
        <v>37</v>
      </c>
      <c r="I33" s="48" t="s">
        <v>38</v>
      </c>
      <c r="J33" s="48" t="s">
        <v>126</v>
      </c>
      <c r="K33" s="48" t="s">
        <v>127</v>
      </c>
      <c r="L33" s="219">
        <v>31472.36</v>
      </c>
      <c r="M33" s="219">
        <v>0</v>
      </c>
      <c r="N33" s="220">
        <v>197116.36</v>
      </c>
      <c r="O33" s="48" t="s">
        <v>41</v>
      </c>
      <c r="P33" s="48" t="s">
        <v>42</v>
      </c>
      <c r="Q33" s="27"/>
      <c r="R33" s="27"/>
      <c r="S33" s="48" t="s">
        <v>64</v>
      </c>
      <c r="T33" s="27"/>
      <c r="U33" s="27"/>
      <c r="V33" s="25"/>
      <c r="W33" s="31"/>
      <c r="X33" s="27" t="str">
        <f>IFERROR(VLOOKUP(J32:J1924,[1]sheet1!$A:$K,11,0),"sin acuse")</f>
        <v>Aceptacion Expresa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8.75" hidden="1">
      <c r="A34" s="48" t="s">
        <v>31</v>
      </c>
      <c r="B34" s="48" t="s">
        <v>137</v>
      </c>
      <c r="C34" s="48" t="s">
        <v>138</v>
      </c>
      <c r="D34" s="48">
        <f t="shared" si="0"/>
        <v>-1</v>
      </c>
      <c r="E34" s="48" t="s">
        <v>34</v>
      </c>
      <c r="F34" s="48" t="s">
        <v>35</v>
      </c>
      <c r="G34" s="48" t="s">
        <v>136</v>
      </c>
      <c r="H34" s="48" t="s">
        <v>37</v>
      </c>
      <c r="I34" s="48" t="s">
        <v>38</v>
      </c>
      <c r="J34" s="48" t="s">
        <v>126</v>
      </c>
      <c r="K34" s="48" t="s">
        <v>127</v>
      </c>
      <c r="L34" s="219">
        <v>31280.46</v>
      </c>
      <c r="M34" s="219">
        <v>0</v>
      </c>
      <c r="N34" s="220">
        <v>195914.46</v>
      </c>
      <c r="O34" s="48" t="s">
        <v>41</v>
      </c>
      <c r="P34" s="48" t="s">
        <v>42</v>
      </c>
      <c r="Q34" s="27"/>
      <c r="R34" s="27"/>
      <c r="S34" s="48" t="s">
        <v>64</v>
      </c>
      <c r="T34" s="27"/>
      <c r="U34" s="27"/>
      <c r="V34" s="25"/>
      <c r="W34" s="31"/>
      <c r="X34" s="27" t="str">
        <f>IFERROR(VLOOKUP(J33:J1925,[1]sheet1!$A:$K,11,0),"sin acuse")</f>
        <v>Aceptacion Expresa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8.75" hidden="1">
      <c r="A35" s="48" t="s">
        <v>31</v>
      </c>
      <c r="B35" s="48" t="s">
        <v>139</v>
      </c>
      <c r="C35" s="48" t="s">
        <v>140</v>
      </c>
      <c r="D35" s="48">
        <f t="shared" si="0"/>
        <v>-1</v>
      </c>
      <c r="E35" s="48" t="s">
        <v>34</v>
      </c>
      <c r="F35" s="48" t="s">
        <v>35</v>
      </c>
      <c r="G35" s="48" t="s">
        <v>136</v>
      </c>
      <c r="H35" s="48" t="s">
        <v>37</v>
      </c>
      <c r="I35" s="48" t="s">
        <v>38</v>
      </c>
      <c r="J35" s="48" t="s">
        <v>126</v>
      </c>
      <c r="K35" s="48" t="s">
        <v>127</v>
      </c>
      <c r="L35" s="219">
        <v>31280.46</v>
      </c>
      <c r="M35" s="219">
        <v>0</v>
      </c>
      <c r="N35" s="220">
        <v>195914.46</v>
      </c>
      <c r="O35" s="48" t="s">
        <v>41</v>
      </c>
      <c r="P35" s="48" t="s">
        <v>42</v>
      </c>
      <c r="Q35" s="27"/>
      <c r="R35" s="27"/>
      <c r="S35" s="48" t="s">
        <v>64</v>
      </c>
      <c r="T35" s="27"/>
      <c r="U35" s="27"/>
      <c r="V35" s="25"/>
      <c r="W35" s="31"/>
      <c r="X35" s="27" t="str">
        <f>IFERROR(VLOOKUP(J34:J1926,[1]sheet1!$A:$K,11,0),"sin acuse")</f>
        <v>Aceptacion Expresa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8.75" hidden="1">
      <c r="A36" s="48" t="s">
        <v>31</v>
      </c>
      <c r="B36" s="48" t="s">
        <v>141</v>
      </c>
      <c r="C36" s="48" t="s">
        <v>142</v>
      </c>
      <c r="D36" s="48">
        <f t="shared" si="0"/>
        <v>-1</v>
      </c>
      <c r="E36" s="48" t="s">
        <v>34</v>
      </c>
      <c r="F36" s="48" t="s">
        <v>35</v>
      </c>
      <c r="G36" s="48" t="s">
        <v>143</v>
      </c>
      <c r="H36" s="48" t="s">
        <v>37</v>
      </c>
      <c r="I36" s="48" t="s">
        <v>38</v>
      </c>
      <c r="J36" s="48" t="s">
        <v>126</v>
      </c>
      <c r="K36" s="48" t="s">
        <v>127</v>
      </c>
      <c r="L36" s="219">
        <v>29687.5</v>
      </c>
      <c r="M36" s="219">
        <v>0</v>
      </c>
      <c r="N36" s="220">
        <v>185937.5</v>
      </c>
      <c r="O36" s="48" t="s">
        <v>41</v>
      </c>
      <c r="P36" s="48" t="s">
        <v>42</v>
      </c>
      <c r="Q36" s="27"/>
      <c r="R36" s="27"/>
      <c r="S36" s="48" t="s">
        <v>64</v>
      </c>
      <c r="T36" s="27"/>
      <c r="U36" s="27"/>
      <c r="V36" s="25"/>
      <c r="W36" s="31"/>
      <c r="X36" s="27" t="str">
        <f>IFERROR(VLOOKUP(J35:J1927,[1]sheet1!$A:$K,11,0),"sin acuse")</f>
        <v>Aceptacion Expresa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18.75" hidden="1">
      <c r="A37" s="48" t="s">
        <v>31</v>
      </c>
      <c r="B37" s="48" t="s">
        <v>144</v>
      </c>
      <c r="C37" s="48" t="s">
        <v>145</v>
      </c>
      <c r="D37" s="48">
        <f t="shared" si="0"/>
        <v>-1</v>
      </c>
      <c r="E37" s="48" t="s">
        <v>34</v>
      </c>
      <c r="F37" s="48" t="s">
        <v>35</v>
      </c>
      <c r="G37" s="48" t="s">
        <v>136</v>
      </c>
      <c r="H37" s="48" t="s">
        <v>37</v>
      </c>
      <c r="I37" s="48" t="s">
        <v>38</v>
      </c>
      <c r="J37" s="48" t="s">
        <v>126</v>
      </c>
      <c r="K37" s="48" t="s">
        <v>127</v>
      </c>
      <c r="L37" s="219">
        <v>29141.06</v>
      </c>
      <c r="M37" s="219">
        <v>0</v>
      </c>
      <c r="N37" s="220">
        <v>182515.06</v>
      </c>
      <c r="O37" s="48" t="s">
        <v>41</v>
      </c>
      <c r="P37" s="48" t="s">
        <v>42</v>
      </c>
      <c r="Q37" s="27"/>
      <c r="R37" s="27"/>
      <c r="S37" s="48" t="s">
        <v>64</v>
      </c>
      <c r="T37" s="27"/>
      <c r="U37" s="27"/>
      <c r="V37" s="25"/>
      <c r="W37" s="31"/>
      <c r="X37" s="27" t="str">
        <f>IFERROR(VLOOKUP(J36:J1928,[1]sheet1!$A:$K,11,0),"sin acuse")</f>
        <v>Aceptacion Expresa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8.75" hidden="1">
      <c r="A38" s="49" t="s">
        <v>31</v>
      </c>
      <c r="B38" s="49" t="s">
        <v>146</v>
      </c>
      <c r="C38" s="49" t="s">
        <v>147</v>
      </c>
      <c r="D38" s="49">
        <f t="shared" si="0"/>
        <v>-1</v>
      </c>
      <c r="E38" s="49" t="s">
        <v>34</v>
      </c>
      <c r="F38" s="49" t="s">
        <v>35</v>
      </c>
      <c r="G38" s="49" t="s">
        <v>136</v>
      </c>
      <c r="H38" s="49" t="s">
        <v>37</v>
      </c>
      <c r="I38" s="49" t="s">
        <v>38</v>
      </c>
      <c r="J38" s="49" t="s">
        <v>148</v>
      </c>
      <c r="K38" s="49" t="s">
        <v>149</v>
      </c>
      <c r="L38" s="217">
        <v>347600.82</v>
      </c>
      <c r="M38" s="217">
        <v>0</v>
      </c>
      <c r="N38" s="218">
        <v>2177078.8199999998</v>
      </c>
      <c r="O38" s="49" t="s">
        <v>41</v>
      </c>
      <c r="P38" s="49" t="s">
        <v>42</v>
      </c>
      <c r="Q38" s="27" t="s">
        <v>64</v>
      </c>
      <c r="R38" s="27"/>
      <c r="S38" s="27"/>
      <c r="T38" s="27"/>
      <c r="U38" s="27"/>
      <c r="V38" s="25"/>
      <c r="W38" s="31"/>
      <c r="X38" s="27" t="str">
        <f>IFERROR(VLOOKUP(J37:J1929,[1]sheet1!$A:$K,11,0),"sin acuse")</f>
        <v>Aceptacion Expresa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8.75" hidden="1">
      <c r="A39" s="49" t="s">
        <v>31</v>
      </c>
      <c r="B39" s="49" t="s">
        <v>150</v>
      </c>
      <c r="C39" s="49" t="s">
        <v>151</v>
      </c>
      <c r="D39" s="49">
        <f t="shared" si="0"/>
        <v>-1</v>
      </c>
      <c r="E39" s="49" t="s">
        <v>34</v>
      </c>
      <c r="F39" s="49" t="s">
        <v>35</v>
      </c>
      <c r="G39" s="49" t="s">
        <v>152</v>
      </c>
      <c r="H39" s="49" t="s">
        <v>37</v>
      </c>
      <c r="I39" s="49" t="s">
        <v>38</v>
      </c>
      <c r="J39" s="49" t="s">
        <v>153</v>
      </c>
      <c r="K39" s="49" t="s">
        <v>154</v>
      </c>
      <c r="L39" s="217">
        <v>78983.25</v>
      </c>
      <c r="M39" s="217">
        <v>0</v>
      </c>
      <c r="N39" s="218">
        <v>527406.25</v>
      </c>
      <c r="O39" s="49" t="s">
        <v>41</v>
      </c>
      <c r="P39" s="49" t="s">
        <v>42</v>
      </c>
      <c r="Q39" s="27" t="s">
        <v>64</v>
      </c>
      <c r="R39" s="27"/>
      <c r="S39" s="27"/>
      <c r="T39" s="34"/>
      <c r="U39" s="34"/>
      <c r="V39" s="25"/>
      <c r="W39" s="31"/>
      <c r="X39" s="27" t="str">
        <f>IFERROR(VLOOKUP(J38:J1930,[1]sheet1!$A:$K,11,0),"sin acuse")</f>
        <v>Aceptacion Expresa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8.75" hidden="1">
      <c r="A40" s="48" t="s">
        <v>31</v>
      </c>
      <c r="B40" s="48" t="s">
        <v>155</v>
      </c>
      <c r="C40" s="48" t="s">
        <v>156</v>
      </c>
      <c r="D40" s="48">
        <f t="shared" si="0"/>
        <v>-1</v>
      </c>
      <c r="E40" s="48" t="s">
        <v>34</v>
      </c>
      <c r="F40" s="48" t="s">
        <v>35</v>
      </c>
      <c r="G40" s="48" t="s">
        <v>157</v>
      </c>
      <c r="H40" s="48" t="s">
        <v>37</v>
      </c>
      <c r="I40" s="48" t="s">
        <v>38</v>
      </c>
      <c r="J40" s="48" t="s">
        <v>158</v>
      </c>
      <c r="K40" s="48" t="s">
        <v>159</v>
      </c>
      <c r="L40" s="219">
        <v>89870</v>
      </c>
      <c r="M40" s="219">
        <v>0</v>
      </c>
      <c r="N40" s="220">
        <v>7778870</v>
      </c>
      <c r="O40" s="48" t="s">
        <v>41</v>
      </c>
      <c r="P40" s="48" t="s">
        <v>42</v>
      </c>
      <c r="Q40" s="27"/>
      <c r="R40" s="27"/>
      <c r="S40" s="31" t="s">
        <v>64</v>
      </c>
      <c r="T40" s="43"/>
      <c r="U40" s="43"/>
      <c r="V40" s="26"/>
      <c r="W40" s="31"/>
      <c r="X40" s="27" t="str">
        <f>IFERROR(VLOOKUP(J39:J1931,[1]sheet1!$A:$K,11,0),"sin acuse")</f>
        <v>Aceptacion Expresa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8.75" hidden="1">
      <c r="A41" s="48" t="s">
        <v>31</v>
      </c>
      <c r="B41" s="48" t="s">
        <v>160</v>
      </c>
      <c r="C41" s="48" t="s">
        <v>161</v>
      </c>
      <c r="D41" s="48">
        <f t="shared" si="0"/>
        <v>-1</v>
      </c>
      <c r="E41" s="48" t="s">
        <v>34</v>
      </c>
      <c r="F41" s="48" t="s">
        <v>35</v>
      </c>
      <c r="G41" s="48" t="s">
        <v>162</v>
      </c>
      <c r="H41" s="48" t="s">
        <v>37</v>
      </c>
      <c r="I41" s="48" t="s">
        <v>38</v>
      </c>
      <c r="J41" s="48" t="s">
        <v>126</v>
      </c>
      <c r="K41" s="48" t="s">
        <v>127</v>
      </c>
      <c r="L41" s="219">
        <v>49495</v>
      </c>
      <c r="M41" s="219">
        <v>0</v>
      </c>
      <c r="N41" s="220">
        <v>309995</v>
      </c>
      <c r="O41" s="48" t="s">
        <v>41</v>
      </c>
      <c r="P41" s="48" t="s">
        <v>42</v>
      </c>
      <c r="Q41" s="27"/>
      <c r="R41" s="27"/>
      <c r="S41" s="31" t="s">
        <v>64</v>
      </c>
      <c r="T41" s="43"/>
      <c r="U41" s="43"/>
      <c r="V41" s="25"/>
      <c r="W41" s="31"/>
      <c r="X41" s="27" t="str">
        <f>IFERROR(VLOOKUP(J40:J1932,[1]sheet1!$A:$K,11,0),"sin acuse")</f>
        <v>Aceptacion Expresa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8.75" hidden="1">
      <c r="A42" s="48" t="s">
        <v>31</v>
      </c>
      <c r="B42" s="48" t="s">
        <v>163</v>
      </c>
      <c r="C42" s="48" t="s">
        <v>164</v>
      </c>
      <c r="D42" s="48">
        <f t="shared" si="0"/>
        <v>-1</v>
      </c>
      <c r="E42" s="48" t="s">
        <v>34</v>
      </c>
      <c r="F42" s="48" t="s">
        <v>35</v>
      </c>
      <c r="G42" s="48" t="s">
        <v>165</v>
      </c>
      <c r="H42" s="48" t="s">
        <v>37</v>
      </c>
      <c r="I42" s="48" t="s">
        <v>38</v>
      </c>
      <c r="J42" s="48" t="s">
        <v>126</v>
      </c>
      <c r="K42" s="48" t="s">
        <v>127</v>
      </c>
      <c r="L42" s="219">
        <v>15124</v>
      </c>
      <c r="M42" s="219">
        <v>0</v>
      </c>
      <c r="N42" s="220">
        <v>94724</v>
      </c>
      <c r="O42" s="48" t="s">
        <v>41</v>
      </c>
      <c r="P42" s="48" t="s">
        <v>42</v>
      </c>
      <c r="Q42" s="27"/>
      <c r="R42" s="27"/>
      <c r="S42" s="31" t="s">
        <v>64</v>
      </c>
      <c r="T42" s="43"/>
      <c r="U42" s="43"/>
      <c r="V42" s="25"/>
      <c r="W42" s="31"/>
      <c r="X42" s="27" t="str">
        <f>IFERROR(VLOOKUP(J41:J1933,[1]sheet1!$A:$K,11,0),"sin acuse")</f>
        <v>Aceptacion Expresa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8.75" hidden="1">
      <c r="A43" s="48" t="s">
        <v>31</v>
      </c>
      <c r="B43" s="48" t="s">
        <v>166</v>
      </c>
      <c r="C43" s="48" t="s">
        <v>167</v>
      </c>
      <c r="D43" s="48">
        <f t="shared" si="0"/>
        <v>-1</v>
      </c>
      <c r="E43" s="48" t="s">
        <v>34</v>
      </c>
      <c r="F43" s="48" t="s">
        <v>35</v>
      </c>
      <c r="G43" s="48" t="s">
        <v>168</v>
      </c>
      <c r="H43" s="48" t="s">
        <v>37</v>
      </c>
      <c r="I43" s="48" t="s">
        <v>38</v>
      </c>
      <c r="J43" s="48" t="s">
        <v>126</v>
      </c>
      <c r="K43" s="48" t="s">
        <v>127</v>
      </c>
      <c r="L43" s="219">
        <v>45372</v>
      </c>
      <c r="M43" s="219">
        <v>0</v>
      </c>
      <c r="N43" s="220">
        <v>284172</v>
      </c>
      <c r="O43" s="48" t="s">
        <v>41</v>
      </c>
      <c r="P43" s="48" t="s">
        <v>42</v>
      </c>
      <c r="Q43" s="27"/>
      <c r="R43" s="27"/>
      <c r="S43" s="31" t="s">
        <v>64</v>
      </c>
      <c r="T43" s="44"/>
      <c r="U43" s="44"/>
      <c r="V43" s="25"/>
      <c r="W43" s="31"/>
      <c r="X43" s="27" t="str">
        <f>IFERROR(VLOOKUP(J42:J1934,[1]sheet1!$A:$K,11,0),"sin acuse")</f>
        <v>Aceptacion Expresa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8.75" hidden="1">
      <c r="A44" s="49" t="s">
        <v>31</v>
      </c>
      <c r="B44" s="49" t="s">
        <v>169</v>
      </c>
      <c r="C44" s="49" t="s">
        <v>170</v>
      </c>
      <c r="D44" s="49">
        <f t="shared" si="0"/>
        <v>-1</v>
      </c>
      <c r="E44" s="49" t="s">
        <v>34</v>
      </c>
      <c r="F44" s="49" t="s">
        <v>35</v>
      </c>
      <c r="G44" s="49" t="s">
        <v>171</v>
      </c>
      <c r="H44" s="49" t="s">
        <v>37</v>
      </c>
      <c r="I44" s="49" t="s">
        <v>38</v>
      </c>
      <c r="J44" s="49" t="s">
        <v>172</v>
      </c>
      <c r="K44" s="49" t="s">
        <v>173</v>
      </c>
      <c r="L44" s="217">
        <v>57891.1</v>
      </c>
      <c r="M44" s="217">
        <v>0</v>
      </c>
      <c r="N44" s="218">
        <v>362581.1</v>
      </c>
      <c r="O44" s="49" t="s">
        <v>41</v>
      </c>
      <c r="P44" s="49" t="s">
        <v>42</v>
      </c>
      <c r="Q44" s="27" t="s">
        <v>64</v>
      </c>
      <c r="R44" s="27"/>
      <c r="S44" s="27"/>
      <c r="T44" s="27"/>
      <c r="U44" s="27"/>
      <c r="V44" s="25"/>
      <c r="W44" s="31"/>
      <c r="X44" s="27" t="str">
        <f>IFERROR(VLOOKUP(J43:J1935,[1]sheet1!$A:$K,11,0),"sin acuse")</f>
        <v>Aceptacion Expresa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8.75" hidden="1">
      <c r="A45" s="48" t="s">
        <v>31</v>
      </c>
      <c r="B45" s="48" t="s">
        <v>174</v>
      </c>
      <c r="C45" s="48" t="s">
        <v>175</v>
      </c>
      <c r="D45" s="48">
        <f t="shared" si="0"/>
        <v>-1</v>
      </c>
      <c r="E45" s="48" t="s">
        <v>34</v>
      </c>
      <c r="F45" s="48" t="s">
        <v>35</v>
      </c>
      <c r="G45" s="48" t="s">
        <v>176</v>
      </c>
      <c r="H45" s="48" t="s">
        <v>37</v>
      </c>
      <c r="I45" s="48" t="s">
        <v>38</v>
      </c>
      <c r="J45" s="48" t="s">
        <v>177</v>
      </c>
      <c r="K45" s="48" t="s">
        <v>178</v>
      </c>
      <c r="L45" s="219">
        <v>7125</v>
      </c>
      <c r="M45" s="219">
        <v>0</v>
      </c>
      <c r="N45" s="220">
        <v>44625</v>
      </c>
      <c r="O45" s="48" t="s">
        <v>41</v>
      </c>
      <c r="P45" s="48" t="s">
        <v>42</v>
      </c>
      <c r="Q45" s="27"/>
      <c r="R45" s="27"/>
      <c r="S45" s="27" t="s">
        <v>64</v>
      </c>
      <c r="T45" s="27"/>
      <c r="U45" s="27"/>
      <c r="V45" s="25"/>
      <c r="W45" s="31"/>
      <c r="X45" s="27" t="str">
        <f>IFERROR(VLOOKUP(J44:J1936,[1]sheet1!$A:$K,11,0),"sin acuse")</f>
        <v>Acuse Recibo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8.75" hidden="1">
      <c r="A46" s="48" t="s">
        <v>31</v>
      </c>
      <c r="B46" s="48" t="s">
        <v>179</v>
      </c>
      <c r="C46" s="48" t="s">
        <v>180</v>
      </c>
      <c r="D46" s="48">
        <f t="shared" si="0"/>
        <v>-1</v>
      </c>
      <c r="E46" s="48" t="s">
        <v>34</v>
      </c>
      <c r="F46" s="48" t="s">
        <v>35</v>
      </c>
      <c r="G46" s="48" t="s">
        <v>181</v>
      </c>
      <c r="H46" s="48" t="s">
        <v>37</v>
      </c>
      <c r="I46" s="48" t="s">
        <v>38</v>
      </c>
      <c r="J46" s="48" t="s">
        <v>182</v>
      </c>
      <c r="K46" s="48" t="s">
        <v>183</v>
      </c>
      <c r="L46" s="219">
        <v>161086.75</v>
      </c>
      <c r="M46" s="219">
        <v>0</v>
      </c>
      <c r="N46" s="220">
        <v>1008911.75</v>
      </c>
      <c r="O46" s="48" t="s">
        <v>41</v>
      </c>
      <c r="P46" s="48" t="s">
        <v>42</v>
      </c>
      <c r="Q46" s="27"/>
      <c r="R46" s="27"/>
      <c r="S46" s="27" t="s">
        <v>64</v>
      </c>
      <c r="T46" s="27"/>
      <c r="U46" s="27"/>
      <c r="V46" s="25"/>
      <c r="W46" s="31"/>
      <c r="X46" s="27" t="str">
        <f>IFERROR(VLOOKUP(J45:J1937,[1]sheet1!$A:$K,11,0),"sin acuse")</f>
        <v>Aceptacion Expresa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8.75" hidden="1">
      <c r="A47" s="48" t="s">
        <v>31</v>
      </c>
      <c r="B47" s="48" t="s">
        <v>184</v>
      </c>
      <c r="C47" s="48" t="s">
        <v>185</v>
      </c>
      <c r="D47" s="48">
        <f t="shared" si="0"/>
        <v>-1</v>
      </c>
      <c r="E47" s="48" t="s">
        <v>34</v>
      </c>
      <c r="F47" s="48" t="s">
        <v>35</v>
      </c>
      <c r="G47" s="48" t="s">
        <v>186</v>
      </c>
      <c r="H47" s="48" t="s">
        <v>37</v>
      </c>
      <c r="I47" s="48" t="s">
        <v>38</v>
      </c>
      <c r="J47" s="48" t="s">
        <v>187</v>
      </c>
      <c r="K47" s="48" t="s">
        <v>188</v>
      </c>
      <c r="L47" s="219">
        <v>161086.75</v>
      </c>
      <c r="M47" s="219">
        <v>0</v>
      </c>
      <c r="N47" s="220">
        <v>1008911.75</v>
      </c>
      <c r="O47" s="48" t="s">
        <v>41</v>
      </c>
      <c r="P47" s="48" t="s">
        <v>42</v>
      </c>
      <c r="Q47" s="27"/>
      <c r="R47" s="27"/>
      <c r="S47" s="27" t="s">
        <v>64</v>
      </c>
      <c r="T47" s="27"/>
      <c r="U47" s="27"/>
      <c r="V47" s="25"/>
      <c r="W47" s="31"/>
      <c r="X47" s="27" t="str">
        <f>IFERROR(VLOOKUP(J46:J1938,[1]sheet1!$A:$K,11,0),"sin acuse")</f>
        <v>Aceptacion Expresa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8.75" hidden="1">
      <c r="A48" s="48" t="s">
        <v>31</v>
      </c>
      <c r="B48" s="48" t="s">
        <v>189</v>
      </c>
      <c r="C48" s="48" t="s">
        <v>190</v>
      </c>
      <c r="D48" s="48">
        <f t="shared" si="0"/>
        <v>-1</v>
      </c>
      <c r="E48" s="48" t="s">
        <v>34</v>
      </c>
      <c r="F48" s="48" t="s">
        <v>35</v>
      </c>
      <c r="G48" s="48" t="s">
        <v>191</v>
      </c>
      <c r="H48" s="48" t="s">
        <v>37</v>
      </c>
      <c r="I48" s="48" t="s">
        <v>38</v>
      </c>
      <c r="J48" s="48" t="s">
        <v>192</v>
      </c>
      <c r="K48" s="48" t="s">
        <v>193</v>
      </c>
      <c r="L48" s="219">
        <v>209000</v>
      </c>
      <c r="M48" s="219">
        <v>0</v>
      </c>
      <c r="N48" s="220">
        <v>1309000</v>
      </c>
      <c r="O48" s="48" t="s">
        <v>41</v>
      </c>
      <c r="P48" s="48" t="s">
        <v>42</v>
      </c>
      <c r="Q48" s="27"/>
      <c r="R48" s="27"/>
      <c r="S48" s="27" t="s">
        <v>64</v>
      </c>
      <c r="T48" s="27"/>
      <c r="U48" s="27"/>
      <c r="V48" s="25"/>
      <c r="W48" s="31"/>
      <c r="X48" s="27" t="str">
        <f>IFERROR(VLOOKUP(J47:J1939,[1]sheet1!$A:$K,11,0),"sin acuse")</f>
        <v>sin acuse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8.75" hidden="1">
      <c r="A49" s="48" t="s">
        <v>31</v>
      </c>
      <c r="B49" s="48" t="s">
        <v>194</v>
      </c>
      <c r="C49" s="48" t="s">
        <v>195</v>
      </c>
      <c r="D49" s="48">
        <f t="shared" si="0"/>
        <v>-1</v>
      </c>
      <c r="E49" s="48" t="s">
        <v>34</v>
      </c>
      <c r="F49" s="48" t="s">
        <v>35</v>
      </c>
      <c r="G49" s="48" t="s">
        <v>196</v>
      </c>
      <c r="H49" s="48" t="s">
        <v>37</v>
      </c>
      <c r="I49" s="48" t="s">
        <v>38</v>
      </c>
      <c r="J49" s="48" t="s">
        <v>197</v>
      </c>
      <c r="K49" s="48" t="s">
        <v>198</v>
      </c>
      <c r="L49" s="219">
        <v>33568.25</v>
      </c>
      <c r="M49" s="219">
        <v>0</v>
      </c>
      <c r="N49" s="220">
        <v>210243.25</v>
      </c>
      <c r="O49" s="48" t="s">
        <v>41</v>
      </c>
      <c r="P49" s="48" t="s">
        <v>42</v>
      </c>
      <c r="Q49" s="27"/>
      <c r="R49" s="27"/>
      <c r="S49" s="27" t="s">
        <v>64</v>
      </c>
      <c r="T49" s="27"/>
      <c r="U49" s="27" t="s">
        <v>64</v>
      </c>
      <c r="V49" s="25"/>
      <c r="W49" s="31"/>
      <c r="X49" s="27" t="str">
        <f>IFERROR(VLOOKUP(J48:J1940,[1]sheet1!$A:$K,11,0),"sin acuse")</f>
        <v>Aceptacion Expresa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8.75" hidden="1">
      <c r="A50" s="27" t="s">
        <v>31</v>
      </c>
      <c r="B50" s="27" t="s">
        <v>199</v>
      </c>
      <c r="C50" s="81">
        <v>107636</v>
      </c>
      <c r="D50" s="27">
        <f t="shared" si="0"/>
        <v>-1</v>
      </c>
      <c r="E50" s="27" t="s">
        <v>34</v>
      </c>
      <c r="F50" s="27" t="s">
        <v>35</v>
      </c>
      <c r="G50" s="27" t="s">
        <v>200</v>
      </c>
      <c r="H50" s="27" t="s">
        <v>37</v>
      </c>
      <c r="I50" s="27" t="s">
        <v>38</v>
      </c>
      <c r="J50" s="27" t="s">
        <v>201</v>
      </c>
      <c r="K50" s="27" t="s">
        <v>202</v>
      </c>
      <c r="L50" s="221">
        <v>99788</v>
      </c>
      <c r="M50" s="221">
        <v>0</v>
      </c>
      <c r="N50" s="222">
        <v>624988</v>
      </c>
      <c r="O50" s="27" t="s">
        <v>41</v>
      </c>
      <c r="P50" s="27" t="s">
        <v>42</v>
      </c>
      <c r="Q50" s="27"/>
      <c r="R50" s="27"/>
      <c r="S50" s="27"/>
      <c r="T50" s="27"/>
      <c r="U50" s="27" t="s">
        <v>64</v>
      </c>
      <c r="V50" s="25"/>
      <c r="W50" s="31" t="s">
        <v>203</v>
      </c>
      <c r="X50" s="27" t="str">
        <f>IFERROR(VLOOKUP(J49:J1941,[1]sheet1!$A:$K,11,0),"sin acuse")</f>
        <v>sin acuse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8.75" hidden="1">
      <c r="A51" s="27" t="s">
        <v>31</v>
      </c>
      <c r="B51" s="27" t="s">
        <v>204</v>
      </c>
      <c r="C51" s="27" t="s">
        <v>205</v>
      </c>
      <c r="D51" s="27">
        <f t="shared" si="0"/>
        <v>-1</v>
      </c>
      <c r="E51" s="27" t="s">
        <v>34</v>
      </c>
      <c r="F51" s="27" t="s">
        <v>35</v>
      </c>
      <c r="G51" s="27" t="s">
        <v>206</v>
      </c>
      <c r="H51" s="27" t="s">
        <v>37</v>
      </c>
      <c r="I51" s="27" t="s">
        <v>38</v>
      </c>
      <c r="J51" s="27" t="s">
        <v>201</v>
      </c>
      <c r="K51" s="27" t="s">
        <v>202</v>
      </c>
      <c r="L51" s="221">
        <v>326491.44</v>
      </c>
      <c r="M51" s="221">
        <v>0</v>
      </c>
      <c r="N51" s="222">
        <v>2044867.44</v>
      </c>
      <c r="O51" s="27" t="s">
        <v>41</v>
      </c>
      <c r="P51" s="27" t="s">
        <v>42</v>
      </c>
      <c r="Q51" s="27"/>
      <c r="R51" s="27"/>
      <c r="S51" s="27"/>
      <c r="T51" s="27"/>
      <c r="U51" s="27" t="s">
        <v>64</v>
      </c>
      <c r="V51" s="25"/>
      <c r="W51" s="31" t="s">
        <v>203</v>
      </c>
      <c r="X51" s="27" t="str">
        <f>IFERROR(VLOOKUP(J50:J1942,[1]sheet1!$A:$K,11,0),"sin acuse")</f>
        <v>sin acuse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8.75" hidden="1">
      <c r="A52" s="48" t="s">
        <v>31</v>
      </c>
      <c r="B52" s="48" t="s">
        <v>207</v>
      </c>
      <c r="C52" s="48" t="s">
        <v>208</v>
      </c>
      <c r="D52" s="48">
        <f t="shared" si="0"/>
        <v>-1</v>
      </c>
      <c r="E52" s="48" t="s">
        <v>34</v>
      </c>
      <c r="F52" s="48" t="s">
        <v>35</v>
      </c>
      <c r="G52" s="48" t="s">
        <v>209</v>
      </c>
      <c r="H52" s="48" t="s">
        <v>37</v>
      </c>
      <c r="I52" s="48" t="s">
        <v>38</v>
      </c>
      <c r="J52" s="48" t="s">
        <v>210</v>
      </c>
      <c r="K52" s="48" t="s">
        <v>211</v>
      </c>
      <c r="L52" s="219">
        <v>471200</v>
      </c>
      <c r="M52" s="219">
        <v>0</v>
      </c>
      <c r="N52" s="220">
        <v>2951200</v>
      </c>
      <c r="O52" s="48" t="s">
        <v>41</v>
      </c>
      <c r="P52" s="48" t="s">
        <v>42</v>
      </c>
      <c r="Q52" s="27"/>
      <c r="R52" s="27"/>
      <c r="S52" s="27" t="s">
        <v>64</v>
      </c>
      <c r="T52" s="27"/>
      <c r="U52" s="27"/>
      <c r="V52" s="25"/>
      <c r="W52" s="31"/>
      <c r="X52" s="27" t="str">
        <f>IFERROR(VLOOKUP(J51:J1943,[1]sheet1!$A:$K,11,0),"sin acuse")</f>
        <v>Aceptacion Expresa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8.75" hidden="1">
      <c r="A53" s="48" t="s">
        <v>31</v>
      </c>
      <c r="B53" s="48" t="s">
        <v>212</v>
      </c>
      <c r="C53" s="48" t="s">
        <v>213</v>
      </c>
      <c r="D53" s="48">
        <f t="shared" si="0"/>
        <v>-1</v>
      </c>
      <c r="E53" s="48" t="s">
        <v>34</v>
      </c>
      <c r="F53" s="48" t="s">
        <v>35</v>
      </c>
      <c r="G53" s="48" t="s">
        <v>214</v>
      </c>
      <c r="H53" s="48" t="s">
        <v>37</v>
      </c>
      <c r="I53" s="48" t="s">
        <v>38</v>
      </c>
      <c r="J53" s="48" t="s">
        <v>215</v>
      </c>
      <c r="K53" s="48" t="s">
        <v>216</v>
      </c>
      <c r="L53" s="219">
        <v>96900</v>
      </c>
      <c r="M53" s="219">
        <v>0</v>
      </c>
      <c r="N53" s="220">
        <v>606900</v>
      </c>
      <c r="O53" s="48" t="s">
        <v>41</v>
      </c>
      <c r="P53" s="48" t="s">
        <v>42</v>
      </c>
      <c r="Q53" s="27"/>
      <c r="R53" s="27" t="s">
        <v>43</v>
      </c>
      <c r="S53" s="27"/>
      <c r="T53" s="27"/>
      <c r="U53" s="27" t="s">
        <v>64</v>
      </c>
      <c r="V53" s="25"/>
      <c r="W53" s="31"/>
      <c r="X53" s="27" t="str">
        <f>IFERROR(VLOOKUP(J52:J1944,[1]sheet1!$A:$K,11,0),"sin acuse")</f>
        <v>Sin Evento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8.75" hidden="1">
      <c r="A54" s="48" t="s">
        <v>31</v>
      </c>
      <c r="B54" s="48" t="s">
        <v>217</v>
      </c>
      <c r="C54" s="48" t="s">
        <v>218</v>
      </c>
      <c r="D54" s="48">
        <f t="shared" si="0"/>
        <v>-1</v>
      </c>
      <c r="E54" s="48" t="s">
        <v>34</v>
      </c>
      <c r="F54" s="48" t="s">
        <v>35</v>
      </c>
      <c r="G54" s="48" t="s">
        <v>219</v>
      </c>
      <c r="H54" s="48" t="s">
        <v>37</v>
      </c>
      <c r="I54" s="48" t="s">
        <v>38</v>
      </c>
      <c r="J54" s="48" t="s">
        <v>215</v>
      </c>
      <c r="K54" s="48" t="s">
        <v>216</v>
      </c>
      <c r="L54" s="219">
        <v>101650</v>
      </c>
      <c r="M54" s="219">
        <v>0</v>
      </c>
      <c r="N54" s="220">
        <v>636650</v>
      </c>
      <c r="O54" s="48" t="s">
        <v>41</v>
      </c>
      <c r="P54" s="48" t="s">
        <v>42</v>
      </c>
      <c r="Q54" s="27"/>
      <c r="R54" s="27" t="s">
        <v>43</v>
      </c>
      <c r="S54" s="27"/>
      <c r="T54" s="27"/>
      <c r="U54" s="27" t="s">
        <v>64</v>
      </c>
      <c r="V54" s="25"/>
      <c r="W54" s="31"/>
      <c r="X54" s="27" t="str">
        <f>IFERROR(VLOOKUP(J53:J1945,[1]sheet1!$A:$K,11,0),"sin acuse")</f>
        <v>Sin Evento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8.75" hidden="1">
      <c r="A55" s="48" t="s">
        <v>31</v>
      </c>
      <c r="B55" s="48" t="s">
        <v>220</v>
      </c>
      <c r="C55" s="48" t="s">
        <v>221</v>
      </c>
      <c r="D55" s="48">
        <f t="shared" si="0"/>
        <v>-1</v>
      </c>
      <c r="E55" s="48" t="s">
        <v>34</v>
      </c>
      <c r="F55" s="48" t="s">
        <v>35</v>
      </c>
      <c r="G55" s="48" t="s">
        <v>222</v>
      </c>
      <c r="H55" s="48" t="s">
        <v>37</v>
      </c>
      <c r="I55" s="48" t="s">
        <v>38</v>
      </c>
      <c r="J55" s="48" t="s">
        <v>223</v>
      </c>
      <c r="K55" s="48" t="s">
        <v>224</v>
      </c>
      <c r="L55" s="219">
        <v>1615000</v>
      </c>
      <c r="M55" s="219">
        <v>0</v>
      </c>
      <c r="N55" s="220">
        <v>10115000</v>
      </c>
      <c r="O55" s="48" t="s">
        <v>41</v>
      </c>
      <c r="P55" s="48" t="s">
        <v>42</v>
      </c>
      <c r="Q55" s="27"/>
      <c r="R55" s="27"/>
      <c r="S55" s="27" t="s">
        <v>64</v>
      </c>
      <c r="T55" s="27"/>
      <c r="U55" s="27"/>
      <c r="V55" s="25"/>
      <c r="W55" s="31"/>
      <c r="X55" s="27" t="str">
        <f>IFERROR(VLOOKUP(J54:J1946,[1]sheet1!$A:$K,11,0),"sin acuse")</f>
        <v>Aceptacion Expresa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8.75" hidden="1">
      <c r="A56" s="49" t="s">
        <v>31</v>
      </c>
      <c r="B56" s="49" t="s">
        <v>225</v>
      </c>
      <c r="C56" s="49" t="s">
        <v>226</v>
      </c>
      <c r="D56" s="49">
        <f t="shared" si="0"/>
        <v>-1</v>
      </c>
      <c r="E56" s="49" t="s">
        <v>34</v>
      </c>
      <c r="F56" s="49" t="s">
        <v>35</v>
      </c>
      <c r="G56" s="49" t="s">
        <v>227</v>
      </c>
      <c r="H56" s="49" t="s">
        <v>37</v>
      </c>
      <c r="I56" s="49" t="s">
        <v>38</v>
      </c>
      <c r="J56" s="49" t="s">
        <v>228</v>
      </c>
      <c r="K56" s="49" t="s">
        <v>229</v>
      </c>
      <c r="L56" s="217">
        <v>99997</v>
      </c>
      <c r="M56" s="217">
        <v>0</v>
      </c>
      <c r="N56" s="218">
        <v>626297</v>
      </c>
      <c r="O56" s="49" t="s">
        <v>41</v>
      </c>
      <c r="P56" s="49" t="s">
        <v>42</v>
      </c>
      <c r="Q56" s="27" t="s">
        <v>64</v>
      </c>
      <c r="R56" s="27"/>
      <c r="S56" s="27"/>
      <c r="T56" s="25"/>
      <c r="U56" s="27"/>
      <c r="V56" s="27"/>
      <c r="W56" s="31"/>
      <c r="X56" s="27" t="str">
        <f>IFERROR(VLOOKUP(J55:J1947,[1]sheet1!$A:$K,11,0),"sin acuse")</f>
        <v>Aceptacion Expresa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8.75" hidden="1">
      <c r="A57" s="27" t="s">
        <v>31</v>
      </c>
      <c r="B57" s="27" t="s">
        <v>230</v>
      </c>
      <c r="C57" s="27" t="s">
        <v>231</v>
      </c>
      <c r="D57" s="27">
        <f t="shared" si="0"/>
        <v>-1</v>
      </c>
      <c r="E57" s="27" t="s">
        <v>34</v>
      </c>
      <c r="F57" s="27" t="s">
        <v>35</v>
      </c>
      <c r="G57" s="27" t="s">
        <v>232</v>
      </c>
      <c r="H57" s="27" t="s">
        <v>37</v>
      </c>
      <c r="I57" s="27" t="s">
        <v>38</v>
      </c>
      <c r="J57" s="27" t="s">
        <v>233</v>
      </c>
      <c r="K57" s="27" t="s">
        <v>234</v>
      </c>
      <c r="L57" s="221">
        <v>5130</v>
      </c>
      <c r="M57" s="221">
        <v>0</v>
      </c>
      <c r="N57" s="222">
        <v>32130</v>
      </c>
      <c r="O57" s="27" t="s">
        <v>41</v>
      </c>
      <c r="P57" s="27" t="s">
        <v>42</v>
      </c>
      <c r="Q57" s="27"/>
      <c r="R57" s="27"/>
      <c r="S57" s="27"/>
      <c r="T57" s="27"/>
      <c r="U57" s="27" t="s">
        <v>64</v>
      </c>
      <c r="V57" s="25"/>
      <c r="W57" s="31" t="s">
        <v>49</v>
      </c>
      <c r="X57" s="27" t="str">
        <f>IFERROR(VLOOKUP(J56:J1948,[1]sheet1!$A:$K,11,0),"sin acuse")</f>
        <v>Sin Evento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8.75" hidden="1">
      <c r="A58" s="27" t="s">
        <v>31</v>
      </c>
      <c r="B58" s="27" t="s">
        <v>235</v>
      </c>
      <c r="C58" s="27" t="s">
        <v>236</v>
      </c>
      <c r="D58" s="27">
        <f t="shared" si="0"/>
        <v>-1</v>
      </c>
      <c r="E58" s="27" t="s">
        <v>34</v>
      </c>
      <c r="F58" s="27" t="s">
        <v>35</v>
      </c>
      <c r="G58" s="27" t="s">
        <v>237</v>
      </c>
      <c r="H58" s="27" t="s">
        <v>37</v>
      </c>
      <c r="I58" s="27" t="s">
        <v>38</v>
      </c>
      <c r="J58" s="27" t="s">
        <v>233</v>
      </c>
      <c r="K58" s="27" t="s">
        <v>234</v>
      </c>
      <c r="L58" s="221">
        <v>48735</v>
      </c>
      <c r="M58" s="221">
        <v>0</v>
      </c>
      <c r="N58" s="222">
        <v>305235</v>
      </c>
      <c r="O58" s="27" t="s">
        <v>41</v>
      </c>
      <c r="P58" s="27" t="s">
        <v>42</v>
      </c>
      <c r="Q58" s="25"/>
      <c r="R58" s="27"/>
      <c r="S58" s="27"/>
      <c r="T58" s="27"/>
      <c r="U58" s="27" t="s">
        <v>64</v>
      </c>
      <c r="V58" s="25"/>
      <c r="W58" s="31" t="s">
        <v>49</v>
      </c>
      <c r="X58" s="27" t="str">
        <f>IFERROR(VLOOKUP(J57:J1949,[1]sheet1!$A:$K,11,0),"sin acuse")</f>
        <v>Sin Evento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8.75" hidden="1">
      <c r="A59" s="49" t="s">
        <v>31</v>
      </c>
      <c r="B59" s="49" t="s">
        <v>238</v>
      </c>
      <c r="C59" s="49" t="s">
        <v>239</v>
      </c>
      <c r="D59" s="49">
        <f t="shared" si="0"/>
        <v>-1</v>
      </c>
      <c r="E59" s="49" t="s">
        <v>34</v>
      </c>
      <c r="F59" s="49" t="s">
        <v>35</v>
      </c>
      <c r="G59" s="49" t="s">
        <v>240</v>
      </c>
      <c r="H59" s="49" t="s">
        <v>37</v>
      </c>
      <c r="I59" s="49" t="s">
        <v>38</v>
      </c>
      <c r="J59" s="49" t="s">
        <v>241</v>
      </c>
      <c r="K59" s="49" t="s">
        <v>242</v>
      </c>
      <c r="L59" s="217">
        <v>12160</v>
      </c>
      <c r="M59" s="217">
        <v>0</v>
      </c>
      <c r="N59" s="218">
        <v>76160</v>
      </c>
      <c r="O59" s="49" t="s">
        <v>41</v>
      </c>
      <c r="P59" s="49" t="s">
        <v>42</v>
      </c>
      <c r="Q59" s="27" t="s">
        <v>64</v>
      </c>
      <c r="R59" s="27"/>
      <c r="S59" s="25"/>
      <c r="T59" s="27"/>
      <c r="U59" s="27"/>
      <c r="V59" s="25"/>
      <c r="W59" s="31"/>
      <c r="X59" s="27" t="str">
        <f>IFERROR(VLOOKUP(J58:J1950,[1]sheet1!$A:$K,11,0),"sin acuse")</f>
        <v>Acuse Recibo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8.75" hidden="1">
      <c r="A60" s="49" t="s">
        <v>31</v>
      </c>
      <c r="B60" s="49" t="s">
        <v>243</v>
      </c>
      <c r="C60" s="49" t="s">
        <v>244</v>
      </c>
      <c r="D60" s="49">
        <f t="shared" si="0"/>
        <v>-1</v>
      </c>
      <c r="E60" s="49" t="s">
        <v>34</v>
      </c>
      <c r="F60" s="49" t="s">
        <v>35</v>
      </c>
      <c r="G60" s="49" t="s">
        <v>245</v>
      </c>
      <c r="H60" s="49" t="s">
        <v>37</v>
      </c>
      <c r="I60" s="49" t="s">
        <v>38</v>
      </c>
      <c r="J60" s="49" t="s">
        <v>246</v>
      </c>
      <c r="K60" s="49" t="s">
        <v>247</v>
      </c>
      <c r="L60" s="217">
        <v>513000</v>
      </c>
      <c r="M60" s="217">
        <v>0</v>
      </c>
      <c r="N60" s="218">
        <v>3213000</v>
      </c>
      <c r="O60" s="49" t="s">
        <v>41</v>
      </c>
      <c r="P60" s="49" t="s">
        <v>42</v>
      </c>
      <c r="Q60" s="25" t="s">
        <v>64</v>
      </c>
      <c r="R60" s="27"/>
      <c r="S60" s="27"/>
      <c r="T60" s="27"/>
      <c r="U60" s="27"/>
      <c r="V60" s="25"/>
      <c r="W60" s="31"/>
      <c r="X60" s="27" t="str">
        <f>IFERROR(VLOOKUP(J59:J1951,[1]sheet1!$A:$K,11,0),"sin acuse")</f>
        <v>Acuse Recibo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8.75" hidden="1">
      <c r="A61" s="48" t="s">
        <v>31</v>
      </c>
      <c r="B61" s="48" t="s">
        <v>248</v>
      </c>
      <c r="C61" s="48" t="s">
        <v>249</v>
      </c>
      <c r="D61" s="48">
        <f t="shared" si="0"/>
        <v>-1</v>
      </c>
      <c r="E61" s="48" t="s">
        <v>34</v>
      </c>
      <c r="F61" s="48" t="s">
        <v>35</v>
      </c>
      <c r="G61" s="48" t="s">
        <v>250</v>
      </c>
      <c r="H61" s="48" t="s">
        <v>37</v>
      </c>
      <c r="I61" s="48" t="s">
        <v>38</v>
      </c>
      <c r="J61" s="48" t="s">
        <v>251</v>
      </c>
      <c r="K61" s="48" t="s">
        <v>252</v>
      </c>
      <c r="L61" s="219">
        <v>49400</v>
      </c>
      <c r="M61" s="219">
        <v>0</v>
      </c>
      <c r="N61" s="220">
        <v>309400</v>
      </c>
      <c r="O61" s="48" t="s">
        <v>41</v>
      </c>
      <c r="P61" s="48" t="s">
        <v>42</v>
      </c>
      <c r="Q61" s="27"/>
      <c r="R61" s="27"/>
      <c r="S61" s="27" t="s">
        <v>64</v>
      </c>
      <c r="T61" s="27"/>
      <c r="U61" s="27"/>
      <c r="V61" s="25"/>
      <c r="W61" s="31"/>
      <c r="X61" s="27" t="str">
        <f>IFERROR(VLOOKUP(J60:J1952,[1]sheet1!$A:$K,11,0),"sin acuse")</f>
        <v>Aceptacion Expresa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8.75" hidden="1">
      <c r="A62" s="49" t="s">
        <v>31</v>
      </c>
      <c r="B62" s="49" t="s">
        <v>253</v>
      </c>
      <c r="C62" s="49" t="s">
        <v>254</v>
      </c>
      <c r="D62" s="49">
        <f t="shared" si="0"/>
        <v>-1</v>
      </c>
      <c r="E62" s="49" t="s">
        <v>34</v>
      </c>
      <c r="F62" s="49" t="s">
        <v>35</v>
      </c>
      <c r="G62" s="49" t="s">
        <v>255</v>
      </c>
      <c r="H62" s="49" t="s">
        <v>37</v>
      </c>
      <c r="I62" s="49" t="s">
        <v>38</v>
      </c>
      <c r="J62" s="49" t="s">
        <v>256</v>
      </c>
      <c r="K62" s="49" t="s">
        <v>257</v>
      </c>
      <c r="L62" s="217">
        <v>189573.45</v>
      </c>
      <c r="M62" s="217">
        <v>0</v>
      </c>
      <c r="N62" s="218">
        <v>1187328.45</v>
      </c>
      <c r="O62" s="49" t="s">
        <v>41</v>
      </c>
      <c r="P62" s="49" t="s">
        <v>42</v>
      </c>
      <c r="Q62" s="27" t="s">
        <v>64</v>
      </c>
      <c r="R62" s="27"/>
      <c r="S62" s="27"/>
      <c r="T62" s="27"/>
      <c r="U62" s="27"/>
      <c r="V62" s="25"/>
      <c r="W62" s="31"/>
      <c r="X62" s="27" t="str">
        <f>IFERROR(VLOOKUP(J61:J1953,[1]sheet1!$A:$K,11,0),"sin acuse")</f>
        <v>Aceptacion Expresa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8.75" hidden="1">
      <c r="A63" s="49" t="s">
        <v>31</v>
      </c>
      <c r="B63" s="49" t="s">
        <v>258</v>
      </c>
      <c r="C63" s="49" t="s">
        <v>259</v>
      </c>
      <c r="D63" s="49">
        <f t="shared" si="0"/>
        <v>-1</v>
      </c>
      <c r="E63" s="49" t="s">
        <v>34</v>
      </c>
      <c r="F63" s="49" t="s">
        <v>35</v>
      </c>
      <c r="G63" s="49" t="s">
        <v>260</v>
      </c>
      <c r="H63" s="49" t="s">
        <v>37</v>
      </c>
      <c r="I63" s="49" t="s">
        <v>38</v>
      </c>
      <c r="J63" s="49" t="s">
        <v>256</v>
      </c>
      <c r="K63" s="49" t="s">
        <v>257</v>
      </c>
      <c r="L63" s="217">
        <v>429321.57</v>
      </c>
      <c r="M63" s="217">
        <v>0</v>
      </c>
      <c r="N63" s="218">
        <v>3114702.57</v>
      </c>
      <c r="O63" s="49" t="s">
        <v>41</v>
      </c>
      <c r="P63" s="49" t="s">
        <v>42</v>
      </c>
      <c r="Q63" s="27" t="s">
        <v>64</v>
      </c>
      <c r="R63" s="27"/>
      <c r="S63" s="27"/>
      <c r="T63" s="27"/>
      <c r="U63" s="27"/>
      <c r="V63" s="25"/>
      <c r="W63" s="31"/>
      <c r="X63" s="27" t="str">
        <f>IFERROR(VLOOKUP(J62:J1954,[1]sheet1!$A:$K,11,0),"sin acuse")</f>
        <v>Aceptacion Expresa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8.75" hidden="1">
      <c r="A64" s="49" t="s">
        <v>31</v>
      </c>
      <c r="B64" s="49" t="s">
        <v>261</v>
      </c>
      <c r="C64" s="49" t="s">
        <v>262</v>
      </c>
      <c r="D64" s="49">
        <f t="shared" si="0"/>
        <v>-1</v>
      </c>
      <c r="E64" s="49" t="s">
        <v>34</v>
      </c>
      <c r="F64" s="49" t="s">
        <v>35</v>
      </c>
      <c r="G64" s="49" t="s">
        <v>263</v>
      </c>
      <c r="H64" s="49" t="s">
        <v>37</v>
      </c>
      <c r="I64" s="49" t="s">
        <v>38</v>
      </c>
      <c r="J64" s="49" t="s">
        <v>256</v>
      </c>
      <c r="K64" s="49" t="s">
        <v>257</v>
      </c>
      <c r="L64" s="217">
        <v>138390.29999999999</v>
      </c>
      <c r="M64" s="217">
        <v>0</v>
      </c>
      <c r="N64" s="218">
        <v>866760.3</v>
      </c>
      <c r="O64" s="49" t="s">
        <v>41</v>
      </c>
      <c r="P64" s="49" t="s">
        <v>42</v>
      </c>
      <c r="Q64" s="25" t="s">
        <v>64</v>
      </c>
      <c r="R64" s="27"/>
      <c r="S64" s="27"/>
      <c r="T64" s="27"/>
      <c r="U64" s="27"/>
      <c r="V64" s="25"/>
      <c r="W64" s="31"/>
      <c r="X64" s="27" t="str">
        <f>IFERROR(VLOOKUP(J63:J1955,[1]sheet1!$A:$K,11,0),"sin acuse")</f>
        <v>Aceptacion Expresa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8.75" hidden="1">
      <c r="A65" s="49" t="s">
        <v>31</v>
      </c>
      <c r="B65" s="49" t="s">
        <v>264</v>
      </c>
      <c r="C65" s="49" t="s">
        <v>265</v>
      </c>
      <c r="D65" s="49">
        <f t="shared" si="0"/>
        <v>-1</v>
      </c>
      <c r="E65" s="49" t="s">
        <v>34</v>
      </c>
      <c r="F65" s="49" t="s">
        <v>35</v>
      </c>
      <c r="G65" s="49" t="s">
        <v>266</v>
      </c>
      <c r="H65" s="49" t="s">
        <v>37</v>
      </c>
      <c r="I65" s="49" t="s">
        <v>38</v>
      </c>
      <c r="J65" s="49" t="s">
        <v>228</v>
      </c>
      <c r="K65" s="49" t="s">
        <v>229</v>
      </c>
      <c r="L65" s="217">
        <v>51186</v>
      </c>
      <c r="M65" s="217">
        <v>0</v>
      </c>
      <c r="N65" s="218">
        <v>320586</v>
      </c>
      <c r="O65" s="49" t="s">
        <v>41</v>
      </c>
      <c r="P65" s="49" t="s">
        <v>42</v>
      </c>
      <c r="Q65" s="27" t="s">
        <v>64</v>
      </c>
      <c r="R65" s="27"/>
      <c r="S65" s="27"/>
      <c r="T65" s="27"/>
      <c r="U65" s="25"/>
      <c r="V65" s="25"/>
      <c r="W65" s="31"/>
      <c r="X65" s="27" t="str">
        <f>IFERROR(VLOOKUP(J64:J1956,[1]sheet1!$A:$K,11,0),"sin acuse")</f>
        <v>Aceptacion Expresa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8.75" hidden="1">
      <c r="A66" s="27" t="s">
        <v>31</v>
      </c>
      <c r="B66" s="27" t="s">
        <v>267</v>
      </c>
      <c r="C66" s="27" t="s">
        <v>268</v>
      </c>
      <c r="D66" s="27">
        <f t="shared" si="0"/>
        <v>-1</v>
      </c>
      <c r="E66" s="27" t="s">
        <v>34</v>
      </c>
      <c r="F66" s="27" t="s">
        <v>35</v>
      </c>
      <c r="G66" s="27" t="s">
        <v>269</v>
      </c>
      <c r="H66" s="27" t="s">
        <v>37</v>
      </c>
      <c r="I66" s="27" t="s">
        <v>38</v>
      </c>
      <c r="J66" s="27" t="s">
        <v>270</v>
      </c>
      <c r="K66" s="27" t="s">
        <v>271</v>
      </c>
      <c r="L66" s="221">
        <v>1149697.76</v>
      </c>
      <c r="M66" s="221">
        <v>0</v>
      </c>
      <c r="N66" s="222">
        <v>9958413.7599999998</v>
      </c>
      <c r="O66" s="27" t="s">
        <v>41</v>
      </c>
      <c r="P66" s="27" t="s">
        <v>42</v>
      </c>
      <c r="Q66" s="27"/>
      <c r="R66" s="27"/>
      <c r="S66" s="25"/>
      <c r="T66" s="25"/>
      <c r="U66" s="25" t="s">
        <v>64</v>
      </c>
      <c r="V66" s="27"/>
      <c r="W66" s="31"/>
      <c r="X66" s="27" t="str">
        <f>IFERROR(VLOOKUP(J65:J1957,[1]sheet1!$A:$K,11,0),"sin acuse")</f>
        <v>Sin Evento</v>
      </c>
    </row>
    <row r="67" spans="1:41" ht="18.75" hidden="1">
      <c r="A67" s="64" t="s">
        <v>31</v>
      </c>
      <c r="B67" s="64" t="s">
        <v>272</v>
      </c>
      <c r="C67" s="64" t="s">
        <v>273</v>
      </c>
      <c r="D67" s="64">
        <f t="shared" si="0"/>
        <v>-1</v>
      </c>
      <c r="E67" s="64" t="s">
        <v>34</v>
      </c>
      <c r="F67" s="64" t="s">
        <v>35</v>
      </c>
      <c r="G67" s="64" t="s">
        <v>274</v>
      </c>
      <c r="H67" s="64" t="s">
        <v>37</v>
      </c>
      <c r="I67" s="64" t="s">
        <v>38</v>
      </c>
      <c r="J67" s="64" t="s">
        <v>275</v>
      </c>
      <c r="K67" s="64" t="s">
        <v>276</v>
      </c>
      <c r="L67" s="223">
        <v>115026</v>
      </c>
      <c r="M67" s="223">
        <v>0</v>
      </c>
      <c r="N67" s="224">
        <v>720426</v>
      </c>
      <c r="O67" s="64" t="s">
        <v>41</v>
      </c>
      <c r="P67" s="64" t="s">
        <v>42</v>
      </c>
      <c r="Q67" s="27"/>
      <c r="R67" s="27" t="s">
        <v>64</v>
      </c>
      <c r="S67" s="27"/>
      <c r="T67" s="27"/>
      <c r="U67" s="27"/>
      <c r="V67" s="25"/>
      <c r="W67" s="31"/>
      <c r="X67" s="27" t="str">
        <f>IFERROR(VLOOKUP(J66:J1958,[1]sheet1!$A:$K,11,0),"sin acuse")</f>
        <v>Recibo Bien y/o Servicio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8.75" hidden="1">
      <c r="A68" s="49" t="s">
        <v>31</v>
      </c>
      <c r="B68" s="49" t="s">
        <v>277</v>
      </c>
      <c r="C68" s="49" t="s">
        <v>278</v>
      </c>
      <c r="D68" s="49">
        <f t="shared" si="0"/>
        <v>-1</v>
      </c>
      <c r="E68" s="49" t="s">
        <v>34</v>
      </c>
      <c r="F68" s="49" t="s">
        <v>35</v>
      </c>
      <c r="G68" s="49" t="s">
        <v>279</v>
      </c>
      <c r="H68" s="49" t="s">
        <v>37</v>
      </c>
      <c r="I68" s="49" t="s">
        <v>38</v>
      </c>
      <c r="J68" s="49" t="s">
        <v>280</v>
      </c>
      <c r="K68" s="49" t="s">
        <v>281</v>
      </c>
      <c r="L68" s="217">
        <v>1509740</v>
      </c>
      <c r="M68" s="217">
        <v>0</v>
      </c>
      <c r="N68" s="218">
        <v>9455740</v>
      </c>
      <c r="O68" s="49" t="s">
        <v>41</v>
      </c>
      <c r="P68" s="49" t="s">
        <v>42</v>
      </c>
      <c r="Q68" s="27" t="s">
        <v>64</v>
      </c>
      <c r="R68" s="27"/>
      <c r="S68" s="27"/>
      <c r="T68" s="27"/>
      <c r="U68" s="27"/>
      <c r="V68" s="25"/>
      <c r="W68" s="31"/>
      <c r="X68" s="27" t="str">
        <f>IFERROR(VLOOKUP(J67:J1959,[1]sheet1!$A:$K,11,0),"sin acuse")</f>
        <v>sin acuse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8.75" hidden="1">
      <c r="A69" s="48" t="s">
        <v>31</v>
      </c>
      <c r="B69" s="48" t="s">
        <v>282</v>
      </c>
      <c r="C69" s="48" t="s">
        <v>283</v>
      </c>
      <c r="D69" s="48">
        <f t="shared" si="0"/>
        <v>-1</v>
      </c>
      <c r="E69" s="48" t="s">
        <v>34</v>
      </c>
      <c r="F69" s="48" t="s">
        <v>35</v>
      </c>
      <c r="G69" s="48" t="s">
        <v>284</v>
      </c>
      <c r="H69" s="48" t="s">
        <v>37</v>
      </c>
      <c r="I69" s="48" t="s">
        <v>38</v>
      </c>
      <c r="J69" s="48" t="s">
        <v>285</v>
      </c>
      <c r="K69" s="48" t="s">
        <v>286</v>
      </c>
      <c r="L69" s="219">
        <v>167200</v>
      </c>
      <c r="M69" s="219">
        <v>0</v>
      </c>
      <c r="N69" s="220">
        <v>1047200</v>
      </c>
      <c r="O69" s="48" t="s">
        <v>41</v>
      </c>
      <c r="P69" s="48" t="s">
        <v>42</v>
      </c>
      <c r="Q69" s="27"/>
      <c r="R69" s="27"/>
      <c r="S69" s="27" t="s">
        <v>64</v>
      </c>
      <c r="T69" s="27"/>
      <c r="U69" s="27"/>
      <c r="V69" s="25"/>
      <c r="W69" s="31"/>
      <c r="X69" s="27" t="str">
        <f>IFERROR(VLOOKUP(J68:J1960,[1]sheet1!$A:$K,11,0),"sin acuse")</f>
        <v>sin acuse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8.75" hidden="1">
      <c r="A70" s="48" t="s">
        <v>31</v>
      </c>
      <c r="B70" s="48" t="s">
        <v>287</v>
      </c>
      <c r="C70" s="48" t="s">
        <v>288</v>
      </c>
      <c r="D70" s="48">
        <f t="shared" si="0"/>
        <v>-1</v>
      </c>
      <c r="E70" s="48" t="s">
        <v>34</v>
      </c>
      <c r="F70" s="48" t="s">
        <v>35</v>
      </c>
      <c r="G70" s="48" t="s">
        <v>289</v>
      </c>
      <c r="H70" s="48" t="s">
        <v>37</v>
      </c>
      <c r="I70" s="48" t="s">
        <v>38</v>
      </c>
      <c r="J70" s="48" t="s">
        <v>290</v>
      </c>
      <c r="K70" s="48" t="s">
        <v>291</v>
      </c>
      <c r="L70" s="219">
        <v>75240</v>
      </c>
      <c r="M70" s="219">
        <v>0</v>
      </c>
      <c r="N70" s="220">
        <v>471240</v>
      </c>
      <c r="O70" s="48" t="s">
        <v>41</v>
      </c>
      <c r="P70" s="48" t="s">
        <v>42</v>
      </c>
      <c r="Q70" s="27"/>
      <c r="R70" s="27"/>
      <c r="S70" s="27" t="s">
        <v>64</v>
      </c>
      <c r="T70" s="27"/>
      <c r="U70" s="27"/>
      <c r="V70" s="25"/>
      <c r="W70" s="31"/>
      <c r="X70" s="27" t="str">
        <f>IFERROR(VLOOKUP(J69:J1961,[1]sheet1!$A:$K,11,0),"sin acuse")</f>
        <v>Aceptacion Expresa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8.75" hidden="1">
      <c r="A71" s="48" t="s">
        <v>31</v>
      </c>
      <c r="B71" s="48" t="s">
        <v>292</v>
      </c>
      <c r="C71" s="48" t="s">
        <v>293</v>
      </c>
      <c r="D71" s="48">
        <f t="shared" si="0"/>
        <v>-1</v>
      </c>
      <c r="E71" s="48" t="s">
        <v>34</v>
      </c>
      <c r="F71" s="48" t="s">
        <v>35</v>
      </c>
      <c r="G71" s="48" t="s">
        <v>294</v>
      </c>
      <c r="H71" s="48" t="s">
        <v>37</v>
      </c>
      <c r="I71" s="48" t="s">
        <v>38</v>
      </c>
      <c r="J71" s="48" t="s">
        <v>290</v>
      </c>
      <c r="K71" s="48" t="s">
        <v>291</v>
      </c>
      <c r="L71" s="219">
        <v>49400</v>
      </c>
      <c r="M71" s="219">
        <v>0</v>
      </c>
      <c r="N71" s="220">
        <v>309400</v>
      </c>
      <c r="O71" s="48" t="s">
        <v>41</v>
      </c>
      <c r="P71" s="48" t="s">
        <v>42</v>
      </c>
      <c r="Q71" s="27"/>
      <c r="R71" s="27"/>
      <c r="S71" s="27" t="s">
        <v>64</v>
      </c>
      <c r="T71" s="27"/>
      <c r="U71" s="27"/>
      <c r="V71" s="25"/>
      <c r="W71" s="31"/>
      <c r="X71" s="27" t="str">
        <f>IFERROR(VLOOKUP(J70:J1962,[1]sheet1!$A:$K,11,0),"sin acuse")</f>
        <v>Aceptacion Expresa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8.75" hidden="1">
      <c r="A72" s="48" t="s">
        <v>31</v>
      </c>
      <c r="B72" s="48" t="s">
        <v>295</v>
      </c>
      <c r="C72" s="48" t="s">
        <v>296</v>
      </c>
      <c r="D72" s="48">
        <f t="shared" si="0"/>
        <v>-1</v>
      </c>
      <c r="E72" s="48" t="s">
        <v>34</v>
      </c>
      <c r="F72" s="48" t="s">
        <v>35</v>
      </c>
      <c r="G72" s="48" t="s">
        <v>297</v>
      </c>
      <c r="H72" s="48" t="s">
        <v>37</v>
      </c>
      <c r="I72" s="48" t="s">
        <v>38</v>
      </c>
      <c r="J72" s="48" t="s">
        <v>290</v>
      </c>
      <c r="K72" s="48" t="s">
        <v>291</v>
      </c>
      <c r="L72" s="219">
        <v>117040</v>
      </c>
      <c r="M72" s="219">
        <v>0</v>
      </c>
      <c r="N72" s="220">
        <v>733040</v>
      </c>
      <c r="O72" s="48" t="s">
        <v>41</v>
      </c>
      <c r="P72" s="48" t="s">
        <v>42</v>
      </c>
      <c r="Q72" s="27"/>
      <c r="R72" s="27"/>
      <c r="S72" s="27" t="s">
        <v>64</v>
      </c>
      <c r="T72" s="27"/>
      <c r="U72" s="27"/>
      <c r="V72" s="25"/>
      <c r="W72" s="31"/>
      <c r="X72" s="27" t="str">
        <f>IFERROR(VLOOKUP(J71:J1963,[1]sheet1!$A:$K,11,0),"sin acuse")</f>
        <v>Aceptacion Expresa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8.75" hidden="1">
      <c r="A73" s="48" t="s">
        <v>31</v>
      </c>
      <c r="B73" s="48" t="s">
        <v>298</v>
      </c>
      <c r="C73" s="48" t="s">
        <v>299</v>
      </c>
      <c r="D73" s="48">
        <f t="shared" si="0"/>
        <v>-1</v>
      </c>
      <c r="E73" s="48" t="s">
        <v>34</v>
      </c>
      <c r="F73" s="48" t="s">
        <v>35</v>
      </c>
      <c r="G73" s="48" t="s">
        <v>300</v>
      </c>
      <c r="H73" s="48" t="s">
        <v>37</v>
      </c>
      <c r="I73" s="48" t="s">
        <v>38</v>
      </c>
      <c r="J73" s="48" t="s">
        <v>301</v>
      </c>
      <c r="K73" s="48" t="s">
        <v>302</v>
      </c>
      <c r="L73" s="219">
        <v>140220</v>
      </c>
      <c r="M73" s="219">
        <v>0</v>
      </c>
      <c r="N73" s="220">
        <v>878220</v>
      </c>
      <c r="O73" s="48" t="s">
        <v>41</v>
      </c>
      <c r="P73" s="48" t="s">
        <v>42</v>
      </c>
      <c r="Q73" s="27"/>
      <c r="R73" s="27"/>
      <c r="S73" s="27" t="s">
        <v>64</v>
      </c>
      <c r="T73" s="27"/>
      <c r="U73" s="27"/>
      <c r="V73" s="25"/>
      <c r="W73" s="31"/>
      <c r="X73" s="27" t="str">
        <f>IFERROR(VLOOKUP(J72:J1964,[1]sheet1!$A:$K,11,0),"sin acuse")</f>
        <v>Aceptacion Expresa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8.75" hidden="1">
      <c r="A74" s="27" t="s">
        <v>31</v>
      </c>
      <c r="B74" s="27" t="s">
        <v>303</v>
      </c>
      <c r="C74" s="27" t="s">
        <v>304</v>
      </c>
      <c r="D74" s="27">
        <f t="shared" si="0"/>
        <v>-1</v>
      </c>
      <c r="E74" s="27" t="s">
        <v>34</v>
      </c>
      <c r="F74" s="27" t="s">
        <v>35</v>
      </c>
      <c r="G74" s="27" t="s">
        <v>305</v>
      </c>
      <c r="H74" s="27" t="s">
        <v>37</v>
      </c>
      <c r="I74" s="27" t="s">
        <v>38</v>
      </c>
      <c r="J74" s="27" t="s">
        <v>306</v>
      </c>
      <c r="K74" s="27" t="s">
        <v>307</v>
      </c>
      <c r="L74" s="221">
        <v>155746</v>
      </c>
      <c r="M74" s="221">
        <v>0</v>
      </c>
      <c r="N74" s="222">
        <v>1231146</v>
      </c>
      <c r="O74" s="27" t="s">
        <v>41</v>
      </c>
      <c r="P74" s="27" t="s">
        <v>42</v>
      </c>
      <c r="Q74" s="27"/>
      <c r="R74" s="27"/>
      <c r="S74" s="27"/>
      <c r="T74" s="27"/>
      <c r="U74" s="27" t="s">
        <v>64</v>
      </c>
      <c r="V74" s="25"/>
      <c r="W74" s="31"/>
      <c r="X74" s="27" t="str">
        <f>IFERROR(VLOOKUP(J73:J1965,[1]sheet1!$A:$K,11,0),"sin acuse")</f>
        <v>Sin Evento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8.75" hidden="1">
      <c r="A75" s="48" t="s">
        <v>31</v>
      </c>
      <c r="B75" s="48" t="s">
        <v>308</v>
      </c>
      <c r="C75" s="48" t="s">
        <v>309</v>
      </c>
      <c r="D75" s="48">
        <f t="shared" ref="D75:D138" si="1">C75-C76</f>
        <v>-1</v>
      </c>
      <c r="E75" s="48" t="s">
        <v>34</v>
      </c>
      <c r="F75" s="48" t="s">
        <v>35</v>
      </c>
      <c r="G75" s="48" t="s">
        <v>310</v>
      </c>
      <c r="H75" s="48" t="s">
        <v>37</v>
      </c>
      <c r="I75" s="48" t="s">
        <v>38</v>
      </c>
      <c r="J75" s="48" t="s">
        <v>311</v>
      </c>
      <c r="K75" s="48" t="s">
        <v>312</v>
      </c>
      <c r="L75" s="219">
        <v>1518100</v>
      </c>
      <c r="M75" s="219">
        <v>0</v>
      </c>
      <c r="N75" s="220">
        <v>9508100</v>
      </c>
      <c r="O75" s="48" t="s">
        <v>41</v>
      </c>
      <c r="P75" s="48" t="s">
        <v>42</v>
      </c>
      <c r="Q75" s="27"/>
      <c r="R75" s="27"/>
      <c r="S75" s="27" t="s">
        <v>64</v>
      </c>
      <c r="T75" s="27"/>
      <c r="U75" s="27"/>
      <c r="V75" s="25"/>
      <c r="W75" s="31"/>
      <c r="X75" s="27" t="str">
        <f>IFERROR(VLOOKUP(J74:J1966,[1]sheet1!$A:$K,11,0),"sin acuse")</f>
        <v>Aceptacion Expresa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8.75" hidden="1">
      <c r="A76" s="48" t="s">
        <v>31</v>
      </c>
      <c r="B76" s="48" t="s">
        <v>313</v>
      </c>
      <c r="C76" s="48" t="s">
        <v>314</v>
      </c>
      <c r="D76" s="48">
        <f t="shared" si="1"/>
        <v>-1</v>
      </c>
      <c r="E76" s="48" t="s">
        <v>34</v>
      </c>
      <c r="F76" s="48" t="s">
        <v>35</v>
      </c>
      <c r="G76" s="48" t="s">
        <v>315</v>
      </c>
      <c r="H76" s="48" t="s">
        <v>37</v>
      </c>
      <c r="I76" s="48" t="s">
        <v>38</v>
      </c>
      <c r="J76" s="48" t="s">
        <v>316</v>
      </c>
      <c r="K76" s="48" t="s">
        <v>317</v>
      </c>
      <c r="L76" s="219">
        <v>273600</v>
      </c>
      <c r="M76" s="219">
        <v>0</v>
      </c>
      <c r="N76" s="220">
        <v>1713600</v>
      </c>
      <c r="O76" s="48" t="s">
        <v>41</v>
      </c>
      <c r="P76" s="48" t="s">
        <v>42</v>
      </c>
      <c r="Q76" s="27"/>
      <c r="R76" s="27"/>
      <c r="S76" s="27" t="s">
        <v>64</v>
      </c>
      <c r="T76" s="27"/>
      <c r="U76" s="27"/>
      <c r="V76" s="25"/>
      <c r="W76" s="31"/>
      <c r="X76" s="27" t="str">
        <f>IFERROR(VLOOKUP(J75:J1967,[1]sheet1!$A:$K,11,0),"sin acuse")</f>
        <v>Aceptacion Expresa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8.75" hidden="1">
      <c r="A77" s="49" t="s">
        <v>31</v>
      </c>
      <c r="B77" s="49" t="s">
        <v>318</v>
      </c>
      <c r="C77" s="49" t="s">
        <v>319</v>
      </c>
      <c r="D77" s="49">
        <f t="shared" si="1"/>
        <v>-1</v>
      </c>
      <c r="E77" s="49" t="s">
        <v>34</v>
      </c>
      <c r="F77" s="49" t="s">
        <v>35</v>
      </c>
      <c r="G77" s="49" t="s">
        <v>320</v>
      </c>
      <c r="H77" s="49" t="s">
        <v>37</v>
      </c>
      <c r="I77" s="49" t="s">
        <v>38</v>
      </c>
      <c r="J77" s="49" t="s">
        <v>321</v>
      </c>
      <c r="K77" s="49" t="s">
        <v>322</v>
      </c>
      <c r="L77" s="217">
        <v>684000</v>
      </c>
      <c r="M77" s="217">
        <v>0</v>
      </c>
      <c r="N77" s="218">
        <v>4284000</v>
      </c>
      <c r="O77" s="49" t="s">
        <v>41</v>
      </c>
      <c r="P77" s="49" t="s">
        <v>42</v>
      </c>
      <c r="Q77" s="27" t="s">
        <v>64</v>
      </c>
      <c r="R77" s="27"/>
      <c r="S77" s="27"/>
      <c r="T77" s="27"/>
      <c r="U77" s="27"/>
      <c r="V77" s="25"/>
      <c r="W77" s="31"/>
      <c r="X77" s="27" t="str">
        <f>IFERROR(VLOOKUP(J76:J1968,[1]sheet1!$A:$K,11,0),"sin acuse")</f>
        <v>Acuse Recibo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8.75" hidden="1">
      <c r="A78" s="27" t="s">
        <v>31</v>
      </c>
      <c r="B78" s="27" t="s">
        <v>323</v>
      </c>
      <c r="C78" s="27" t="s">
        <v>324</v>
      </c>
      <c r="D78" s="27">
        <f t="shared" si="1"/>
        <v>-1</v>
      </c>
      <c r="E78" s="27" t="s">
        <v>34</v>
      </c>
      <c r="F78" s="27" t="s">
        <v>35</v>
      </c>
      <c r="G78" s="27" t="s">
        <v>325</v>
      </c>
      <c r="H78" s="27" t="s">
        <v>37</v>
      </c>
      <c r="I78" s="27" t="s">
        <v>38</v>
      </c>
      <c r="J78" s="27" t="s">
        <v>326</v>
      </c>
      <c r="K78" s="27" t="s">
        <v>327</v>
      </c>
      <c r="L78" s="221">
        <v>77834.45</v>
      </c>
      <c r="M78" s="221">
        <v>0</v>
      </c>
      <c r="N78" s="222">
        <v>487489.45</v>
      </c>
      <c r="O78" s="27" t="s">
        <v>41</v>
      </c>
      <c r="P78" s="27" t="s">
        <v>42</v>
      </c>
      <c r="Q78" s="27"/>
      <c r="R78" s="27"/>
      <c r="S78" s="27"/>
      <c r="T78" s="27"/>
      <c r="U78" s="27" t="s">
        <v>64</v>
      </c>
      <c r="V78" s="25"/>
      <c r="W78" s="31"/>
      <c r="X78" s="27" t="str">
        <f>IFERROR(VLOOKUP(J77:J1969,[1]sheet1!$A:$K,11,0),"sin acuse")</f>
        <v>sin acuse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8.75" hidden="1">
      <c r="A79" s="27" t="s">
        <v>31</v>
      </c>
      <c r="B79" s="27" t="s">
        <v>328</v>
      </c>
      <c r="C79" s="27" t="s">
        <v>329</v>
      </c>
      <c r="D79" s="27">
        <f t="shared" si="1"/>
        <v>-1</v>
      </c>
      <c r="E79" s="27" t="s">
        <v>34</v>
      </c>
      <c r="F79" s="27" t="s">
        <v>35</v>
      </c>
      <c r="G79" s="27" t="s">
        <v>330</v>
      </c>
      <c r="H79" s="27" t="s">
        <v>37</v>
      </c>
      <c r="I79" s="27" t="s">
        <v>38</v>
      </c>
      <c r="J79" s="27" t="s">
        <v>331</v>
      </c>
      <c r="K79" s="27" t="s">
        <v>332</v>
      </c>
      <c r="L79" s="221">
        <v>196460</v>
      </c>
      <c r="M79" s="221">
        <v>0</v>
      </c>
      <c r="N79" s="222">
        <v>1230460</v>
      </c>
      <c r="O79" s="27" t="s">
        <v>41</v>
      </c>
      <c r="P79" s="27" t="s">
        <v>42</v>
      </c>
      <c r="Q79" s="27"/>
      <c r="R79" s="27"/>
      <c r="S79" s="27"/>
      <c r="T79" s="27"/>
      <c r="U79" s="27" t="s">
        <v>64</v>
      </c>
      <c r="V79" s="25"/>
      <c r="W79" s="31"/>
      <c r="X79" s="27" t="str">
        <f>IFERROR(VLOOKUP(J78:J1970,[1]sheet1!$A:$K,11,0),"sin acuse")</f>
        <v>sin acuse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8.75" hidden="1">
      <c r="A80" s="27" t="s">
        <v>31</v>
      </c>
      <c r="B80" s="27" t="s">
        <v>333</v>
      </c>
      <c r="C80" s="27" t="s">
        <v>334</v>
      </c>
      <c r="D80" s="27">
        <f t="shared" si="1"/>
        <v>-1</v>
      </c>
      <c r="E80" s="27" t="s">
        <v>34</v>
      </c>
      <c r="F80" s="27" t="s">
        <v>35</v>
      </c>
      <c r="G80" s="27" t="s">
        <v>335</v>
      </c>
      <c r="H80" s="27" t="s">
        <v>37</v>
      </c>
      <c r="I80" s="27" t="s">
        <v>38</v>
      </c>
      <c r="J80" s="27" t="s">
        <v>336</v>
      </c>
      <c r="K80" s="27" t="s">
        <v>337</v>
      </c>
      <c r="L80" s="221">
        <v>456295.87</v>
      </c>
      <c r="M80" s="221">
        <v>0</v>
      </c>
      <c r="N80" s="222">
        <v>4248960.87</v>
      </c>
      <c r="O80" s="27" t="s">
        <v>41</v>
      </c>
      <c r="P80" s="27" t="s">
        <v>42</v>
      </c>
      <c r="Q80" s="27"/>
      <c r="R80" s="27"/>
      <c r="S80" s="27"/>
      <c r="T80" s="27"/>
      <c r="U80" s="27" t="s">
        <v>64</v>
      </c>
      <c r="V80" s="25"/>
      <c r="W80" s="31"/>
      <c r="X80" s="27" t="str">
        <f>IFERROR(VLOOKUP(J79:J1971,[1]sheet1!$A:$K,11,0),"sin acuse")</f>
        <v>Aceptacion Expresa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8.75" hidden="1">
      <c r="A81" s="49" t="s">
        <v>31</v>
      </c>
      <c r="B81" s="49" t="s">
        <v>338</v>
      </c>
      <c r="C81" s="49" t="s">
        <v>339</v>
      </c>
      <c r="D81" s="49">
        <f t="shared" si="1"/>
        <v>-1</v>
      </c>
      <c r="E81" s="49" t="s">
        <v>34</v>
      </c>
      <c r="F81" s="49" t="s">
        <v>35</v>
      </c>
      <c r="G81" s="49" t="s">
        <v>340</v>
      </c>
      <c r="H81" s="49" t="s">
        <v>37</v>
      </c>
      <c r="I81" s="49" t="s">
        <v>38</v>
      </c>
      <c r="J81" s="49" t="s">
        <v>256</v>
      </c>
      <c r="K81" s="49" t="s">
        <v>257</v>
      </c>
      <c r="L81" s="217">
        <v>61438.400000000001</v>
      </c>
      <c r="M81" s="217">
        <v>0</v>
      </c>
      <c r="N81" s="218">
        <v>384798.4</v>
      </c>
      <c r="O81" s="49" t="s">
        <v>41</v>
      </c>
      <c r="P81" s="49" t="s">
        <v>42</v>
      </c>
      <c r="Q81" s="27" t="s">
        <v>64</v>
      </c>
      <c r="R81" s="27"/>
      <c r="S81" s="27"/>
      <c r="T81" s="27"/>
      <c r="U81" s="27"/>
      <c r="V81" s="25"/>
      <c r="W81" s="31"/>
      <c r="X81" s="27" t="str">
        <f>IFERROR(VLOOKUP(J80:J1972,[1]sheet1!$A:$K,11,0),"sin acuse")</f>
        <v>Aceptacion Expresa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8.75" hidden="1">
      <c r="A82" s="27" t="s">
        <v>31</v>
      </c>
      <c r="B82" s="27" t="s">
        <v>341</v>
      </c>
      <c r="C82" s="27" t="s">
        <v>342</v>
      </c>
      <c r="D82" s="27">
        <f t="shared" si="1"/>
        <v>-1</v>
      </c>
      <c r="E82" s="27" t="s">
        <v>34</v>
      </c>
      <c r="F82" s="27" t="s">
        <v>35</v>
      </c>
      <c r="G82" s="27" t="s">
        <v>343</v>
      </c>
      <c r="H82" s="27" t="s">
        <v>37</v>
      </c>
      <c r="I82" s="27" t="s">
        <v>38</v>
      </c>
      <c r="J82" s="27" t="s">
        <v>344</v>
      </c>
      <c r="K82" s="27" t="s">
        <v>345</v>
      </c>
      <c r="L82" s="221">
        <v>91200</v>
      </c>
      <c r="M82" s="221">
        <v>0</v>
      </c>
      <c r="N82" s="222">
        <v>571200</v>
      </c>
      <c r="O82" s="27" t="s">
        <v>41</v>
      </c>
      <c r="P82" s="27" t="s">
        <v>42</v>
      </c>
      <c r="Q82" s="27"/>
      <c r="R82" s="27"/>
      <c r="S82" s="27"/>
      <c r="T82" s="27"/>
      <c r="U82" s="27" t="s">
        <v>64</v>
      </c>
      <c r="V82" s="25"/>
      <c r="W82" s="31"/>
      <c r="X82" s="27" t="str">
        <f>IFERROR(VLOOKUP(J81:J1973,[1]sheet1!$A:$K,11,0),"sin acuse")</f>
        <v>Aceptacion Expresa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8.75" hidden="1">
      <c r="A83" s="49" t="s">
        <v>31</v>
      </c>
      <c r="B83" s="49" t="s">
        <v>346</v>
      </c>
      <c r="C83" s="49" t="s">
        <v>347</v>
      </c>
      <c r="D83" s="49">
        <f t="shared" si="1"/>
        <v>-1</v>
      </c>
      <c r="E83" s="49" t="s">
        <v>34</v>
      </c>
      <c r="F83" s="49" t="s">
        <v>35</v>
      </c>
      <c r="G83" s="49" t="s">
        <v>348</v>
      </c>
      <c r="H83" s="49" t="s">
        <v>37</v>
      </c>
      <c r="I83" s="49" t="s">
        <v>38</v>
      </c>
      <c r="J83" s="215" t="s">
        <v>349</v>
      </c>
      <c r="K83" s="49" t="s">
        <v>350</v>
      </c>
      <c r="L83" s="217">
        <v>0</v>
      </c>
      <c r="M83" s="217">
        <v>0</v>
      </c>
      <c r="N83" s="218">
        <v>7666668</v>
      </c>
      <c r="O83" s="49" t="s">
        <v>41</v>
      </c>
      <c r="P83" s="49" t="s">
        <v>42</v>
      </c>
      <c r="Q83" s="25" t="s">
        <v>64</v>
      </c>
      <c r="R83" s="27"/>
      <c r="S83" s="27"/>
      <c r="T83" s="25"/>
      <c r="U83" s="27"/>
      <c r="V83" s="27"/>
      <c r="W83" s="31"/>
      <c r="X83" s="27" t="str">
        <f>IFERROR(VLOOKUP(J82:J1974,[1]sheet1!$A:$K,11,0),"sin acuse")</f>
        <v>Acuse Recibo</v>
      </c>
    </row>
    <row r="84" spans="1:41" ht="18.75" hidden="1">
      <c r="A84" s="49" t="s">
        <v>31</v>
      </c>
      <c r="B84" s="49" t="s">
        <v>351</v>
      </c>
      <c r="C84" s="49" t="s">
        <v>352</v>
      </c>
      <c r="D84" s="49">
        <f t="shared" si="1"/>
        <v>-1</v>
      </c>
      <c r="E84" s="49" t="s">
        <v>34</v>
      </c>
      <c r="F84" s="49" t="s">
        <v>35</v>
      </c>
      <c r="G84" s="49" t="s">
        <v>353</v>
      </c>
      <c r="H84" s="49" t="s">
        <v>37</v>
      </c>
      <c r="I84" s="49" t="s">
        <v>38</v>
      </c>
      <c r="J84" s="49" t="s">
        <v>354</v>
      </c>
      <c r="K84" s="49" t="s">
        <v>355</v>
      </c>
      <c r="L84" s="217">
        <v>674500</v>
      </c>
      <c r="M84" s="217">
        <v>0</v>
      </c>
      <c r="N84" s="218">
        <v>4224500</v>
      </c>
      <c r="O84" s="49" t="s">
        <v>41</v>
      </c>
      <c r="P84" s="49" t="s">
        <v>42</v>
      </c>
      <c r="Q84" s="27" t="s">
        <v>64</v>
      </c>
      <c r="R84" s="27"/>
      <c r="S84" s="27"/>
      <c r="T84" s="27"/>
      <c r="U84" s="27"/>
      <c r="V84" s="25"/>
      <c r="W84" s="31"/>
      <c r="X84" s="27" t="str">
        <f>IFERROR(VLOOKUP(J83:J1975,[1]sheet1!$A:$K,11,0),"sin acuse")</f>
        <v>Acuse Recibo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8.75" hidden="1">
      <c r="A85" s="27" t="s">
        <v>31</v>
      </c>
      <c r="B85" s="27" t="s">
        <v>356</v>
      </c>
      <c r="C85" s="27" t="s">
        <v>357</v>
      </c>
      <c r="D85" s="27">
        <f t="shared" si="1"/>
        <v>-1</v>
      </c>
      <c r="E85" s="27" t="s">
        <v>34</v>
      </c>
      <c r="F85" s="27" t="s">
        <v>35</v>
      </c>
      <c r="G85" s="27" t="s">
        <v>358</v>
      </c>
      <c r="H85" s="27" t="s">
        <v>37</v>
      </c>
      <c r="I85" s="27" t="s">
        <v>38</v>
      </c>
      <c r="J85" s="27" t="s">
        <v>359</v>
      </c>
      <c r="K85" s="27" t="s">
        <v>360</v>
      </c>
      <c r="L85" s="221">
        <v>231021</v>
      </c>
      <c r="M85" s="221">
        <v>0</v>
      </c>
      <c r="N85" s="222">
        <v>1446921</v>
      </c>
      <c r="O85" s="27" t="s">
        <v>41</v>
      </c>
      <c r="P85" s="27" t="s">
        <v>42</v>
      </c>
      <c r="Q85" s="27"/>
      <c r="R85" s="27"/>
      <c r="S85" s="27"/>
      <c r="T85" s="27"/>
      <c r="U85" s="27" t="s">
        <v>64</v>
      </c>
      <c r="V85" s="25"/>
      <c r="W85" s="31"/>
      <c r="X85" s="27" t="str">
        <f>IFERROR(VLOOKUP(J84:J1976,[1]sheet1!$A:$K,11,0),"sin acuse")</f>
        <v>Sin Evento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8.75" hidden="1">
      <c r="A86" s="48" t="s">
        <v>31</v>
      </c>
      <c r="B86" s="48" t="s">
        <v>361</v>
      </c>
      <c r="C86" s="48" t="s">
        <v>362</v>
      </c>
      <c r="D86" s="48">
        <f t="shared" si="1"/>
        <v>-1</v>
      </c>
      <c r="E86" s="48" t="s">
        <v>34</v>
      </c>
      <c r="F86" s="48" t="s">
        <v>35</v>
      </c>
      <c r="G86" s="48" t="s">
        <v>363</v>
      </c>
      <c r="H86" s="48" t="s">
        <v>37</v>
      </c>
      <c r="I86" s="48" t="s">
        <v>38</v>
      </c>
      <c r="J86" s="48" t="s">
        <v>364</v>
      </c>
      <c r="K86" s="48" t="s">
        <v>365</v>
      </c>
      <c r="L86" s="219">
        <v>373204.65</v>
      </c>
      <c r="M86" s="219">
        <v>0</v>
      </c>
      <c r="N86" s="220">
        <v>2337439.65</v>
      </c>
      <c r="O86" s="48" t="s">
        <v>41</v>
      </c>
      <c r="P86" s="48" t="s">
        <v>42</v>
      </c>
      <c r="Q86" s="27"/>
      <c r="R86" s="27"/>
      <c r="S86" s="27" t="s">
        <v>64</v>
      </c>
      <c r="T86" s="27"/>
      <c r="U86" s="27"/>
      <c r="V86" s="25"/>
      <c r="W86" s="31"/>
      <c r="X86" s="27" t="str">
        <f>IFERROR(VLOOKUP(J85:J1977,[1]sheet1!$A:$K,11,0),"sin acuse")</f>
        <v>Aceptacion Expresa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8.75" hidden="1">
      <c r="A87" s="48" t="s">
        <v>31</v>
      </c>
      <c r="B87" s="48" t="s">
        <v>366</v>
      </c>
      <c r="C87" s="48" t="s">
        <v>367</v>
      </c>
      <c r="D87" s="48">
        <f t="shared" si="1"/>
        <v>-1</v>
      </c>
      <c r="E87" s="48" t="s">
        <v>34</v>
      </c>
      <c r="F87" s="48" t="s">
        <v>35</v>
      </c>
      <c r="G87" s="48" t="s">
        <v>368</v>
      </c>
      <c r="H87" s="48" t="s">
        <v>37</v>
      </c>
      <c r="I87" s="48" t="s">
        <v>38</v>
      </c>
      <c r="J87" s="48" t="s">
        <v>369</v>
      </c>
      <c r="K87" s="48" t="s">
        <v>370</v>
      </c>
      <c r="L87" s="219">
        <v>373204.65</v>
      </c>
      <c r="M87" s="219">
        <v>0</v>
      </c>
      <c r="N87" s="220">
        <v>2337439.65</v>
      </c>
      <c r="O87" s="48" t="s">
        <v>41</v>
      </c>
      <c r="P87" s="48" t="s">
        <v>42</v>
      </c>
      <c r="Q87" s="27"/>
      <c r="R87" s="27"/>
      <c r="S87" s="27" t="s">
        <v>64</v>
      </c>
      <c r="T87" s="27"/>
      <c r="U87" s="27"/>
      <c r="V87" s="25"/>
      <c r="W87" s="31"/>
      <c r="X87" s="27" t="str">
        <f>IFERROR(VLOOKUP(J86:J1978,[1]sheet1!$A:$K,11,0),"sin acuse")</f>
        <v>Aceptacion Expresa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8.75" hidden="1">
      <c r="A88" s="48" t="s">
        <v>31</v>
      </c>
      <c r="B88" s="48" t="s">
        <v>371</v>
      </c>
      <c r="C88" s="48" t="s">
        <v>372</v>
      </c>
      <c r="D88" s="48">
        <f t="shared" si="1"/>
        <v>-1</v>
      </c>
      <c r="E88" s="48" t="s">
        <v>34</v>
      </c>
      <c r="F88" s="48" t="s">
        <v>35</v>
      </c>
      <c r="G88" s="48" t="s">
        <v>373</v>
      </c>
      <c r="H88" s="48" t="s">
        <v>37</v>
      </c>
      <c r="I88" s="48" t="s">
        <v>38</v>
      </c>
      <c r="J88" s="48" t="s">
        <v>369</v>
      </c>
      <c r="K88" s="48" t="s">
        <v>370</v>
      </c>
      <c r="L88" s="219">
        <v>657959.36</v>
      </c>
      <c r="M88" s="219">
        <v>0</v>
      </c>
      <c r="N88" s="220">
        <v>4120903.36</v>
      </c>
      <c r="O88" s="48" t="s">
        <v>41</v>
      </c>
      <c r="P88" s="48" t="s">
        <v>42</v>
      </c>
      <c r="Q88" s="27"/>
      <c r="R88" s="27"/>
      <c r="S88" s="27" t="s">
        <v>64</v>
      </c>
      <c r="T88" s="27"/>
      <c r="U88" s="27"/>
      <c r="V88" s="25"/>
      <c r="W88" s="31"/>
      <c r="X88" s="27" t="str">
        <f>IFERROR(VLOOKUP(J87:J1979,[1]sheet1!$A:$K,11,0),"sin acuse")</f>
        <v>Aceptacion Expresa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8.75" hidden="1">
      <c r="A89" s="48" t="s">
        <v>31</v>
      </c>
      <c r="B89" s="48" t="s">
        <v>374</v>
      </c>
      <c r="C89" s="48" t="s">
        <v>375</v>
      </c>
      <c r="D89" s="48">
        <f t="shared" si="1"/>
        <v>-1</v>
      </c>
      <c r="E89" s="48" t="s">
        <v>34</v>
      </c>
      <c r="F89" s="48" t="s">
        <v>35</v>
      </c>
      <c r="G89" s="48" t="s">
        <v>376</v>
      </c>
      <c r="H89" s="48" t="s">
        <v>37</v>
      </c>
      <c r="I89" s="48" t="s">
        <v>38</v>
      </c>
      <c r="J89" s="48" t="s">
        <v>377</v>
      </c>
      <c r="K89" s="48" t="s">
        <v>378</v>
      </c>
      <c r="L89" s="219">
        <v>373204.65</v>
      </c>
      <c r="M89" s="219">
        <v>0</v>
      </c>
      <c r="N89" s="220">
        <v>2337439.65</v>
      </c>
      <c r="O89" s="48" t="s">
        <v>41</v>
      </c>
      <c r="P89" s="48" t="s">
        <v>42</v>
      </c>
      <c r="Q89" s="27"/>
      <c r="R89" s="27"/>
      <c r="S89" s="27" t="s">
        <v>64</v>
      </c>
      <c r="T89" s="27"/>
      <c r="U89" s="27"/>
      <c r="V89" s="25"/>
      <c r="W89" s="31"/>
      <c r="X89" s="27" t="str">
        <f>IFERROR(VLOOKUP(J88:J1980,[1]sheet1!$A:$K,11,0),"sin acuse")</f>
        <v>Aceptacion Expresa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8.75" hidden="1">
      <c r="A90" s="48" t="s">
        <v>31</v>
      </c>
      <c r="B90" s="48" t="s">
        <v>379</v>
      </c>
      <c r="C90" s="48" t="s">
        <v>380</v>
      </c>
      <c r="D90" s="48">
        <f t="shared" si="1"/>
        <v>-1</v>
      </c>
      <c r="E90" s="48" t="s">
        <v>34</v>
      </c>
      <c r="F90" s="48" t="s">
        <v>35</v>
      </c>
      <c r="G90" s="48" t="s">
        <v>381</v>
      </c>
      <c r="H90" s="48" t="s">
        <v>37</v>
      </c>
      <c r="I90" s="48" t="s">
        <v>38</v>
      </c>
      <c r="J90" s="48" t="s">
        <v>377</v>
      </c>
      <c r="K90" s="48" t="s">
        <v>378</v>
      </c>
      <c r="L90" s="219">
        <v>746409.3</v>
      </c>
      <c r="M90" s="219">
        <v>0</v>
      </c>
      <c r="N90" s="220">
        <v>4674879.3</v>
      </c>
      <c r="O90" s="48" t="s">
        <v>41</v>
      </c>
      <c r="P90" s="48" t="s">
        <v>42</v>
      </c>
      <c r="Q90" s="27"/>
      <c r="R90" s="27"/>
      <c r="S90" s="27" t="s">
        <v>64</v>
      </c>
      <c r="T90" s="27"/>
      <c r="U90" s="27"/>
      <c r="V90" s="25"/>
      <c r="W90" s="31"/>
      <c r="X90" s="27" t="str">
        <f>IFERROR(VLOOKUP(J89:J1981,[1]sheet1!$A:$K,11,0),"sin acuse")</f>
        <v>Aceptacion Expresa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8.75" hidden="1">
      <c r="A91" s="48" t="s">
        <v>31</v>
      </c>
      <c r="B91" s="48" t="s">
        <v>382</v>
      </c>
      <c r="C91" s="48" t="s">
        <v>383</v>
      </c>
      <c r="D91" s="48">
        <f t="shared" si="1"/>
        <v>-1</v>
      </c>
      <c r="E91" s="48" t="s">
        <v>34</v>
      </c>
      <c r="F91" s="48" t="s">
        <v>35</v>
      </c>
      <c r="G91" s="48" t="s">
        <v>384</v>
      </c>
      <c r="H91" s="48" t="s">
        <v>37</v>
      </c>
      <c r="I91" s="48" t="s">
        <v>38</v>
      </c>
      <c r="J91" s="48" t="s">
        <v>385</v>
      </c>
      <c r="K91" s="48" t="s">
        <v>386</v>
      </c>
      <c r="L91" s="219">
        <v>373204.65</v>
      </c>
      <c r="M91" s="219">
        <v>0</v>
      </c>
      <c r="N91" s="220">
        <v>2337439.65</v>
      </c>
      <c r="O91" s="48" t="s">
        <v>41</v>
      </c>
      <c r="P91" s="48" t="s">
        <v>42</v>
      </c>
      <c r="Q91" s="27"/>
      <c r="R91" s="27"/>
      <c r="S91" s="27" t="s">
        <v>64</v>
      </c>
      <c r="T91" s="27"/>
      <c r="U91" s="27"/>
      <c r="V91" s="25"/>
      <c r="W91" s="31"/>
      <c r="X91" s="27" t="str">
        <f>IFERROR(VLOOKUP(J90:J1982,[1]sheet1!$A:$K,11,0),"sin acuse")</f>
        <v>Aceptacion Expresa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8.75" hidden="1">
      <c r="A92" s="48" t="s">
        <v>31</v>
      </c>
      <c r="B92" s="48" t="s">
        <v>387</v>
      </c>
      <c r="C92" s="48" t="s">
        <v>388</v>
      </c>
      <c r="D92" s="48">
        <f t="shared" si="1"/>
        <v>-1</v>
      </c>
      <c r="E92" s="48" t="s">
        <v>34</v>
      </c>
      <c r="F92" s="48" t="s">
        <v>35</v>
      </c>
      <c r="G92" s="48" t="s">
        <v>389</v>
      </c>
      <c r="H92" s="48" t="s">
        <v>37</v>
      </c>
      <c r="I92" s="48" t="s">
        <v>38</v>
      </c>
      <c r="J92" s="48" t="s">
        <v>385</v>
      </c>
      <c r="K92" s="48" t="s">
        <v>386</v>
      </c>
      <c r="L92" s="219">
        <v>373204.65</v>
      </c>
      <c r="M92" s="219">
        <v>0</v>
      </c>
      <c r="N92" s="220">
        <v>2337439.65</v>
      </c>
      <c r="O92" s="48" t="s">
        <v>41</v>
      </c>
      <c r="P92" s="48" t="s">
        <v>42</v>
      </c>
      <c r="Q92" s="27"/>
      <c r="R92" s="27"/>
      <c r="S92" s="27" t="s">
        <v>64</v>
      </c>
      <c r="T92" s="27"/>
      <c r="U92" s="27"/>
      <c r="V92" s="25"/>
      <c r="W92" s="31"/>
      <c r="X92" s="27" t="str">
        <f>IFERROR(VLOOKUP(J91:J1983,[1]sheet1!$A:$K,11,0),"sin acuse")</f>
        <v>Aceptacion Expresa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8.75" hidden="1">
      <c r="A93" s="48" t="s">
        <v>31</v>
      </c>
      <c r="B93" s="48" t="s">
        <v>390</v>
      </c>
      <c r="C93" s="48" t="s">
        <v>391</v>
      </c>
      <c r="D93" s="48">
        <f t="shared" si="1"/>
        <v>-1</v>
      </c>
      <c r="E93" s="48" t="s">
        <v>34</v>
      </c>
      <c r="F93" s="48" t="s">
        <v>35</v>
      </c>
      <c r="G93" s="48" t="s">
        <v>392</v>
      </c>
      <c r="H93" s="48" t="s">
        <v>37</v>
      </c>
      <c r="I93" s="48" t="s">
        <v>38</v>
      </c>
      <c r="J93" s="48" t="s">
        <v>385</v>
      </c>
      <c r="K93" s="48" t="s">
        <v>386</v>
      </c>
      <c r="L93" s="219">
        <v>373204.65</v>
      </c>
      <c r="M93" s="219">
        <v>0</v>
      </c>
      <c r="N93" s="220">
        <v>2337439.65</v>
      </c>
      <c r="O93" s="48" t="s">
        <v>41</v>
      </c>
      <c r="P93" s="48" t="s">
        <v>42</v>
      </c>
      <c r="Q93" s="27"/>
      <c r="R93" s="27"/>
      <c r="S93" s="27" t="s">
        <v>64</v>
      </c>
      <c r="T93" s="27"/>
      <c r="U93" s="27"/>
      <c r="V93" s="25"/>
      <c r="W93" s="31"/>
      <c r="X93" s="27" t="str">
        <f>IFERROR(VLOOKUP(J92:J1984,[1]sheet1!$A:$K,11,0),"sin acuse")</f>
        <v>Aceptacion Expresa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8.75" hidden="1">
      <c r="A94" s="48" t="s">
        <v>31</v>
      </c>
      <c r="B94" s="48" t="s">
        <v>393</v>
      </c>
      <c r="C94" s="48" t="s">
        <v>394</v>
      </c>
      <c r="D94" s="48">
        <f t="shared" si="1"/>
        <v>-1</v>
      </c>
      <c r="E94" s="48" t="s">
        <v>34</v>
      </c>
      <c r="F94" s="48" t="s">
        <v>35</v>
      </c>
      <c r="G94" s="48" t="s">
        <v>395</v>
      </c>
      <c r="H94" s="48" t="s">
        <v>37</v>
      </c>
      <c r="I94" s="48" t="s">
        <v>38</v>
      </c>
      <c r="J94" s="48" t="s">
        <v>385</v>
      </c>
      <c r="K94" s="48" t="s">
        <v>386</v>
      </c>
      <c r="L94" s="219">
        <v>508978.08</v>
      </c>
      <c r="M94" s="219">
        <v>0</v>
      </c>
      <c r="N94" s="220">
        <v>3187810.08</v>
      </c>
      <c r="O94" s="48" t="s">
        <v>41</v>
      </c>
      <c r="P94" s="48" t="s">
        <v>42</v>
      </c>
      <c r="Q94" s="27"/>
      <c r="R94" s="27"/>
      <c r="S94" s="27" t="s">
        <v>64</v>
      </c>
      <c r="T94" s="27"/>
      <c r="U94" s="27"/>
      <c r="V94" s="25"/>
      <c r="W94" s="31"/>
      <c r="X94" s="27" t="str">
        <f>IFERROR(VLOOKUP(J93:J1985,[1]sheet1!$A:$K,11,0),"sin acuse")</f>
        <v>Aceptacion Expresa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8.75" hidden="1">
      <c r="A95" s="48" t="s">
        <v>31</v>
      </c>
      <c r="B95" s="48" t="s">
        <v>396</v>
      </c>
      <c r="C95" s="48" t="s">
        <v>397</v>
      </c>
      <c r="D95" s="48">
        <f t="shared" si="1"/>
        <v>-1</v>
      </c>
      <c r="E95" s="48" t="s">
        <v>34</v>
      </c>
      <c r="F95" s="48" t="s">
        <v>35</v>
      </c>
      <c r="G95" s="48" t="s">
        <v>398</v>
      </c>
      <c r="H95" s="48" t="s">
        <v>37</v>
      </c>
      <c r="I95" s="48" t="s">
        <v>38</v>
      </c>
      <c r="J95" s="48" t="s">
        <v>385</v>
      </c>
      <c r="K95" s="48" t="s">
        <v>386</v>
      </c>
      <c r="L95" s="219">
        <v>508978.08</v>
      </c>
      <c r="M95" s="219">
        <v>0</v>
      </c>
      <c r="N95" s="220">
        <v>3187810.08</v>
      </c>
      <c r="O95" s="48" t="s">
        <v>41</v>
      </c>
      <c r="P95" s="48" t="s">
        <v>42</v>
      </c>
      <c r="Q95" s="27"/>
      <c r="R95" s="27"/>
      <c r="S95" s="27" t="s">
        <v>64</v>
      </c>
      <c r="T95" s="27"/>
      <c r="U95" s="27"/>
      <c r="V95" s="25"/>
      <c r="W95" s="31"/>
      <c r="X95" s="27" t="str">
        <f>IFERROR(VLOOKUP(J94:J1986,[1]sheet1!$A:$K,11,0),"sin acuse")</f>
        <v>Aceptacion Expresa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8.75" hidden="1">
      <c r="A96" s="48" t="s">
        <v>31</v>
      </c>
      <c r="B96" s="48" t="s">
        <v>399</v>
      </c>
      <c r="C96" s="48" t="s">
        <v>400</v>
      </c>
      <c r="D96" s="48">
        <f t="shared" si="1"/>
        <v>-1</v>
      </c>
      <c r="E96" s="48" t="s">
        <v>34</v>
      </c>
      <c r="F96" s="48" t="s">
        <v>35</v>
      </c>
      <c r="G96" s="48" t="s">
        <v>401</v>
      </c>
      <c r="H96" s="48" t="s">
        <v>37</v>
      </c>
      <c r="I96" s="48" t="s">
        <v>38</v>
      </c>
      <c r="J96" s="48" t="s">
        <v>385</v>
      </c>
      <c r="K96" s="48" t="s">
        <v>386</v>
      </c>
      <c r="L96" s="219">
        <v>508978.08</v>
      </c>
      <c r="M96" s="219">
        <v>0</v>
      </c>
      <c r="N96" s="220">
        <v>3187810.08</v>
      </c>
      <c r="O96" s="48" t="s">
        <v>41</v>
      </c>
      <c r="P96" s="48" t="s">
        <v>42</v>
      </c>
      <c r="Q96" s="27"/>
      <c r="R96" s="27"/>
      <c r="S96" s="27" t="s">
        <v>64</v>
      </c>
      <c r="T96" s="27"/>
      <c r="U96" s="27"/>
      <c r="V96" s="25"/>
      <c r="W96" s="31"/>
      <c r="X96" s="27" t="str">
        <f>IFERROR(VLOOKUP(J95:J1987,[1]sheet1!$A:$K,11,0),"sin acuse")</f>
        <v>Aceptacion Expresa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8.75" hidden="1">
      <c r="A97" s="48" t="s">
        <v>31</v>
      </c>
      <c r="B97" s="48" t="s">
        <v>402</v>
      </c>
      <c r="C97" s="48" t="s">
        <v>403</v>
      </c>
      <c r="D97" s="48">
        <f t="shared" si="1"/>
        <v>-1</v>
      </c>
      <c r="E97" s="48" t="s">
        <v>34</v>
      </c>
      <c r="F97" s="48" t="s">
        <v>35</v>
      </c>
      <c r="G97" s="48" t="s">
        <v>404</v>
      </c>
      <c r="H97" s="48" t="s">
        <v>37</v>
      </c>
      <c r="I97" s="48" t="s">
        <v>38</v>
      </c>
      <c r="J97" s="48" t="s">
        <v>405</v>
      </c>
      <c r="K97" s="48" t="s">
        <v>406</v>
      </c>
      <c r="L97" s="219">
        <v>746409.3</v>
      </c>
      <c r="M97" s="219">
        <v>0</v>
      </c>
      <c r="N97" s="220">
        <v>4674879.3</v>
      </c>
      <c r="O97" s="48" t="s">
        <v>41</v>
      </c>
      <c r="P97" s="48" t="s">
        <v>42</v>
      </c>
      <c r="Q97" s="27"/>
      <c r="R97" s="27"/>
      <c r="S97" s="27" t="s">
        <v>64</v>
      </c>
      <c r="T97" s="27"/>
      <c r="U97" s="27"/>
      <c r="V97" s="25"/>
      <c r="W97" s="31"/>
      <c r="X97" s="27" t="str">
        <f>IFERROR(VLOOKUP(J96:J1988,[1]sheet1!$A:$K,11,0),"sin acuse")</f>
        <v>Aceptacion Expresa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8.75" hidden="1">
      <c r="A98" s="48" t="s">
        <v>31</v>
      </c>
      <c r="B98" s="48" t="s">
        <v>407</v>
      </c>
      <c r="C98" s="48" t="s">
        <v>408</v>
      </c>
      <c r="D98" s="48">
        <f t="shared" si="1"/>
        <v>-1</v>
      </c>
      <c r="E98" s="48" t="s">
        <v>34</v>
      </c>
      <c r="F98" s="48" t="s">
        <v>35</v>
      </c>
      <c r="G98" s="48" t="s">
        <v>409</v>
      </c>
      <c r="H98" s="48" t="s">
        <v>37</v>
      </c>
      <c r="I98" s="48" t="s">
        <v>38</v>
      </c>
      <c r="J98" s="48" t="s">
        <v>410</v>
      </c>
      <c r="K98" s="48" t="s">
        <v>411</v>
      </c>
      <c r="L98" s="219">
        <v>631629.16</v>
      </c>
      <c r="M98" s="219">
        <v>0</v>
      </c>
      <c r="N98" s="220">
        <v>3955993.16</v>
      </c>
      <c r="O98" s="48" t="s">
        <v>41</v>
      </c>
      <c r="P98" s="48" t="s">
        <v>42</v>
      </c>
      <c r="Q98" s="27"/>
      <c r="R98" s="27"/>
      <c r="S98" s="27" t="s">
        <v>64</v>
      </c>
      <c r="T98" s="27"/>
      <c r="U98" s="27"/>
      <c r="V98" s="25"/>
      <c r="W98" s="31"/>
      <c r="X98" s="27" t="str">
        <f>IFERROR(VLOOKUP(J97:J1989,[1]sheet1!$A:$K,11,0),"sin acuse")</f>
        <v>Aceptacion Expresa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8.75" hidden="1">
      <c r="A99" s="27" t="s">
        <v>31</v>
      </c>
      <c r="B99" s="27" t="s">
        <v>412</v>
      </c>
      <c r="C99" s="27" t="s">
        <v>413</v>
      </c>
      <c r="D99" s="27">
        <f t="shared" si="1"/>
        <v>-1</v>
      </c>
      <c r="E99" s="27" t="s">
        <v>34</v>
      </c>
      <c r="F99" s="27" t="s">
        <v>35</v>
      </c>
      <c r="G99" s="27" t="s">
        <v>414</v>
      </c>
      <c r="H99" s="27" t="s">
        <v>37</v>
      </c>
      <c r="I99" s="27" t="s">
        <v>38</v>
      </c>
      <c r="J99" s="27" t="s">
        <v>415</v>
      </c>
      <c r="K99" s="27" t="s">
        <v>416</v>
      </c>
      <c r="L99" s="221">
        <v>148563.85</v>
      </c>
      <c r="M99" s="221">
        <v>0</v>
      </c>
      <c r="N99" s="222">
        <v>930478.85</v>
      </c>
      <c r="O99" s="27" t="s">
        <v>41</v>
      </c>
      <c r="P99" s="27" t="s">
        <v>42</v>
      </c>
      <c r="Q99" s="27"/>
      <c r="R99" s="27"/>
      <c r="S99" s="27"/>
      <c r="T99" s="27"/>
      <c r="U99" s="27" t="s">
        <v>64</v>
      </c>
      <c r="V99" s="25"/>
      <c r="W99" s="31"/>
      <c r="X99" s="27" t="str">
        <f>IFERROR(VLOOKUP(J98:J1990,[1]sheet1!$A:$K,11,0),"sin acuse")</f>
        <v>Aceptacion Expresa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8.75" hidden="1">
      <c r="A100" s="27" t="s">
        <v>31</v>
      </c>
      <c r="B100" s="27" t="s">
        <v>417</v>
      </c>
      <c r="C100" s="27" t="s">
        <v>418</v>
      </c>
      <c r="D100" s="27">
        <f t="shared" si="1"/>
        <v>-1</v>
      </c>
      <c r="E100" s="27" t="s">
        <v>34</v>
      </c>
      <c r="F100" s="27" t="s">
        <v>35</v>
      </c>
      <c r="G100" s="27" t="s">
        <v>419</v>
      </c>
      <c r="H100" s="27" t="s">
        <v>37</v>
      </c>
      <c r="I100" s="27" t="s">
        <v>38</v>
      </c>
      <c r="J100" s="27" t="s">
        <v>420</v>
      </c>
      <c r="K100" s="27" t="s">
        <v>421</v>
      </c>
      <c r="L100" s="221">
        <v>33985.68</v>
      </c>
      <c r="M100" s="221">
        <v>0</v>
      </c>
      <c r="N100" s="222">
        <v>212857.68</v>
      </c>
      <c r="O100" s="27" t="s">
        <v>41</v>
      </c>
      <c r="P100" s="27" t="s">
        <v>42</v>
      </c>
      <c r="Q100" s="27"/>
      <c r="R100" s="27"/>
      <c r="S100" s="27"/>
      <c r="T100" s="27"/>
      <c r="U100" s="27" t="s">
        <v>64</v>
      </c>
      <c r="V100" s="25"/>
      <c r="W100" s="31"/>
      <c r="X100" s="27" t="str">
        <f>IFERROR(VLOOKUP(J99:J1991,[1]sheet1!$A:$K,11,0),"sin acuse")</f>
        <v>sin acuse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8.75" hidden="1">
      <c r="A101" s="64" t="s">
        <v>31</v>
      </c>
      <c r="B101" s="64" t="s">
        <v>422</v>
      </c>
      <c r="C101" s="64" t="s">
        <v>423</v>
      </c>
      <c r="D101" s="64">
        <f t="shared" si="1"/>
        <v>-1</v>
      </c>
      <c r="E101" s="64" t="s">
        <v>34</v>
      </c>
      <c r="F101" s="64" t="s">
        <v>35</v>
      </c>
      <c r="G101" s="64" t="s">
        <v>424</v>
      </c>
      <c r="H101" s="64" t="s">
        <v>37</v>
      </c>
      <c r="I101" s="64" t="s">
        <v>38</v>
      </c>
      <c r="J101" s="64" t="s">
        <v>425</v>
      </c>
      <c r="K101" s="64" t="s">
        <v>426</v>
      </c>
      <c r="L101" s="223">
        <v>44462613.600000001</v>
      </c>
      <c r="M101" s="223">
        <v>0</v>
      </c>
      <c r="N101" s="224">
        <v>278476365.60000002</v>
      </c>
      <c r="O101" s="64" t="s">
        <v>41</v>
      </c>
      <c r="P101" s="64" t="s">
        <v>42</v>
      </c>
      <c r="Q101" s="27"/>
      <c r="R101" s="27" t="s">
        <v>64</v>
      </c>
      <c r="S101" s="27"/>
      <c r="T101" s="27"/>
      <c r="U101" s="27"/>
      <c r="V101" s="25"/>
      <c r="W101" s="31"/>
      <c r="X101" s="27" t="str">
        <f>IFERROR(VLOOKUP(J100:J1992,[1]sheet1!$A:$K,11,0),"sin acuse")</f>
        <v>Recibo Bien y/o Servicio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8.75" hidden="1">
      <c r="A102" s="27" t="s">
        <v>31</v>
      </c>
      <c r="B102" s="27" t="s">
        <v>427</v>
      </c>
      <c r="C102" s="27" t="s">
        <v>428</v>
      </c>
      <c r="D102" s="27">
        <f t="shared" si="1"/>
        <v>-1</v>
      </c>
      <c r="E102" s="27" t="s">
        <v>34</v>
      </c>
      <c r="F102" s="27" t="s">
        <v>35</v>
      </c>
      <c r="G102" s="27" t="s">
        <v>429</v>
      </c>
      <c r="H102" s="27" t="s">
        <v>37</v>
      </c>
      <c r="I102" s="27" t="s">
        <v>38</v>
      </c>
      <c r="J102" s="27" t="s">
        <v>430</v>
      </c>
      <c r="K102" s="27" t="s">
        <v>431</v>
      </c>
      <c r="L102" s="221">
        <v>0</v>
      </c>
      <c r="M102" s="221">
        <v>0</v>
      </c>
      <c r="N102" s="222">
        <v>2396000</v>
      </c>
      <c r="O102" s="27" t="s">
        <v>41</v>
      </c>
      <c r="P102" s="27" t="s">
        <v>42</v>
      </c>
      <c r="Q102" s="27"/>
      <c r="R102" s="27"/>
      <c r="S102" s="27"/>
      <c r="T102" s="27"/>
      <c r="U102" s="27" t="s">
        <v>64</v>
      </c>
      <c r="V102" s="25"/>
      <c r="W102" s="31"/>
      <c r="X102" s="27" t="str">
        <f>IFERROR(VLOOKUP(J101:J1993,[1]sheet1!$A:$K,11,0),"sin acuse")</f>
        <v>Sin Evento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8.75" hidden="1">
      <c r="A103" s="27" t="s">
        <v>31</v>
      </c>
      <c r="B103" s="27" t="s">
        <v>432</v>
      </c>
      <c r="C103" s="27" t="s">
        <v>433</v>
      </c>
      <c r="D103" s="27">
        <f t="shared" si="1"/>
        <v>-1</v>
      </c>
      <c r="E103" s="27" t="s">
        <v>34</v>
      </c>
      <c r="F103" s="27" t="s">
        <v>35</v>
      </c>
      <c r="G103" s="27" t="s">
        <v>434</v>
      </c>
      <c r="H103" s="27" t="s">
        <v>37</v>
      </c>
      <c r="I103" s="27" t="s">
        <v>38</v>
      </c>
      <c r="J103" s="27" t="s">
        <v>435</v>
      </c>
      <c r="K103" s="27" t="s">
        <v>436</v>
      </c>
      <c r="L103" s="221">
        <v>2987797.5</v>
      </c>
      <c r="M103" s="221">
        <v>0</v>
      </c>
      <c r="N103" s="222">
        <v>18713047.5</v>
      </c>
      <c r="O103" s="27" t="s">
        <v>41</v>
      </c>
      <c r="P103" s="27" t="s">
        <v>42</v>
      </c>
      <c r="Q103" s="27"/>
      <c r="R103" s="27"/>
      <c r="S103" s="27"/>
      <c r="T103" s="27"/>
      <c r="U103" s="27" t="s">
        <v>64</v>
      </c>
      <c r="V103" s="25"/>
      <c r="W103" s="31"/>
      <c r="X103" s="27" t="str">
        <f>IFERROR(VLOOKUP(J102:J1994,[1]sheet1!$A:$K,11,0),"sin acuse")</f>
        <v>Sin Evento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8.75" hidden="1">
      <c r="A104" s="48" t="s">
        <v>31</v>
      </c>
      <c r="B104" s="48" t="s">
        <v>437</v>
      </c>
      <c r="C104" s="48" t="s">
        <v>438</v>
      </c>
      <c r="D104" s="48">
        <f t="shared" si="1"/>
        <v>-1</v>
      </c>
      <c r="E104" s="48" t="s">
        <v>34</v>
      </c>
      <c r="F104" s="48" t="s">
        <v>35</v>
      </c>
      <c r="G104" s="48" t="s">
        <v>439</v>
      </c>
      <c r="H104" s="48" t="s">
        <v>37</v>
      </c>
      <c r="I104" s="48" t="s">
        <v>38</v>
      </c>
      <c r="J104" s="48" t="s">
        <v>385</v>
      </c>
      <c r="K104" s="48" t="s">
        <v>386</v>
      </c>
      <c r="L104" s="219">
        <v>304000</v>
      </c>
      <c r="M104" s="219">
        <v>0</v>
      </c>
      <c r="N104" s="220">
        <v>1904000</v>
      </c>
      <c r="O104" s="48" t="s">
        <v>41</v>
      </c>
      <c r="P104" s="48" t="s">
        <v>42</v>
      </c>
      <c r="Q104" s="27"/>
      <c r="R104" s="27"/>
      <c r="S104" s="27" t="s">
        <v>64</v>
      </c>
      <c r="T104" s="27"/>
      <c r="U104" s="27"/>
      <c r="V104" s="25"/>
      <c r="W104" s="31"/>
      <c r="X104" s="27" t="str">
        <f>IFERROR(VLOOKUP(J103:J1995,[1]sheet1!$A:$K,11,0),"sin acuse")</f>
        <v>Aceptacion Expresa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8.75" hidden="1">
      <c r="A105" s="27" t="s">
        <v>31</v>
      </c>
      <c r="B105" s="27" t="s">
        <v>440</v>
      </c>
      <c r="C105" s="27" t="s">
        <v>441</v>
      </c>
      <c r="D105" s="27">
        <f t="shared" si="1"/>
        <v>-1</v>
      </c>
      <c r="E105" s="27" t="s">
        <v>34</v>
      </c>
      <c r="F105" s="27" t="s">
        <v>35</v>
      </c>
      <c r="G105" s="27" t="s">
        <v>442</v>
      </c>
      <c r="H105" s="27" t="s">
        <v>37</v>
      </c>
      <c r="I105" s="27" t="s">
        <v>38</v>
      </c>
      <c r="J105" s="27" t="s">
        <v>443</v>
      </c>
      <c r="K105" s="27" t="s">
        <v>444</v>
      </c>
      <c r="L105" s="221">
        <v>55280.69</v>
      </c>
      <c r="M105" s="221">
        <v>0</v>
      </c>
      <c r="N105" s="222">
        <v>346231.69</v>
      </c>
      <c r="O105" s="27" t="s">
        <v>41</v>
      </c>
      <c r="P105" s="27" t="s">
        <v>42</v>
      </c>
      <c r="Q105" s="27"/>
      <c r="R105" s="27"/>
      <c r="S105" s="27"/>
      <c r="T105" s="27"/>
      <c r="U105" s="27" t="s">
        <v>64</v>
      </c>
      <c r="V105" s="25"/>
      <c r="W105" s="31"/>
      <c r="X105" s="27" t="str">
        <f>IFERROR(VLOOKUP(J104:J1996,[1]sheet1!$A:$K,11,0),"sin acuse")</f>
        <v>sin acuse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8.75" hidden="1">
      <c r="A106" s="27" t="s">
        <v>31</v>
      </c>
      <c r="B106" s="27" t="s">
        <v>445</v>
      </c>
      <c r="C106" s="27" t="s">
        <v>446</v>
      </c>
      <c r="D106" s="27">
        <f t="shared" si="1"/>
        <v>-1</v>
      </c>
      <c r="E106" s="27" t="s">
        <v>34</v>
      </c>
      <c r="F106" s="27" t="s">
        <v>35</v>
      </c>
      <c r="G106" s="27" t="s">
        <v>447</v>
      </c>
      <c r="H106" s="27" t="s">
        <v>37</v>
      </c>
      <c r="I106" s="27" t="s">
        <v>38</v>
      </c>
      <c r="J106" s="27" t="s">
        <v>448</v>
      </c>
      <c r="K106" s="27" t="s">
        <v>449</v>
      </c>
      <c r="L106" s="221">
        <v>81320</v>
      </c>
      <c r="M106" s="221">
        <v>0</v>
      </c>
      <c r="N106" s="222">
        <v>509320</v>
      </c>
      <c r="O106" s="27" t="s">
        <v>41</v>
      </c>
      <c r="P106" s="27" t="s">
        <v>42</v>
      </c>
      <c r="Q106" s="27"/>
      <c r="R106" s="27"/>
      <c r="S106" s="27"/>
      <c r="T106" s="27"/>
      <c r="U106" s="27" t="s">
        <v>64</v>
      </c>
      <c r="V106" s="25"/>
      <c r="W106" s="31"/>
      <c r="X106" s="27" t="str">
        <f>IFERROR(VLOOKUP(J105:J1997,[1]sheet1!$A:$K,11,0),"sin acuse")</f>
        <v>sin acuse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8.75" hidden="1">
      <c r="A107" s="27" t="s">
        <v>31</v>
      </c>
      <c r="B107" s="27" t="s">
        <v>450</v>
      </c>
      <c r="C107" s="27" t="s">
        <v>451</v>
      </c>
      <c r="D107" s="27">
        <f t="shared" si="1"/>
        <v>-1</v>
      </c>
      <c r="E107" s="27" t="s">
        <v>34</v>
      </c>
      <c r="F107" s="27" t="s">
        <v>35</v>
      </c>
      <c r="G107" s="27" t="s">
        <v>452</v>
      </c>
      <c r="H107" s="27" t="s">
        <v>37</v>
      </c>
      <c r="I107" s="27" t="s">
        <v>38</v>
      </c>
      <c r="J107" s="27" t="s">
        <v>453</v>
      </c>
      <c r="K107" s="27" t="s">
        <v>454</v>
      </c>
      <c r="L107" s="221">
        <v>1717600</v>
      </c>
      <c r="M107" s="221">
        <v>0</v>
      </c>
      <c r="N107" s="222">
        <v>10757600</v>
      </c>
      <c r="O107" s="27" t="s">
        <v>41</v>
      </c>
      <c r="P107" s="27" t="s">
        <v>42</v>
      </c>
      <c r="Q107" s="27"/>
      <c r="R107" s="27"/>
      <c r="S107" s="27"/>
      <c r="T107" s="27"/>
      <c r="U107" s="27" t="s">
        <v>64</v>
      </c>
      <c r="V107" s="25"/>
      <c r="W107" s="31"/>
      <c r="X107" s="27" t="str">
        <f>IFERROR(VLOOKUP(J106:J1998,[1]sheet1!$A:$K,11,0),"sin acuse")</f>
        <v>sin acuse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8.75" hidden="1">
      <c r="A108" s="49" t="s">
        <v>31</v>
      </c>
      <c r="B108" s="49" t="s">
        <v>455</v>
      </c>
      <c r="C108" s="49" t="s">
        <v>456</v>
      </c>
      <c r="D108" s="49">
        <f t="shared" si="1"/>
        <v>-1</v>
      </c>
      <c r="E108" s="49" t="s">
        <v>34</v>
      </c>
      <c r="F108" s="49" t="s">
        <v>35</v>
      </c>
      <c r="G108" s="49" t="s">
        <v>457</v>
      </c>
      <c r="H108" s="49" t="s">
        <v>37</v>
      </c>
      <c r="I108" s="49" t="s">
        <v>38</v>
      </c>
      <c r="J108" s="49" t="s">
        <v>101</v>
      </c>
      <c r="K108" s="49" t="s">
        <v>102</v>
      </c>
      <c r="L108" s="217">
        <v>38000</v>
      </c>
      <c r="M108" s="217">
        <v>0</v>
      </c>
      <c r="N108" s="218">
        <v>238000</v>
      </c>
      <c r="O108" s="49" t="s">
        <v>41</v>
      </c>
      <c r="P108" s="49" t="s">
        <v>42</v>
      </c>
      <c r="Q108" s="27" t="s">
        <v>64</v>
      </c>
      <c r="R108" s="27"/>
      <c r="S108" s="27"/>
      <c r="T108" s="27"/>
      <c r="U108" s="27"/>
      <c r="V108" s="25"/>
      <c r="W108" s="31"/>
      <c r="X108" s="27" t="str">
        <f>IFERROR(VLOOKUP(J107:J1999,[1]sheet1!$A:$K,11,0),"sin acuse")</f>
        <v>Aceptacion Expresa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8.75" hidden="1">
      <c r="A109" s="27" t="s">
        <v>31</v>
      </c>
      <c r="B109" s="27" t="s">
        <v>458</v>
      </c>
      <c r="C109" s="27" t="s">
        <v>459</v>
      </c>
      <c r="D109" s="27">
        <f t="shared" si="1"/>
        <v>-1</v>
      </c>
      <c r="E109" s="27" t="s">
        <v>34</v>
      </c>
      <c r="F109" s="27" t="s">
        <v>35</v>
      </c>
      <c r="G109" s="27" t="s">
        <v>460</v>
      </c>
      <c r="H109" s="27" t="s">
        <v>37</v>
      </c>
      <c r="I109" s="27" t="s">
        <v>38</v>
      </c>
      <c r="J109" s="27" t="s">
        <v>461</v>
      </c>
      <c r="K109" s="27" t="s">
        <v>462</v>
      </c>
      <c r="L109" s="221">
        <v>48108</v>
      </c>
      <c r="M109" s="221">
        <v>0</v>
      </c>
      <c r="N109" s="222">
        <v>301308</v>
      </c>
      <c r="O109" s="27" t="s">
        <v>41</v>
      </c>
      <c r="P109" s="27" t="s">
        <v>42</v>
      </c>
      <c r="Q109" s="27"/>
      <c r="R109" s="27"/>
      <c r="S109" s="27"/>
      <c r="T109" s="27"/>
      <c r="U109" s="27" t="s">
        <v>64</v>
      </c>
      <c r="V109" s="25"/>
      <c r="W109" s="31"/>
      <c r="X109" s="27" t="str">
        <f>IFERROR(VLOOKUP(J108:J2000,[1]sheet1!$A:$K,11,0),"sin acuse")</f>
        <v>sin acuse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8.75" hidden="1">
      <c r="A110" s="27" t="s">
        <v>31</v>
      </c>
      <c r="B110" s="27" t="s">
        <v>463</v>
      </c>
      <c r="C110" s="27" t="s">
        <v>464</v>
      </c>
      <c r="D110" s="27">
        <f t="shared" si="1"/>
        <v>-1</v>
      </c>
      <c r="E110" s="27" t="s">
        <v>34</v>
      </c>
      <c r="F110" s="27" t="s">
        <v>35</v>
      </c>
      <c r="G110" s="27" t="s">
        <v>465</v>
      </c>
      <c r="H110" s="27" t="s">
        <v>37</v>
      </c>
      <c r="I110" s="27" t="s">
        <v>38</v>
      </c>
      <c r="J110" s="27" t="s">
        <v>466</v>
      </c>
      <c r="K110" s="27" t="s">
        <v>467</v>
      </c>
      <c r="L110" s="221">
        <v>246371.67</v>
      </c>
      <c r="M110" s="221">
        <v>0</v>
      </c>
      <c r="N110" s="222">
        <v>1543064.67</v>
      </c>
      <c r="O110" s="27" t="s">
        <v>41</v>
      </c>
      <c r="P110" s="27" t="s">
        <v>42</v>
      </c>
      <c r="Q110" s="27"/>
      <c r="R110" s="27"/>
      <c r="S110" s="27"/>
      <c r="T110" s="27"/>
      <c r="U110" s="27" t="s">
        <v>64</v>
      </c>
      <c r="V110" s="25"/>
      <c r="W110" s="31"/>
      <c r="X110" s="27" t="str">
        <f>IFERROR(VLOOKUP(J109:J2001,[1]sheet1!$A:$K,11,0),"sin acuse")</f>
        <v>sin acuse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8.75" hidden="1">
      <c r="A111" s="27" t="s">
        <v>31</v>
      </c>
      <c r="B111" s="27" t="s">
        <v>468</v>
      </c>
      <c r="C111" s="27" t="s">
        <v>469</v>
      </c>
      <c r="D111" s="27">
        <f t="shared" si="1"/>
        <v>-1</v>
      </c>
      <c r="E111" s="27" t="s">
        <v>34</v>
      </c>
      <c r="F111" s="27" t="s">
        <v>35</v>
      </c>
      <c r="G111" s="27" t="s">
        <v>470</v>
      </c>
      <c r="H111" s="27" t="s">
        <v>37</v>
      </c>
      <c r="I111" s="27" t="s">
        <v>38</v>
      </c>
      <c r="J111" s="27" t="s">
        <v>466</v>
      </c>
      <c r="K111" s="27" t="s">
        <v>467</v>
      </c>
      <c r="L111" s="221">
        <v>45121.97</v>
      </c>
      <c r="M111" s="221">
        <v>0</v>
      </c>
      <c r="N111" s="222">
        <v>556112.97</v>
      </c>
      <c r="O111" s="27" t="s">
        <v>41</v>
      </c>
      <c r="P111" s="27" t="s">
        <v>42</v>
      </c>
      <c r="Q111" s="27"/>
      <c r="R111" s="27"/>
      <c r="S111" s="27"/>
      <c r="T111" s="27"/>
      <c r="U111" s="27" t="s">
        <v>64</v>
      </c>
      <c r="V111" s="25"/>
      <c r="W111" s="31"/>
      <c r="X111" s="27" t="str">
        <f>IFERROR(VLOOKUP(J110:J2002,[1]sheet1!$A:$K,11,0),"sin acuse")</f>
        <v>sin acuse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8.75" hidden="1">
      <c r="A112" s="27" t="s">
        <v>31</v>
      </c>
      <c r="B112" s="27" t="s">
        <v>471</v>
      </c>
      <c r="C112" s="27" t="s">
        <v>472</v>
      </c>
      <c r="D112" s="27">
        <f t="shared" si="1"/>
        <v>-1</v>
      </c>
      <c r="E112" s="27" t="s">
        <v>34</v>
      </c>
      <c r="F112" s="27" t="s">
        <v>35</v>
      </c>
      <c r="G112" s="27" t="s">
        <v>473</v>
      </c>
      <c r="H112" s="27" t="s">
        <v>37</v>
      </c>
      <c r="I112" s="27" t="s">
        <v>38</v>
      </c>
      <c r="J112" s="27" t="s">
        <v>474</v>
      </c>
      <c r="K112" s="27" t="s">
        <v>475</v>
      </c>
      <c r="L112" s="221">
        <v>11772316.59</v>
      </c>
      <c r="M112" s="221">
        <v>0</v>
      </c>
      <c r="N112" s="222">
        <v>73731877.590000004</v>
      </c>
      <c r="O112" s="27" t="s">
        <v>41</v>
      </c>
      <c r="P112" s="27" t="s">
        <v>42</v>
      </c>
      <c r="Q112" s="27"/>
      <c r="R112" s="27"/>
      <c r="S112" s="27"/>
      <c r="T112" s="27"/>
      <c r="U112" s="27" t="s">
        <v>64</v>
      </c>
      <c r="V112" s="25"/>
      <c r="W112" s="31"/>
      <c r="X112" s="27" t="str">
        <f>IFERROR(VLOOKUP(J111:J2003,[1]sheet1!$A:$K,11,0),"sin acuse")</f>
        <v>Sin Evento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8.75" hidden="1">
      <c r="A113" s="27" t="s">
        <v>31</v>
      </c>
      <c r="B113" s="27" t="s">
        <v>476</v>
      </c>
      <c r="C113" s="27" t="s">
        <v>477</v>
      </c>
      <c r="D113" s="27">
        <f t="shared" si="1"/>
        <v>-1</v>
      </c>
      <c r="E113" s="27" t="s">
        <v>34</v>
      </c>
      <c r="F113" s="27" t="s">
        <v>35</v>
      </c>
      <c r="G113" s="27" t="s">
        <v>478</v>
      </c>
      <c r="H113" s="27" t="s">
        <v>37</v>
      </c>
      <c r="I113" s="27" t="s">
        <v>38</v>
      </c>
      <c r="J113" s="27" t="s">
        <v>474</v>
      </c>
      <c r="K113" s="27" t="s">
        <v>475</v>
      </c>
      <c r="L113" s="221">
        <v>317828.01</v>
      </c>
      <c r="M113" s="221">
        <v>0</v>
      </c>
      <c r="N113" s="222">
        <v>1990607.01</v>
      </c>
      <c r="O113" s="27" t="s">
        <v>41</v>
      </c>
      <c r="P113" s="27" t="s">
        <v>42</v>
      </c>
      <c r="Q113" s="27"/>
      <c r="R113" s="27"/>
      <c r="S113" s="27"/>
      <c r="T113" s="27"/>
      <c r="U113" s="27" t="s">
        <v>64</v>
      </c>
      <c r="V113" s="25"/>
      <c r="W113" s="31"/>
      <c r="X113" s="27" t="str">
        <f>IFERROR(VLOOKUP(J112:J2004,[1]sheet1!$A:$K,11,0),"sin acuse")</f>
        <v>Sin Evento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8.75" hidden="1">
      <c r="A114" s="27" t="s">
        <v>31</v>
      </c>
      <c r="B114" s="27" t="s">
        <v>479</v>
      </c>
      <c r="C114" s="27" t="s">
        <v>480</v>
      </c>
      <c r="D114" s="27">
        <f t="shared" si="1"/>
        <v>-1</v>
      </c>
      <c r="E114" s="27" t="s">
        <v>34</v>
      </c>
      <c r="F114" s="27" t="s">
        <v>35</v>
      </c>
      <c r="G114" s="27" t="s">
        <v>481</v>
      </c>
      <c r="H114" s="27" t="s">
        <v>37</v>
      </c>
      <c r="I114" s="27" t="s">
        <v>38</v>
      </c>
      <c r="J114" s="27" t="s">
        <v>482</v>
      </c>
      <c r="K114" s="27" t="s">
        <v>483</v>
      </c>
      <c r="L114" s="221">
        <v>6758133.75</v>
      </c>
      <c r="M114" s="221">
        <v>0</v>
      </c>
      <c r="N114" s="222">
        <v>42327258.75</v>
      </c>
      <c r="O114" s="27" t="s">
        <v>41</v>
      </c>
      <c r="P114" s="27" t="s">
        <v>42</v>
      </c>
      <c r="Q114" s="27"/>
      <c r="R114" s="27"/>
      <c r="S114" s="27"/>
      <c r="T114" s="27"/>
      <c r="U114" s="27" t="s">
        <v>64</v>
      </c>
      <c r="V114" s="25"/>
      <c r="W114" s="31"/>
      <c r="X114" s="27" t="str">
        <f>IFERROR(VLOOKUP(J113:J2005,[1]sheet1!$A:$K,11,0),"sin acuse")</f>
        <v>Acuse Recibo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8.75" hidden="1">
      <c r="A115" s="27" t="s">
        <v>31</v>
      </c>
      <c r="B115" s="27" t="s">
        <v>484</v>
      </c>
      <c r="C115" s="27" t="s">
        <v>485</v>
      </c>
      <c r="D115" s="27">
        <f t="shared" si="1"/>
        <v>-1</v>
      </c>
      <c r="E115" s="27" t="s">
        <v>34</v>
      </c>
      <c r="F115" s="27" t="s">
        <v>35</v>
      </c>
      <c r="G115" s="27" t="s">
        <v>486</v>
      </c>
      <c r="H115" s="27" t="s">
        <v>37</v>
      </c>
      <c r="I115" s="27" t="s">
        <v>38</v>
      </c>
      <c r="J115" s="27" t="s">
        <v>487</v>
      </c>
      <c r="K115" s="27" t="s">
        <v>488</v>
      </c>
      <c r="L115" s="221">
        <v>68789.88</v>
      </c>
      <c r="M115" s="221">
        <v>0</v>
      </c>
      <c r="N115" s="222">
        <v>430841.88</v>
      </c>
      <c r="O115" s="27" t="s">
        <v>41</v>
      </c>
      <c r="P115" s="27" t="s">
        <v>42</v>
      </c>
      <c r="Q115" s="27"/>
      <c r="R115" s="27"/>
      <c r="S115" s="27"/>
      <c r="T115" s="27"/>
      <c r="U115" s="27" t="s">
        <v>64</v>
      </c>
      <c r="V115" s="25"/>
      <c r="W115" s="31"/>
      <c r="X115" s="27" t="str">
        <f>IFERROR(VLOOKUP(J114:J2006,[1]sheet1!$A:$K,11,0),"sin acuse")</f>
        <v>Aceptacion Expresa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8.75" hidden="1">
      <c r="A116" s="27" t="s">
        <v>31</v>
      </c>
      <c r="B116" s="27" t="s">
        <v>489</v>
      </c>
      <c r="C116" s="27" t="s">
        <v>490</v>
      </c>
      <c r="D116" s="27">
        <f t="shared" si="1"/>
        <v>-1</v>
      </c>
      <c r="E116" s="27" t="s">
        <v>34</v>
      </c>
      <c r="F116" s="27" t="s">
        <v>35</v>
      </c>
      <c r="G116" s="27" t="s">
        <v>491</v>
      </c>
      <c r="H116" s="27" t="s">
        <v>37</v>
      </c>
      <c r="I116" s="27" t="s">
        <v>38</v>
      </c>
      <c r="J116" s="27" t="s">
        <v>482</v>
      </c>
      <c r="K116" s="27" t="s">
        <v>483</v>
      </c>
      <c r="L116" s="221">
        <v>6758133.75</v>
      </c>
      <c r="M116" s="221">
        <v>0</v>
      </c>
      <c r="N116" s="222">
        <v>42327258.75</v>
      </c>
      <c r="O116" s="27" t="s">
        <v>41</v>
      </c>
      <c r="P116" s="27" t="s">
        <v>42</v>
      </c>
      <c r="Q116" s="27"/>
      <c r="R116" s="27"/>
      <c r="S116" s="27"/>
      <c r="T116" s="27"/>
      <c r="U116" s="27" t="s">
        <v>64</v>
      </c>
      <c r="V116" s="25"/>
      <c r="W116" s="31"/>
      <c r="X116" s="27" t="str">
        <f>IFERROR(VLOOKUP(J115:J2007,[1]sheet1!$A:$K,11,0),"sin acuse")</f>
        <v>Acuse Recibo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8.75" hidden="1">
      <c r="A117" s="27" t="s">
        <v>31</v>
      </c>
      <c r="B117" s="27" t="s">
        <v>492</v>
      </c>
      <c r="C117" s="27" t="s">
        <v>493</v>
      </c>
      <c r="D117" s="27">
        <f t="shared" si="1"/>
        <v>-1</v>
      </c>
      <c r="E117" s="27" t="s">
        <v>34</v>
      </c>
      <c r="F117" s="27" t="s">
        <v>35</v>
      </c>
      <c r="G117" s="27" t="s">
        <v>494</v>
      </c>
      <c r="H117" s="27" t="s">
        <v>37</v>
      </c>
      <c r="I117" s="27" t="s">
        <v>38</v>
      </c>
      <c r="J117" s="27" t="s">
        <v>495</v>
      </c>
      <c r="K117" s="27" t="s">
        <v>496</v>
      </c>
      <c r="L117" s="221">
        <v>85500</v>
      </c>
      <c r="M117" s="221">
        <v>0</v>
      </c>
      <c r="N117" s="222">
        <v>535500</v>
      </c>
      <c r="O117" s="27" t="s">
        <v>41</v>
      </c>
      <c r="P117" s="27" t="s">
        <v>42</v>
      </c>
      <c r="Q117" s="25"/>
      <c r="R117" s="27"/>
      <c r="S117" s="27"/>
      <c r="T117" s="27"/>
      <c r="U117" s="27" t="s">
        <v>64</v>
      </c>
      <c r="V117" s="25"/>
      <c r="W117" s="31"/>
      <c r="X117" s="27" t="str">
        <f>IFERROR(VLOOKUP(J116:J2008,[1]sheet1!$A:$K,11,0),"sin acuse")</f>
        <v>Sin Evento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8.75" hidden="1">
      <c r="A118" s="64" t="s">
        <v>31</v>
      </c>
      <c r="B118" s="64" t="s">
        <v>497</v>
      </c>
      <c r="C118" s="64" t="s">
        <v>498</v>
      </c>
      <c r="D118" s="64">
        <f t="shared" si="1"/>
        <v>-1</v>
      </c>
      <c r="E118" s="64" t="s">
        <v>34</v>
      </c>
      <c r="F118" s="64" t="s">
        <v>35</v>
      </c>
      <c r="G118" s="64" t="s">
        <v>499</v>
      </c>
      <c r="H118" s="64" t="s">
        <v>37</v>
      </c>
      <c r="I118" s="64" t="s">
        <v>38</v>
      </c>
      <c r="J118" s="64" t="s">
        <v>500</v>
      </c>
      <c r="K118" s="64" t="s">
        <v>501</v>
      </c>
      <c r="L118" s="223">
        <v>142234.76</v>
      </c>
      <c r="M118" s="223">
        <v>0</v>
      </c>
      <c r="N118" s="224">
        <v>890838.76</v>
      </c>
      <c r="O118" s="64" t="s">
        <v>41</v>
      </c>
      <c r="P118" s="64" t="s">
        <v>42</v>
      </c>
      <c r="Q118" s="25"/>
      <c r="R118" s="27" t="s">
        <v>64</v>
      </c>
      <c r="S118" s="27"/>
      <c r="T118" s="27"/>
      <c r="U118" s="27"/>
      <c r="V118" s="25"/>
      <c r="W118" s="31"/>
      <c r="X118" s="27" t="str">
        <f>IFERROR(VLOOKUP(J117:J2009,[1]sheet1!$A:$K,11,0),"sin acuse")</f>
        <v>Recibo Bien y/o Servicio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8.75" hidden="1">
      <c r="A119" s="49" t="s">
        <v>31</v>
      </c>
      <c r="B119" s="49" t="s">
        <v>502</v>
      </c>
      <c r="C119" s="49" t="s">
        <v>503</v>
      </c>
      <c r="D119" s="49">
        <f t="shared" si="1"/>
        <v>-1</v>
      </c>
      <c r="E119" s="49" t="s">
        <v>34</v>
      </c>
      <c r="F119" s="49" t="s">
        <v>35</v>
      </c>
      <c r="G119" s="49" t="s">
        <v>504</v>
      </c>
      <c r="H119" s="49" t="s">
        <v>37</v>
      </c>
      <c r="I119" s="49" t="s">
        <v>38</v>
      </c>
      <c r="J119" s="49" t="s">
        <v>505</v>
      </c>
      <c r="K119" s="49" t="s">
        <v>506</v>
      </c>
      <c r="L119" s="217">
        <v>698060</v>
      </c>
      <c r="M119" s="217">
        <v>0</v>
      </c>
      <c r="N119" s="218">
        <v>4372060</v>
      </c>
      <c r="O119" s="49" t="s">
        <v>41</v>
      </c>
      <c r="P119" s="49" t="s">
        <v>42</v>
      </c>
      <c r="Q119" s="27" t="s">
        <v>64</v>
      </c>
      <c r="R119" s="27"/>
      <c r="S119" s="27"/>
      <c r="T119" s="27"/>
      <c r="U119" s="27"/>
      <c r="V119" s="25"/>
      <c r="W119" s="31"/>
      <c r="X119" s="27" t="str">
        <f>IFERROR(VLOOKUP(J118:J2010,[1]sheet1!$A:$K,11,0),"sin acuse")</f>
        <v>Acuse Recibo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8.75" hidden="1">
      <c r="A120" s="49" t="s">
        <v>31</v>
      </c>
      <c r="B120" s="49" t="s">
        <v>507</v>
      </c>
      <c r="C120" s="49" t="s">
        <v>508</v>
      </c>
      <c r="D120" s="49">
        <f t="shared" si="1"/>
        <v>-1</v>
      </c>
      <c r="E120" s="49" t="s">
        <v>34</v>
      </c>
      <c r="F120" s="49" t="s">
        <v>35</v>
      </c>
      <c r="G120" s="49" t="s">
        <v>509</v>
      </c>
      <c r="H120" s="49" t="s">
        <v>37</v>
      </c>
      <c r="I120" s="49" t="s">
        <v>38</v>
      </c>
      <c r="J120" s="49" t="s">
        <v>505</v>
      </c>
      <c r="K120" s="49" t="s">
        <v>506</v>
      </c>
      <c r="L120" s="217">
        <v>830870</v>
      </c>
      <c r="M120" s="217">
        <v>0</v>
      </c>
      <c r="N120" s="218">
        <v>5203870</v>
      </c>
      <c r="O120" s="49" t="s">
        <v>41</v>
      </c>
      <c r="P120" s="49" t="s">
        <v>42</v>
      </c>
      <c r="Q120" s="27" t="s">
        <v>64</v>
      </c>
      <c r="R120" s="27"/>
      <c r="S120" s="27"/>
      <c r="T120" s="27"/>
      <c r="U120" s="27"/>
      <c r="V120" s="25"/>
      <c r="W120" s="31"/>
      <c r="X120" s="27" t="str">
        <f>IFERROR(VLOOKUP(J119:J2011,[1]sheet1!$A:$K,11,0),"sin acuse")</f>
        <v>Acuse Recibo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8.75" hidden="1">
      <c r="A121" s="27" t="s">
        <v>31</v>
      </c>
      <c r="B121" s="27" t="s">
        <v>510</v>
      </c>
      <c r="C121" s="27" t="s">
        <v>511</v>
      </c>
      <c r="D121" s="27">
        <f t="shared" si="1"/>
        <v>-1</v>
      </c>
      <c r="E121" s="27" t="s">
        <v>34</v>
      </c>
      <c r="F121" s="27" t="s">
        <v>35</v>
      </c>
      <c r="G121" s="27" t="s">
        <v>512</v>
      </c>
      <c r="H121" s="27" t="s">
        <v>37</v>
      </c>
      <c r="I121" s="27" t="s">
        <v>38</v>
      </c>
      <c r="J121" s="27" t="s">
        <v>513</v>
      </c>
      <c r="K121" s="27" t="s">
        <v>514</v>
      </c>
      <c r="L121" s="221">
        <v>506206.93</v>
      </c>
      <c r="M121" s="221">
        <v>0</v>
      </c>
      <c r="N121" s="222">
        <v>3170453.93</v>
      </c>
      <c r="O121" s="27" t="s">
        <v>41</v>
      </c>
      <c r="P121" s="27" t="s">
        <v>42</v>
      </c>
      <c r="Q121" s="27"/>
      <c r="R121" s="27"/>
      <c r="S121" s="27"/>
      <c r="T121" s="27"/>
      <c r="U121" s="27" t="s">
        <v>64</v>
      </c>
      <c r="V121" s="25"/>
      <c r="W121" s="31"/>
      <c r="X121" s="27" t="str">
        <f>IFERROR(VLOOKUP(J120:J2012,[1]sheet1!$A:$K,11,0),"sin acuse")</f>
        <v>Sin Evento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8.75" hidden="1">
      <c r="A122" s="27" t="s">
        <v>31</v>
      </c>
      <c r="B122" s="27" t="s">
        <v>515</v>
      </c>
      <c r="C122" s="27" t="s">
        <v>516</v>
      </c>
      <c r="D122" s="27">
        <f t="shared" si="1"/>
        <v>-1</v>
      </c>
      <c r="E122" s="27" t="s">
        <v>34</v>
      </c>
      <c r="F122" s="27" t="s">
        <v>35</v>
      </c>
      <c r="G122" s="27" t="s">
        <v>517</v>
      </c>
      <c r="H122" s="27" t="s">
        <v>37</v>
      </c>
      <c r="I122" s="27" t="s">
        <v>38</v>
      </c>
      <c r="J122" s="27" t="s">
        <v>518</v>
      </c>
      <c r="K122" s="27" t="s">
        <v>519</v>
      </c>
      <c r="L122" s="221">
        <v>969038</v>
      </c>
      <c r="M122" s="221">
        <v>0</v>
      </c>
      <c r="N122" s="222">
        <v>6234238</v>
      </c>
      <c r="O122" s="27" t="s">
        <v>41</v>
      </c>
      <c r="P122" s="27" t="s">
        <v>42</v>
      </c>
      <c r="Q122" s="27"/>
      <c r="R122" s="27"/>
      <c r="S122" s="27"/>
      <c r="T122" s="27"/>
      <c r="U122" s="27" t="s">
        <v>64</v>
      </c>
      <c r="V122" s="25"/>
      <c r="W122" s="31"/>
      <c r="X122" s="27" t="str">
        <f>IFERROR(VLOOKUP(J121:J2013,[1]sheet1!$A:$K,11,0),"sin acuse")</f>
        <v>Sin Evento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8.75" hidden="1">
      <c r="A123" s="27" t="s">
        <v>31</v>
      </c>
      <c r="B123" s="27" t="s">
        <v>520</v>
      </c>
      <c r="C123" s="27" t="s">
        <v>521</v>
      </c>
      <c r="D123" s="27">
        <f t="shared" si="1"/>
        <v>-1</v>
      </c>
      <c r="E123" s="27" t="s">
        <v>34</v>
      </c>
      <c r="F123" s="27" t="s">
        <v>35</v>
      </c>
      <c r="G123" s="27" t="s">
        <v>522</v>
      </c>
      <c r="H123" s="27" t="s">
        <v>37</v>
      </c>
      <c r="I123" s="27" t="s">
        <v>38</v>
      </c>
      <c r="J123" s="27" t="s">
        <v>523</v>
      </c>
      <c r="K123" s="27" t="s">
        <v>524</v>
      </c>
      <c r="L123" s="221">
        <v>536723.4</v>
      </c>
      <c r="M123" s="221">
        <v>0</v>
      </c>
      <c r="N123" s="222">
        <v>3361583.4</v>
      </c>
      <c r="O123" s="27" t="s">
        <v>41</v>
      </c>
      <c r="P123" s="27" t="s">
        <v>42</v>
      </c>
      <c r="Q123" s="27"/>
      <c r="R123" s="27"/>
      <c r="S123" s="27"/>
      <c r="T123" s="27"/>
      <c r="U123" s="27" t="s">
        <v>64</v>
      </c>
      <c r="V123" s="25"/>
      <c r="W123" s="31"/>
      <c r="X123" s="27" t="str">
        <f>IFERROR(VLOOKUP(J122:J2014,[1]sheet1!$A:$K,11,0),"sin acuse")</f>
        <v>Sin Evento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8.75" hidden="1">
      <c r="A124" s="27" t="s">
        <v>31</v>
      </c>
      <c r="B124" s="27" t="s">
        <v>525</v>
      </c>
      <c r="C124" s="27" t="s">
        <v>526</v>
      </c>
      <c r="D124" s="27">
        <f t="shared" si="1"/>
        <v>-1</v>
      </c>
      <c r="E124" s="27" t="s">
        <v>34</v>
      </c>
      <c r="F124" s="27" t="s">
        <v>35</v>
      </c>
      <c r="G124" s="27" t="s">
        <v>527</v>
      </c>
      <c r="H124" s="27" t="s">
        <v>37</v>
      </c>
      <c r="I124" s="27" t="s">
        <v>38</v>
      </c>
      <c r="J124" s="27" t="s">
        <v>523</v>
      </c>
      <c r="K124" s="27" t="s">
        <v>524</v>
      </c>
      <c r="L124" s="221">
        <v>50511.5</v>
      </c>
      <c r="M124" s="221">
        <v>0</v>
      </c>
      <c r="N124" s="222">
        <v>330761.5</v>
      </c>
      <c r="O124" s="27" t="s">
        <v>41</v>
      </c>
      <c r="P124" s="27" t="s">
        <v>42</v>
      </c>
      <c r="Q124" s="27"/>
      <c r="R124" s="27"/>
      <c r="S124" s="27"/>
      <c r="T124" s="27"/>
      <c r="U124" s="27" t="s">
        <v>64</v>
      </c>
      <c r="V124" s="25"/>
      <c r="W124" s="31"/>
      <c r="X124" s="27" t="str">
        <f>IFERROR(VLOOKUP(J123:J2015,[1]sheet1!$A:$K,11,0),"sin acuse")</f>
        <v>Sin Evento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8.75" hidden="1">
      <c r="A125" s="27" t="s">
        <v>31</v>
      </c>
      <c r="B125" s="27" t="s">
        <v>528</v>
      </c>
      <c r="C125" s="27" t="s">
        <v>529</v>
      </c>
      <c r="D125" s="27">
        <f t="shared" si="1"/>
        <v>-1</v>
      </c>
      <c r="E125" s="27" t="s">
        <v>34</v>
      </c>
      <c r="F125" s="27" t="s">
        <v>35</v>
      </c>
      <c r="G125" s="27" t="s">
        <v>530</v>
      </c>
      <c r="H125" s="27" t="s">
        <v>37</v>
      </c>
      <c r="I125" s="27" t="s">
        <v>38</v>
      </c>
      <c r="J125" s="27" t="s">
        <v>523</v>
      </c>
      <c r="K125" s="27" t="s">
        <v>524</v>
      </c>
      <c r="L125" s="221">
        <v>163952</v>
      </c>
      <c r="M125" s="221">
        <v>0</v>
      </c>
      <c r="N125" s="222">
        <v>1312752</v>
      </c>
      <c r="O125" s="27" t="s">
        <v>41</v>
      </c>
      <c r="P125" s="27" t="s">
        <v>42</v>
      </c>
      <c r="Q125" s="27"/>
      <c r="R125" s="27"/>
      <c r="S125" s="27"/>
      <c r="T125" s="27"/>
      <c r="U125" s="27" t="s">
        <v>64</v>
      </c>
      <c r="V125" s="25"/>
      <c r="W125" s="31"/>
      <c r="X125" s="27" t="str">
        <f>IFERROR(VLOOKUP(J124:J2016,[1]sheet1!$A:$K,11,0),"sin acuse")</f>
        <v>Sin Evento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8.75" hidden="1">
      <c r="A126" s="27" t="s">
        <v>31</v>
      </c>
      <c r="B126" s="27" t="s">
        <v>531</v>
      </c>
      <c r="C126" s="27" t="s">
        <v>532</v>
      </c>
      <c r="D126" s="27">
        <f t="shared" si="1"/>
        <v>-1</v>
      </c>
      <c r="E126" s="27" t="s">
        <v>34</v>
      </c>
      <c r="F126" s="27" t="s">
        <v>35</v>
      </c>
      <c r="G126" s="27" t="s">
        <v>533</v>
      </c>
      <c r="H126" s="27" t="s">
        <v>37</v>
      </c>
      <c r="I126" s="27" t="s">
        <v>38</v>
      </c>
      <c r="J126" s="27" t="s">
        <v>495</v>
      </c>
      <c r="K126" s="27" t="s">
        <v>496</v>
      </c>
      <c r="L126" s="221">
        <v>491834.19</v>
      </c>
      <c r="M126" s="221">
        <v>0</v>
      </c>
      <c r="N126" s="222">
        <v>3080435.19</v>
      </c>
      <c r="O126" s="27" t="s">
        <v>41</v>
      </c>
      <c r="P126" s="27" t="s">
        <v>42</v>
      </c>
      <c r="Q126" s="27"/>
      <c r="R126" s="27"/>
      <c r="S126" s="27"/>
      <c r="T126" s="27"/>
      <c r="U126" s="27" t="s">
        <v>64</v>
      </c>
      <c r="V126" s="25"/>
      <c r="W126" s="31"/>
      <c r="X126" s="27" t="str">
        <f>IFERROR(VLOOKUP(J125:J2017,[1]sheet1!$A:$K,11,0),"sin acuse")</f>
        <v>Sin Evento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8.75" hidden="1">
      <c r="A127" s="27" t="s">
        <v>31</v>
      </c>
      <c r="B127" s="27" t="s">
        <v>534</v>
      </c>
      <c r="C127" s="27" t="s">
        <v>535</v>
      </c>
      <c r="D127" s="27">
        <f t="shared" si="1"/>
        <v>-1</v>
      </c>
      <c r="E127" s="27" t="s">
        <v>34</v>
      </c>
      <c r="F127" s="27" t="s">
        <v>35</v>
      </c>
      <c r="G127" s="27" t="s">
        <v>536</v>
      </c>
      <c r="H127" s="27" t="s">
        <v>37</v>
      </c>
      <c r="I127" s="27" t="s">
        <v>38</v>
      </c>
      <c r="J127" s="27" t="s">
        <v>537</v>
      </c>
      <c r="K127" s="27" t="s">
        <v>538</v>
      </c>
      <c r="L127" s="221">
        <v>11400</v>
      </c>
      <c r="M127" s="221">
        <v>0</v>
      </c>
      <c r="N127" s="222">
        <v>71400</v>
      </c>
      <c r="O127" s="27" t="s">
        <v>41</v>
      </c>
      <c r="P127" s="27" t="s">
        <v>42</v>
      </c>
      <c r="Q127" s="27"/>
      <c r="R127" s="27"/>
      <c r="S127" s="27"/>
      <c r="T127" s="27"/>
      <c r="U127" s="27" t="s">
        <v>64</v>
      </c>
      <c r="V127" s="25"/>
      <c r="W127" s="31"/>
      <c r="X127" s="27" t="str">
        <f>IFERROR(VLOOKUP(J126:J2018,[1]sheet1!$A:$K,11,0),"sin acuse")</f>
        <v>Acuse Recibo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8.75" hidden="1">
      <c r="A128" s="27" t="s">
        <v>31</v>
      </c>
      <c r="B128" s="27" t="s">
        <v>539</v>
      </c>
      <c r="C128" s="27" t="s">
        <v>540</v>
      </c>
      <c r="D128" s="27">
        <f t="shared" si="1"/>
        <v>-1</v>
      </c>
      <c r="E128" s="27" t="s">
        <v>34</v>
      </c>
      <c r="F128" s="27" t="s">
        <v>35</v>
      </c>
      <c r="G128" s="27" t="s">
        <v>541</v>
      </c>
      <c r="H128" s="27" t="s">
        <v>37</v>
      </c>
      <c r="I128" s="27" t="s">
        <v>38</v>
      </c>
      <c r="J128" s="27" t="s">
        <v>542</v>
      </c>
      <c r="K128" s="27" t="s">
        <v>543</v>
      </c>
      <c r="L128" s="221">
        <v>69293</v>
      </c>
      <c r="M128" s="221">
        <v>0</v>
      </c>
      <c r="N128" s="222">
        <v>433993</v>
      </c>
      <c r="O128" s="27" t="s">
        <v>41</v>
      </c>
      <c r="P128" s="27" t="s">
        <v>42</v>
      </c>
      <c r="Q128" s="27"/>
      <c r="R128" s="27"/>
      <c r="S128" s="27"/>
      <c r="T128" s="27"/>
      <c r="U128" s="27" t="s">
        <v>64</v>
      </c>
      <c r="V128" s="25"/>
      <c r="W128" s="31"/>
      <c r="X128" s="27" t="str">
        <f>IFERROR(VLOOKUP(J127:J2019,[1]sheet1!$A:$K,11,0),"sin acuse")</f>
        <v>Aceptacion Expresa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8.75" hidden="1">
      <c r="A129" s="49" t="s">
        <v>31</v>
      </c>
      <c r="B129" s="49" t="s">
        <v>544</v>
      </c>
      <c r="C129" s="49" t="s">
        <v>545</v>
      </c>
      <c r="D129" s="49">
        <f t="shared" si="1"/>
        <v>-1</v>
      </c>
      <c r="E129" s="49" t="s">
        <v>34</v>
      </c>
      <c r="F129" s="49" t="s">
        <v>35</v>
      </c>
      <c r="G129" s="49" t="s">
        <v>546</v>
      </c>
      <c r="H129" s="49" t="s">
        <v>37</v>
      </c>
      <c r="I129" s="49" t="s">
        <v>38</v>
      </c>
      <c r="J129" s="49" t="s">
        <v>80</v>
      </c>
      <c r="K129" s="49" t="s">
        <v>81</v>
      </c>
      <c r="L129" s="217">
        <v>26866</v>
      </c>
      <c r="M129" s="217">
        <v>0</v>
      </c>
      <c r="N129" s="218">
        <v>168266</v>
      </c>
      <c r="O129" s="49" t="s">
        <v>41</v>
      </c>
      <c r="P129" s="49" t="s">
        <v>42</v>
      </c>
      <c r="Q129" s="27" t="s">
        <v>64</v>
      </c>
      <c r="R129" s="27"/>
      <c r="S129" s="27"/>
      <c r="T129" s="27"/>
      <c r="U129" s="27"/>
      <c r="V129" s="25"/>
      <c r="W129" s="31"/>
      <c r="X129" s="27" t="str">
        <f>IFERROR(VLOOKUP(J128:J2020,[1]sheet1!$A:$K,11,0),"sin acuse")</f>
        <v>Acuse Recibo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8.75" hidden="1">
      <c r="A130" s="48" t="s">
        <v>31</v>
      </c>
      <c r="B130" s="48" t="s">
        <v>547</v>
      </c>
      <c r="C130" s="48" t="s">
        <v>548</v>
      </c>
      <c r="D130" s="48">
        <f t="shared" si="1"/>
        <v>-1</v>
      </c>
      <c r="E130" s="48" t="s">
        <v>34</v>
      </c>
      <c r="F130" s="48" t="s">
        <v>35</v>
      </c>
      <c r="G130" s="48" t="s">
        <v>549</v>
      </c>
      <c r="H130" s="48" t="s">
        <v>37</v>
      </c>
      <c r="I130" s="48" t="s">
        <v>38</v>
      </c>
      <c r="J130" s="48" t="s">
        <v>550</v>
      </c>
      <c r="K130" s="48" t="s">
        <v>551</v>
      </c>
      <c r="L130" s="219">
        <v>190114</v>
      </c>
      <c r="M130" s="219">
        <v>0</v>
      </c>
      <c r="N130" s="220">
        <v>1190714</v>
      </c>
      <c r="O130" s="48" t="s">
        <v>41</v>
      </c>
      <c r="P130" s="48" t="s">
        <v>42</v>
      </c>
      <c r="Q130" s="27"/>
      <c r="R130" s="27"/>
      <c r="S130" s="27" t="s">
        <v>64</v>
      </c>
      <c r="T130" s="27"/>
      <c r="U130" s="27"/>
      <c r="V130" s="25"/>
      <c r="W130" s="31"/>
      <c r="X130" s="27" t="str">
        <f>IFERROR(VLOOKUP(J129:J2021,[1]sheet1!$A:$K,11,0),"sin acuse")</f>
        <v>Aceptacion Expresa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8.75" hidden="1">
      <c r="A131" s="49" t="s">
        <v>31</v>
      </c>
      <c r="B131" s="49" t="s">
        <v>552</v>
      </c>
      <c r="C131" s="49" t="s">
        <v>553</v>
      </c>
      <c r="D131" s="49">
        <f t="shared" si="1"/>
        <v>-1</v>
      </c>
      <c r="E131" s="49" t="s">
        <v>34</v>
      </c>
      <c r="F131" s="49" t="s">
        <v>35</v>
      </c>
      <c r="G131" s="49" t="s">
        <v>554</v>
      </c>
      <c r="H131" s="49" t="s">
        <v>37</v>
      </c>
      <c r="I131" s="49" t="s">
        <v>38</v>
      </c>
      <c r="J131" s="49" t="s">
        <v>555</v>
      </c>
      <c r="K131" s="49" t="s">
        <v>556</v>
      </c>
      <c r="L131" s="217">
        <v>27075</v>
      </c>
      <c r="M131" s="217">
        <v>0</v>
      </c>
      <c r="N131" s="218">
        <v>169575</v>
      </c>
      <c r="O131" s="49" t="s">
        <v>41</v>
      </c>
      <c r="P131" s="49" t="s">
        <v>42</v>
      </c>
      <c r="Q131" s="27" t="s">
        <v>64</v>
      </c>
      <c r="R131" s="27"/>
      <c r="S131" s="27"/>
      <c r="T131" s="27"/>
      <c r="U131" s="27"/>
      <c r="V131" s="25"/>
      <c r="W131" s="31"/>
      <c r="X131" s="27" t="str">
        <f>IFERROR(VLOOKUP(J130:J2022,[1]sheet1!$A:$K,11,0),"sin acuse")</f>
        <v>sin acuse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8.75" hidden="1">
      <c r="A132" s="27" t="s">
        <v>31</v>
      </c>
      <c r="B132" s="27" t="s">
        <v>557</v>
      </c>
      <c r="C132" s="27" t="s">
        <v>558</v>
      </c>
      <c r="D132" s="27">
        <f t="shared" si="1"/>
        <v>-1</v>
      </c>
      <c r="E132" s="27" t="s">
        <v>34</v>
      </c>
      <c r="F132" s="27" t="s">
        <v>35</v>
      </c>
      <c r="G132" s="27" t="s">
        <v>559</v>
      </c>
      <c r="H132" s="27" t="s">
        <v>37</v>
      </c>
      <c r="I132" s="27" t="s">
        <v>38</v>
      </c>
      <c r="J132" s="27" t="s">
        <v>560</v>
      </c>
      <c r="K132" s="27" t="s">
        <v>561</v>
      </c>
      <c r="L132" s="221">
        <v>21280</v>
      </c>
      <c r="M132" s="221">
        <v>0</v>
      </c>
      <c r="N132" s="222">
        <v>133280</v>
      </c>
      <c r="O132" s="27" t="s">
        <v>41</v>
      </c>
      <c r="P132" s="27" t="s">
        <v>42</v>
      </c>
      <c r="Q132" s="27"/>
      <c r="R132" s="27"/>
      <c r="S132" s="27"/>
      <c r="T132" s="27"/>
      <c r="U132" s="27" t="s">
        <v>64</v>
      </c>
      <c r="V132" s="25"/>
      <c r="W132" s="31"/>
      <c r="X132" s="27" t="str">
        <f>IFERROR(VLOOKUP(J131:J2023,[1]sheet1!$A:$K,11,0),"sin acuse")</f>
        <v>sin acuse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8.75" hidden="1">
      <c r="A133" s="48" t="s">
        <v>31</v>
      </c>
      <c r="B133" s="48" t="s">
        <v>562</v>
      </c>
      <c r="C133" s="48" t="s">
        <v>563</v>
      </c>
      <c r="D133" s="48">
        <f t="shared" si="1"/>
        <v>-1</v>
      </c>
      <c r="E133" s="48" t="s">
        <v>34</v>
      </c>
      <c r="F133" s="48" t="s">
        <v>35</v>
      </c>
      <c r="G133" s="48" t="s">
        <v>564</v>
      </c>
      <c r="H133" s="48" t="s">
        <v>37</v>
      </c>
      <c r="I133" s="48" t="s">
        <v>38</v>
      </c>
      <c r="J133" s="48" t="s">
        <v>565</v>
      </c>
      <c r="K133" s="48" t="s">
        <v>566</v>
      </c>
      <c r="L133" s="219">
        <v>48507</v>
      </c>
      <c r="M133" s="219">
        <v>0</v>
      </c>
      <c r="N133" s="220">
        <v>303807</v>
      </c>
      <c r="O133" s="48" t="s">
        <v>41</v>
      </c>
      <c r="P133" s="48" t="s">
        <v>42</v>
      </c>
      <c r="Q133" s="27"/>
      <c r="R133" s="27"/>
      <c r="S133" s="27" t="s">
        <v>64</v>
      </c>
      <c r="T133" s="27"/>
      <c r="U133" s="27"/>
      <c r="V133" s="25"/>
      <c r="W133" s="31"/>
      <c r="X133" s="27" t="str">
        <f>IFERROR(VLOOKUP(J132:J2024,[1]sheet1!$A:$K,11,0),"sin acuse")</f>
        <v>sin acuse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8.75" hidden="1">
      <c r="A134" s="27" t="s">
        <v>31</v>
      </c>
      <c r="B134" s="27" t="s">
        <v>567</v>
      </c>
      <c r="C134" s="27" t="s">
        <v>568</v>
      </c>
      <c r="D134" s="27">
        <f t="shared" si="1"/>
        <v>-1</v>
      </c>
      <c r="E134" s="27" t="s">
        <v>34</v>
      </c>
      <c r="F134" s="27" t="s">
        <v>35</v>
      </c>
      <c r="G134" s="27" t="s">
        <v>569</v>
      </c>
      <c r="H134" s="27" t="s">
        <v>37</v>
      </c>
      <c r="I134" s="27" t="s">
        <v>38</v>
      </c>
      <c r="J134" s="27" t="s">
        <v>570</v>
      </c>
      <c r="K134" s="27" t="s">
        <v>571</v>
      </c>
      <c r="L134" s="221">
        <v>39045</v>
      </c>
      <c r="M134" s="221">
        <v>0</v>
      </c>
      <c r="N134" s="222">
        <v>244545</v>
      </c>
      <c r="O134" s="27" t="s">
        <v>41</v>
      </c>
      <c r="P134" s="27" t="s">
        <v>42</v>
      </c>
      <c r="Q134" s="27"/>
      <c r="R134" s="27"/>
      <c r="S134" s="27"/>
      <c r="T134" s="27"/>
      <c r="U134" s="27" t="s">
        <v>64</v>
      </c>
      <c r="V134" s="25"/>
      <c r="W134" s="31"/>
      <c r="X134" s="27" t="str">
        <f>IFERROR(VLOOKUP(J133:J2025,[1]sheet1!$A:$K,11,0),"sin acuse")</f>
        <v>Sin Evento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8.75" hidden="1">
      <c r="A135" s="27" t="s">
        <v>31</v>
      </c>
      <c r="B135" s="27" t="s">
        <v>572</v>
      </c>
      <c r="C135" s="27" t="s">
        <v>573</v>
      </c>
      <c r="D135" s="27">
        <f t="shared" si="1"/>
        <v>-1</v>
      </c>
      <c r="E135" s="27" t="s">
        <v>34</v>
      </c>
      <c r="F135" s="27" t="s">
        <v>35</v>
      </c>
      <c r="G135" s="27" t="s">
        <v>574</v>
      </c>
      <c r="H135" s="27" t="s">
        <v>37</v>
      </c>
      <c r="I135" s="27" t="s">
        <v>38</v>
      </c>
      <c r="J135" s="27" t="s">
        <v>537</v>
      </c>
      <c r="K135" s="27" t="s">
        <v>538</v>
      </c>
      <c r="L135" s="221">
        <v>15112.6</v>
      </c>
      <c r="M135" s="221">
        <v>0</v>
      </c>
      <c r="N135" s="222">
        <v>105452.6</v>
      </c>
      <c r="O135" s="27" t="s">
        <v>41</v>
      </c>
      <c r="P135" s="27" t="s">
        <v>42</v>
      </c>
      <c r="Q135" s="27"/>
      <c r="R135" s="27"/>
      <c r="S135" s="27"/>
      <c r="T135" s="27"/>
      <c r="U135" s="27" t="s">
        <v>64</v>
      </c>
      <c r="V135" s="25"/>
      <c r="W135" s="31"/>
      <c r="X135" s="27" t="str">
        <f>IFERROR(VLOOKUP(J134:J2026,[1]sheet1!$A:$K,11,0),"sin acuse")</f>
        <v>Acuse Recibo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8.75" hidden="1">
      <c r="A136" s="27" t="s">
        <v>31</v>
      </c>
      <c r="B136" s="27" t="s">
        <v>575</v>
      </c>
      <c r="C136" s="27" t="s">
        <v>576</v>
      </c>
      <c r="D136" s="27">
        <f t="shared" si="1"/>
        <v>-1</v>
      </c>
      <c r="E136" s="27" t="s">
        <v>34</v>
      </c>
      <c r="F136" s="27" t="s">
        <v>35</v>
      </c>
      <c r="G136" s="27" t="s">
        <v>577</v>
      </c>
      <c r="H136" s="27" t="s">
        <v>37</v>
      </c>
      <c r="I136" s="27" t="s">
        <v>38</v>
      </c>
      <c r="J136" s="27" t="s">
        <v>578</v>
      </c>
      <c r="K136" s="27" t="s">
        <v>579</v>
      </c>
      <c r="L136" s="221">
        <v>6271851.3600000003</v>
      </c>
      <c r="M136" s="221">
        <v>0</v>
      </c>
      <c r="N136" s="222">
        <v>39281595.359999999</v>
      </c>
      <c r="O136" s="27" t="s">
        <v>41</v>
      </c>
      <c r="P136" s="27" t="s">
        <v>42</v>
      </c>
      <c r="Q136" s="25"/>
      <c r="R136" s="27"/>
      <c r="S136" s="27"/>
      <c r="T136" s="27"/>
      <c r="U136" s="27" t="s">
        <v>64</v>
      </c>
      <c r="V136" s="25"/>
      <c r="W136" s="31"/>
      <c r="X136" s="27" t="str">
        <f>IFERROR(VLOOKUP(J135:J2027,[1]sheet1!$A:$K,11,0),"sin acuse")</f>
        <v>Sin Evento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8.75" hidden="1">
      <c r="A137" s="27" t="s">
        <v>31</v>
      </c>
      <c r="B137" s="27" t="s">
        <v>580</v>
      </c>
      <c r="C137" s="27" t="s">
        <v>581</v>
      </c>
      <c r="D137" s="27">
        <f t="shared" si="1"/>
        <v>-1</v>
      </c>
      <c r="E137" s="27" t="s">
        <v>34</v>
      </c>
      <c r="F137" s="27" t="s">
        <v>35</v>
      </c>
      <c r="G137" s="27" t="s">
        <v>582</v>
      </c>
      <c r="H137" s="27" t="s">
        <v>37</v>
      </c>
      <c r="I137" s="27" t="s">
        <v>38</v>
      </c>
      <c r="J137" s="27" t="s">
        <v>583</v>
      </c>
      <c r="K137" s="27" t="s">
        <v>584</v>
      </c>
      <c r="L137" s="221">
        <v>1689051.36</v>
      </c>
      <c r="M137" s="221">
        <v>0</v>
      </c>
      <c r="N137" s="222">
        <v>10578795.359999999</v>
      </c>
      <c r="O137" s="27" t="s">
        <v>41</v>
      </c>
      <c r="P137" s="27" t="s">
        <v>42</v>
      </c>
      <c r="Q137" s="25"/>
      <c r="R137" s="27"/>
      <c r="S137" s="27"/>
      <c r="T137" s="27"/>
      <c r="U137" s="27" t="s">
        <v>64</v>
      </c>
      <c r="V137" s="25"/>
      <c r="W137" s="31"/>
      <c r="X137" s="27" t="str">
        <f>IFERROR(VLOOKUP(J136:J2028,[1]sheet1!$A:$K,11,0),"sin acuse")</f>
        <v>Sin Evento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8.75" hidden="1">
      <c r="A138" s="49" t="s">
        <v>31</v>
      </c>
      <c r="B138" s="49" t="s">
        <v>585</v>
      </c>
      <c r="C138" s="49" t="s">
        <v>586</v>
      </c>
      <c r="D138" s="49">
        <f t="shared" si="1"/>
        <v>-1</v>
      </c>
      <c r="E138" s="49" t="s">
        <v>34</v>
      </c>
      <c r="F138" s="49" t="s">
        <v>35</v>
      </c>
      <c r="G138" s="49" t="s">
        <v>587</v>
      </c>
      <c r="H138" s="49" t="s">
        <v>37</v>
      </c>
      <c r="I138" s="49" t="s">
        <v>38</v>
      </c>
      <c r="J138" s="49" t="s">
        <v>588</v>
      </c>
      <c r="K138" s="49" t="s">
        <v>589</v>
      </c>
      <c r="L138" s="217">
        <v>88350</v>
      </c>
      <c r="M138" s="217">
        <v>0</v>
      </c>
      <c r="N138" s="218">
        <v>553350</v>
      </c>
      <c r="O138" s="49" t="s">
        <v>41</v>
      </c>
      <c r="P138" s="49" t="s">
        <v>42</v>
      </c>
      <c r="Q138" s="27" t="s">
        <v>64</v>
      </c>
      <c r="R138" s="27"/>
      <c r="S138" s="27"/>
      <c r="T138" s="27"/>
      <c r="U138" s="27"/>
      <c r="V138" s="25"/>
      <c r="W138" s="31"/>
      <c r="X138" s="27" t="str">
        <f>IFERROR(VLOOKUP(J137:J2029,[1]sheet1!$A:$K,11,0),"sin acuse")</f>
        <v>sin acuse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8.75" hidden="1">
      <c r="A139" s="48" t="s">
        <v>31</v>
      </c>
      <c r="B139" s="48" t="s">
        <v>590</v>
      </c>
      <c r="C139" s="48" t="s">
        <v>591</v>
      </c>
      <c r="D139" s="48">
        <f t="shared" ref="D139:D202" si="2">C139-C140</f>
        <v>-1</v>
      </c>
      <c r="E139" s="48" t="s">
        <v>34</v>
      </c>
      <c r="F139" s="48" t="s">
        <v>35</v>
      </c>
      <c r="G139" s="48" t="s">
        <v>592</v>
      </c>
      <c r="H139" s="48" t="s">
        <v>37</v>
      </c>
      <c r="I139" s="48" t="s">
        <v>38</v>
      </c>
      <c r="J139" s="48" t="s">
        <v>53</v>
      </c>
      <c r="K139" s="48" t="s">
        <v>54</v>
      </c>
      <c r="L139" s="219">
        <v>17385</v>
      </c>
      <c r="M139" s="219">
        <v>0</v>
      </c>
      <c r="N139" s="220">
        <v>108885</v>
      </c>
      <c r="O139" s="48" t="s">
        <v>41</v>
      </c>
      <c r="P139" s="48" t="s">
        <v>42</v>
      </c>
      <c r="Q139" s="27"/>
      <c r="R139" s="27"/>
      <c r="S139" s="27" t="s">
        <v>64</v>
      </c>
      <c r="T139" s="27"/>
      <c r="U139" s="27"/>
      <c r="V139" s="25"/>
      <c r="W139" s="31"/>
      <c r="X139" s="27" t="str">
        <f>IFERROR(VLOOKUP(J138:J2030,[1]sheet1!$A:$K,11,0),"sin acuse")</f>
        <v>Aceptacion Expresa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8.75" hidden="1">
      <c r="A140" s="27" t="s">
        <v>31</v>
      </c>
      <c r="B140" s="27" t="s">
        <v>593</v>
      </c>
      <c r="C140" s="27">
        <v>107726</v>
      </c>
      <c r="D140" s="27">
        <f t="shared" si="2"/>
        <v>-1</v>
      </c>
      <c r="E140" s="27" t="s">
        <v>34</v>
      </c>
      <c r="F140" s="27" t="s">
        <v>35</v>
      </c>
      <c r="G140" s="27" t="s">
        <v>594</v>
      </c>
      <c r="H140" s="27" t="s">
        <v>37</v>
      </c>
      <c r="I140" s="27" t="s">
        <v>38</v>
      </c>
      <c r="J140" s="27" t="s">
        <v>595</v>
      </c>
      <c r="K140" s="27" t="s">
        <v>596</v>
      </c>
      <c r="L140" s="221">
        <v>57950</v>
      </c>
      <c r="M140" s="221">
        <v>0</v>
      </c>
      <c r="N140" s="222">
        <v>362950</v>
      </c>
      <c r="O140" s="27" t="s">
        <v>41</v>
      </c>
      <c r="P140" s="27" t="s">
        <v>42</v>
      </c>
      <c r="Q140" s="27"/>
      <c r="R140" s="27"/>
      <c r="S140" s="27"/>
      <c r="T140" s="27"/>
      <c r="U140" s="27" t="s">
        <v>64</v>
      </c>
      <c r="V140" s="25"/>
      <c r="W140" s="31"/>
      <c r="X140" s="27" t="str">
        <f>IFERROR(VLOOKUP(J139:J2031,[1]sheet1!$A:$K,11,0),"sin acuse")</f>
        <v>sin acuse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8.75" hidden="1">
      <c r="A141" s="107" t="s">
        <v>31</v>
      </c>
      <c r="B141" s="107" t="s">
        <v>597</v>
      </c>
      <c r="C141" s="107" t="s">
        <v>598</v>
      </c>
      <c r="D141" s="107">
        <f t="shared" si="2"/>
        <v>-1</v>
      </c>
      <c r="E141" s="107" t="s">
        <v>34</v>
      </c>
      <c r="F141" s="107" t="s">
        <v>35</v>
      </c>
      <c r="G141" s="107" t="s">
        <v>599</v>
      </c>
      <c r="H141" s="107" t="s">
        <v>37</v>
      </c>
      <c r="I141" s="107" t="s">
        <v>38</v>
      </c>
      <c r="J141" s="107" t="s">
        <v>600</v>
      </c>
      <c r="K141" s="107" t="s">
        <v>601</v>
      </c>
      <c r="L141" s="225">
        <v>6840000</v>
      </c>
      <c r="M141" s="225">
        <v>0</v>
      </c>
      <c r="N141" s="226">
        <v>42840000</v>
      </c>
      <c r="O141" s="107" t="s">
        <v>41</v>
      </c>
      <c r="P141" s="107" t="s">
        <v>42</v>
      </c>
      <c r="Q141" s="27"/>
      <c r="R141" s="27"/>
      <c r="S141" s="27" t="s">
        <v>43</v>
      </c>
      <c r="T141" s="27"/>
      <c r="U141" s="27"/>
      <c r="V141" s="25"/>
      <c r="W141" s="31"/>
      <c r="X141" s="27" t="str">
        <f>IFERROR(VLOOKUP(J140:J2032,[1]sheet1!$A:$K,11,0),"sin acuse")</f>
        <v>Aceptacion Expresa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8.75" hidden="1">
      <c r="A142" s="107" t="s">
        <v>31</v>
      </c>
      <c r="B142" s="107" t="s">
        <v>602</v>
      </c>
      <c r="C142" s="107" t="s">
        <v>603</v>
      </c>
      <c r="D142" s="107">
        <f t="shared" si="2"/>
        <v>-1</v>
      </c>
      <c r="E142" s="107" t="s">
        <v>34</v>
      </c>
      <c r="F142" s="107" t="s">
        <v>35</v>
      </c>
      <c r="G142" s="107" t="s">
        <v>604</v>
      </c>
      <c r="H142" s="107" t="s">
        <v>37</v>
      </c>
      <c r="I142" s="107" t="s">
        <v>38</v>
      </c>
      <c r="J142" s="107" t="s">
        <v>600</v>
      </c>
      <c r="K142" s="107" t="s">
        <v>601</v>
      </c>
      <c r="L142" s="225">
        <v>55020.959999999999</v>
      </c>
      <c r="M142" s="225">
        <v>0</v>
      </c>
      <c r="N142" s="226">
        <v>347480.96</v>
      </c>
      <c r="O142" s="107" t="s">
        <v>41</v>
      </c>
      <c r="P142" s="107" t="s">
        <v>42</v>
      </c>
      <c r="Q142" s="27"/>
      <c r="R142" s="27"/>
      <c r="S142" s="27" t="s">
        <v>43</v>
      </c>
      <c r="T142" s="27"/>
      <c r="U142" s="27"/>
      <c r="V142" s="25"/>
      <c r="W142" s="31"/>
      <c r="X142" s="27" t="str">
        <f>IFERROR(VLOOKUP(J141:J2033,[1]sheet1!$A:$K,11,0),"sin acuse")</f>
        <v>Aceptacion Expresa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8.75" hidden="1">
      <c r="A143" s="107" t="s">
        <v>31</v>
      </c>
      <c r="B143" s="107" t="s">
        <v>605</v>
      </c>
      <c r="C143" s="107" t="s">
        <v>606</v>
      </c>
      <c r="D143" s="107">
        <f t="shared" si="2"/>
        <v>-1</v>
      </c>
      <c r="E143" s="107" t="s">
        <v>34</v>
      </c>
      <c r="F143" s="107" t="s">
        <v>35</v>
      </c>
      <c r="G143" s="107" t="s">
        <v>607</v>
      </c>
      <c r="H143" s="107" t="s">
        <v>37</v>
      </c>
      <c r="I143" s="107" t="s">
        <v>38</v>
      </c>
      <c r="J143" s="107" t="s">
        <v>600</v>
      </c>
      <c r="K143" s="107" t="s">
        <v>601</v>
      </c>
      <c r="L143" s="225">
        <v>102410</v>
      </c>
      <c r="M143" s="225">
        <v>0</v>
      </c>
      <c r="N143" s="226">
        <v>641410</v>
      </c>
      <c r="O143" s="107" t="s">
        <v>41</v>
      </c>
      <c r="P143" s="107" t="s">
        <v>42</v>
      </c>
      <c r="Q143" s="27"/>
      <c r="R143" s="27"/>
      <c r="S143" s="27" t="s">
        <v>43</v>
      </c>
      <c r="T143" s="27"/>
      <c r="U143" s="27"/>
      <c r="V143" s="25"/>
      <c r="W143" s="31"/>
      <c r="X143" s="27" t="str">
        <f>IFERROR(VLOOKUP(J142:J2034,[1]sheet1!$A:$K,11,0),"sin acuse")</f>
        <v>Aceptacion Expresa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8.75" hidden="1">
      <c r="A144" s="107" t="s">
        <v>31</v>
      </c>
      <c r="B144" s="107" t="s">
        <v>608</v>
      </c>
      <c r="C144" s="107" t="s">
        <v>609</v>
      </c>
      <c r="D144" s="107">
        <f t="shared" si="2"/>
        <v>-1</v>
      </c>
      <c r="E144" s="107" t="s">
        <v>34</v>
      </c>
      <c r="F144" s="107" t="s">
        <v>35</v>
      </c>
      <c r="G144" s="107" t="s">
        <v>610</v>
      </c>
      <c r="H144" s="107" t="s">
        <v>37</v>
      </c>
      <c r="I144" s="107" t="s">
        <v>38</v>
      </c>
      <c r="J144" s="107" t="s">
        <v>600</v>
      </c>
      <c r="K144" s="107" t="s">
        <v>601</v>
      </c>
      <c r="L144" s="225">
        <v>14478</v>
      </c>
      <c r="M144" s="225">
        <v>0</v>
      </c>
      <c r="N144" s="226">
        <v>90678</v>
      </c>
      <c r="O144" s="107" t="s">
        <v>41</v>
      </c>
      <c r="P144" s="107" t="s">
        <v>42</v>
      </c>
      <c r="Q144" s="27"/>
      <c r="R144" s="27"/>
      <c r="S144" s="27" t="s">
        <v>43</v>
      </c>
      <c r="T144" s="27"/>
      <c r="U144" s="27"/>
      <c r="V144" s="25"/>
      <c r="W144" s="31"/>
      <c r="X144" s="27" t="str">
        <f>IFERROR(VLOOKUP(J143:J2035,[1]sheet1!$A:$K,11,0),"sin acuse")</f>
        <v>Aceptacion Expresa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8.75" hidden="1">
      <c r="A145" s="107" t="s">
        <v>31</v>
      </c>
      <c r="B145" s="107" t="s">
        <v>611</v>
      </c>
      <c r="C145" s="107" t="s">
        <v>612</v>
      </c>
      <c r="D145" s="107">
        <f t="shared" si="2"/>
        <v>-1</v>
      </c>
      <c r="E145" s="107" t="s">
        <v>34</v>
      </c>
      <c r="F145" s="107" t="s">
        <v>35</v>
      </c>
      <c r="G145" s="107" t="s">
        <v>613</v>
      </c>
      <c r="H145" s="107" t="s">
        <v>37</v>
      </c>
      <c r="I145" s="107" t="s">
        <v>38</v>
      </c>
      <c r="J145" s="107" t="s">
        <v>600</v>
      </c>
      <c r="K145" s="107" t="s">
        <v>601</v>
      </c>
      <c r="L145" s="225">
        <v>19986.099999999999</v>
      </c>
      <c r="M145" s="225">
        <v>0</v>
      </c>
      <c r="N145" s="226">
        <v>125176.1</v>
      </c>
      <c r="O145" s="107" t="s">
        <v>41</v>
      </c>
      <c r="P145" s="107" t="s">
        <v>42</v>
      </c>
      <c r="Q145" s="27"/>
      <c r="R145" s="27"/>
      <c r="S145" s="27" t="s">
        <v>43</v>
      </c>
      <c r="T145" s="27"/>
      <c r="U145" s="27"/>
      <c r="V145" s="25"/>
      <c r="W145" s="31"/>
      <c r="X145" s="27" t="str">
        <f>IFERROR(VLOOKUP(J144:J2036,[1]sheet1!$A:$K,11,0),"sin acuse")</f>
        <v>Aceptacion Expresa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8.75" hidden="1">
      <c r="A146" s="107" t="s">
        <v>31</v>
      </c>
      <c r="B146" s="107" t="s">
        <v>614</v>
      </c>
      <c r="C146" s="107" t="s">
        <v>615</v>
      </c>
      <c r="D146" s="107">
        <f t="shared" si="2"/>
        <v>-1</v>
      </c>
      <c r="E146" s="107" t="s">
        <v>34</v>
      </c>
      <c r="F146" s="107" t="s">
        <v>35</v>
      </c>
      <c r="G146" s="107" t="s">
        <v>616</v>
      </c>
      <c r="H146" s="107" t="s">
        <v>37</v>
      </c>
      <c r="I146" s="107" t="s">
        <v>38</v>
      </c>
      <c r="J146" s="107" t="s">
        <v>600</v>
      </c>
      <c r="K146" s="107" t="s">
        <v>601</v>
      </c>
      <c r="L146" s="225">
        <v>30342.240000000002</v>
      </c>
      <c r="M146" s="225">
        <v>0</v>
      </c>
      <c r="N146" s="226">
        <v>190038.24</v>
      </c>
      <c r="O146" s="107" t="s">
        <v>41</v>
      </c>
      <c r="P146" s="107" t="s">
        <v>42</v>
      </c>
      <c r="Q146" s="27"/>
      <c r="R146" s="27"/>
      <c r="S146" s="27" t="s">
        <v>43</v>
      </c>
      <c r="T146" s="27"/>
      <c r="U146" s="27"/>
      <c r="V146" s="25"/>
      <c r="W146" s="31"/>
      <c r="X146" s="27" t="str">
        <f>IFERROR(VLOOKUP(J145:J2037,[1]sheet1!$A:$K,11,0),"sin acuse")</f>
        <v>Aceptacion Expresa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8.75" hidden="1">
      <c r="A147" s="107" t="s">
        <v>31</v>
      </c>
      <c r="B147" s="107" t="s">
        <v>617</v>
      </c>
      <c r="C147" s="107" t="s">
        <v>618</v>
      </c>
      <c r="D147" s="107">
        <f t="shared" si="2"/>
        <v>-1</v>
      </c>
      <c r="E147" s="107" t="s">
        <v>34</v>
      </c>
      <c r="F147" s="107" t="s">
        <v>35</v>
      </c>
      <c r="G147" s="107" t="s">
        <v>619</v>
      </c>
      <c r="H147" s="107" t="s">
        <v>37</v>
      </c>
      <c r="I147" s="107" t="s">
        <v>38</v>
      </c>
      <c r="J147" s="107" t="s">
        <v>600</v>
      </c>
      <c r="K147" s="107" t="s">
        <v>601</v>
      </c>
      <c r="L147" s="225">
        <v>109060</v>
      </c>
      <c r="M147" s="225">
        <v>0</v>
      </c>
      <c r="N147" s="226">
        <v>683060</v>
      </c>
      <c r="O147" s="107" t="s">
        <v>41</v>
      </c>
      <c r="P147" s="107" t="s">
        <v>42</v>
      </c>
      <c r="Q147" s="27"/>
      <c r="R147" s="27"/>
      <c r="S147" s="27" t="s">
        <v>43</v>
      </c>
      <c r="T147" s="27"/>
      <c r="U147" s="27"/>
      <c r="V147" s="25"/>
      <c r="W147" s="31"/>
      <c r="X147" s="27" t="str">
        <f>IFERROR(VLOOKUP(J146:J2038,[1]sheet1!$A:$K,11,0),"sin acuse")</f>
        <v>Aceptacion Expresa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8.75" hidden="1">
      <c r="A148" s="107" t="s">
        <v>31</v>
      </c>
      <c r="B148" s="107" t="s">
        <v>620</v>
      </c>
      <c r="C148" s="107" t="s">
        <v>621</v>
      </c>
      <c r="D148" s="107">
        <f t="shared" si="2"/>
        <v>-1</v>
      </c>
      <c r="E148" s="107" t="s">
        <v>34</v>
      </c>
      <c r="F148" s="107" t="s">
        <v>35</v>
      </c>
      <c r="G148" s="107" t="s">
        <v>622</v>
      </c>
      <c r="H148" s="107" t="s">
        <v>37</v>
      </c>
      <c r="I148" s="107" t="s">
        <v>38</v>
      </c>
      <c r="J148" s="107" t="s">
        <v>600</v>
      </c>
      <c r="K148" s="107" t="s">
        <v>601</v>
      </c>
      <c r="L148" s="225">
        <v>40660</v>
      </c>
      <c r="M148" s="225">
        <v>0</v>
      </c>
      <c r="N148" s="226">
        <v>254660</v>
      </c>
      <c r="O148" s="107" t="s">
        <v>41</v>
      </c>
      <c r="P148" s="107" t="s">
        <v>42</v>
      </c>
      <c r="Q148" s="27"/>
      <c r="R148" s="27"/>
      <c r="S148" s="27" t="s">
        <v>43</v>
      </c>
      <c r="T148" s="27"/>
      <c r="U148" s="27"/>
      <c r="V148" s="25"/>
      <c r="W148" s="31"/>
      <c r="X148" s="27" t="str">
        <f>IFERROR(VLOOKUP(J147:J2039,[1]sheet1!$A:$K,11,0),"sin acuse")</f>
        <v>Aceptacion Expresa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8.75" hidden="1">
      <c r="A149" s="48" t="s">
        <v>31</v>
      </c>
      <c r="B149" s="48" t="s">
        <v>623</v>
      </c>
      <c r="C149" s="48" t="s">
        <v>624</v>
      </c>
      <c r="D149" s="48">
        <f t="shared" si="2"/>
        <v>-1</v>
      </c>
      <c r="E149" s="48" t="s">
        <v>34</v>
      </c>
      <c r="F149" s="48" t="s">
        <v>35</v>
      </c>
      <c r="G149" s="48" t="s">
        <v>625</v>
      </c>
      <c r="H149" s="48" t="s">
        <v>37</v>
      </c>
      <c r="I149" s="48" t="s">
        <v>38</v>
      </c>
      <c r="J149" s="48" t="s">
        <v>626</v>
      </c>
      <c r="K149" s="48" t="s">
        <v>627</v>
      </c>
      <c r="L149" s="219">
        <v>34200</v>
      </c>
      <c r="M149" s="219">
        <v>0</v>
      </c>
      <c r="N149" s="220">
        <v>214200</v>
      </c>
      <c r="O149" s="48" t="s">
        <v>41</v>
      </c>
      <c r="P149" s="48" t="s">
        <v>42</v>
      </c>
      <c r="Q149" s="27"/>
      <c r="R149" s="27"/>
      <c r="S149" s="27" t="s">
        <v>64</v>
      </c>
      <c r="T149" s="27"/>
      <c r="U149" s="27"/>
      <c r="V149" s="25"/>
      <c r="W149" s="31"/>
      <c r="X149" s="27" t="str">
        <f>IFERROR(VLOOKUP(J148:J2040,[1]sheet1!$A:$K,11,0),"sin acuse")</f>
        <v>Aceptacion Expresa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8.75" hidden="1">
      <c r="A150" s="107" t="s">
        <v>31</v>
      </c>
      <c r="B150" s="107" t="s">
        <v>628</v>
      </c>
      <c r="C150" s="107" t="s">
        <v>629</v>
      </c>
      <c r="D150" s="107">
        <f t="shared" si="2"/>
        <v>-1</v>
      </c>
      <c r="E150" s="107" t="s">
        <v>34</v>
      </c>
      <c r="F150" s="107" t="s">
        <v>35</v>
      </c>
      <c r="G150" s="107" t="s">
        <v>630</v>
      </c>
      <c r="H150" s="107" t="s">
        <v>37</v>
      </c>
      <c r="I150" s="107" t="s">
        <v>38</v>
      </c>
      <c r="J150" s="107" t="s">
        <v>600</v>
      </c>
      <c r="K150" s="107" t="s">
        <v>601</v>
      </c>
      <c r="L150" s="225">
        <v>142500</v>
      </c>
      <c r="M150" s="225">
        <v>0</v>
      </c>
      <c r="N150" s="226">
        <v>892500</v>
      </c>
      <c r="O150" s="107" t="s">
        <v>41</v>
      </c>
      <c r="P150" s="107" t="s">
        <v>42</v>
      </c>
      <c r="Q150" s="27"/>
      <c r="R150" s="27"/>
      <c r="S150" s="27" t="s">
        <v>43</v>
      </c>
      <c r="T150" s="27"/>
      <c r="U150" s="27"/>
      <c r="V150" s="25"/>
      <c r="W150" s="31"/>
      <c r="X150" s="27" t="str">
        <f>IFERROR(VLOOKUP(J149:J2041,[1]sheet1!$A:$K,11,0),"sin acuse")</f>
        <v>Aceptacion Expresa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8.75" hidden="1">
      <c r="A151" s="27" t="s">
        <v>31</v>
      </c>
      <c r="B151" s="27" t="s">
        <v>631</v>
      </c>
      <c r="C151" s="27" t="s">
        <v>632</v>
      </c>
      <c r="D151" s="27">
        <f t="shared" si="2"/>
        <v>-1</v>
      </c>
      <c r="E151" s="27" t="s">
        <v>34</v>
      </c>
      <c r="F151" s="27" t="s">
        <v>35</v>
      </c>
      <c r="G151" s="27" t="s">
        <v>633</v>
      </c>
      <c r="H151" s="27" t="s">
        <v>37</v>
      </c>
      <c r="I151" s="27" t="s">
        <v>38</v>
      </c>
      <c r="J151" s="27" t="s">
        <v>634</v>
      </c>
      <c r="K151" s="27" t="s">
        <v>635</v>
      </c>
      <c r="L151" s="221">
        <v>68892.86</v>
      </c>
      <c r="M151" s="221">
        <v>0</v>
      </c>
      <c r="N151" s="222">
        <v>431486.86</v>
      </c>
      <c r="O151" s="27" t="s">
        <v>41</v>
      </c>
      <c r="P151" s="27" t="s">
        <v>42</v>
      </c>
      <c r="Q151" s="27"/>
      <c r="R151" s="27"/>
      <c r="S151" s="27"/>
      <c r="T151" s="27"/>
      <c r="U151" s="27" t="s">
        <v>64</v>
      </c>
      <c r="V151" s="25"/>
      <c r="W151" s="31"/>
      <c r="X151" s="27" t="str">
        <f>IFERROR(VLOOKUP(J150:J2042,[1]sheet1!$A:$K,11,0),"sin acuse")</f>
        <v>Aceptacion Expresa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8.75" hidden="1">
      <c r="A152" s="107" t="s">
        <v>31</v>
      </c>
      <c r="B152" s="107" t="s">
        <v>636</v>
      </c>
      <c r="C152" s="107" t="s">
        <v>637</v>
      </c>
      <c r="D152" s="107">
        <f t="shared" si="2"/>
        <v>-1</v>
      </c>
      <c r="E152" s="107" t="s">
        <v>34</v>
      </c>
      <c r="F152" s="107" t="s">
        <v>35</v>
      </c>
      <c r="G152" s="107" t="s">
        <v>638</v>
      </c>
      <c r="H152" s="107" t="s">
        <v>37</v>
      </c>
      <c r="I152" s="107" t="s">
        <v>38</v>
      </c>
      <c r="J152" s="107" t="s">
        <v>600</v>
      </c>
      <c r="K152" s="107" t="s">
        <v>601</v>
      </c>
      <c r="L152" s="225">
        <v>41562.5</v>
      </c>
      <c r="M152" s="225">
        <v>0</v>
      </c>
      <c r="N152" s="226">
        <v>260312.5</v>
      </c>
      <c r="O152" s="107" t="s">
        <v>41</v>
      </c>
      <c r="P152" s="107" t="s">
        <v>42</v>
      </c>
      <c r="Q152" s="27"/>
      <c r="R152" s="27"/>
      <c r="S152" s="27" t="s">
        <v>43</v>
      </c>
      <c r="T152" s="27"/>
      <c r="U152" s="27"/>
      <c r="V152" s="25"/>
      <c r="W152" s="31"/>
      <c r="X152" s="27" t="str">
        <f>IFERROR(VLOOKUP(J151:J2043,[1]sheet1!$A:$K,11,0),"sin acuse")</f>
        <v>Aceptacion Expresa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8.75" hidden="1">
      <c r="A153" s="107" t="s">
        <v>31</v>
      </c>
      <c r="B153" s="107" t="s">
        <v>639</v>
      </c>
      <c r="C153" s="107" t="s">
        <v>640</v>
      </c>
      <c r="D153" s="107">
        <f t="shared" si="2"/>
        <v>-1</v>
      </c>
      <c r="E153" s="107" t="s">
        <v>34</v>
      </c>
      <c r="F153" s="107" t="s">
        <v>35</v>
      </c>
      <c r="G153" s="107" t="s">
        <v>641</v>
      </c>
      <c r="H153" s="107" t="s">
        <v>37</v>
      </c>
      <c r="I153" s="107" t="s">
        <v>38</v>
      </c>
      <c r="J153" s="107" t="s">
        <v>600</v>
      </c>
      <c r="K153" s="107" t="s">
        <v>601</v>
      </c>
      <c r="L153" s="225">
        <v>23859.82</v>
      </c>
      <c r="M153" s="225">
        <v>0</v>
      </c>
      <c r="N153" s="226">
        <v>149437.82</v>
      </c>
      <c r="O153" s="107" t="s">
        <v>41</v>
      </c>
      <c r="P153" s="107" t="s">
        <v>42</v>
      </c>
      <c r="Q153" s="27"/>
      <c r="R153" s="27"/>
      <c r="S153" s="27" t="s">
        <v>43</v>
      </c>
      <c r="T153" s="27"/>
      <c r="U153" s="27"/>
      <c r="V153" s="25"/>
      <c r="W153" s="31"/>
      <c r="X153" s="27" t="str">
        <f>IFERROR(VLOOKUP(J152:J2044,[1]sheet1!$A:$K,11,0),"sin acuse")</f>
        <v>Aceptacion Expresa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8.75" hidden="1">
      <c r="A154" s="49" t="s">
        <v>31</v>
      </c>
      <c r="B154" s="49" t="s">
        <v>642</v>
      </c>
      <c r="C154" s="49" t="s">
        <v>643</v>
      </c>
      <c r="D154" s="49">
        <f t="shared" si="2"/>
        <v>-1</v>
      </c>
      <c r="E154" s="49" t="s">
        <v>34</v>
      </c>
      <c r="F154" s="49" t="s">
        <v>35</v>
      </c>
      <c r="G154" s="49" t="s">
        <v>644</v>
      </c>
      <c r="H154" s="49" t="s">
        <v>37</v>
      </c>
      <c r="I154" s="49" t="s">
        <v>38</v>
      </c>
      <c r="J154" s="49" t="s">
        <v>645</v>
      </c>
      <c r="K154" s="49" t="s">
        <v>646</v>
      </c>
      <c r="L154" s="217">
        <v>57320.91</v>
      </c>
      <c r="M154" s="217">
        <v>0</v>
      </c>
      <c r="N154" s="218">
        <v>359009.91</v>
      </c>
      <c r="O154" s="49" t="s">
        <v>41</v>
      </c>
      <c r="P154" s="49" t="s">
        <v>42</v>
      </c>
      <c r="Q154" s="27" t="s">
        <v>64</v>
      </c>
      <c r="R154" s="27"/>
      <c r="S154" s="27"/>
      <c r="T154" s="27"/>
      <c r="U154" s="27"/>
      <c r="V154" s="25"/>
      <c r="W154" s="31"/>
      <c r="X154" s="27" t="str">
        <f>IFERROR(VLOOKUP(J153:J2045,[1]sheet1!$A:$K,11,0),"sin acuse")</f>
        <v>Aceptacion Expresa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8.75" hidden="1">
      <c r="A155" s="27" t="s">
        <v>31</v>
      </c>
      <c r="B155" s="27" t="s">
        <v>647</v>
      </c>
      <c r="C155" s="27">
        <v>107741</v>
      </c>
      <c r="D155" s="27">
        <f t="shared" si="2"/>
        <v>-1</v>
      </c>
      <c r="E155" s="27" t="s">
        <v>34</v>
      </c>
      <c r="F155" s="27" t="s">
        <v>35</v>
      </c>
      <c r="G155" s="27" t="s">
        <v>648</v>
      </c>
      <c r="H155" s="27" t="s">
        <v>37</v>
      </c>
      <c r="I155" s="27" t="s">
        <v>38</v>
      </c>
      <c r="J155" s="27" t="s">
        <v>649</v>
      </c>
      <c r="K155" s="27" t="s">
        <v>650</v>
      </c>
      <c r="L155" s="221">
        <v>613092</v>
      </c>
      <c r="M155" s="221">
        <v>0</v>
      </c>
      <c r="N155" s="222">
        <v>3839892</v>
      </c>
      <c r="O155" s="27" t="s">
        <v>41</v>
      </c>
      <c r="P155" s="27" t="s">
        <v>42</v>
      </c>
      <c r="Q155" s="27"/>
      <c r="R155" s="27"/>
      <c r="S155" s="27"/>
      <c r="T155" s="27"/>
      <c r="U155" s="27" t="s">
        <v>64</v>
      </c>
      <c r="V155" s="25"/>
      <c r="W155" s="31"/>
      <c r="X155" s="27" t="str">
        <f>IFERROR(VLOOKUP(J154:J2046,[1]sheet1!$A:$K,11,0),"sin acuse")</f>
        <v>Sin Evento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8.75" hidden="1">
      <c r="A156" s="48" t="s">
        <v>31</v>
      </c>
      <c r="B156" s="48" t="s">
        <v>651</v>
      </c>
      <c r="C156" s="48">
        <v>107742</v>
      </c>
      <c r="D156" s="48">
        <f t="shared" si="2"/>
        <v>-1</v>
      </c>
      <c r="E156" s="48" t="s">
        <v>34</v>
      </c>
      <c r="F156" s="48" t="s">
        <v>35</v>
      </c>
      <c r="G156" s="48" t="s">
        <v>652</v>
      </c>
      <c r="H156" s="48" t="s">
        <v>37</v>
      </c>
      <c r="I156" s="48" t="s">
        <v>38</v>
      </c>
      <c r="J156" s="48" t="s">
        <v>653</v>
      </c>
      <c r="K156" s="48" t="s">
        <v>654</v>
      </c>
      <c r="L156" s="219">
        <v>10564</v>
      </c>
      <c r="M156" s="219">
        <v>0</v>
      </c>
      <c r="N156" s="220">
        <v>66164</v>
      </c>
      <c r="O156" s="48" t="s">
        <v>41</v>
      </c>
      <c r="P156" s="48" t="s">
        <v>42</v>
      </c>
      <c r="Q156" s="27"/>
      <c r="R156" s="27"/>
      <c r="S156" s="27" t="s">
        <v>64</v>
      </c>
      <c r="T156" s="27"/>
      <c r="U156" s="27"/>
      <c r="V156" s="25"/>
      <c r="W156" s="31"/>
      <c r="X156" s="27" t="str">
        <f>IFERROR(VLOOKUP(J155:J2047,[1]sheet1!$A:$K,11,0),"sin acuse")</f>
        <v>Aceptacion Expresa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8.75" hidden="1">
      <c r="A157" s="27" t="s">
        <v>31</v>
      </c>
      <c r="B157" s="27" t="s">
        <v>655</v>
      </c>
      <c r="C157" s="27" t="s">
        <v>656</v>
      </c>
      <c r="D157" s="27">
        <f t="shared" si="2"/>
        <v>-1</v>
      </c>
      <c r="E157" s="27" t="s">
        <v>34</v>
      </c>
      <c r="F157" s="27" t="s">
        <v>35</v>
      </c>
      <c r="G157" s="27" t="s">
        <v>657</v>
      </c>
      <c r="H157" s="27" t="s">
        <v>37</v>
      </c>
      <c r="I157" s="27" t="s">
        <v>38</v>
      </c>
      <c r="J157" s="27" t="s">
        <v>658</v>
      </c>
      <c r="K157" s="27" t="s">
        <v>659</v>
      </c>
      <c r="L157" s="221">
        <v>86398.7</v>
      </c>
      <c r="M157" s="221">
        <v>0</v>
      </c>
      <c r="N157" s="222">
        <v>541128.69999999995</v>
      </c>
      <c r="O157" s="27" t="s">
        <v>41</v>
      </c>
      <c r="P157" s="27" t="s">
        <v>42</v>
      </c>
      <c r="Q157" s="27"/>
      <c r="R157" s="25"/>
      <c r="S157" s="27"/>
      <c r="T157" s="27"/>
      <c r="U157" s="27" t="s">
        <v>64</v>
      </c>
      <c r="V157" s="25"/>
      <c r="W157" s="31"/>
      <c r="X157" s="27" t="str">
        <f>IFERROR(VLOOKUP(J156:J2048,[1]sheet1!$A:$K,11,0),"sin acuse")</f>
        <v>sin acuse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8.75" hidden="1">
      <c r="A158" s="27" t="s">
        <v>31</v>
      </c>
      <c r="B158" s="27" t="s">
        <v>660</v>
      </c>
      <c r="C158" s="27" t="s">
        <v>661</v>
      </c>
      <c r="D158" s="27">
        <f t="shared" si="2"/>
        <v>-1</v>
      </c>
      <c r="E158" s="27" t="s">
        <v>34</v>
      </c>
      <c r="F158" s="27" t="s">
        <v>35</v>
      </c>
      <c r="G158" s="27" t="s">
        <v>662</v>
      </c>
      <c r="H158" s="27" t="s">
        <v>37</v>
      </c>
      <c r="I158" s="27" t="s">
        <v>38</v>
      </c>
      <c r="J158" s="27" t="s">
        <v>466</v>
      </c>
      <c r="K158" s="27" t="s">
        <v>467</v>
      </c>
      <c r="L158" s="221">
        <v>91997.05</v>
      </c>
      <c r="M158" s="221">
        <v>0</v>
      </c>
      <c r="N158" s="222">
        <v>576192.05000000005</v>
      </c>
      <c r="O158" s="27" t="s">
        <v>41</v>
      </c>
      <c r="P158" s="27" t="s">
        <v>42</v>
      </c>
      <c r="Q158" s="27"/>
      <c r="R158" s="27"/>
      <c r="S158" s="27"/>
      <c r="T158" s="27"/>
      <c r="U158" s="27" t="s">
        <v>64</v>
      </c>
      <c r="V158" s="25"/>
      <c r="W158" s="31"/>
      <c r="X158" s="27" t="str">
        <f>IFERROR(VLOOKUP(J157:J2049,[1]sheet1!$A:$K,11,0),"sin acuse")</f>
        <v>sin acuse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8.75" hidden="1">
      <c r="A159" s="27" t="s">
        <v>31</v>
      </c>
      <c r="B159" s="27" t="s">
        <v>663</v>
      </c>
      <c r="C159" s="27" t="s">
        <v>664</v>
      </c>
      <c r="D159" s="27">
        <f t="shared" si="2"/>
        <v>-1</v>
      </c>
      <c r="E159" s="27" t="s">
        <v>34</v>
      </c>
      <c r="F159" s="27" t="s">
        <v>35</v>
      </c>
      <c r="G159" s="27" t="s">
        <v>665</v>
      </c>
      <c r="H159" s="27" t="s">
        <v>37</v>
      </c>
      <c r="I159" s="27" t="s">
        <v>38</v>
      </c>
      <c r="J159" s="27" t="s">
        <v>658</v>
      </c>
      <c r="K159" s="27" t="s">
        <v>659</v>
      </c>
      <c r="L159" s="221">
        <v>143640</v>
      </c>
      <c r="M159" s="221">
        <v>0</v>
      </c>
      <c r="N159" s="222">
        <v>899640</v>
      </c>
      <c r="O159" s="27" t="s">
        <v>41</v>
      </c>
      <c r="P159" s="27" t="s">
        <v>42</v>
      </c>
      <c r="Q159" s="27"/>
      <c r="R159" s="27"/>
      <c r="S159" s="27"/>
      <c r="T159" s="27"/>
      <c r="U159" s="27" t="s">
        <v>64</v>
      </c>
      <c r="V159" s="25"/>
      <c r="W159" s="31"/>
      <c r="X159" s="27" t="str">
        <f>IFERROR(VLOOKUP(J158:J2050,[1]sheet1!$A:$K,11,0),"sin acuse")</f>
        <v>sin acuse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8.75" hidden="1">
      <c r="A160" s="27" t="s">
        <v>31</v>
      </c>
      <c r="B160" s="27" t="s">
        <v>666</v>
      </c>
      <c r="C160" s="27" t="s">
        <v>667</v>
      </c>
      <c r="D160" s="27">
        <f t="shared" si="2"/>
        <v>-1</v>
      </c>
      <c r="E160" s="27" t="s">
        <v>34</v>
      </c>
      <c r="F160" s="27" t="s">
        <v>35</v>
      </c>
      <c r="G160" s="27" t="s">
        <v>668</v>
      </c>
      <c r="H160" s="27" t="s">
        <v>37</v>
      </c>
      <c r="I160" s="27" t="s">
        <v>38</v>
      </c>
      <c r="J160" s="27" t="s">
        <v>669</v>
      </c>
      <c r="K160" s="27" t="s">
        <v>670</v>
      </c>
      <c r="L160" s="221">
        <v>0</v>
      </c>
      <c r="M160" s="221">
        <v>0</v>
      </c>
      <c r="N160" s="222">
        <v>6941776</v>
      </c>
      <c r="O160" s="27" t="s">
        <v>41</v>
      </c>
      <c r="P160" s="27" t="s">
        <v>42</v>
      </c>
      <c r="Q160" s="27"/>
      <c r="R160" s="27"/>
      <c r="S160" s="27"/>
      <c r="T160" s="27"/>
      <c r="U160" s="27" t="s">
        <v>64</v>
      </c>
      <c r="V160" s="25"/>
      <c r="W160" s="31"/>
      <c r="X160" s="27" t="str">
        <f>IFERROR(VLOOKUP(J159:J2051,[1]sheet1!$A:$K,11,0),"sin acuse")</f>
        <v>sin acuse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8.75" hidden="1">
      <c r="A161" s="27" t="s">
        <v>31</v>
      </c>
      <c r="B161" s="27" t="s">
        <v>671</v>
      </c>
      <c r="C161" s="27" t="s">
        <v>672</v>
      </c>
      <c r="D161" s="27">
        <f t="shared" si="2"/>
        <v>-1</v>
      </c>
      <c r="E161" s="27" t="s">
        <v>34</v>
      </c>
      <c r="F161" s="27" t="s">
        <v>35</v>
      </c>
      <c r="G161" s="27" t="s">
        <v>673</v>
      </c>
      <c r="H161" s="27" t="s">
        <v>37</v>
      </c>
      <c r="I161" s="27" t="s">
        <v>38</v>
      </c>
      <c r="J161" s="27" t="s">
        <v>674</v>
      </c>
      <c r="K161" s="27" t="s">
        <v>675</v>
      </c>
      <c r="L161" s="221">
        <v>377521.83</v>
      </c>
      <c r="M161" s="221">
        <v>0</v>
      </c>
      <c r="N161" s="222">
        <v>2364478.83</v>
      </c>
      <c r="O161" s="27" t="s">
        <v>41</v>
      </c>
      <c r="P161" s="27" t="s">
        <v>42</v>
      </c>
      <c r="Q161" s="27"/>
      <c r="R161" s="27"/>
      <c r="S161" s="27"/>
      <c r="T161" s="27"/>
      <c r="U161" s="27" t="s">
        <v>64</v>
      </c>
      <c r="V161" s="25"/>
      <c r="W161" s="31"/>
      <c r="X161" s="27" t="str">
        <f>IFERROR(VLOOKUP(J160:J2052,[1]sheet1!$A:$K,11,0),"sin acuse")</f>
        <v>Sin Evento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8.75" hidden="1">
      <c r="A162" s="27" t="s">
        <v>31</v>
      </c>
      <c r="B162" s="27" t="s">
        <v>676</v>
      </c>
      <c r="C162" s="27" t="s">
        <v>677</v>
      </c>
      <c r="D162" s="27">
        <f t="shared" si="2"/>
        <v>-1</v>
      </c>
      <c r="E162" s="27" t="s">
        <v>34</v>
      </c>
      <c r="F162" s="27" t="s">
        <v>35</v>
      </c>
      <c r="G162" s="27" t="s">
        <v>678</v>
      </c>
      <c r="H162" s="27" t="s">
        <v>37</v>
      </c>
      <c r="I162" s="27" t="s">
        <v>38</v>
      </c>
      <c r="J162" s="27" t="s">
        <v>679</v>
      </c>
      <c r="K162" s="27" t="s">
        <v>680</v>
      </c>
      <c r="L162" s="221">
        <v>76000</v>
      </c>
      <c r="M162" s="221">
        <v>0</v>
      </c>
      <c r="N162" s="222">
        <v>476000</v>
      </c>
      <c r="O162" s="27" t="s">
        <v>41</v>
      </c>
      <c r="P162" s="27" t="s">
        <v>42</v>
      </c>
      <c r="Q162" s="27"/>
      <c r="R162" s="25"/>
      <c r="S162" s="27"/>
      <c r="T162" s="27"/>
      <c r="U162" s="27" t="s">
        <v>64</v>
      </c>
      <c r="V162" s="25"/>
      <c r="W162" s="31"/>
      <c r="X162" s="27" t="str">
        <f>IFERROR(VLOOKUP(J161:J2053,[1]sheet1!$A:$K,11,0),"sin acuse")</f>
        <v>sin acuse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8.75" hidden="1">
      <c r="A163" s="27" t="s">
        <v>31</v>
      </c>
      <c r="B163" s="27" t="s">
        <v>681</v>
      </c>
      <c r="C163" s="27" t="s">
        <v>682</v>
      </c>
      <c r="D163" s="27">
        <f t="shared" si="2"/>
        <v>-1</v>
      </c>
      <c r="E163" s="27" t="s">
        <v>34</v>
      </c>
      <c r="F163" s="27" t="s">
        <v>35</v>
      </c>
      <c r="G163" s="27" t="s">
        <v>683</v>
      </c>
      <c r="H163" s="27" t="s">
        <v>37</v>
      </c>
      <c r="I163" s="27" t="s">
        <v>38</v>
      </c>
      <c r="J163" s="27" t="s">
        <v>684</v>
      </c>
      <c r="K163" s="27" t="s">
        <v>685</v>
      </c>
      <c r="L163" s="221">
        <v>2184050</v>
      </c>
      <c r="M163" s="221">
        <v>0</v>
      </c>
      <c r="N163" s="222">
        <v>13679050</v>
      </c>
      <c r="O163" s="27" t="s">
        <v>41</v>
      </c>
      <c r="P163" s="27" t="s">
        <v>42</v>
      </c>
      <c r="Q163" s="27"/>
      <c r="R163" s="25"/>
      <c r="S163" s="27"/>
      <c r="T163" s="27"/>
      <c r="U163" s="27" t="s">
        <v>64</v>
      </c>
      <c r="V163" s="25"/>
      <c r="W163" s="31"/>
      <c r="X163" s="27" t="str">
        <f>IFERROR(VLOOKUP(J162:J2054,[1]sheet1!$A:$K,11,0),"sin acuse")</f>
        <v>Sin Evento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8.75" hidden="1">
      <c r="A164" s="27" t="s">
        <v>31</v>
      </c>
      <c r="B164" s="27" t="s">
        <v>686</v>
      </c>
      <c r="C164" s="27" t="s">
        <v>687</v>
      </c>
      <c r="D164" s="27">
        <f t="shared" si="2"/>
        <v>-1</v>
      </c>
      <c r="E164" s="27" t="s">
        <v>34</v>
      </c>
      <c r="F164" s="27" t="s">
        <v>35</v>
      </c>
      <c r="G164" s="27" t="s">
        <v>688</v>
      </c>
      <c r="H164" s="27" t="s">
        <v>37</v>
      </c>
      <c r="I164" s="27" t="s">
        <v>38</v>
      </c>
      <c r="J164" s="27" t="s">
        <v>689</v>
      </c>
      <c r="K164" s="27" t="s">
        <v>690</v>
      </c>
      <c r="L164" s="221">
        <v>4573212.03</v>
      </c>
      <c r="M164" s="221">
        <v>0</v>
      </c>
      <c r="N164" s="222">
        <v>28642749.030000001</v>
      </c>
      <c r="O164" s="27" t="s">
        <v>41</v>
      </c>
      <c r="P164" s="27" t="s">
        <v>42</v>
      </c>
      <c r="Q164" s="27"/>
      <c r="R164" s="25"/>
      <c r="S164" s="27"/>
      <c r="T164" s="27"/>
      <c r="U164" s="27" t="s">
        <v>64</v>
      </c>
      <c r="V164" s="25"/>
      <c r="W164" s="31"/>
      <c r="X164" s="27" t="str">
        <f>IFERROR(VLOOKUP(J163:J2055,[1]sheet1!$A:$K,11,0),"sin acuse")</f>
        <v>sin acuse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8.75" hidden="1">
      <c r="A165" s="48" t="s">
        <v>31</v>
      </c>
      <c r="B165" s="48" t="s">
        <v>691</v>
      </c>
      <c r="C165" s="48" t="s">
        <v>692</v>
      </c>
      <c r="D165" s="48">
        <f t="shared" si="2"/>
        <v>-1</v>
      </c>
      <c r="E165" s="48" t="s">
        <v>34</v>
      </c>
      <c r="F165" s="48" t="s">
        <v>35</v>
      </c>
      <c r="G165" s="48" t="s">
        <v>693</v>
      </c>
      <c r="H165" s="48" t="s">
        <v>37</v>
      </c>
      <c r="I165" s="48" t="s">
        <v>38</v>
      </c>
      <c r="J165" s="48" t="s">
        <v>385</v>
      </c>
      <c r="K165" s="48" t="s">
        <v>386</v>
      </c>
      <c r="L165" s="219">
        <v>310693.13</v>
      </c>
      <c r="M165" s="219">
        <v>0</v>
      </c>
      <c r="N165" s="220">
        <v>1945920.13</v>
      </c>
      <c r="O165" s="48" t="s">
        <v>41</v>
      </c>
      <c r="P165" s="48" t="s">
        <v>42</v>
      </c>
      <c r="Q165" s="27"/>
      <c r="R165" s="27"/>
      <c r="S165" s="27" t="s">
        <v>64</v>
      </c>
      <c r="T165" s="27"/>
      <c r="U165" s="27"/>
      <c r="V165" s="25"/>
      <c r="W165" s="31"/>
      <c r="X165" s="27" t="str">
        <f>IFERROR(VLOOKUP(J164:J2056,[1]sheet1!$A:$K,11,0),"sin acuse")</f>
        <v>Aceptacion Expresa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8.75" hidden="1">
      <c r="A166" s="64" t="s">
        <v>31</v>
      </c>
      <c r="B166" s="64" t="s">
        <v>694</v>
      </c>
      <c r="C166" s="64" t="s">
        <v>695</v>
      </c>
      <c r="D166" s="64">
        <f t="shared" si="2"/>
        <v>-1</v>
      </c>
      <c r="E166" s="64" t="s">
        <v>34</v>
      </c>
      <c r="F166" s="64" t="s">
        <v>35</v>
      </c>
      <c r="G166" s="64" t="s">
        <v>696</v>
      </c>
      <c r="H166" s="64" t="s">
        <v>37</v>
      </c>
      <c r="I166" s="64" t="s">
        <v>38</v>
      </c>
      <c r="J166" s="64" t="s">
        <v>697</v>
      </c>
      <c r="K166" s="64" t="s">
        <v>698</v>
      </c>
      <c r="L166" s="223">
        <v>547681.65</v>
      </c>
      <c r="M166" s="223">
        <v>0</v>
      </c>
      <c r="N166" s="224">
        <v>3430216.65</v>
      </c>
      <c r="O166" s="64" t="s">
        <v>41</v>
      </c>
      <c r="P166" s="64" t="s">
        <v>42</v>
      </c>
      <c r="Q166" s="27"/>
      <c r="R166" s="27" t="s">
        <v>64</v>
      </c>
      <c r="S166" s="27"/>
      <c r="T166" s="27"/>
      <c r="U166" s="27"/>
      <c r="V166" s="25"/>
      <c r="W166" s="31"/>
      <c r="X166" s="27" t="str">
        <f>IFERROR(VLOOKUP(J165:J2057,[1]sheet1!$A:$K,11,0),"sin acuse")</f>
        <v>sin acuse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8.75" hidden="1">
      <c r="A167" s="64" t="s">
        <v>31</v>
      </c>
      <c r="B167" s="64" t="s">
        <v>699</v>
      </c>
      <c r="C167" s="64" t="s">
        <v>700</v>
      </c>
      <c r="D167" s="64">
        <f t="shared" si="2"/>
        <v>-1</v>
      </c>
      <c r="E167" s="64" t="s">
        <v>34</v>
      </c>
      <c r="F167" s="64" t="s">
        <v>35</v>
      </c>
      <c r="G167" s="64" t="s">
        <v>701</v>
      </c>
      <c r="H167" s="64" t="s">
        <v>37</v>
      </c>
      <c r="I167" s="64" t="s">
        <v>38</v>
      </c>
      <c r="J167" s="64" t="s">
        <v>697</v>
      </c>
      <c r="K167" s="64" t="s">
        <v>698</v>
      </c>
      <c r="L167" s="223">
        <v>977169.24</v>
      </c>
      <c r="M167" s="223">
        <v>0</v>
      </c>
      <c r="N167" s="224">
        <v>6120165.2400000002</v>
      </c>
      <c r="O167" s="64" t="s">
        <v>41</v>
      </c>
      <c r="P167" s="64" t="s">
        <v>42</v>
      </c>
      <c r="Q167" s="27"/>
      <c r="R167" s="27" t="s">
        <v>64</v>
      </c>
      <c r="S167" s="27"/>
      <c r="T167" s="27"/>
      <c r="U167" s="27"/>
      <c r="V167" s="25"/>
      <c r="W167" s="31"/>
      <c r="X167" s="27" t="str">
        <f>IFERROR(VLOOKUP(J166:J2058,[1]sheet1!$A:$K,11,0),"sin acuse")</f>
        <v>sin acuse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8.75" hidden="1">
      <c r="A168" s="49" t="s">
        <v>31</v>
      </c>
      <c r="B168" s="49" t="s">
        <v>702</v>
      </c>
      <c r="C168" s="49" t="s">
        <v>703</v>
      </c>
      <c r="D168" s="49">
        <f t="shared" si="2"/>
        <v>-1</v>
      </c>
      <c r="E168" s="49" t="s">
        <v>34</v>
      </c>
      <c r="F168" s="49" t="s">
        <v>35</v>
      </c>
      <c r="G168" s="49" t="s">
        <v>704</v>
      </c>
      <c r="H168" s="49" t="s">
        <v>37</v>
      </c>
      <c r="I168" s="49" t="s">
        <v>38</v>
      </c>
      <c r="J168" s="49" t="s">
        <v>705</v>
      </c>
      <c r="K168" s="49" t="s">
        <v>706</v>
      </c>
      <c r="L168" s="217">
        <v>369560.45</v>
      </c>
      <c r="M168" s="217">
        <v>0</v>
      </c>
      <c r="N168" s="218">
        <v>2314615.4500000002</v>
      </c>
      <c r="O168" s="49" t="s">
        <v>41</v>
      </c>
      <c r="P168" s="49" t="s">
        <v>42</v>
      </c>
      <c r="Q168" s="27" t="s">
        <v>64</v>
      </c>
      <c r="R168" s="27"/>
      <c r="S168" s="27"/>
      <c r="T168" s="27"/>
      <c r="U168" s="27"/>
      <c r="V168" s="25"/>
      <c r="W168" s="31"/>
      <c r="X168" s="27" t="str">
        <f>IFERROR(VLOOKUP(J167:J2059,[1]sheet1!$A:$K,11,0),"sin acuse")</f>
        <v>Acuse Recibo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8.75" hidden="1">
      <c r="A169" s="27" t="s">
        <v>31</v>
      </c>
      <c r="B169" s="27" t="s">
        <v>707</v>
      </c>
      <c r="C169" s="27" t="s">
        <v>708</v>
      </c>
      <c r="D169" s="27">
        <f t="shared" si="2"/>
        <v>-1</v>
      </c>
      <c r="E169" s="27" t="s">
        <v>34</v>
      </c>
      <c r="F169" s="27" t="s">
        <v>35</v>
      </c>
      <c r="G169" s="27" t="s">
        <v>709</v>
      </c>
      <c r="H169" s="27" t="s">
        <v>37</v>
      </c>
      <c r="I169" s="27" t="s">
        <v>38</v>
      </c>
      <c r="J169" s="27" t="s">
        <v>710</v>
      </c>
      <c r="K169" s="27" t="s">
        <v>711</v>
      </c>
      <c r="L169" s="221">
        <v>0</v>
      </c>
      <c r="M169" s="221">
        <v>0</v>
      </c>
      <c r="N169" s="222">
        <v>3833334</v>
      </c>
      <c r="O169" s="27" t="s">
        <v>41</v>
      </c>
      <c r="P169" s="27" t="s">
        <v>42</v>
      </c>
      <c r="Q169" s="27"/>
      <c r="R169" s="27"/>
      <c r="S169" s="27"/>
      <c r="T169" s="27"/>
      <c r="U169" s="27" t="s">
        <v>64</v>
      </c>
      <c r="V169" s="25"/>
      <c r="W169" s="31"/>
      <c r="X169" s="27" t="str">
        <f>IFERROR(VLOOKUP(J168:J2060,[1]sheet1!$A:$K,11,0),"sin acuse")</f>
        <v>Acuse Recibo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8.75" hidden="1">
      <c r="A170" s="49" t="s">
        <v>31</v>
      </c>
      <c r="B170" s="49" t="s">
        <v>712</v>
      </c>
      <c r="C170" s="49" t="s">
        <v>713</v>
      </c>
      <c r="D170" s="49">
        <f t="shared" si="2"/>
        <v>-1</v>
      </c>
      <c r="E170" s="49" t="s">
        <v>34</v>
      </c>
      <c r="F170" s="49" t="s">
        <v>35</v>
      </c>
      <c r="G170" s="49" t="s">
        <v>714</v>
      </c>
      <c r="H170" s="49" t="s">
        <v>37</v>
      </c>
      <c r="I170" s="49" t="s">
        <v>38</v>
      </c>
      <c r="J170" s="49" t="s">
        <v>705</v>
      </c>
      <c r="K170" s="49" t="s">
        <v>706</v>
      </c>
      <c r="L170" s="217">
        <v>354808.09</v>
      </c>
      <c r="M170" s="217">
        <v>0</v>
      </c>
      <c r="N170" s="218">
        <v>2222219.09</v>
      </c>
      <c r="O170" s="49" t="s">
        <v>41</v>
      </c>
      <c r="P170" s="49" t="s">
        <v>42</v>
      </c>
      <c r="Q170" s="27" t="s">
        <v>64</v>
      </c>
      <c r="R170" s="25"/>
      <c r="S170" s="27"/>
      <c r="T170" s="27"/>
      <c r="U170" s="27"/>
      <c r="V170" s="25"/>
      <c r="W170" s="31"/>
      <c r="X170" s="27" t="str">
        <f>IFERROR(VLOOKUP(J169:J2061,[1]sheet1!$A:$K,11,0),"sin acuse")</f>
        <v>Acuse Recibo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8.75" hidden="1">
      <c r="A171" s="49" t="s">
        <v>31</v>
      </c>
      <c r="B171" s="49" t="s">
        <v>715</v>
      </c>
      <c r="C171" s="49" t="s">
        <v>716</v>
      </c>
      <c r="D171" s="49">
        <f t="shared" si="2"/>
        <v>-1</v>
      </c>
      <c r="E171" s="49" t="s">
        <v>34</v>
      </c>
      <c r="F171" s="49" t="s">
        <v>35</v>
      </c>
      <c r="G171" s="49" t="s">
        <v>717</v>
      </c>
      <c r="H171" s="49" t="s">
        <v>37</v>
      </c>
      <c r="I171" s="49" t="s">
        <v>38</v>
      </c>
      <c r="J171" s="215" t="s">
        <v>349</v>
      </c>
      <c r="K171" s="49" t="s">
        <v>350</v>
      </c>
      <c r="L171" s="217">
        <v>369560.45</v>
      </c>
      <c r="M171" s="217">
        <v>0</v>
      </c>
      <c r="N171" s="218">
        <v>2314615.4500000002</v>
      </c>
      <c r="O171" s="49" t="s">
        <v>41</v>
      </c>
      <c r="P171" s="49" t="s">
        <v>42</v>
      </c>
      <c r="Q171" s="27" t="s">
        <v>64</v>
      </c>
      <c r="R171" s="25"/>
      <c r="S171" s="27"/>
      <c r="T171" s="27"/>
      <c r="U171" s="27"/>
      <c r="V171" s="25"/>
      <c r="W171" s="31"/>
      <c r="X171" s="27" t="str">
        <f>IFERROR(VLOOKUP(J170:J2062,[1]sheet1!$A:$K,11,0),"sin acuse")</f>
        <v>Acuse Recibo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8.75" hidden="1">
      <c r="A172" s="49" t="s">
        <v>31</v>
      </c>
      <c r="B172" s="49" t="s">
        <v>718</v>
      </c>
      <c r="C172" s="49" t="s">
        <v>719</v>
      </c>
      <c r="D172" s="49">
        <f t="shared" si="2"/>
        <v>-1</v>
      </c>
      <c r="E172" s="49" t="s">
        <v>34</v>
      </c>
      <c r="F172" s="49" t="s">
        <v>35</v>
      </c>
      <c r="G172" s="49" t="s">
        <v>720</v>
      </c>
      <c r="H172" s="49" t="s">
        <v>37</v>
      </c>
      <c r="I172" s="49" t="s">
        <v>38</v>
      </c>
      <c r="J172" s="215" t="s">
        <v>349</v>
      </c>
      <c r="K172" s="49" t="s">
        <v>350</v>
      </c>
      <c r="L172" s="217">
        <v>284169.7</v>
      </c>
      <c r="M172" s="217">
        <v>0</v>
      </c>
      <c r="N172" s="218">
        <v>1779799.7</v>
      </c>
      <c r="O172" s="49" t="s">
        <v>41</v>
      </c>
      <c r="P172" s="49" t="s">
        <v>42</v>
      </c>
      <c r="Q172" s="27" t="s">
        <v>64</v>
      </c>
      <c r="R172" s="25"/>
      <c r="S172" s="27"/>
      <c r="T172" s="27"/>
      <c r="U172" s="27"/>
      <c r="V172" s="25"/>
      <c r="W172" s="31"/>
      <c r="X172" s="27" t="str">
        <f>IFERROR(VLOOKUP(J171:J2063,[1]sheet1!$A:$K,11,0),"sin acuse")</f>
        <v>Acuse Recibo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8.75" hidden="1">
      <c r="A173" s="48" t="s">
        <v>31</v>
      </c>
      <c r="B173" s="48" t="s">
        <v>721</v>
      </c>
      <c r="C173" s="48" t="s">
        <v>722</v>
      </c>
      <c r="D173" s="48">
        <f t="shared" si="2"/>
        <v>-1</v>
      </c>
      <c r="E173" s="48" t="s">
        <v>34</v>
      </c>
      <c r="F173" s="48" t="s">
        <v>35</v>
      </c>
      <c r="G173" s="48" t="s">
        <v>723</v>
      </c>
      <c r="H173" s="48" t="s">
        <v>37</v>
      </c>
      <c r="I173" s="48" t="s">
        <v>38</v>
      </c>
      <c r="J173" s="48" t="s">
        <v>724</v>
      </c>
      <c r="K173" s="48" t="s">
        <v>725</v>
      </c>
      <c r="L173" s="219">
        <v>125176.94</v>
      </c>
      <c r="M173" s="219">
        <v>0</v>
      </c>
      <c r="N173" s="220">
        <v>784002.94</v>
      </c>
      <c r="O173" s="48" t="s">
        <v>41</v>
      </c>
      <c r="P173" s="48" t="s">
        <v>42</v>
      </c>
      <c r="Q173" s="27"/>
      <c r="R173" s="25"/>
      <c r="S173" s="27" t="s">
        <v>64</v>
      </c>
      <c r="T173" s="27"/>
      <c r="U173" s="27"/>
      <c r="V173" s="25"/>
      <c r="W173" s="31"/>
      <c r="X173" s="27" t="str">
        <f>IFERROR(VLOOKUP(J172:J2064,[1]sheet1!$A:$K,11,0),"sin acuse")</f>
        <v>Aceptacion Expresa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8.75" hidden="1">
      <c r="A174" s="64" t="s">
        <v>31</v>
      </c>
      <c r="B174" s="64" t="s">
        <v>726</v>
      </c>
      <c r="C174" s="64" t="s">
        <v>727</v>
      </c>
      <c r="D174" s="64">
        <f t="shared" si="2"/>
        <v>-1</v>
      </c>
      <c r="E174" s="64" t="s">
        <v>34</v>
      </c>
      <c r="F174" s="64" t="s">
        <v>35</v>
      </c>
      <c r="G174" s="64" t="s">
        <v>728</v>
      </c>
      <c r="H174" s="64" t="s">
        <v>37</v>
      </c>
      <c r="I174" s="64" t="s">
        <v>38</v>
      </c>
      <c r="J174" s="64" t="s">
        <v>425</v>
      </c>
      <c r="K174" s="64" t="s">
        <v>426</v>
      </c>
      <c r="L174" s="223">
        <v>1392842.88</v>
      </c>
      <c r="M174" s="223">
        <v>0</v>
      </c>
      <c r="N174" s="224">
        <v>8723594.8800000008</v>
      </c>
      <c r="O174" s="64" t="s">
        <v>41</v>
      </c>
      <c r="P174" s="64" t="s">
        <v>42</v>
      </c>
      <c r="Q174" s="27"/>
      <c r="R174" s="25" t="s">
        <v>64</v>
      </c>
      <c r="S174" s="27"/>
      <c r="T174" s="27"/>
      <c r="U174" s="27"/>
      <c r="V174" s="25"/>
      <c r="W174" s="31"/>
      <c r="X174" s="27" t="str">
        <f>IFERROR(VLOOKUP(J173:J2065,[1]sheet1!$A:$K,11,0),"sin acuse")</f>
        <v>Recibo Bien y/o Servicio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8.75" hidden="1">
      <c r="A175" s="48" t="s">
        <v>31</v>
      </c>
      <c r="B175" s="48" t="s">
        <v>729</v>
      </c>
      <c r="C175" s="48" t="s">
        <v>730</v>
      </c>
      <c r="D175" s="48">
        <f t="shared" si="2"/>
        <v>-1</v>
      </c>
      <c r="E175" s="48" t="s">
        <v>34</v>
      </c>
      <c r="F175" s="48" t="s">
        <v>35</v>
      </c>
      <c r="G175" s="48" t="s">
        <v>731</v>
      </c>
      <c r="H175" s="48" t="s">
        <v>37</v>
      </c>
      <c r="I175" s="48" t="s">
        <v>38</v>
      </c>
      <c r="J175" s="48" t="s">
        <v>732</v>
      </c>
      <c r="K175" s="48" t="s">
        <v>733</v>
      </c>
      <c r="L175" s="219">
        <v>373204.65</v>
      </c>
      <c r="M175" s="219">
        <v>0</v>
      </c>
      <c r="N175" s="220">
        <v>2337439.65</v>
      </c>
      <c r="O175" s="48" t="s">
        <v>41</v>
      </c>
      <c r="P175" s="48" t="s">
        <v>42</v>
      </c>
      <c r="Q175" s="27"/>
      <c r="R175" s="27"/>
      <c r="S175" s="27" t="s">
        <v>64</v>
      </c>
      <c r="T175" s="27"/>
      <c r="U175" s="27"/>
      <c r="V175" s="25"/>
      <c r="W175" s="31"/>
      <c r="X175" s="27" t="str">
        <f>IFERROR(VLOOKUP(J174:J2066,[1]sheet1!$A:$K,11,0),"sin acuse")</f>
        <v>Aceptacion Expresa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8.75" hidden="1">
      <c r="A176" s="49" t="s">
        <v>31</v>
      </c>
      <c r="B176" s="49" t="s">
        <v>734</v>
      </c>
      <c r="C176" s="49" t="s">
        <v>735</v>
      </c>
      <c r="D176" s="49">
        <f t="shared" si="2"/>
        <v>-1</v>
      </c>
      <c r="E176" s="49" t="s">
        <v>34</v>
      </c>
      <c r="F176" s="49" t="s">
        <v>35</v>
      </c>
      <c r="G176" s="49" t="s">
        <v>736</v>
      </c>
      <c r="H176" s="49" t="s">
        <v>37</v>
      </c>
      <c r="I176" s="49" t="s">
        <v>38</v>
      </c>
      <c r="J176" s="49" t="s">
        <v>705</v>
      </c>
      <c r="K176" s="49" t="s">
        <v>706</v>
      </c>
      <c r="L176" s="217">
        <v>963425.4</v>
      </c>
      <c r="M176" s="217">
        <v>0</v>
      </c>
      <c r="N176" s="218">
        <v>23796585.399999999</v>
      </c>
      <c r="O176" s="49" t="s">
        <v>41</v>
      </c>
      <c r="P176" s="49" t="s">
        <v>42</v>
      </c>
      <c r="Q176" s="27" t="s">
        <v>64</v>
      </c>
      <c r="R176" s="27"/>
      <c r="S176" s="27"/>
      <c r="T176" s="27"/>
      <c r="U176" s="27"/>
      <c r="V176" s="25"/>
      <c r="W176" s="31"/>
      <c r="X176" s="27" t="str">
        <f>IFERROR(VLOOKUP(J175:J2067,[1]sheet1!$A:$K,11,0),"sin acuse")</f>
        <v>Acuse Recibo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8.75" hidden="1">
      <c r="A177" s="27" t="s">
        <v>31</v>
      </c>
      <c r="B177" s="27" t="s">
        <v>737</v>
      </c>
      <c r="C177" s="27" t="s">
        <v>738</v>
      </c>
      <c r="D177" s="27">
        <f t="shared" si="2"/>
        <v>-1</v>
      </c>
      <c r="E177" s="27" t="s">
        <v>34</v>
      </c>
      <c r="F177" s="27" t="s">
        <v>35</v>
      </c>
      <c r="G177" s="27" t="s">
        <v>739</v>
      </c>
      <c r="H177" s="27" t="s">
        <v>37</v>
      </c>
      <c r="I177" s="27" t="s">
        <v>38</v>
      </c>
      <c r="J177" s="27" t="s">
        <v>740</v>
      </c>
      <c r="K177" s="27" t="s">
        <v>741</v>
      </c>
      <c r="L177" s="221">
        <v>1117964.18</v>
      </c>
      <c r="M177" s="221">
        <v>0</v>
      </c>
      <c r="N177" s="222">
        <v>7001986.1799999997</v>
      </c>
      <c r="O177" s="27" t="s">
        <v>41</v>
      </c>
      <c r="P177" s="27" t="s">
        <v>42</v>
      </c>
      <c r="Q177" s="27"/>
      <c r="R177" s="27"/>
      <c r="S177" s="27"/>
      <c r="T177" s="27"/>
      <c r="U177" s="27" t="s">
        <v>64</v>
      </c>
      <c r="V177" s="25"/>
      <c r="W177" s="31"/>
      <c r="X177" s="27" t="str">
        <f>IFERROR(VLOOKUP(J176:J2068,[1]sheet1!$A:$K,11,0),"sin acuse")</f>
        <v>sin acuse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8.75" hidden="1">
      <c r="A178" s="27" t="s">
        <v>31</v>
      </c>
      <c r="B178" s="27" t="s">
        <v>742</v>
      </c>
      <c r="C178" s="27" t="s">
        <v>743</v>
      </c>
      <c r="D178" s="27">
        <f t="shared" si="2"/>
        <v>-1</v>
      </c>
      <c r="E178" s="27" t="s">
        <v>34</v>
      </c>
      <c r="F178" s="27" t="s">
        <v>35</v>
      </c>
      <c r="G178" s="27" t="s">
        <v>744</v>
      </c>
      <c r="H178" s="27" t="s">
        <v>37</v>
      </c>
      <c r="I178" s="27" t="s">
        <v>38</v>
      </c>
      <c r="J178" s="27" t="s">
        <v>745</v>
      </c>
      <c r="K178" s="27" t="s">
        <v>746</v>
      </c>
      <c r="L178" s="221">
        <v>965200</v>
      </c>
      <c r="M178" s="221">
        <v>0</v>
      </c>
      <c r="N178" s="222">
        <v>6045200</v>
      </c>
      <c r="O178" s="27" t="s">
        <v>41</v>
      </c>
      <c r="P178" s="27" t="s">
        <v>42</v>
      </c>
      <c r="Q178" s="27"/>
      <c r="R178" s="27"/>
      <c r="S178" s="27"/>
      <c r="T178" s="27"/>
      <c r="U178" s="27" t="s">
        <v>64</v>
      </c>
      <c r="V178" s="25"/>
      <c r="W178" s="31"/>
      <c r="X178" s="27" t="str">
        <f>IFERROR(VLOOKUP(J177:J2069,[1]sheet1!$A:$K,11,0),"sin acuse")</f>
        <v>sin acuse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8.75" hidden="1">
      <c r="A179" s="64" t="s">
        <v>31</v>
      </c>
      <c r="B179" s="64" t="s">
        <v>747</v>
      </c>
      <c r="C179" s="64" t="s">
        <v>748</v>
      </c>
      <c r="D179" s="64">
        <f t="shared" si="2"/>
        <v>-1</v>
      </c>
      <c r="E179" s="64" t="s">
        <v>34</v>
      </c>
      <c r="F179" s="64" t="s">
        <v>35</v>
      </c>
      <c r="G179" s="64" t="s">
        <v>749</v>
      </c>
      <c r="H179" s="64" t="s">
        <v>37</v>
      </c>
      <c r="I179" s="64" t="s">
        <v>38</v>
      </c>
      <c r="J179" s="64" t="s">
        <v>750</v>
      </c>
      <c r="K179" s="64" t="s">
        <v>751</v>
      </c>
      <c r="L179" s="223">
        <v>0</v>
      </c>
      <c r="M179" s="223">
        <v>0</v>
      </c>
      <c r="N179" s="224">
        <v>1055000</v>
      </c>
      <c r="O179" s="64" t="s">
        <v>41</v>
      </c>
      <c r="P179" s="64" t="s">
        <v>42</v>
      </c>
      <c r="Q179" s="27"/>
      <c r="R179" s="25" t="s">
        <v>64</v>
      </c>
      <c r="S179" s="27"/>
      <c r="T179" s="25"/>
      <c r="U179" s="25"/>
      <c r="V179" s="27"/>
      <c r="W179" s="31"/>
      <c r="X179" s="27" t="str">
        <f>IFERROR(VLOOKUP(J178:J2070,[1]sheet1!$A:$K,11,0),"sin acuse")</f>
        <v>sin acuse</v>
      </c>
    </row>
    <row r="180" spans="1:41" ht="18.75" hidden="1">
      <c r="A180" s="49" t="s">
        <v>31</v>
      </c>
      <c r="B180" s="49" t="s">
        <v>752</v>
      </c>
      <c r="C180" s="49" t="s">
        <v>753</v>
      </c>
      <c r="D180" s="49">
        <f t="shared" si="2"/>
        <v>-1</v>
      </c>
      <c r="E180" s="49" t="s">
        <v>34</v>
      </c>
      <c r="F180" s="49" t="s">
        <v>35</v>
      </c>
      <c r="G180" s="49" t="s">
        <v>754</v>
      </c>
      <c r="H180" s="49" t="s">
        <v>37</v>
      </c>
      <c r="I180" s="49" t="s">
        <v>38</v>
      </c>
      <c r="J180" s="215" t="s">
        <v>349</v>
      </c>
      <c r="K180" s="49" t="s">
        <v>350</v>
      </c>
      <c r="L180" s="217">
        <v>11974628.4</v>
      </c>
      <c r="M180" s="217">
        <v>0</v>
      </c>
      <c r="N180" s="218">
        <v>74998988.400000006</v>
      </c>
      <c r="O180" s="49" t="s">
        <v>41</v>
      </c>
      <c r="P180" s="49" t="s">
        <v>42</v>
      </c>
      <c r="Q180" s="27" t="s">
        <v>64</v>
      </c>
      <c r="R180" s="27"/>
      <c r="S180" s="27"/>
      <c r="T180" s="27"/>
      <c r="U180" s="27"/>
      <c r="V180" s="25"/>
      <c r="W180" s="31"/>
      <c r="X180" s="27" t="str">
        <f>IFERROR(VLOOKUP(J179:J2071,[1]sheet1!$A:$K,11,0),"sin acuse")</f>
        <v>Acuse Recibo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8.75" hidden="1">
      <c r="A181" s="49" t="s">
        <v>31</v>
      </c>
      <c r="B181" s="49" t="s">
        <v>755</v>
      </c>
      <c r="C181" s="49" t="s">
        <v>756</v>
      </c>
      <c r="D181" s="49">
        <f t="shared" si="2"/>
        <v>-1</v>
      </c>
      <c r="E181" s="49" t="s">
        <v>34</v>
      </c>
      <c r="F181" s="49" t="s">
        <v>35</v>
      </c>
      <c r="G181" s="49" t="s">
        <v>757</v>
      </c>
      <c r="H181" s="49" t="s">
        <v>37</v>
      </c>
      <c r="I181" s="49" t="s">
        <v>38</v>
      </c>
      <c r="J181" s="215" t="s">
        <v>349</v>
      </c>
      <c r="K181" s="49" t="s">
        <v>350</v>
      </c>
      <c r="L181" s="217">
        <v>1665321.31</v>
      </c>
      <c r="M181" s="217">
        <v>0</v>
      </c>
      <c r="N181" s="218">
        <v>10430170.310000001</v>
      </c>
      <c r="O181" s="49" t="s">
        <v>41</v>
      </c>
      <c r="P181" s="49" t="s">
        <v>42</v>
      </c>
      <c r="Q181" s="27" t="s">
        <v>64</v>
      </c>
      <c r="R181" s="27"/>
      <c r="S181" s="27"/>
      <c r="T181" s="27"/>
      <c r="U181" s="27"/>
      <c r="V181" s="25"/>
      <c r="W181" s="31"/>
      <c r="X181" s="27" t="str">
        <f>IFERROR(VLOOKUP(J180:J2072,[1]sheet1!$A:$K,11,0),"sin acuse")</f>
        <v>Acuse Recibo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8.75" hidden="1">
      <c r="A182" s="27" t="s">
        <v>31</v>
      </c>
      <c r="B182" s="27" t="s">
        <v>758</v>
      </c>
      <c r="C182" s="27" t="s">
        <v>759</v>
      </c>
      <c r="D182" s="27">
        <f t="shared" si="2"/>
        <v>-1</v>
      </c>
      <c r="E182" s="27" t="s">
        <v>34</v>
      </c>
      <c r="F182" s="27" t="s">
        <v>35</v>
      </c>
      <c r="G182" s="27" t="s">
        <v>760</v>
      </c>
      <c r="H182" s="27" t="s">
        <v>37</v>
      </c>
      <c r="I182" s="27" t="s">
        <v>38</v>
      </c>
      <c r="J182" s="27" t="s">
        <v>761</v>
      </c>
      <c r="K182" s="27" t="s">
        <v>762</v>
      </c>
      <c r="L182" s="221">
        <v>5543406.75</v>
      </c>
      <c r="M182" s="221">
        <v>0</v>
      </c>
      <c r="N182" s="222">
        <v>34719231.75</v>
      </c>
      <c r="O182" s="27" t="s">
        <v>41</v>
      </c>
      <c r="P182" s="27" t="s">
        <v>42</v>
      </c>
      <c r="Q182" s="27"/>
      <c r="R182" s="27"/>
      <c r="S182" s="27"/>
      <c r="T182" s="27"/>
      <c r="U182" s="27" t="s">
        <v>64</v>
      </c>
      <c r="V182" s="25"/>
      <c r="W182" s="31"/>
      <c r="X182" s="27" t="str">
        <f>IFERROR(VLOOKUP(J181:J2073,[1]sheet1!$A:$K,11,0),"sin acuse")</f>
        <v>sin acuse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8.75" hidden="1">
      <c r="A183" s="48" t="s">
        <v>31</v>
      </c>
      <c r="B183" s="48" t="s">
        <v>763</v>
      </c>
      <c r="C183" s="48" t="s">
        <v>764</v>
      </c>
      <c r="D183" s="48">
        <f t="shared" si="2"/>
        <v>-1</v>
      </c>
      <c r="E183" s="48" t="s">
        <v>34</v>
      </c>
      <c r="F183" s="48" t="s">
        <v>35</v>
      </c>
      <c r="G183" s="48" t="s">
        <v>765</v>
      </c>
      <c r="H183" s="48" t="s">
        <v>37</v>
      </c>
      <c r="I183" s="48" t="s">
        <v>38</v>
      </c>
      <c r="J183" s="48" t="s">
        <v>385</v>
      </c>
      <c r="K183" s="48" t="s">
        <v>386</v>
      </c>
      <c r="L183" s="219">
        <v>608000</v>
      </c>
      <c r="M183" s="219">
        <v>0</v>
      </c>
      <c r="N183" s="220">
        <v>3808000</v>
      </c>
      <c r="O183" s="48" t="s">
        <v>41</v>
      </c>
      <c r="P183" s="48" t="s">
        <v>42</v>
      </c>
      <c r="Q183" s="27"/>
      <c r="R183" s="27"/>
      <c r="S183" s="27" t="s">
        <v>64</v>
      </c>
      <c r="T183" s="27"/>
      <c r="U183" s="27"/>
      <c r="V183" s="25"/>
      <c r="W183" s="31"/>
      <c r="X183" s="27" t="str">
        <f>IFERROR(VLOOKUP(J182:J2074,[1]sheet1!$A:$K,11,0),"sin acuse")</f>
        <v>Aceptacion Expresa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8.75" hidden="1">
      <c r="A184" s="27" t="s">
        <v>31</v>
      </c>
      <c r="B184" s="27" t="s">
        <v>766</v>
      </c>
      <c r="C184" s="27" t="s">
        <v>767</v>
      </c>
      <c r="D184" s="27">
        <f t="shared" si="2"/>
        <v>-1</v>
      </c>
      <c r="E184" s="27" t="s">
        <v>34</v>
      </c>
      <c r="F184" s="27" t="s">
        <v>35</v>
      </c>
      <c r="G184" s="27" t="s">
        <v>768</v>
      </c>
      <c r="H184" s="27" t="s">
        <v>37</v>
      </c>
      <c r="I184" s="27" t="s">
        <v>38</v>
      </c>
      <c r="J184" s="27" t="s">
        <v>769</v>
      </c>
      <c r="K184" s="27" t="s">
        <v>770</v>
      </c>
      <c r="L184" s="221">
        <v>1300372.54</v>
      </c>
      <c r="M184" s="221">
        <v>0</v>
      </c>
      <c r="N184" s="222">
        <v>8144438.54</v>
      </c>
      <c r="O184" s="27" t="s">
        <v>41</v>
      </c>
      <c r="P184" s="27" t="s">
        <v>42</v>
      </c>
      <c r="Q184" s="27"/>
      <c r="R184" s="27"/>
      <c r="S184" s="27"/>
      <c r="T184" s="27"/>
      <c r="U184" s="27" t="s">
        <v>64</v>
      </c>
      <c r="V184" s="25"/>
      <c r="W184" s="31"/>
      <c r="X184" s="27" t="str">
        <f>IFERROR(VLOOKUP(J183:J2075,[1]sheet1!$A:$K,11,0),"sin acuse")</f>
        <v>Sin Evento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8.75" hidden="1">
      <c r="A185" s="27" t="s">
        <v>31</v>
      </c>
      <c r="B185" s="27" t="s">
        <v>771</v>
      </c>
      <c r="C185" s="27" t="s">
        <v>772</v>
      </c>
      <c r="D185" s="27">
        <f t="shared" si="2"/>
        <v>-1</v>
      </c>
      <c r="E185" s="27" t="s">
        <v>34</v>
      </c>
      <c r="F185" s="27" t="s">
        <v>35</v>
      </c>
      <c r="G185" s="27" t="s">
        <v>773</v>
      </c>
      <c r="H185" s="27" t="s">
        <v>37</v>
      </c>
      <c r="I185" s="27" t="s">
        <v>38</v>
      </c>
      <c r="J185" s="27" t="s">
        <v>769</v>
      </c>
      <c r="K185" s="27" t="s">
        <v>770</v>
      </c>
      <c r="L185" s="221">
        <v>1491922.18</v>
      </c>
      <c r="M185" s="221">
        <v>0</v>
      </c>
      <c r="N185" s="222">
        <v>9344144.1799999997</v>
      </c>
      <c r="O185" s="27" t="s">
        <v>41</v>
      </c>
      <c r="P185" s="27" t="s">
        <v>42</v>
      </c>
      <c r="Q185" s="27"/>
      <c r="R185" s="27"/>
      <c r="S185" s="27"/>
      <c r="T185" s="27"/>
      <c r="U185" s="27" t="s">
        <v>64</v>
      </c>
      <c r="V185" s="25"/>
      <c r="W185" s="31"/>
      <c r="X185" s="27" t="str">
        <f>IFERROR(VLOOKUP(J184:J2076,[1]sheet1!$A:$K,11,0),"sin acuse")</f>
        <v>Sin Evento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8.75" hidden="1">
      <c r="A186" s="49" t="s">
        <v>31</v>
      </c>
      <c r="B186" s="49" t="s">
        <v>774</v>
      </c>
      <c r="C186" s="49" t="s">
        <v>775</v>
      </c>
      <c r="D186" s="49">
        <f t="shared" si="2"/>
        <v>-1</v>
      </c>
      <c r="E186" s="49" t="s">
        <v>34</v>
      </c>
      <c r="F186" s="49" t="s">
        <v>35</v>
      </c>
      <c r="G186" s="49" t="s">
        <v>776</v>
      </c>
      <c r="H186" s="49" t="s">
        <v>37</v>
      </c>
      <c r="I186" s="49" t="s">
        <v>38</v>
      </c>
      <c r="J186" s="49" t="s">
        <v>777</v>
      </c>
      <c r="K186" s="49" t="s">
        <v>778</v>
      </c>
      <c r="L186" s="217">
        <v>133608</v>
      </c>
      <c r="M186" s="217">
        <v>0</v>
      </c>
      <c r="N186" s="218">
        <v>836808</v>
      </c>
      <c r="O186" s="49" t="s">
        <v>41</v>
      </c>
      <c r="P186" s="49" t="s">
        <v>42</v>
      </c>
      <c r="Q186" s="27" t="s">
        <v>64</v>
      </c>
      <c r="R186" s="25"/>
      <c r="S186" s="27"/>
      <c r="T186" s="27"/>
      <c r="U186" s="27"/>
      <c r="V186" s="25"/>
      <c r="W186" s="31"/>
      <c r="X186" s="27" t="str">
        <f>IFERROR(VLOOKUP(J185:J2077,[1]sheet1!$A:$K,11,0),"sin acuse")</f>
        <v>Aceptacion Expresa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8.75" hidden="1">
      <c r="A187" s="48" t="s">
        <v>31</v>
      </c>
      <c r="B187" s="48" t="s">
        <v>779</v>
      </c>
      <c r="C187" s="48" t="s">
        <v>780</v>
      </c>
      <c r="D187" s="48">
        <f t="shared" si="2"/>
        <v>-1</v>
      </c>
      <c r="E187" s="48" t="s">
        <v>34</v>
      </c>
      <c r="F187" s="48" t="s">
        <v>35</v>
      </c>
      <c r="G187" s="48" t="s">
        <v>781</v>
      </c>
      <c r="H187" s="48" t="s">
        <v>37</v>
      </c>
      <c r="I187" s="48" t="s">
        <v>38</v>
      </c>
      <c r="J187" s="48" t="s">
        <v>62</v>
      </c>
      <c r="K187" s="48" t="s">
        <v>63</v>
      </c>
      <c r="L187" s="219">
        <v>212800</v>
      </c>
      <c r="M187" s="219">
        <v>0</v>
      </c>
      <c r="N187" s="220">
        <v>1332800</v>
      </c>
      <c r="O187" s="48" t="s">
        <v>41</v>
      </c>
      <c r="P187" s="48" t="s">
        <v>42</v>
      </c>
      <c r="Q187" s="27"/>
      <c r="R187" s="27"/>
      <c r="S187" s="27" t="s">
        <v>64</v>
      </c>
      <c r="T187" s="27"/>
      <c r="U187" s="27"/>
      <c r="V187" s="25"/>
      <c r="W187" s="31"/>
      <c r="X187" s="27" t="str">
        <f>IFERROR(VLOOKUP(J186:J2078,[1]sheet1!$A:$K,11,0),"sin acuse")</f>
        <v>Acuse Recibo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8.75" hidden="1">
      <c r="A188" s="27" t="s">
        <v>31</v>
      </c>
      <c r="B188" s="27" t="s">
        <v>782</v>
      </c>
      <c r="C188" s="27" t="s">
        <v>783</v>
      </c>
      <c r="D188" s="27">
        <f t="shared" si="2"/>
        <v>-1</v>
      </c>
      <c r="E188" s="27" t="s">
        <v>34</v>
      </c>
      <c r="F188" s="27" t="s">
        <v>35</v>
      </c>
      <c r="G188" s="27" t="s">
        <v>784</v>
      </c>
      <c r="H188" s="27" t="s">
        <v>37</v>
      </c>
      <c r="I188" s="27" t="s">
        <v>38</v>
      </c>
      <c r="J188" s="27" t="s">
        <v>769</v>
      </c>
      <c r="K188" s="27" t="s">
        <v>770</v>
      </c>
      <c r="L188" s="221">
        <v>745961.09</v>
      </c>
      <c r="M188" s="221">
        <v>0</v>
      </c>
      <c r="N188" s="222">
        <v>4672072.09</v>
      </c>
      <c r="O188" s="27" t="s">
        <v>41</v>
      </c>
      <c r="P188" s="27" t="s">
        <v>42</v>
      </c>
      <c r="Q188" s="25"/>
      <c r="R188" s="27"/>
      <c r="S188" s="27"/>
      <c r="T188" s="27"/>
      <c r="U188" s="27" t="s">
        <v>64</v>
      </c>
      <c r="V188" s="25"/>
      <c r="W188" s="31"/>
      <c r="X188" s="27" t="str">
        <f>IFERROR(VLOOKUP(J187:J2079,[1]sheet1!$A:$K,11,0),"sin acuse")</f>
        <v>Sin Evento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8.75" hidden="1">
      <c r="A189" s="27" t="s">
        <v>31</v>
      </c>
      <c r="B189" s="27" t="s">
        <v>785</v>
      </c>
      <c r="C189" s="27" t="s">
        <v>786</v>
      </c>
      <c r="D189" s="27">
        <f t="shared" si="2"/>
        <v>-1</v>
      </c>
      <c r="E189" s="27" t="s">
        <v>34</v>
      </c>
      <c r="F189" s="27" t="s">
        <v>35</v>
      </c>
      <c r="G189" s="27" t="s">
        <v>787</v>
      </c>
      <c r="H189" s="27" t="s">
        <v>37</v>
      </c>
      <c r="I189" s="27" t="s">
        <v>38</v>
      </c>
      <c r="J189" s="27" t="s">
        <v>769</v>
      </c>
      <c r="K189" s="27" t="s">
        <v>770</v>
      </c>
      <c r="L189" s="221">
        <v>745961.09</v>
      </c>
      <c r="M189" s="221">
        <v>0</v>
      </c>
      <c r="N189" s="222">
        <v>4672072.09</v>
      </c>
      <c r="O189" s="27" t="s">
        <v>41</v>
      </c>
      <c r="P189" s="27" t="s">
        <v>42</v>
      </c>
      <c r="Q189" s="27"/>
      <c r="R189" s="27"/>
      <c r="S189" s="27"/>
      <c r="T189" s="27"/>
      <c r="U189" s="27" t="s">
        <v>64</v>
      </c>
      <c r="V189" s="25"/>
      <c r="W189" s="31"/>
      <c r="X189" s="27" t="str">
        <f>IFERROR(VLOOKUP(J188:J2080,[1]sheet1!$A:$K,11,0),"sin acuse")</f>
        <v>Sin Evento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8.75" hidden="1">
      <c r="A190" s="27" t="s">
        <v>31</v>
      </c>
      <c r="B190" s="27" t="s">
        <v>788</v>
      </c>
      <c r="C190" s="27" t="s">
        <v>789</v>
      </c>
      <c r="D190" s="27">
        <f t="shared" si="2"/>
        <v>-1</v>
      </c>
      <c r="E190" s="27" t="s">
        <v>34</v>
      </c>
      <c r="F190" s="27" t="s">
        <v>35</v>
      </c>
      <c r="G190" s="27" t="s">
        <v>790</v>
      </c>
      <c r="H190" s="27" t="s">
        <v>37</v>
      </c>
      <c r="I190" s="27" t="s">
        <v>38</v>
      </c>
      <c r="J190" s="27" t="s">
        <v>769</v>
      </c>
      <c r="K190" s="27" t="s">
        <v>770</v>
      </c>
      <c r="L190" s="221">
        <v>1491922.18</v>
      </c>
      <c r="M190" s="221">
        <v>0</v>
      </c>
      <c r="N190" s="222">
        <v>9344144.1799999997</v>
      </c>
      <c r="O190" s="27" t="s">
        <v>41</v>
      </c>
      <c r="P190" s="27" t="s">
        <v>42</v>
      </c>
      <c r="Q190" s="27"/>
      <c r="R190" s="25"/>
      <c r="S190" s="27"/>
      <c r="T190" s="27"/>
      <c r="U190" s="27" t="s">
        <v>64</v>
      </c>
      <c r="V190" s="25"/>
      <c r="W190" s="31"/>
      <c r="X190" s="27" t="str">
        <f>IFERROR(VLOOKUP(J189:J2081,[1]sheet1!$A:$K,11,0),"sin acuse")</f>
        <v>Sin Evento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8.75" hidden="1">
      <c r="A191" s="27" t="s">
        <v>31</v>
      </c>
      <c r="B191" s="27" t="s">
        <v>791</v>
      </c>
      <c r="C191" s="27" t="s">
        <v>792</v>
      </c>
      <c r="D191" s="27">
        <f t="shared" si="2"/>
        <v>-1</v>
      </c>
      <c r="E191" s="27" t="s">
        <v>34</v>
      </c>
      <c r="F191" s="27" t="s">
        <v>35</v>
      </c>
      <c r="G191" s="27" t="s">
        <v>793</v>
      </c>
      <c r="H191" s="27" t="s">
        <v>37</v>
      </c>
      <c r="I191" s="27" t="s">
        <v>38</v>
      </c>
      <c r="J191" s="27" t="s">
        <v>769</v>
      </c>
      <c r="K191" s="27" t="s">
        <v>770</v>
      </c>
      <c r="L191" s="221">
        <v>745961.09</v>
      </c>
      <c r="M191" s="221">
        <v>0</v>
      </c>
      <c r="N191" s="222">
        <v>4672072.09</v>
      </c>
      <c r="O191" s="27" t="s">
        <v>41</v>
      </c>
      <c r="P191" s="27" t="s">
        <v>42</v>
      </c>
      <c r="Q191" s="27"/>
      <c r="R191" s="27"/>
      <c r="S191" s="27"/>
      <c r="T191" s="27"/>
      <c r="U191" s="27" t="s">
        <v>64</v>
      </c>
      <c r="V191" s="25"/>
      <c r="W191" s="31"/>
      <c r="X191" s="27" t="str">
        <f>IFERROR(VLOOKUP(J190:J2082,[1]sheet1!$A:$K,11,0),"sin acuse")</f>
        <v>Sin Evento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8.75" hidden="1">
      <c r="A192" s="48" t="s">
        <v>31</v>
      </c>
      <c r="B192" s="48" t="s">
        <v>794</v>
      </c>
      <c r="C192" s="48" t="s">
        <v>795</v>
      </c>
      <c r="D192" s="48">
        <f t="shared" si="2"/>
        <v>-1</v>
      </c>
      <c r="E192" s="48" t="s">
        <v>34</v>
      </c>
      <c r="F192" s="48" t="s">
        <v>35</v>
      </c>
      <c r="G192" s="48" t="s">
        <v>796</v>
      </c>
      <c r="H192" s="48" t="s">
        <v>37</v>
      </c>
      <c r="I192" s="48" t="s">
        <v>38</v>
      </c>
      <c r="J192" s="48" t="s">
        <v>797</v>
      </c>
      <c r="K192" s="48" t="s">
        <v>798</v>
      </c>
      <c r="L192" s="219">
        <v>73340</v>
      </c>
      <c r="M192" s="219">
        <v>0</v>
      </c>
      <c r="N192" s="220">
        <v>459340</v>
      </c>
      <c r="O192" s="48" t="s">
        <v>41</v>
      </c>
      <c r="P192" s="48" t="s">
        <v>42</v>
      </c>
      <c r="Q192" s="25"/>
      <c r="R192" s="27"/>
      <c r="S192" s="27" t="s">
        <v>64</v>
      </c>
      <c r="T192" s="27"/>
      <c r="U192" s="27"/>
      <c r="V192" s="25"/>
      <c r="W192" s="31"/>
      <c r="X192" s="27" t="str">
        <f>IFERROR(VLOOKUP(J191:J2083,[1]sheet1!$A:$K,11,0),"sin acuse")</f>
        <v>Aceptacion Expresa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8.75" hidden="1">
      <c r="A193" s="49" t="s">
        <v>31</v>
      </c>
      <c r="B193" s="49" t="s">
        <v>799</v>
      </c>
      <c r="C193" s="49" t="s">
        <v>800</v>
      </c>
      <c r="D193" s="49">
        <f t="shared" si="2"/>
        <v>-1</v>
      </c>
      <c r="E193" s="49" t="s">
        <v>34</v>
      </c>
      <c r="F193" s="49" t="s">
        <v>35</v>
      </c>
      <c r="G193" s="49" t="s">
        <v>801</v>
      </c>
      <c r="H193" s="49" t="s">
        <v>37</v>
      </c>
      <c r="I193" s="49" t="s">
        <v>38</v>
      </c>
      <c r="J193" s="49" t="s">
        <v>802</v>
      </c>
      <c r="K193" s="49" t="s">
        <v>803</v>
      </c>
      <c r="L193" s="217">
        <v>1917100</v>
      </c>
      <c r="M193" s="217">
        <v>0</v>
      </c>
      <c r="N193" s="218">
        <v>12007100</v>
      </c>
      <c r="O193" s="49" t="s">
        <v>41</v>
      </c>
      <c r="P193" s="49" t="s">
        <v>42</v>
      </c>
      <c r="Q193" s="27" t="s">
        <v>64</v>
      </c>
      <c r="R193" s="27"/>
      <c r="S193" s="27"/>
      <c r="T193" s="27"/>
      <c r="U193" s="27"/>
      <c r="V193" s="25"/>
      <c r="W193" s="31"/>
      <c r="X193" s="27" t="str">
        <f>IFERROR(VLOOKUP(J192:J2084,[1]sheet1!$A:$K,11,0),"sin acuse")</f>
        <v>Aceptacion Expresa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8.75" hidden="1">
      <c r="A194" s="27" t="s">
        <v>31</v>
      </c>
      <c r="B194" s="27" t="s">
        <v>804</v>
      </c>
      <c r="C194" s="27" t="s">
        <v>805</v>
      </c>
      <c r="D194" s="27">
        <f t="shared" si="2"/>
        <v>-1</v>
      </c>
      <c r="E194" s="27" t="s">
        <v>34</v>
      </c>
      <c r="F194" s="27" t="s">
        <v>806</v>
      </c>
      <c r="G194" s="27" t="s">
        <v>807</v>
      </c>
      <c r="H194" s="27" t="s">
        <v>37</v>
      </c>
      <c r="I194" s="27" t="s">
        <v>38</v>
      </c>
      <c r="J194" s="27" t="s">
        <v>808</v>
      </c>
      <c r="K194" s="27" t="s">
        <v>809</v>
      </c>
      <c r="L194" s="221">
        <v>11267</v>
      </c>
      <c r="M194" s="221">
        <v>0</v>
      </c>
      <c r="N194" s="222">
        <v>70567</v>
      </c>
      <c r="O194" s="27" t="s">
        <v>41</v>
      </c>
      <c r="P194" s="27" t="s">
        <v>42</v>
      </c>
      <c r="Q194" s="25"/>
      <c r="R194" s="27"/>
      <c r="S194" s="27"/>
      <c r="T194" s="27"/>
      <c r="U194" s="27" t="s">
        <v>64</v>
      </c>
      <c r="V194" s="25"/>
      <c r="W194" s="31"/>
      <c r="X194" s="27" t="str">
        <f>IFERROR(VLOOKUP(J193:J2085,[1]sheet1!$A:$K,11,0),"sin acuse")</f>
        <v>Sin Evento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8.75" hidden="1">
      <c r="A195" s="27" t="s">
        <v>31</v>
      </c>
      <c r="B195" s="27" t="s">
        <v>810</v>
      </c>
      <c r="C195" s="27" t="s">
        <v>811</v>
      </c>
      <c r="D195" s="27">
        <f t="shared" si="2"/>
        <v>-1</v>
      </c>
      <c r="E195" s="27" t="s">
        <v>34</v>
      </c>
      <c r="F195" s="27" t="s">
        <v>806</v>
      </c>
      <c r="G195" s="27" t="s">
        <v>812</v>
      </c>
      <c r="H195" s="27" t="s">
        <v>37</v>
      </c>
      <c r="I195" s="27" t="s">
        <v>38</v>
      </c>
      <c r="J195" s="27" t="s">
        <v>813</v>
      </c>
      <c r="K195" s="27" t="s">
        <v>814</v>
      </c>
      <c r="L195" s="221">
        <v>32575.5</v>
      </c>
      <c r="M195" s="221">
        <v>0</v>
      </c>
      <c r="N195" s="222">
        <v>204025.5</v>
      </c>
      <c r="O195" s="27" t="s">
        <v>41</v>
      </c>
      <c r="P195" s="27" t="s">
        <v>42</v>
      </c>
      <c r="Q195" s="27"/>
      <c r="R195" s="27"/>
      <c r="S195" s="27"/>
      <c r="T195" s="27"/>
      <c r="U195" s="27" t="s">
        <v>64</v>
      </c>
      <c r="V195" s="25"/>
      <c r="W195" s="31"/>
      <c r="X195" s="27" t="str">
        <f>IFERROR(VLOOKUP(J194:J2086,[1]sheet1!$A:$K,11,0),"sin acuse")</f>
        <v>Aceptacion Expresa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8.75" hidden="1">
      <c r="A196" s="27" t="s">
        <v>31</v>
      </c>
      <c r="B196" s="27" t="s">
        <v>815</v>
      </c>
      <c r="C196" s="27" t="s">
        <v>816</v>
      </c>
      <c r="D196" s="27">
        <f t="shared" si="2"/>
        <v>-1</v>
      </c>
      <c r="E196" s="27" t="s">
        <v>34</v>
      </c>
      <c r="F196" s="27" t="s">
        <v>806</v>
      </c>
      <c r="G196" s="27" t="s">
        <v>807</v>
      </c>
      <c r="H196" s="27" t="s">
        <v>37</v>
      </c>
      <c r="I196" s="27" t="s">
        <v>38</v>
      </c>
      <c r="J196" s="27" t="s">
        <v>813</v>
      </c>
      <c r="K196" s="27" t="s">
        <v>814</v>
      </c>
      <c r="L196" s="221">
        <v>1318220</v>
      </c>
      <c r="M196" s="221">
        <v>0</v>
      </c>
      <c r="N196" s="222">
        <v>8256220</v>
      </c>
      <c r="O196" s="27" t="s">
        <v>41</v>
      </c>
      <c r="P196" s="27" t="s">
        <v>42</v>
      </c>
      <c r="Q196" s="27"/>
      <c r="R196" s="27"/>
      <c r="S196" s="27"/>
      <c r="T196" s="27"/>
      <c r="U196" s="27" t="s">
        <v>64</v>
      </c>
      <c r="V196" s="25"/>
      <c r="W196" s="31"/>
      <c r="X196" s="27" t="str">
        <f>IFERROR(VLOOKUP(J195:J2087,[1]sheet1!$A:$K,11,0),"sin acuse")</f>
        <v>Aceptacion Expresa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8.75" hidden="1">
      <c r="A197" s="27" t="s">
        <v>31</v>
      </c>
      <c r="B197" s="27" t="s">
        <v>817</v>
      </c>
      <c r="C197" s="27" t="s">
        <v>818</v>
      </c>
      <c r="D197" s="27">
        <f t="shared" si="2"/>
        <v>-1</v>
      </c>
      <c r="E197" s="27" t="s">
        <v>34</v>
      </c>
      <c r="F197" s="27" t="s">
        <v>806</v>
      </c>
      <c r="G197" s="27" t="s">
        <v>819</v>
      </c>
      <c r="H197" s="27" t="s">
        <v>37</v>
      </c>
      <c r="I197" s="27" t="s">
        <v>38</v>
      </c>
      <c r="J197" s="27" t="s">
        <v>808</v>
      </c>
      <c r="K197" s="27" t="s">
        <v>809</v>
      </c>
      <c r="L197" s="221">
        <v>41800</v>
      </c>
      <c r="M197" s="221">
        <v>0</v>
      </c>
      <c r="N197" s="222">
        <v>261800</v>
      </c>
      <c r="O197" s="27" t="s">
        <v>41</v>
      </c>
      <c r="P197" s="27" t="s">
        <v>42</v>
      </c>
      <c r="Q197" s="27"/>
      <c r="R197" s="25"/>
      <c r="S197" s="27"/>
      <c r="T197" s="27"/>
      <c r="U197" s="27" t="s">
        <v>64</v>
      </c>
      <c r="V197" s="25"/>
      <c r="W197" s="31"/>
      <c r="X197" s="27" t="str">
        <f>IFERROR(VLOOKUP(J196:J2088,[1]sheet1!$A:$K,11,0),"sin acuse")</f>
        <v>Sin Evento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8.75" hidden="1">
      <c r="A198" s="48" t="s">
        <v>31</v>
      </c>
      <c r="B198" s="48" t="s">
        <v>820</v>
      </c>
      <c r="C198" s="48" t="s">
        <v>821</v>
      </c>
      <c r="D198" s="48">
        <f t="shared" si="2"/>
        <v>-1</v>
      </c>
      <c r="E198" s="48" t="s">
        <v>34</v>
      </c>
      <c r="F198" s="48" t="s">
        <v>806</v>
      </c>
      <c r="G198" s="48" t="s">
        <v>822</v>
      </c>
      <c r="H198" s="48" t="s">
        <v>37</v>
      </c>
      <c r="I198" s="48" t="s">
        <v>38</v>
      </c>
      <c r="J198" s="48" t="s">
        <v>823</v>
      </c>
      <c r="K198" s="48" t="s">
        <v>824</v>
      </c>
      <c r="L198" s="219">
        <v>128820</v>
      </c>
      <c r="M198" s="219">
        <v>0</v>
      </c>
      <c r="N198" s="220">
        <v>806820</v>
      </c>
      <c r="O198" s="48" t="s">
        <v>41</v>
      </c>
      <c r="P198" s="48" t="s">
        <v>42</v>
      </c>
      <c r="Q198" s="27"/>
      <c r="R198" s="25"/>
      <c r="S198" s="27" t="s">
        <v>64</v>
      </c>
      <c r="T198" s="27"/>
      <c r="U198" s="27"/>
      <c r="V198" s="25"/>
      <c r="W198" s="31"/>
      <c r="X198" s="27" t="str">
        <f>IFERROR(VLOOKUP(J197:J2089,[1]sheet1!$A:$K,11,0),"sin acuse")</f>
        <v>Recibo Bien y/o Servicio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8.75" hidden="1">
      <c r="A199" s="64" t="s">
        <v>31</v>
      </c>
      <c r="B199" s="64" t="s">
        <v>825</v>
      </c>
      <c r="C199" s="64" t="s">
        <v>826</v>
      </c>
      <c r="D199" s="64">
        <f t="shared" si="2"/>
        <v>-1</v>
      </c>
      <c r="E199" s="64" t="s">
        <v>34</v>
      </c>
      <c r="F199" s="64" t="s">
        <v>806</v>
      </c>
      <c r="G199" s="64" t="s">
        <v>827</v>
      </c>
      <c r="H199" s="64" t="s">
        <v>37</v>
      </c>
      <c r="I199" s="64" t="s">
        <v>38</v>
      </c>
      <c r="J199" s="64" t="s">
        <v>828</v>
      </c>
      <c r="K199" s="64" t="s">
        <v>829</v>
      </c>
      <c r="L199" s="223">
        <v>194936.4</v>
      </c>
      <c r="M199" s="223">
        <v>0</v>
      </c>
      <c r="N199" s="224">
        <v>1387596.4</v>
      </c>
      <c r="O199" s="64" t="s">
        <v>41</v>
      </c>
      <c r="P199" s="64" t="s">
        <v>42</v>
      </c>
      <c r="Q199" s="27"/>
      <c r="R199" s="27" t="s">
        <v>64</v>
      </c>
      <c r="S199" s="27"/>
      <c r="T199" s="27"/>
      <c r="U199" s="27"/>
      <c r="V199" s="25"/>
      <c r="W199" s="31"/>
      <c r="X199" s="27" t="str">
        <f>IFERROR(VLOOKUP(J198:J2090,[1]sheet1!$A:$K,11,0),"sin acuse")</f>
        <v>Aceptacion Expresa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8.75" hidden="1">
      <c r="A200" s="48" t="s">
        <v>31</v>
      </c>
      <c r="B200" s="48" t="s">
        <v>830</v>
      </c>
      <c r="C200" s="48" t="s">
        <v>831</v>
      </c>
      <c r="D200" s="48">
        <f t="shared" si="2"/>
        <v>-1</v>
      </c>
      <c r="E200" s="48" t="s">
        <v>34</v>
      </c>
      <c r="F200" s="48" t="s">
        <v>806</v>
      </c>
      <c r="G200" s="48" t="s">
        <v>832</v>
      </c>
      <c r="H200" s="48" t="s">
        <v>37</v>
      </c>
      <c r="I200" s="48" t="s">
        <v>38</v>
      </c>
      <c r="J200" s="48" t="s">
        <v>833</v>
      </c>
      <c r="K200" s="48" t="s">
        <v>834</v>
      </c>
      <c r="L200" s="219">
        <v>173618.01</v>
      </c>
      <c r="M200" s="219">
        <v>0</v>
      </c>
      <c r="N200" s="220">
        <v>1100697.01</v>
      </c>
      <c r="O200" s="48" t="s">
        <v>41</v>
      </c>
      <c r="P200" s="48" t="s">
        <v>42</v>
      </c>
      <c r="Q200" s="27"/>
      <c r="R200" s="25"/>
      <c r="S200" s="27" t="s">
        <v>64</v>
      </c>
      <c r="T200" s="27"/>
      <c r="U200" s="27"/>
      <c r="V200" s="25"/>
      <c r="W200" s="31"/>
      <c r="X200" s="27" t="str">
        <f>IFERROR(VLOOKUP(J199:J2091,[1]sheet1!$A:$K,11,0),"sin acuse")</f>
        <v>Aceptacion Expresa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8.75" hidden="1">
      <c r="A201" s="27" t="s">
        <v>31</v>
      </c>
      <c r="B201" s="27" t="s">
        <v>835</v>
      </c>
      <c r="C201" s="27" t="s">
        <v>836</v>
      </c>
      <c r="D201" s="27">
        <f t="shared" si="2"/>
        <v>-1</v>
      </c>
      <c r="E201" s="27" t="s">
        <v>34</v>
      </c>
      <c r="F201" s="27" t="s">
        <v>806</v>
      </c>
      <c r="G201" s="27" t="s">
        <v>837</v>
      </c>
      <c r="H201" s="27" t="s">
        <v>37</v>
      </c>
      <c r="I201" s="27" t="s">
        <v>38</v>
      </c>
      <c r="J201" s="27" t="s">
        <v>838</v>
      </c>
      <c r="K201" s="27" t="s">
        <v>839</v>
      </c>
      <c r="L201" s="221">
        <v>1898480</v>
      </c>
      <c r="M201" s="221">
        <v>0</v>
      </c>
      <c r="N201" s="222">
        <v>11890480</v>
      </c>
      <c r="O201" s="27" t="s">
        <v>41</v>
      </c>
      <c r="P201" s="27" t="s">
        <v>42</v>
      </c>
      <c r="Q201" s="27"/>
      <c r="R201" s="25"/>
      <c r="S201" s="27"/>
      <c r="T201" s="27"/>
      <c r="U201" s="27" t="s">
        <v>64</v>
      </c>
      <c r="V201" s="25"/>
      <c r="W201" s="31"/>
      <c r="X201" s="27" t="str">
        <f>IFERROR(VLOOKUP(J200:J2092,[1]sheet1!$A:$K,11,0),"sin acuse")</f>
        <v>Aceptacion Expresa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8.75" hidden="1">
      <c r="A202" s="27" t="s">
        <v>31</v>
      </c>
      <c r="B202" s="27" t="s">
        <v>840</v>
      </c>
      <c r="C202" s="27" t="s">
        <v>841</v>
      </c>
      <c r="D202" s="27">
        <f t="shared" si="2"/>
        <v>-1</v>
      </c>
      <c r="E202" s="27" t="s">
        <v>34</v>
      </c>
      <c r="F202" s="27" t="s">
        <v>806</v>
      </c>
      <c r="G202" s="27" t="s">
        <v>842</v>
      </c>
      <c r="H202" s="27" t="s">
        <v>37</v>
      </c>
      <c r="I202" s="27" t="s">
        <v>38</v>
      </c>
      <c r="J202" s="27" t="s">
        <v>843</v>
      </c>
      <c r="K202" s="27" t="s">
        <v>844</v>
      </c>
      <c r="L202" s="221">
        <v>1930970</v>
      </c>
      <c r="M202" s="221">
        <v>0</v>
      </c>
      <c r="N202" s="222">
        <v>12093970</v>
      </c>
      <c r="O202" s="27" t="s">
        <v>41</v>
      </c>
      <c r="P202" s="27" t="s">
        <v>42</v>
      </c>
      <c r="Q202" s="27"/>
      <c r="R202" s="27"/>
      <c r="S202" s="27"/>
      <c r="T202" s="27"/>
      <c r="U202" s="27" t="s">
        <v>64</v>
      </c>
      <c r="V202" s="25"/>
      <c r="W202" s="31"/>
      <c r="X202" s="27" t="str">
        <f>IFERROR(VLOOKUP(J201:J2093,[1]sheet1!$A:$K,11,0),"sin acuse")</f>
        <v>Aceptacion Expresa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8.75" hidden="1">
      <c r="A203" s="49" t="s">
        <v>31</v>
      </c>
      <c r="B203" s="49" t="s">
        <v>845</v>
      </c>
      <c r="C203" s="49" t="s">
        <v>846</v>
      </c>
      <c r="D203" s="49">
        <f t="shared" ref="D203:D266" si="3">C203-C204</f>
        <v>-1</v>
      </c>
      <c r="E203" s="49" t="s">
        <v>34</v>
      </c>
      <c r="F203" s="49" t="s">
        <v>806</v>
      </c>
      <c r="G203" s="49" t="s">
        <v>847</v>
      </c>
      <c r="H203" s="49" t="s">
        <v>37</v>
      </c>
      <c r="I203" s="49" t="s">
        <v>38</v>
      </c>
      <c r="J203" s="49" t="s">
        <v>848</v>
      </c>
      <c r="K203" s="49" t="s">
        <v>849</v>
      </c>
      <c r="L203" s="217">
        <v>31711</v>
      </c>
      <c r="M203" s="217">
        <v>0</v>
      </c>
      <c r="N203" s="218">
        <v>198611</v>
      </c>
      <c r="O203" s="49" t="s">
        <v>41</v>
      </c>
      <c r="P203" s="49" t="s">
        <v>42</v>
      </c>
      <c r="Q203" s="27" t="s">
        <v>64</v>
      </c>
      <c r="R203" s="25"/>
      <c r="S203" s="27"/>
      <c r="T203" s="27"/>
      <c r="U203" s="27"/>
      <c r="V203" s="25"/>
      <c r="W203" s="31"/>
      <c r="X203" s="27" t="str">
        <f>IFERROR(VLOOKUP(J202:J2094,[1]sheet1!$A:$K,11,0),"sin acuse")</f>
        <v>sin acuse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8.75" hidden="1">
      <c r="A204" s="27" t="s">
        <v>31</v>
      </c>
      <c r="B204" s="27" t="s">
        <v>850</v>
      </c>
      <c r="C204" s="27" t="s">
        <v>851</v>
      </c>
      <c r="D204" s="27">
        <f t="shared" si="3"/>
        <v>-1</v>
      </c>
      <c r="E204" s="27" t="s">
        <v>34</v>
      </c>
      <c r="F204" s="27" t="s">
        <v>806</v>
      </c>
      <c r="G204" s="27" t="s">
        <v>852</v>
      </c>
      <c r="H204" s="27" t="s">
        <v>37</v>
      </c>
      <c r="I204" s="27" t="s">
        <v>38</v>
      </c>
      <c r="J204" s="27" t="s">
        <v>853</v>
      </c>
      <c r="K204" s="27" t="s">
        <v>854</v>
      </c>
      <c r="L204" s="221">
        <v>1106750</v>
      </c>
      <c r="M204" s="221">
        <v>0</v>
      </c>
      <c r="N204" s="222">
        <v>6931750</v>
      </c>
      <c r="O204" s="27" t="s">
        <v>41</v>
      </c>
      <c r="P204" s="27" t="s">
        <v>42</v>
      </c>
      <c r="Q204" s="27"/>
      <c r="R204" s="27"/>
      <c r="S204" s="27"/>
      <c r="T204" s="27"/>
      <c r="U204" s="27" t="s">
        <v>64</v>
      </c>
      <c r="V204" s="25"/>
      <c r="W204" s="31"/>
      <c r="X204" s="27" t="str">
        <f>IFERROR(VLOOKUP(J203:J2095,[1]sheet1!$A:$K,11,0),"sin acuse")</f>
        <v>Sin Evento</v>
      </c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8.75" hidden="1">
      <c r="A205" s="48" t="s">
        <v>31</v>
      </c>
      <c r="B205" s="48" t="s">
        <v>855</v>
      </c>
      <c r="C205" s="48" t="s">
        <v>856</v>
      </c>
      <c r="D205" s="48">
        <f t="shared" si="3"/>
        <v>-1</v>
      </c>
      <c r="E205" s="48" t="s">
        <v>34</v>
      </c>
      <c r="F205" s="48" t="s">
        <v>806</v>
      </c>
      <c r="G205" s="48" t="s">
        <v>857</v>
      </c>
      <c r="H205" s="48" t="s">
        <v>37</v>
      </c>
      <c r="I205" s="48" t="s">
        <v>38</v>
      </c>
      <c r="J205" s="48" t="s">
        <v>858</v>
      </c>
      <c r="K205" s="48" t="s">
        <v>859</v>
      </c>
      <c r="L205" s="219">
        <v>1425000</v>
      </c>
      <c r="M205" s="219">
        <v>0</v>
      </c>
      <c r="N205" s="220">
        <v>8925000</v>
      </c>
      <c r="O205" s="48" t="s">
        <v>41</v>
      </c>
      <c r="P205" s="48" t="s">
        <v>42</v>
      </c>
      <c r="Q205" s="27"/>
      <c r="R205" s="27"/>
      <c r="S205" s="27" t="s">
        <v>64</v>
      </c>
      <c r="T205" s="27"/>
      <c r="U205" s="27"/>
      <c r="V205" s="25"/>
      <c r="W205" s="31"/>
      <c r="X205" s="27" t="str">
        <f>IFERROR(VLOOKUP(J204:J2096,[1]sheet1!$A:$K,11,0),"sin acuse")</f>
        <v>Aceptacion Expresa</v>
      </c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8.75" hidden="1">
      <c r="A206" s="27" t="s">
        <v>31</v>
      </c>
      <c r="B206" s="27" t="s">
        <v>860</v>
      </c>
      <c r="C206" s="27" t="s">
        <v>861</v>
      </c>
      <c r="D206" s="27">
        <f t="shared" si="3"/>
        <v>-1</v>
      </c>
      <c r="E206" s="27" t="s">
        <v>34</v>
      </c>
      <c r="F206" s="27" t="s">
        <v>806</v>
      </c>
      <c r="G206" s="27" t="s">
        <v>862</v>
      </c>
      <c r="H206" s="27" t="s">
        <v>37</v>
      </c>
      <c r="I206" s="27" t="s">
        <v>38</v>
      </c>
      <c r="J206" s="27" t="s">
        <v>863</v>
      </c>
      <c r="K206" s="27" t="s">
        <v>864</v>
      </c>
      <c r="L206" s="221">
        <v>638400</v>
      </c>
      <c r="M206" s="221">
        <v>0</v>
      </c>
      <c r="N206" s="222">
        <v>3998400</v>
      </c>
      <c r="O206" s="27" t="s">
        <v>41</v>
      </c>
      <c r="P206" s="27" t="s">
        <v>42</v>
      </c>
      <c r="Q206" s="27"/>
      <c r="R206" s="27"/>
      <c r="S206" s="25"/>
      <c r="T206" s="27"/>
      <c r="U206" s="27" t="s">
        <v>64</v>
      </c>
      <c r="V206" s="25"/>
      <c r="W206" s="31"/>
      <c r="X206" s="27" t="str">
        <f>IFERROR(VLOOKUP(J205:J2097,[1]sheet1!$A:$K,11,0),"sin acuse")</f>
        <v>Sin Evento</v>
      </c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8.75" hidden="1">
      <c r="A207" s="49" t="s">
        <v>31</v>
      </c>
      <c r="B207" s="49" t="s">
        <v>865</v>
      </c>
      <c r="C207" s="49" t="s">
        <v>866</v>
      </c>
      <c r="D207" s="49">
        <f t="shared" si="3"/>
        <v>-1</v>
      </c>
      <c r="E207" s="49" t="s">
        <v>34</v>
      </c>
      <c r="F207" s="49" t="s">
        <v>806</v>
      </c>
      <c r="G207" s="49" t="s">
        <v>867</v>
      </c>
      <c r="H207" s="49" t="s">
        <v>37</v>
      </c>
      <c r="I207" s="49" t="s">
        <v>38</v>
      </c>
      <c r="J207" s="49" t="s">
        <v>868</v>
      </c>
      <c r="K207" s="49" t="s">
        <v>869</v>
      </c>
      <c r="L207" s="217">
        <v>14231</v>
      </c>
      <c r="M207" s="217">
        <v>0</v>
      </c>
      <c r="N207" s="218">
        <v>89131</v>
      </c>
      <c r="O207" s="49" t="s">
        <v>41</v>
      </c>
      <c r="P207" s="49" t="s">
        <v>42</v>
      </c>
      <c r="Q207" s="27" t="s">
        <v>64</v>
      </c>
      <c r="R207" s="27"/>
      <c r="S207" s="27"/>
      <c r="T207" s="27"/>
      <c r="U207" s="27"/>
      <c r="V207" s="25"/>
      <c r="W207" s="31"/>
      <c r="X207" s="27" t="str">
        <f>IFERROR(VLOOKUP(J206:J2098,[1]sheet1!$A:$K,11,0),"sin acuse")</f>
        <v>sin acuse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8.75" hidden="1">
      <c r="A208" s="48" t="s">
        <v>31</v>
      </c>
      <c r="B208" s="48" t="s">
        <v>870</v>
      </c>
      <c r="C208" s="48" t="s">
        <v>871</v>
      </c>
      <c r="D208" s="48">
        <f t="shared" si="3"/>
        <v>-1</v>
      </c>
      <c r="E208" s="48" t="s">
        <v>34</v>
      </c>
      <c r="F208" s="48" t="s">
        <v>806</v>
      </c>
      <c r="G208" s="48" t="s">
        <v>872</v>
      </c>
      <c r="H208" s="48" t="s">
        <v>37</v>
      </c>
      <c r="I208" s="48" t="s">
        <v>38</v>
      </c>
      <c r="J208" s="48" t="s">
        <v>873</v>
      </c>
      <c r="K208" s="48" t="s">
        <v>874</v>
      </c>
      <c r="L208" s="219">
        <v>2167368</v>
      </c>
      <c r="M208" s="219">
        <v>0</v>
      </c>
      <c r="N208" s="220">
        <v>13574568</v>
      </c>
      <c r="O208" s="48" t="s">
        <v>41</v>
      </c>
      <c r="P208" s="48" t="s">
        <v>42</v>
      </c>
      <c r="Q208" s="27"/>
      <c r="R208" s="27"/>
      <c r="S208" s="27" t="s">
        <v>64</v>
      </c>
      <c r="T208" s="27"/>
      <c r="U208" s="27"/>
      <c r="V208" s="25"/>
      <c r="W208" s="31"/>
      <c r="X208" s="27" t="str">
        <f>IFERROR(VLOOKUP(J207:J2099,[1]sheet1!$A:$K,11,0),"sin acuse")</f>
        <v>Aceptacion Expresa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8.75" hidden="1">
      <c r="A209" s="27" t="s">
        <v>31</v>
      </c>
      <c r="B209" s="27" t="s">
        <v>875</v>
      </c>
      <c r="C209" s="27" t="s">
        <v>876</v>
      </c>
      <c r="D209" s="27">
        <f t="shared" si="3"/>
        <v>-1</v>
      </c>
      <c r="E209" s="27" t="s">
        <v>34</v>
      </c>
      <c r="F209" s="27" t="s">
        <v>806</v>
      </c>
      <c r="G209" s="27" t="s">
        <v>877</v>
      </c>
      <c r="H209" s="27" t="s">
        <v>37</v>
      </c>
      <c r="I209" s="27" t="s">
        <v>38</v>
      </c>
      <c r="J209" s="27" t="s">
        <v>878</v>
      </c>
      <c r="K209" s="27" t="s">
        <v>879</v>
      </c>
      <c r="L209" s="221">
        <v>106970</v>
      </c>
      <c r="M209" s="221">
        <v>0</v>
      </c>
      <c r="N209" s="222">
        <v>669970</v>
      </c>
      <c r="O209" s="27" t="s">
        <v>41</v>
      </c>
      <c r="P209" s="27" t="s">
        <v>42</v>
      </c>
      <c r="Q209" s="25"/>
      <c r="R209" s="27"/>
      <c r="S209" s="27"/>
      <c r="T209" s="27"/>
      <c r="U209" s="27" t="s">
        <v>64</v>
      </c>
      <c r="V209" s="25"/>
      <c r="W209" s="31"/>
      <c r="X209" s="27" t="str">
        <f>IFERROR(VLOOKUP(J208:J2100,[1]sheet1!$A:$K,11,0),"sin acuse")</f>
        <v>Sin Evento</v>
      </c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8.75" hidden="1">
      <c r="A210" s="27" t="s">
        <v>31</v>
      </c>
      <c r="B210" s="27" t="s">
        <v>880</v>
      </c>
      <c r="C210" s="27" t="s">
        <v>881</v>
      </c>
      <c r="D210" s="27">
        <f t="shared" si="3"/>
        <v>-1</v>
      </c>
      <c r="E210" s="27" t="s">
        <v>34</v>
      </c>
      <c r="F210" s="27" t="s">
        <v>806</v>
      </c>
      <c r="G210" s="27" t="s">
        <v>882</v>
      </c>
      <c r="H210" s="27" t="s">
        <v>37</v>
      </c>
      <c r="I210" s="27" t="s">
        <v>38</v>
      </c>
      <c r="J210" s="27" t="s">
        <v>883</v>
      </c>
      <c r="K210" s="27" t="s">
        <v>884</v>
      </c>
      <c r="L210" s="221">
        <v>1743660.59</v>
      </c>
      <c r="M210" s="221">
        <v>0</v>
      </c>
      <c r="N210" s="222">
        <v>10920821.59</v>
      </c>
      <c r="O210" s="27" t="s">
        <v>41</v>
      </c>
      <c r="P210" s="27" t="s">
        <v>42</v>
      </c>
      <c r="Q210" s="27"/>
      <c r="R210" s="27"/>
      <c r="S210" s="27"/>
      <c r="T210" s="27"/>
      <c r="U210" s="27" t="s">
        <v>64</v>
      </c>
      <c r="V210" s="25"/>
      <c r="W210" s="31"/>
      <c r="X210" s="27" t="str">
        <f>IFERROR(VLOOKUP(J209:J2101,[1]sheet1!$A:$K,11,0),"sin acuse")</f>
        <v>sin acuse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8.75" hidden="1">
      <c r="A211" s="27" t="s">
        <v>31</v>
      </c>
      <c r="B211" s="27" t="s">
        <v>885</v>
      </c>
      <c r="C211" s="27" t="s">
        <v>886</v>
      </c>
      <c r="D211" s="27">
        <f t="shared" si="3"/>
        <v>-1</v>
      </c>
      <c r="E211" s="27" t="s">
        <v>34</v>
      </c>
      <c r="F211" s="27" t="s">
        <v>806</v>
      </c>
      <c r="G211" s="27" t="s">
        <v>887</v>
      </c>
      <c r="H211" s="27" t="s">
        <v>37</v>
      </c>
      <c r="I211" s="27" t="s">
        <v>38</v>
      </c>
      <c r="J211" s="27" t="s">
        <v>888</v>
      </c>
      <c r="K211" s="27" t="s">
        <v>889</v>
      </c>
      <c r="L211" s="221">
        <v>52880.800000000003</v>
      </c>
      <c r="M211" s="221">
        <v>0</v>
      </c>
      <c r="N211" s="222">
        <v>331200.8</v>
      </c>
      <c r="O211" s="27" t="s">
        <v>41</v>
      </c>
      <c r="P211" s="27" t="s">
        <v>42</v>
      </c>
      <c r="Q211" s="27"/>
      <c r="R211" s="27"/>
      <c r="S211" s="27"/>
      <c r="T211" s="27"/>
      <c r="U211" s="27" t="s">
        <v>64</v>
      </c>
      <c r="V211" s="25"/>
      <c r="W211" s="31"/>
      <c r="X211" s="27" t="str">
        <f>IFERROR(VLOOKUP(J210:J2102,[1]sheet1!$A:$K,11,0),"sin acuse")</f>
        <v>Aceptacion Expresa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8.75" hidden="1">
      <c r="A212" s="48" t="s">
        <v>31</v>
      </c>
      <c r="B212" s="48" t="s">
        <v>890</v>
      </c>
      <c r="C212" s="48" t="s">
        <v>891</v>
      </c>
      <c r="D212" s="48">
        <f t="shared" si="3"/>
        <v>-1</v>
      </c>
      <c r="E212" s="48" t="s">
        <v>34</v>
      </c>
      <c r="F212" s="48" t="s">
        <v>806</v>
      </c>
      <c r="G212" s="48" t="s">
        <v>892</v>
      </c>
      <c r="H212" s="48" t="s">
        <v>37</v>
      </c>
      <c r="I212" s="48" t="s">
        <v>38</v>
      </c>
      <c r="J212" s="48" t="s">
        <v>888</v>
      </c>
      <c r="K212" s="48" t="s">
        <v>889</v>
      </c>
      <c r="L212" s="219">
        <v>221918.1</v>
      </c>
      <c r="M212" s="219">
        <v>0</v>
      </c>
      <c r="N212" s="220">
        <v>1389908.1</v>
      </c>
      <c r="O212" s="48" t="s">
        <v>41</v>
      </c>
      <c r="P212" s="48" t="s">
        <v>42</v>
      </c>
      <c r="Q212" s="27"/>
      <c r="R212" s="27"/>
      <c r="S212" s="27" t="s">
        <v>64</v>
      </c>
      <c r="T212" s="27"/>
      <c r="U212" s="27"/>
      <c r="V212" s="25"/>
      <c r="W212" s="31"/>
      <c r="X212" s="27" t="str">
        <f>IFERROR(VLOOKUP(J211:J2103,[1]sheet1!$A:$K,11,0),"sin acuse")</f>
        <v>Aceptacion Expresa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8.75" hidden="1">
      <c r="A213" s="27" t="s">
        <v>31</v>
      </c>
      <c r="B213" s="27" t="s">
        <v>893</v>
      </c>
      <c r="C213" s="27" t="s">
        <v>894</v>
      </c>
      <c r="D213" s="27">
        <f t="shared" si="3"/>
        <v>-1</v>
      </c>
      <c r="E213" s="27" t="s">
        <v>34</v>
      </c>
      <c r="F213" s="27" t="s">
        <v>806</v>
      </c>
      <c r="G213" s="27" t="s">
        <v>895</v>
      </c>
      <c r="H213" s="27" t="s">
        <v>37</v>
      </c>
      <c r="I213" s="27" t="s">
        <v>38</v>
      </c>
      <c r="J213" s="27" t="s">
        <v>888</v>
      </c>
      <c r="K213" s="27" t="s">
        <v>889</v>
      </c>
      <c r="L213" s="221">
        <v>73972.7</v>
      </c>
      <c r="M213" s="221">
        <v>0</v>
      </c>
      <c r="N213" s="222">
        <v>463302.7</v>
      </c>
      <c r="O213" s="27" t="s">
        <v>41</v>
      </c>
      <c r="P213" s="27" t="s">
        <v>42</v>
      </c>
      <c r="Q213" s="27"/>
      <c r="R213" s="27"/>
      <c r="S213" s="27"/>
      <c r="T213" s="27"/>
      <c r="U213" s="27" t="s">
        <v>64</v>
      </c>
      <c r="V213" s="25"/>
      <c r="W213" s="31"/>
      <c r="X213" s="27" t="str">
        <f>IFERROR(VLOOKUP(J212:J2104,[1]sheet1!$A:$K,11,0),"sin acuse")</f>
        <v>Aceptacion Expresa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8.75" hidden="1">
      <c r="A214" s="49" t="s">
        <v>31</v>
      </c>
      <c r="B214" s="49" t="s">
        <v>896</v>
      </c>
      <c r="C214" s="49" t="s">
        <v>897</v>
      </c>
      <c r="D214" s="49">
        <f t="shared" si="3"/>
        <v>-1</v>
      </c>
      <c r="E214" s="49" t="s">
        <v>34</v>
      </c>
      <c r="F214" s="49" t="s">
        <v>806</v>
      </c>
      <c r="G214" s="49" t="s">
        <v>898</v>
      </c>
      <c r="H214" s="49" t="s">
        <v>37</v>
      </c>
      <c r="I214" s="49" t="s">
        <v>38</v>
      </c>
      <c r="J214" s="49" t="s">
        <v>899</v>
      </c>
      <c r="K214" s="49" t="s">
        <v>900</v>
      </c>
      <c r="L214" s="217">
        <v>18662.75</v>
      </c>
      <c r="M214" s="217">
        <v>0</v>
      </c>
      <c r="N214" s="218">
        <v>116887.75</v>
      </c>
      <c r="O214" s="49" t="s">
        <v>41</v>
      </c>
      <c r="P214" s="49" t="s">
        <v>42</v>
      </c>
      <c r="Q214" s="27" t="s">
        <v>64</v>
      </c>
      <c r="R214" s="27"/>
      <c r="S214" s="27"/>
      <c r="T214" s="27"/>
      <c r="U214" s="27"/>
      <c r="V214" s="25"/>
      <c r="W214" s="31"/>
      <c r="X214" s="27" t="str">
        <f>IFERROR(VLOOKUP(J213:J2105,[1]sheet1!$A:$K,11,0),"sin acuse")</f>
        <v>Aceptacion Expresa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8.75" hidden="1">
      <c r="A215" s="27" t="s">
        <v>31</v>
      </c>
      <c r="B215" s="27" t="s">
        <v>901</v>
      </c>
      <c r="C215" s="27" t="s">
        <v>902</v>
      </c>
      <c r="D215" s="27">
        <f t="shared" si="3"/>
        <v>-1</v>
      </c>
      <c r="E215" s="27" t="s">
        <v>34</v>
      </c>
      <c r="F215" s="27" t="s">
        <v>806</v>
      </c>
      <c r="G215" s="27" t="s">
        <v>903</v>
      </c>
      <c r="H215" s="27" t="s">
        <v>37</v>
      </c>
      <c r="I215" s="27" t="s">
        <v>38</v>
      </c>
      <c r="J215" s="27" t="s">
        <v>904</v>
      </c>
      <c r="K215" s="27" t="s">
        <v>905</v>
      </c>
      <c r="L215" s="221">
        <v>280440</v>
      </c>
      <c r="M215" s="221">
        <v>0</v>
      </c>
      <c r="N215" s="222">
        <v>1756440</v>
      </c>
      <c r="O215" s="27" t="s">
        <v>41</v>
      </c>
      <c r="P215" s="27" t="s">
        <v>42</v>
      </c>
      <c r="Q215" s="27"/>
      <c r="R215" s="27"/>
      <c r="S215" s="27"/>
      <c r="T215" s="27"/>
      <c r="U215" s="27" t="s">
        <v>64</v>
      </c>
      <c r="V215" s="25"/>
      <c r="W215" s="31"/>
      <c r="X215" s="27" t="str">
        <f>IFERROR(VLOOKUP(J214:J2106,[1]sheet1!$A:$K,11,0),"sin acuse")</f>
        <v>Aceptacion Expresa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8.75" hidden="1">
      <c r="A216" s="27" t="s">
        <v>31</v>
      </c>
      <c r="B216" s="27" t="s">
        <v>906</v>
      </c>
      <c r="C216" s="27" t="s">
        <v>907</v>
      </c>
      <c r="D216" s="27">
        <f t="shared" si="3"/>
        <v>-1</v>
      </c>
      <c r="E216" s="27" t="s">
        <v>34</v>
      </c>
      <c r="F216" s="27" t="s">
        <v>806</v>
      </c>
      <c r="G216" s="27" t="s">
        <v>908</v>
      </c>
      <c r="H216" s="27" t="s">
        <v>37</v>
      </c>
      <c r="I216" s="27" t="s">
        <v>38</v>
      </c>
      <c r="J216" s="27" t="s">
        <v>838</v>
      </c>
      <c r="K216" s="27" t="s">
        <v>839</v>
      </c>
      <c r="L216" s="221">
        <v>0</v>
      </c>
      <c r="M216" s="221">
        <v>0</v>
      </c>
      <c r="N216" s="222">
        <v>4658000</v>
      </c>
      <c r="O216" s="27" t="s">
        <v>41</v>
      </c>
      <c r="P216" s="27" t="s">
        <v>42</v>
      </c>
      <c r="Q216" s="27"/>
      <c r="R216" s="27"/>
      <c r="S216" s="27"/>
      <c r="T216" s="27"/>
      <c r="U216" s="27" t="s">
        <v>64</v>
      </c>
      <c r="V216" s="25"/>
      <c r="W216" s="31"/>
      <c r="X216" s="27" t="str">
        <f>IFERROR(VLOOKUP(J215:J2107,[1]sheet1!$A:$K,11,0),"sin acuse")</f>
        <v>Aceptacion Expresa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8.75" hidden="1">
      <c r="A217" s="27" t="s">
        <v>31</v>
      </c>
      <c r="B217" s="27" t="s">
        <v>909</v>
      </c>
      <c r="C217" s="27" t="s">
        <v>910</v>
      </c>
      <c r="D217" s="27">
        <f t="shared" si="3"/>
        <v>-1</v>
      </c>
      <c r="E217" s="27" t="s">
        <v>34</v>
      </c>
      <c r="F217" s="27" t="s">
        <v>806</v>
      </c>
      <c r="G217" s="27" t="s">
        <v>911</v>
      </c>
      <c r="H217" s="27" t="s">
        <v>37</v>
      </c>
      <c r="I217" s="27" t="s">
        <v>38</v>
      </c>
      <c r="J217" s="27" t="s">
        <v>912</v>
      </c>
      <c r="K217" s="27" t="s">
        <v>913</v>
      </c>
      <c r="L217" s="221">
        <v>615600</v>
      </c>
      <c r="M217" s="221">
        <v>0</v>
      </c>
      <c r="N217" s="222">
        <v>3855600</v>
      </c>
      <c r="O217" s="27" t="s">
        <v>41</v>
      </c>
      <c r="P217" s="27" t="s">
        <v>42</v>
      </c>
      <c r="Q217" s="27"/>
      <c r="R217" s="27"/>
      <c r="S217" s="27"/>
      <c r="T217" s="27"/>
      <c r="U217" s="27" t="s">
        <v>64</v>
      </c>
      <c r="V217" s="25"/>
      <c r="W217" s="31"/>
      <c r="X217" s="27" t="str">
        <f>IFERROR(VLOOKUP(J216:J2108,[1]sheet1!$A:$K,11,0),"sin acuse")</f>
        <v>sin acuse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8.75" hidden="1">
      <c r="A218" s="27" t="s">
        <v>31</v>
      </c>
      <c r="B218" s="27" t="s">
        <v>914</v>
      </c>
      <c r="C218" s="27" t="s">
        <v>915</v>
      </c>
      <c r="D218" s="27">
        <f t="shared" si="3"/>
        <v>-1</v>
      </c>
      <c r="E218" s="27" t="s">
        <v>34</v>
      </c>
      <c r="F218" s="27" t="s">
        <v>806</v>
      </c>
      <c r="G218" s="27" t="s">
        <v>916</v>
      </c>
      <c r="H218" s="27" t="s">
        <v>37</v>
      </c>
      <c r="I218" s="27" t="s">
        <v>38</v>
      </c>
      <c r="J218" s="27" t="s">
        <v>518</v>
      </c>
      <c r="K218" s="27" t="s">
        <v>519</v>
      </c>
      <c r="L218" s="221">
        <v>1214138</v>
      </c>
      <c r="M218" s="221">
        <v>0</v>
      </c>
      <c r="N218" s="222">
        <v>7769338</v>
      </c>
      <c r="O218" s="27" t="s">
        <v>41</v>
      </c>
      <c r="P218" s="27" t="s">
        <v>42</v>
      </c>
      <c r="Q218" s="27"/>
      <c r="R218" s="27"/>
      <c r="S218" s="27"/>
      <c r="T218" s="27"/>
      <c r="U218" s="27" t="s">
        <v>64</v>
      </c>
      <c r="V218" s="25"/>
      <c r="W218" s="31"/>
      <c r="X218" s="27" t="str">
        <f>IFERROR(VLOOKUP(J217:J2109,[1]sheet1!$A:$K,11,0),"sin acuse")</f>
        <v>Sin Evento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8.75" hidden="1">
      <c r="A219" s="48" t="s">
        <v>31</v>
      </c>
      <c r="B219" s="48" t="s">
        <v>917</v>
      </c>
      <c r="C219" s="48" t="s">
        <v>918</v>
      </c>
      <c r="D219" s="48">
        <f t="shared" si="3"/>
        <v>-1</v>
      </c>
      <c r="E219" s="48" t="s">
        <v>34</v>
      </c>
      <c r="F219" s="48" t="s">
        <v>806</v>
      </c>
      <c r="G219" s="48" t="s">
        <v>919</v>
      </c>
      <c r="H219" s="48" t="s">
        <v>37</v>
      </c>
      <c r="I219" s="48" t="s">
        <v>38</v>
      </c>
      <c r="J219" s="48" t="s">
        <v>920</v>
      </c>
      <c r="K219" s="48" t="s">
        <v>921</v>
      </c>
      <c r="L219" s="219">
        <v>76000</v>
      </c>
      <c r="M219" s="219">
        <v>0</v>
      </c>
      <c r="N219" s="220">
        <v>476000</v>
      </c>
      <c r="O219" s="48" t="s">
        <v>41</v>
      </c>
      <c r="P219" s="48" t="s">
        <v>42</v>
      </c>
      <c r="Q219" s="27"/>
      <c r="R219" s="27"/>
      <c r="S219" s="27" t="s">
        <v>64</v>
      </c>
      <c r="T219" s="27"/>
      <c r="U219" s="27"/>
      <c r="V219" s="25"/>
      <c r="W219" s="31"/>
      <c r="X219" s="27" t="str">
        <f>IFERROR(VLOOKUP(J218:J2110,[1]sheet1!$A:$K,11,0),"sin acuse")</f>
        <v>sin acuse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8.75" hidden="1">
      <c r="A220" s="107" t="s">
        <v>31</v>
      </c>
      <c r="B220" s="107" t="s">
        <v>922</v>
      </c>
      <c r="C220" s="107" t="s">
        <v>923</v>
      </c>
      <c r="D220" s="107">
        <f t="shared" si="3"/>
        <v>-1</v>
      </c>
      <c r="E220" s="107" t="s">
        <v>34</v>
      </c>
      <c r="F220" s="107" t="s">
        <v>806</v>
      </c>
      <c r="G220" s="107" t="s">
        <v>924</v>
      </c>
      <c r="H220" s="107" t="s">
        <v>37</v>
      </c>
      <c r="I220" s="107" t="s">
        <v>38</v>
      </c>
      <c r="J220" s="107" t="s">
        <v>600</v>
      </c>
      <c r="K220" s="107" t="s">
        <v>601</v>
      </c>
      <c r="L220" s="225">
        <v>237027.85</v>
      </c>
      <c r="M220" s="225">
        <v>0</v>
      </c>
      <c r="N220" s="226">
        <v>1484542.85</v>
      </c>
      <c r="O220" s="107" t="s">
        <v>41</v>
      </c>
      <c r="P220" s="107" t="s">
        <v>42</v>
      </c>
      <c r="Q220" s="27"/>
      <c r="R220" s="34"/>
      <c r="S220" s="27" t="s">
        <v>43</v>
      </c>
      <c r="T220" s="34"/>
      <c r="U220" s="27"/>
      <c r="V220" s="25"/>
      <c r="W220" s="35"/>
      <c r="X220" s="27" t="str">
        <f>IFERROR(VLOOKUP(J219:J2111,[1]sheet1!$A:$K,11,0),"sin acuse")</f>
        <v>Aceptacion Expresa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8.75" hidden="1">
      <c r="A221" s="107" t="s">
        <v>31</v>
      </c>
      <c r="B221" s="107" t="s">
        <v>925</v>
      </c>
      <c r="C221" s="107" t="s">
        <v>926</v>
      </c>
      <c r="D221" s="107">
        <f t="shared" si="3"/>
        <v>-1</v>
      </c>
      <c r="E221" s="107" t="s">
        <v>34</v>
      </c>
      <c r="F221" s="107" t="s">
        <v>806</v>
      </c>
      <c r="G221" s="107" t="s">
        <v>927</v>
      </c>
      <c r="H221" s="107" t="s">
        <v>37</v>
      </c>
      <c r="I221" s="107" t="s">
        <v>38</v>
      </c>
      <c r="J221" s="107" t="s">
        <v>600</v>
      </c>
      <c r="K221" s="107" t="s">
        <v>601</v>
      </c>
      <c r="L221" s="225">
        <v>13301.52</v>
      </c>
      <c r="M221" s="225">
        <v>0</v>
      </c>
      <c r="N221" s="226">
        <v>83309.52</v>
      </c>
      <c r="O221" s="107" t="s">
        <v>41</v>
      </c>
      <c r="P221" s="107" t="s">
        <v>42</v>
      </c>
      <c r="Q221" s="27"/>
      <c r="R221" s="27"/>
      <c r="S221" s="27" t="s">
        <v>43</v>
      </c>
      <c r="T221" s="27"/>
      <c r="U221" s="27"/>
      <c r="V221" s="25"/>
      <c r="W221" s="31"/>
      <c r="X221" s="27" t="str">
        <f>IFERROR(VLOOKUP(J220:J2112,[1]sheet1!$A:$K,11,0),"sin acuse")</f>
        <v>Aceptacion Expresa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8.75" hidden="1">
      <c r="A222" s="107" t="s">
        <v>31</v>
      </c>
      <c r="B222" s="107" t="s">
        <v>928</v>
      </c>
      <c r="C222" s="107" t="s">
        <v>929</v>
      </c>
      <c r="D222" s="107">
        <f t="shared" si="3"/>
        <v>-1</v>
      </c>
      <c r="E222" s="107" t="s">
        <v>34</v>
      </c>
      <c r="F222" s="107" t="s">
        <v>806</v>
      </c>
      <c r="G222" s="107" t="s">
        <v>930</v>
      </c>
      <c r="H222" s="107" t="s">
        <v>37</v>
      </c>
      <c r="I222" s="107" t="s">
        <v>38</v>
      </c>
      <c r="J222" s="107" t="s">
        <v>600</v>
      </c>
      <c r="K222" s="107" t="s">
        <v>601</v>
      </c>
      <c r="L222" s="225">
        <v>57380</v>
      </c>
      <c r="M222" s="225">
        <v>0</v>
      </c>
      <c r="N222" s="226">
        <v>359380</v>
      </c>
      <c r="O222" s="107" t="s">
        <v>41</v>
      </c>
      <c r="P222" s="107" t="s">
        <v>42</v>
      </c>
      <c r="Q222" s="27"/>
      <c r="R222" s="27"/>
      <c r="S222" s="27" t="s">
        <v>43</v>
      </c>
      <c r="T222" s="25"/>
      <c r="U222" s="27"/>
      <c r="V222" s="27"/>
      <c r="W222" s="31"/>
      <c r="X222" s="27" t="str">
        <f>IFERROR(VLOOKUP(J221:J2113,[1]sheet1!$A:$K,11,0),"sin acuse")</f>
        <v>Aceptacion Expresa</v>
      </c>
    </row>
    <row r="223" spans="1:41" ht="18.75" hidden="1">
      <c r="A223" s="107" t="s">
        <v>31</v>
      </c>
      <c r="B223" s="107" t="s">
        <v>931</v>
      </c>
      <c r="C223" s="107" t="s">
        <v>932</v>
      </c>
      <c r="D223" s="107">
        <f t="shared" si="3"/>
        <v>-1</v>
      </c>
      <c r="E223" s="107" t="s">
        <v>34</v>
      </c>
      <c r="F223" s="107" t="s">
        <v>806</v>
      </c>
      <c r="G223" s="107" t="s">
        <v>933</v>
      </c>
      <c r="H223" s="107" t="s">
        <v>37</v>
      </c>
      <c r="I223" s="107" t="s">
        <v>38</v>
      </c>
      <c r="J223" s="107" t="s">
        <v>600</v>
      </c>
      <c r="K223" s="107" t="s">
        <v>601</v>
      </c>
      <c r="L223" s="225">
        <v>7866</v>
      </c>
      <c r="M223" s="225">
        <v>0</v>
      </c>
      <c r="N223" s="226">
        <v>49266</v>
      </c>
      <c r="O223" s="107" t="s">
        <v>41</v>
      </c>
      <c r="P223" s="107" t="s">
        <v>42</v>
      </c>
      <c r="Q223" s="27"/>
      <c r="R223" s="27"/>
      <c r="S223" s="27" t="s">
        <v>43</v>
      </c>
      <c r="T223" s="27"/>
      <c r="U223" s="27"/>
      <c r="V223" s="25"/>
      <c r="W223" s="31"/>
      <c r="X223" s="27" t="str">
        <f>IFERROR(VLOOKUP(J222:J2114,[1]sheet1!$A:$K,11,0),"sin acuse")</f>
        <v>Aceptacion Expresa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8.75" hidden="1">
      <c r="A224" s="64" t="s">
        <v>31</v>
      </c>
      <c r="B224" s="64" t="s">
        <v>934</v>
      </c>
      <c r="C224" s="64" t="s">
        <v>935</v>
      </c>
      <c r="D224" s="64">
        <f t="shared" si="3"/>
        <v>-1</v>
      </c>
      <c r="E224" s="64" t="s">
        <v>34</v>
      </c>
      <c r="F224" s="64" t="s">
        <v>806</v>
      </c>
      <c r="G224" s="64" t="s">
        <v>936</v>
      </c>
      <c r="H224" s="64" t="s">
        <v>37</v>
      </c>
      <c r="I224" s="64" t="s">
        <v>38</v>
      </c>
      <c r="J224" s="64" t="s">
        <v>565</v>
      </c>
      <c r="K224" s="64" t="s">
        <v>566</v>
      </c>
      <c r="L224" s="223">
        <v>2588655</v>
      </c>
      <c r="M224" s="223">
        <v>0</v>
      </c>
      <c r="N224" s="224">
        <v>16213155</v>
      </c>
      <c r="O224" s="64" t="s">
        <v>41</v>
      </c>
      <c r="P224" s="64" t="s">
        <v>42</v>
      </c>
      <c r="Q224" s="27"/>
      <c r="R224" s="27" t="s">
        <v>64</v>
      </c>
      <c r="S224" s="27"/>
      <c r="T224" s="27"/>
      <c r="U224" s="27"/>
      <c r="V224" s="25"/>
      <c r="W224" s="31"/>
      <c r="X224" s="27" t="str">
        <f>IFERROR(VLOOKUP(J223:J2115,[1]sheet1!$A:$K,11,0),"sin acuse")</f>
        <v>sin acuse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8.75" hidden="1">
      <c r="A225" s="49" t="s">
        <v>31</v>
      </c>
      <c r="B225" s="49" t="s">
        <v>937</v>
      </c>
      <c r="C225" s="49" t="s">
        <v>938</v>
      </c>
      <c r="D225" s="49">
        <f t="shared" si="3"/>
        <v>-1</v>
      </c>
      <c r="E225" s="49" t="s">
        <v>34</v>
      </c>
      <c r="F225" s="49" t="s">
        <v>806</v>
      </c>
      <c r="G225" s="49" t="s">
        <v>939</v>
      </c>
      <c r="H225" s="49" t="s">
        <v>37</v>
      </c>
      <c r="I225" s="49" t="s">
        <v>38</v>
      </c>
      <c r="J225" s="49" t="s">
        <v>940</v>
      </c>
      <c r="K225" s="49" t="s">
        <v>941</v>
      </c>
      <c r="L225" s="217">
        <v>127328.5</v>
      </c>
      <c r="M225" s="217">
        <v>0</v>
      </c>
      <c r="N225" s="218">
        <v>797478.5</v>
      </c>
      <c r="O225" s="49" t="s">
        <v>41</v>
      </c>
      <c r="P225" s="49" t="s">
        <v>42</v>
      </c>
      <c r="Q225" s="27" t="s">
        <v>64</v>
      </c>
      <c r="R225" s="27"/>
      <c r="S225" s="27"/>
      <c r="T225" s="27"/>
      <c r="U225" s="27"/>
      <c r="V225" s="25"/>
      <c r="W225" s="31"/>
      <c r="X225" s="27" t="str">
        <f>IFERROR(VLOOKUP(J224:J2116,[1]sheet1!$A:$K,11,0),"sin acuse")</f>
        <v>Acuse Recibo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8.75" hidden="1">
      <c r="A226" s="27" t="s">
        <v>31</v>
      </c>
      <c r="B226" s="27" t="s">
        <v>942</v>
      </c>
      <c r="C226" s="27" t="s">
        <v>943</v>
      </c>
      <c r="D226" s="27">
        <f t="shared" si="3"/>
        <v>-1</v>
      </c>
      <c r="E226" s="27" t="s">
        <v>34</v>
      </c>
      <c r="F226" s="27" t="s">
        <v>806</v>
      </c>
      <c r="G226" s="27" t="s">
        <v>944</v>
      </c>
      <c r="H226" s="27" t="s">
        <v>37</v>
      </c>
      <c r="I226" s="27" t="s">
        <v>38</v>
      </c>
      <c r="J226" s="27" t="s">
        <v>945</v>
      </c>
      <c r="K226" s="27" t="s">
        <v>946</v>
      </c>
      <c r="L226" s="221">
        <v>0</v>
      </c>
      <c r="M226" s="221">
        <v>0</v>
      </c>
      <c r="N226" s="222">
        <v>5174246.71</v>
      </c>
      <c r="O226" s="27" t="s">
        <v>41</v>
      </c>
      <c r="P226" s="27" t="s">
        <v>42</v>
      </c>
      <c r="Q226" s="27"/>
      <c r="R226" s="27"/>
      <c r="S226" s="27"/>
      <c r="T226" s="27"/>
      <c r="U226" s="27" t="s">
        <v>64</v>
      </c>
      <c r="V226" s="25"/>
      <c r="W226" s="31"/>
      <c r="X226" s="27" t="str">
        <f>IFERROR(VLOOKUP(J225:J2117,[1]sheet1!$A:$K,11,0),"sin acuse")</f>
        <v>Sin Evento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8.75" hidden="1">
      <c r="A227" s="27" t="s">
        <v>31</v>
      </c>
      <c r="B227" s="27" t="s">
        <v>947</v>
      </c>
      <c r="C227" s="27" t="s">
        <v>948</v>
      </c>
      <c r="D227" s="27">
        <f t="shared" si="3"/>
        <v>-1</v>
      </c>
      <c r="E227" s="27" t="s">
        <v>34</v>
      </c>
      <c r="F227" s="27" t="s">
        <v>806</v>
      </c>
      <c r="G227" s="27" t="s">
        <v>949</v>
      </c>
      <c r="H227" s="27" t="s">
        <v>37</v>
      </c>
      <c r="I227" s="27" t="s">
        <v>38</v>
      </c>
      <c r="J227" s="27" t="s">
        <v>945</v>
      </c>
      <c r="K227" s="27" t="s">
        <v>946</v>
      </c>
      <c r="L227" s="221">
        <v>39330</v>
      </c>
      <c r="M227" s="221">
        <v>0</v>
      </c>
      <c r="N227" s="222">
        <v>246330</v>
      </c>
      <c r="O227" s="27" t="s">
        <v>41</v>
      </c>
      <c r="P227" s="27" t="s">
        <v>42</v>
      </c>
      <c r="Q227" s="27"/>
      <c r="R227" s="27"/>
      <c r="S227" s="27"/>
      <c r="T227" s="27"/>
      <c r="U227" s="27" t="s">
        <v>64</v>
      </c>
      <c r="V227" s="25"/>
      <c r="W227" s="31"/>
      <c r="X227" s="27" t="str">
        <f>IFERROR(VLOOKUP(J226:J2118,[1]sheet1!$A:$K,11,0),"sin acuse")</f>
        <v>Sin Evento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8.75" hidden="1">
      <c r="A228" s="27" t="s">
        <v>31</v>
      </c>
      <c r="B228" s="27" t="s">
        <v>950</v>
      </c>
      <c r="C228" s="27" t="s">
        <v>951</v>
      </c>
      <c r="D228" s="27">
        <f t="shared" si="3"/>
        <v>-1</v>
      </c>
      <c r="E228" s="27" t="s">
        <v>34</v>
      </c>
      <c r="F228" s="27" t="s">
        <v>806</v>
      </c>
      <c r="G228" s="27" t="s">
        <v>952</v>
      </c>
      <c r="H228" s="27" t="s">
        <v>37</v>
      </c>
      <c r="I228" s="27" t="s">
        <v>38</v>
      </c>
      <c r="J228" s="27" t="s">
        <v>945</v>
      </c>
      <c r="K228" s="27" t="s">
        <v>946</v>
      </c>
      <c r="L228" s="221">
        <v>11086.5</v>
      </c>
      <c r="M228" s="221">
        <v>0</v>
      </c>
      <c r="N228" s="222">
        <v>69436.5</v>
      </c>
      <c r="O228" s="27" t="s">
        <v>41</v>
      </c>
      <c r="P228" s="27" t="s">
        <v>42</v>
      </c>
      <c r="Q228" s="27"/>
      <c r="R228" s="27"/>
      <c r="S228" s="27"/>
      <c r="T228" s="27"/>
      <c r="U228" s="27" t="s">
        <v>64</v>
      </c>
      <c r="V228" s="25"/>
      <c r="W228" s="31"/>
      <c r="X228" s="27" t="str">
        <f>IFERROR(VLOOKUP(J227:J2119,[1]sheet1!$A:$K,11,0),"sin acuse")</f>
        <v>Sin Evento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8.75" hidden="1">
      <c r="A229" s="27" t="s">
        <v>31</v>
      </c>
      <c r="B229" s="27" t="s">
        <v>953</v>
      </c>
      <c r="C229" s="27" t="s">
        <v>954</v>
      </c>
      <c r="D229" s="27">
        <f t="shared" si="3"/>
        <v>-1</v>
      </c>
      <c r="E229" s="27" t="s">
        <v>34</v>
      </c>
      <c r="F229" s="27" t="s">
        <v>806</v>
      </c>
      <c r="G229" s="27" t="s">
        <v>955</v>
      </c>
      <c r="H229" s="27" t="s">
        <v>37</v>
      </c>
      <c r="I229" s="27" t="s">
        <v>38</v>
      </c>
      <c r="J229" s="27" t="s">
        <v>956</v>
      </c>
      <c r="K229" s="27" t="s">
        <v>957</v>
      </c>
      <c r="L229" s="221">
        <v>88160</v>
      </c>
      <c r="M229" s="221">
        <v>0</v>
      </c>
      <c r="N229" s="222">
        <v>552160</v>
      </c>
      <c r="O229" s="27" t="s">
        <v>41</v>
      </c>
      <c r="P229" s="27" t="s">
        <v>42</v>
      </c>
      <c r="Q229" s="27"/>
      <c r="R229" s="27"/>
      <c r="S229" s="27"/>
      <c r="T229" s="27"/>
      <c r="U229" s="27" t="s">
        <v>64</v>
      </c>
      <c r="V229" s="25"/>
      <c r="W229" s="31"/>
      <c r="X229" s="27" t="str">
        <f>IFERROR(VLOOKUP(J228:J2120,[1]sheet1!$A:$K,11,0),"sin acuse")</f>
        <v>sin acuse</v>
      </c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8.75" hidden="1">
      <c r="A230" s="48" t="s">
        <v>31</v>
      </c>
      <c r="B230" s="48" t="s">
        <v>958</v>
      </c>
      <c r="C230" s="48" t="s">
        <v>959</v>
      </c>
      <c r="D230" s="48">
        <f t="shared" si="3"/>
        <v>-1</v>
      </c>
      <c r="E230" s="48" t="s">
        <v>34</v>
      </c>
      <c r="F230" s="48" t="s">
        <v>806</v>
      </c>
      <c r="G230" s="48" t="s">
        <v>960</v>
      </c>
      <c r="H230" s="48" t="s">
        <v>37</v>
      </c>
      <c r="I230" s="48" t="s">
        <v>38</v>
      </c>
      <c r="J230" s="48" t="s">
        <v>961</v>
      </c>
      <c r="K230" s="48" t="s">
        <v>962</v>
      </c>
      <c r="L230" s="219">
        <v>1470980</v>
      </c>
      <c r="M230" s="219">
        <v>0</v>
      </c>
      <c r="N230" s="220">
        <v>9212980</v>
      </c>
      <c r="O230" s="48" t="s">
        <v>41</v>
      </c>
      <c r="P230" s="48" t="s">
        <v>42</v>
      </c>
      <c r="Q230" s="27"/>
      <c r="R230" s="27"/>
      <c r="S230" s="27" t="s">
        <v>64</v>
      </c>
      <c r="T230" s="27"/>
      <c r="U230" s="27"/>
      <c r="V230" s="25"/>
      <c r="W230" s="31"/>
      <c r="X230" s="27" t="str">
        <f>IFERROR(VLOOKUP(J229:J2121,[1]sheet1!$A:$K,11,0),"sin acuse")</f>
        <v>Aceptacion Expresa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8.75" hidden="1">
      <c r="A231" s="49" t="s">
        <v>31</v>
      </c>
      <c r="B231" s="49" t="s">
        <v>963</v>
      </c>
      <c r="C231" s="49" t="s">
        <v>964</v>
      </c>
      <c r="D231" s="49">
        <f t="shared" si="3"/>
        <v>-1</v>
      </c>
      <c r="E231" s="49" t="s">
        <v>34</v>
      </c>
      <c r="F231" s="49" t="s">
        <v>806</v>
      </c>
      <c r="G231" s="49" t="s">
        <v>965</v>
      </c>
      <c r="H231" s="49" t="s">
        <v>37</v>
      </c>
      <c r="I231" s="49" t="s">
        <v>38</v>
      </c>
      <c r="J231" s="49" t="s">
        <v>39</v>
      </c>
      <c r="K231" s="49" t="s">
        <v>40</v>
      </c>
      <c r="L231" s="217">
        <v>121119.3</v>
      </c>
      <c r="M231" s="217">
        <v>0</v>
      </c>
      <c r="N231" s="218">
        <v>758589.3</v>
      </c>
      <c r="O231" s="49" t="s">
        <v>41</v>
      </c>
      <c r="P231" s="49" t="s">
        <v>42</v>
      </c>
      <c r="Q231" s="27" t="s">
        <v>64</v>
      </c>
      <c r="R231" s="27"/>
      <c r="S231" s="27"/>
      <c r="T231" s="27"/>
      <c r="U231" s="27"/>
      <c r="V231" s="25"/>
      <c r="W231" s="31"/>
      <c r="X231" s="27" t="str">
        <f>IFERROR(VLOOKUP(J230:J2122,[1]sheet1!$A:$K,11,0),"sin acuse")</f>
        <v>Recibo Bien y/o Servicio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8.75" hidden="1">
      <c r="A232" s="48" t="s">
        <v>31</v>
      </c>
      <c r="B232" s="48" t="s">
        <v>966</v>
      </c>
      <c r="C232" s="48" t="s">
        <v>967</v>
      </c>
      <c r="D232" s="48">
        <f t="shared" si="3"/>
        <v>-1</v>
      </c>
      <c r="E232" s="48" t="s">
        <v>34</v>
      </c>
      <c r="F232" s="48" t="s">
        <v>806</v>
      </c>
      <c r="G232" s="48" t="s">
        <v>968</v>
      </c>
      <c r="H232" s="48" t="s">
        <v>37</v>
      </c>
      <c r="I232" s="48" t="s">
        <v>38</v>
      </c>
      <c r="J232" s="48" t="s">
        <v>126</v>
      </c>
      <c r="K232" s="48" t="s">
        <v>127</v>
      </c>
      <c r="L232" s="219">
        <v>27816</v>
      </c>
      <c r="M232" s="219">
        <v>0</v>
      </c>
      <c r="N232" s="220">
        <v>174216</v>
      </c>
      <c r="O232" s="48" t="s">
        <v>41</v>
      </c>
      <c r="P232" s="48" t="s">
        <v>42</v>
      </c>
      <c r="Q232" s="27"/>
      <c r="R232" s="27"/>
      <c r="S232" s="27" t="s">
        <v>64</v>
      </c>
      <c r="T232" s="27"/>
      <c r="U232" s="27"/>
      <c r="V232" s="25"/>
      <c r="W232" s="31"/>
      <c r="X232" s="27" t="str">
        <f>IFERROR(VLOOKUP(J231:J2123,[1]sheet1!$A:$K,11,0),"sin acuse")</f>
        <v>Aceptacion Expresa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8.75" hidden="1">
      <c r="A233" s="48" t="s">
        <v>31</v>
      </c>
      <c r="B233" s="48" t="s">
        <v>969</v>
      </c>
      <c r="C233" s="48" t="s">
        <v>970</v>
      </c>
      <c r="D233" s="48">
        <f t="shared" si="3"/>
        <v>-1</v>
      </c>
      <c r="E233" s="48" t="s">
        <v>34</v>
      </c>
      <c r="F233" s="48" t="s">
        <v>806</v>
      </c>
      <c r="G233" s="48" t="s">
        <v>971</v>
      </c>
      <c r="H233" s="48" t="s">
        <v>37</v>
      </c>
      <c r="I233" s="48" t="s">
        <v>38</v>
      </c>
      <c r="J233" s="48" t="s">
        <v>126</v>
      </c>
      <c r="K233" s="48" t="s">
        <v>127</v>
      </c>
      <c r="L233" s="219">
        <v>167105</v>
      </c>
      <c r="M233" s="219">
        <v>0</v>
      </c>
      <c r="N233" s="220">
        <v>1046605</v>
      </c>
      <c r="O233" s="48" t="s">
        <v>41</v>
      </c>
      <c r="P233" s="48" t="s">
        <v>42</v>
      </c>
      <c r="Q233" s="27"/>
      <c r="R233" s="27"/>
      <c r="S233" s="27" t="s">
        <v>64</v>
      </c>
      <c r="T233" s="27"/>
      <c r="U233" s="27"/>
      <c r="V233" s="25"/>
      <c r="W233" s="31"/>
      <c r="X233" s="27" t="str">
        <f>IFERROR(VLOOKUP(J232:J2124,[1]sheet1!$A:$K,11,0),"sin acuse")</f>
        <v>Aceptacion Expresa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8.75" hidden="1">
      <c r="A234" s="48" t="s">
        <v>31</v>
      </c>
      <c r="B234" s="48" t="s">
        <v>972</v>
      </c>
      <c r="C234" s="48" t="s">
        <v>973</v>
      </c>
      <c r="D234" s="48">
        <f t="shared" si="3"/>
        <v>-1</v>
      </c>
      <c r="E234" s="48" t="s">
        <v>34</v>
      </c>
      <c r="F234" s="48" t="s">
        <v>806</v>
      </c>
      <c r="G234" s="48" t="s">
        <v>974</v>
      </c>
      <c r="H234" s="48" t="s">
        <v>37</v>
      </c>
      <c r="I234" s="48" t="s">
        <v>38</v>
      </c>
      <c r="J234" s="48" t="s">
        <v>126</v>
      </c>
      <c r="K234" s="48" t="s">
        <v>127</v>
      </c>
      <c r="L234" s="219">
        <v>9234</v>
      </c>
      <c r="M234" s="219">
        <v>0</v>
      </c>
      <c r="N234" s="220">
        <v>57834</v>
      </c>
      <c r="O234" s="48" t="s">
        <v>41</v>
      </c>
      <c r="P234" s="48" t="s">
        <v>42</v>
      </c>
      <c r="Q234" s="27"/>
      <c r="R234" s="27"/>
      <c r="S234" s="27" t="s">
        <v>64</v>
      </c>
      <c r="T234" s="27"/>
      <c r="U234" s="27"/>
      <c r="V234" s="25"/>
      <c r="W234" s="31"/>
      <c r="X234" s="27" t="str">
        <f>IFERROR(VLOOKUP(J233:J2125,[1]sheet1!$A:$K,11,0),"sin acuse")</f>
        <v>Aceptacion Expresa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8.75" hidden="1">
      <c r="A235" s="27" t="s">
        <v>31</v>
      </c>
      <c r="B235" s="27" t="s">
        <v>975</v>
      </c>
      <c r="C235" s="27" t="s">
        <v>976</v>
      </c>
      <c r="D235" s="27">
        <f t="shared" si="3"/>
        <v>-1</v>
      </c>
      <c r="E235" s="27" t="s">
        <v>34</v>
      </c>
      <c r="F235" s="27" t="s">
        <v>806</v>
      </c>
      <c r="G235" s="27" t="s">
        <v>977</v>
      </c>
      <c r="H235" s="27" t="s">
        <v>37</v>
      </c>
      <c r="I235" s="27" t="s">
        <v>38</v>
      </c>
      <c r="J235" s="27" t="s">
        <v>978</v>
      </c>
      <c r="K235" s="27" t="s">
        <v>979</v>
      </c>
      <c r="L235" s="221">
        <v>293939.5</v>
      </c>
      <c r="M235" s="221">
        <v>0</v>
      </c>
      <c r="N235" s="222">
        <v>1840989.5</v>
      </c>
      <c r="O235" s="27" t="s">
        <v>41</v>
      </c>
      <c r="P235" s="27" t="s">
        <v>42</v>
      </c>
      <c r="Q235" s="27"/>
      <c r="R235" s="27"/>
      <c r="S235" s="27"/>
      <c r="T235" s="27"/>
      <c r="U235" s="27" t="s">
        <v>64</v>
      </c>
      <c r="V235" s="25"/>
      <c r="W235" s="31"/>
      <c r="X235" s="27" t="str">
        <f>IFERROR(VLOOKUP(J234:J2126,[1]sheet1!$A:$K,11,0),"sin acuse")</f>
        <v>Sin Evento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8.75" hidden="1">
      <c r="A236" s="49" t="s">
        <v>31</v>
      </c>
      <c r="B236" s="49" t="s">
        <v>980</v>
      </c>
      <c r="C236" s="49" t="s">
        <v>981</v>
      </c>
      <c r="D236" s="49">
        <f t="shared" si="3"/>
        <v>-1</v>
      </c>
      <c r="E236" s="49" t="s">
        <v>34</v>
      </c>
      <c r="F236" s="49" t="s">
        <v>806</v>
      </c>
      <c r="G236" s="49" t="s">
        <v>982</v>
      </c>
      <c r="H236" s="49" t="s">
        <v>37</v>
      </c>
      <c r="I236" s="49" t="s">
        <v>38</v>
      </c>
      <c r="J236" s="49" t="s">
        <v>505</v>
      </c>
      <c r="K236" s="49" t="s">
        <v>506</v>
      </c>
      <c r="L236" s="217">
        <v>57000</v>
      </c>
      <c r="M236" s="217">
        <v>0</v>
      </c>
      <c r="N236" s="218">
        <v>357000</v>
      </c>
      <c r="O236" s="49" t="s">
        <v>41</v>
      </c>
      <c r="P236" s="49" t="s">
        <v>42</v>
      </c>
      <c r="Q236" s="27" t="s">
        <v>64</v>
      </c>
      <c r="R236" s="27"/>
      <c r="S236" s="27"/>
      <c r="T236" s="27"/>
      <c r="U236" s="27"/>
      <c r="V236" s="25"/>
      <c r="W236" s="31"/>
      <c r="X236" s="27" t="str">
        <f>IFERROR(VLOOKUP(J235:J2127,[1]sheet1!$A:$K,11,0),"sin acuse")</f>
        <v>Acuse Recibo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8.75" hidden="1">
      <c r="A237" s="27" t="s">
        <v>31</v>
      </c>
      <c r="B237" s="27" t="s">
        <v>983</v>
      </c>
      <c r="C237" s="27" t="s">
        <v>984</v>
      </c>
      <c r="D237" s="27">
        <f t="shared" si="3"/>
        <v>-1</v>
      </c>
      <c r="E237" s="27" t="s">
        <v>34</v>
      </c>
      <c r="F237" s="27" t="s">
        <v>806</v>
      </c>
      <c r="G237" s="27" t="s">
        <v>985</v>
      </c>
      <c r="H237" s="27" t="s">
        <v>37</v>
      </c>
      <c r="I237" s="27" t="s">
        <v>38</v>
      </c>
      <c r="J237" s="27" t="s">
        <v>986</v>
      </c>
      <c r="K237" s="27" t="s">
        <v>987</v>
      </c>
      <c r="L237" s="221">
        <v>1045712.5</v>
      </c>
      <c r="M237" s="221">
        <v>0</v>
      </c>
      <c r="N237" s="222">
        <v>6549462.5</v>
      </c>
      <c r="O237" s="27" t="s">
        <v>41</v>
      </c>
      <c r="P237" s="27" t="s">
        <v>42</v>
      </c>
      <c r="Q237" s="27"/>
      <c r="R237" s="27"/>
      <c r="S237" s="27"/>
      <c r="T237" s="27"/>
      <c r="U237" s="27" t="s">
        <v>64</v>
      </c>
      <c r="V237" s="25"/>
      <c r="W237" s="31"/>
      <c r="X237" s="27" t="str">
        <f>IFERROR(VLOOKUP(J236:J2128,[1]sheet1!$A:$K,11,0),"sin acuse")</f>
        <v>Sin Evento</v>
      </c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8.75" hidden="1">
      <c r="A238" s="27" t="s">
        <v>31</v>
      </c>
      <c r="B238" s="27" t="s">
        <v>988</v>
      </c>
      <c r="C238" s="27" t="s">
        <v>989</v>
      </c>
      <c r="D238" s="27">
        <f t="shared" si="3"/>
        <v>-1</v>
      </c>
      <c r="E238" s="27" t="s">
        <v>34</v>
      </c>
      <c r="F238" s="27" t="s">
        <v>806</v>
      </c>
      <c r="G238" s="27" t="s">
        <v>990</v>
      </c>
      <c r="H238" s="27" t="s">
        <v>37</v>
      </c>
      <c r="I238" s="27" t="s">
        <v>38</v>
      </c>
      <c r="J238" s="27" t="s">
        <v>991</v>
      </c>
      <c r="K238" s="27" t="s">
        <v>992</v>
      </c>
      <c r="L238" s="221">
        <v>169652.9</v>
      </c>
      <c r="M238" s="221">
        <v>0</v>
      </c>
      <c r="N238" s="222">
        <v>1073062.8999999999</v>
      </c>
      <c r="O238" s="27" t="s">
        <v>41</v>
      </c>
      <c r="P238" s="27" t="s">
        <v>42</v>
      </c>
      <c r="Q238" s="27"/>
      <c r="R238" s="27"/>
      <c r="S238" s="27"/>
      <c r="T238" s="27"/>
      <c r="U238" s="27" t="s">
        <v>64</v>
      </c>
      <c r="V238" s="25"/>
      <c r="W238" s="31"/>
      <c r="X238" s="27" t="str">
        <f>IFERROR(VLOOKUP(J237:J2129,[1]sheet1!$A:$K,11,0),"sin acuse")</f>
        <v>Sin Evento</v>
      </c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8.75" hidden="1">
      <c r="A239" s="48" t="s">
        <v>31</v>
      </c>
      <c r="B239" s="48" t="s">
        <v>993</v>
      </c>
      <c r="C239" s="48" t="s">
        <v>994</v>
      </c>
      <c r="D239" s="48">
        <f t="shared" si="3"/>
        <v>-1</v>
      </c>
      <c r="E239" s="48" t="s">
        <v>34</v>
      </c>
      <c r="F239" s="48" t="s">
        <v>806</v>
      </c>
      <c r="G239" s="48" t="s">
        <v>995</v>
      </c>
      <c r="H239" s="48" t="s">
        <v>37</v>
      </c>
      <c r="I239" s="48" t="s">
        <v>38</v>
      </c>
      <c r="J239" s="48" t="s">
        <v>996</v>
      </c>
      <c r="K239" s="48" t="s">
        <v>997</v>
      </c>
      <c r="L239" s="219">
        <v>263530</v>
      </c>
      <c r="M239" s="219">
        <v>0</v>
      </c>
      <c r="N239" s="220">
        <v>1650530</v>
      </c>
      <c r="O239" s="48" t="s">
        <v>41</v>
      </c>
      <c r="P239" s="48" t="s">
        <v>42</v>
      </c>
      <c r="Q239" s="27"/>
      <c r="R239" s="27"/>
      <c r="S239" s="27" t="s">
        <v>64</v>
      </c>
      <c r="T239" s="27"/>
      <c r="U239" s="27"/>
      <c r="V239" s="25"/>
      <c r="W239" s="31"/>
      <c r="X239" s="27" t="str">
        <f>IFERROR(VLOOKUP(J238:J2130,[1]sheet1!$A:$K,11,0),"sin acuse")</f>
        <v>sin acuse</v>
      </c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8.75" hidden="1">
      <c r="A240" s="27" t="s">
        <v>31</v>
      </c>
      <c r="B240" s="27" t="s">
        <v>998</v>
      </c>
      <c r="C240" s="27" t="s">
        <v>999</v>
      </c>
      <c r="D240" s="27">
        <f t="shared" si="3"/>
        <v>-1</v>
      </c>
      <c r="E240" s="27" t="s">
        <v>34</v>
      </c>
      <c r="F240" s="27" t="s">
        <v>806</v>
      </c>
      <c r="G240" s="27" t="s">
        <v>1000</v>
      </c>
      <c r="H240" s="27" t="s">
        <v>37</v>
      </c>
      <c r="I240" s="27" t="s">
        <v>38</v>
      </c>
      <c r="J240" s="27" t="s">
        <v>1001</v>
      </c>
      <c r="K240" s="27" t="s">
        <v>1002</v>
      </c>
      <c r="L240" s="221">
        <v>344850</v>
      </c>
      <c r="M240" s="221">
        <v>0</v>
      </c>
      <c r="N240" s="222">
        <v>2159850</v>
      </c>
      <c r="O240" s="27" t="s">
        <v>41</v>
      </c>
      <c r="P240" s="27" t="s">
        <v>42</v>
      </c>
      <c r="Q240" s="25"/>
      <c r="R240" s="27"/>
      <c r="S240" s="27"/>
      <c r="T240" s="27"/>
      <c r="U240" s="27" t="s">
        <v>64</v>
      </c>
      <c r="V240" s="25"/>
      <c r="W240" s="31"/>
      <c r="X240" s="27" t="str">
        <f>IFERROR(VLOOKUP(J239:J2131,[1]sheet1!$A:$K,11,0),"sin acuse")</f>
        <v>Aceptacion Expresa</v>
      </c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8.75" hidden="1">
      <c r="A241" s="64" t="s">
        <v>31</v>
      </c>
      <c r="B241" s="64" t="s">
        <v>1003</v>
      </c>
      <c r="C241" s="64" t="s">
        <v>1004</v>
      </c>
      <c r="D241" s="64">
        <f t="shared" si="3"/>
        <v>-1</v>
      </c>
      <c r="E241" s="64" t="s">
        <v>34</v>
      </c>
      <c r="F241" s="64" t="s">
        <v>806</v>
      </c>
      <c r="G241" s="64" t="s">
        <v>1005</v>
      </c>
      <c r="H241" s="64" t="s">
        <v>37</v>
      </c>
      <c r="I241" s="64" t="s">
        <v>38</v>
      </c>
      <c r="J241" s="64" t="s">
        <v>1006</v>
      </c>
      <c r="K241" s="64" t="s">
        <v>1007</v>
      </c>
      <c r="L241" s="223">
        <v>69920</v>
      </c>
      <c r="M241" s="223">
        <v>0</v>
      </c>
      <c r="N241" s="224">
        <v>437920</v>
      </c>
      <c r="O241" s="64" t="s">
        <v>41</v>
      </c>
      <c r="P241" s="64" t="s">
        <v>42</v>
      </c>
      <c r="Q241" s="27"/>
      <c r="R241" s="27" t="s">
        <v>64</v>
      </c>
      <c r="S241" s="27"/>
      <c r="T241" s="27"/>
      <c r="U241" s="27"/>
      <c r="V241" s="25"/>
      <c r="W241" s="31"/>
      <c r="X241" s="27" t="str">
        <f>IFERROR(VLOOKUP(J240:J2132,[1]sheet1!$A:$K,11,0),"sin acuse")</f>
        <v>sin acuse</v>
      </c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8.75" hidden="1">
      <c r="A242" s="27" t="s">
        <v>31</v>
      </c>
      <c r="B242" s="27" t="s">
        <v>1008</v>
      </c>
      <c r="C242" s="27" t="s">
        <v>1009</v>
      </c>
      <c r="D242" s="27">
        <f t="shared" si="3"/>
        <v>-1</v>
      </c>
      <c r="E242" s="27" t="s">
        <v>34</v>
      </c>
      <c r="F242" s="27" t="s">
        <v>806</v>
      </c>
      <c r="G242" s="27" t="s">
        <v>1010</v>
      </c>
      <c r="H242" s="27" t="s">
        <v>37</v>
      </c>
      <c r="I242" s="27" t="s">
        <v>38</v>
      </c>
      <c r="J242" s="27" t="s">
        <v>1011</v>
      </c>
      <c r="K242" s="27" t="s">
        <v>1012</v>
      </c>
      <c r="L242" s="221">
        <v>387980</v>
      </c>
      <c r="M242" s="221">
        <v>0</v>
      </c>
      <c r="N242" s="222">
        <v>2429980</v>
      </c>
      <c r="O242" s="27" t="s">
        <v>41</v>
      </c>
      <c r="P242" s="27" t="s">
        <v>42</v>
      </c>
      <c r="Q242" s="27"/>
      <c r="R242" s="27"/>
      <c r="S242" s="27"/>
      <c r="T242" s="27"/>
      <c r="U242" s="27" t="s">
        <v>64</v>
      </c>
      <c r="V242" s="25"/>
      <c r="W242" s="31"/>
      <c r="X242" s="27" t="str">
        <f>IFERROR(VLOOKUP(J241:J2133,[1]sheet1!$A:$K,11,0),"sin acuse")</f>
        <v>sin acuse</v>
      </c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8.75" hidden="1">
      <c r="A243" s="27" t="s">
        <v>31</v>
      </c>
      <c r="B243" s="27" t="s">
        <v>1013</v>
      </c>
      <c r="C243" s="27" t="s">
        <v>1014</v>
      </c>
      <c r="D243" s="27">
        <f t="shared" si="3"/>
        <v>-1</v>
      </c>
      <c r="E243" s="27" t="s">
        <v>34</v>
      </c>
      <c r="F243" s="27" t="s">
        <v>806</v>
      </c>
      <c r="G243" s="27" t="s">
        <v>1015</v>
      </c>
      <c r="H243" s="27" t="s">
        <v>37</v>
      </c>
      <c r="I243" s="27" t="s">
        <v>38</v>
      </c>
      <c r="J243" s="27" t="s">
        <v>1016</v>
      </c>
      <c r="K243" s="27" t="s">
        <v>1017</v>
      </c>
      <c r="L243" s="221">
        <v>1680740</v>
      </c>
      <c r="M243" s="221">
        <v>0</v>
      </c>
      <c r="N243" s="222">
        <v>10526740</v>
      </c>
      <c r="O243" s="27" t="s">
        <v>41</v>
      </c>
      <c r="P243" s="27" t="s">
        <v>42</v>
      </c>
      <c r="Q243" s="27"/>
      <c r="R243" s="27"/>
      <c r="S243" s="27"/>
      <c r="T243" s="25"/>
      <c r="U243" s="27" t="s">
        <v>64</v>
      </c>
      <c r="V243" s="27"/>
      <c r="W243" s="31"/>
      <c r="X243" s="27" t="str">
        <f>IFERROR(VLOOKUP(J242:J2134,[1]sheet1!$A:$K,11,0),"sin acuse")</f>
        <v>sin acuse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8.75" hidden="1">
      <c r="A244" s="48" t="s">
        <v>31</v>
      </c>
      <c r="B244" s="48" t="s">
        <v>1018</v>
      </c>
      <c r="C244" s="48" t="s">
        <v>1019</v>
      </c>
      <c r="D244" s="48">
        <f t="shared" si="3"/>
        <v>-1</v>
      </c>
      <c r="E244" s="48" t="s">
        <v>34</v>
      </c>
      <c r="F244" s="48" t="s">
        <v>806</v>
      </c>
      <c r="G244" s="48" t="s">
        <v>1020</v>
      </c>
      <c r="H244" s="48" t="s">
        <v>37</v>
      </c>
      <c r="I244" s="48" t="s">
        <v>38</v>
      </c>
      <c r="J244" s="48" t="s">
        <v>1021</v>
      </c>
      <c r="K244" s="48" t="s">
        <v>1022</v>
      </c>
      <c r="L244" s="219">
        <v>101460</v>
      </c>
      <c r="M244" s="219">
        <v>0</v>
      </c>
      <c r="N244" s="220">
        <v>635460</v>
      </c>
      <c r="O244" s="48" t="s">
        <v>41</v>
      </c>
      <c r="P244" s="48" t="s">
        <v>42</v>
      </c>
      <c r="Q244" s="27"/>
      <c r="R244" s="27"/>
      <c r="S244" s="27" t="s">
        <v>64</v>
      </c>
      <c r="T244" s="27"/>
      <c r="U244" s="27"/>
      <c r="V244" s="25"/>
      <c r="W244" s="31"/>
      <c r="X244" s="27" t="str">
        <f>IFERROR(VLOOKUP(J243:J2135,[1]sheet1!$A:$K,11,0),"sin acuse")</f>
        <v>sin acuse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8.75" hidden="1">
      <c r="A245" s="48" t="s">
        <v>31</v>
      </c>
      <c r="B245" s="48" t="s">
        <v>1023</v>
      </c>
      <c r="C245" s="48" t="s">
        <v>1024</v>
      </c>
      <c r="D245" s="48">
        <f t="shared" si="3"/>
        <v>-1</v>
      </c>
      <c r="E245" s="48" t="s">
        <v>34</v>
      </c>
      <c r="F245" s="48" t="s">
        <v>806</v>
      </c>
      <c r="G245" s="48" t="s">
        <v>1025</v>
      </c>
      <c r="H245" s="48" t="s">
        <v>37</v>
      </c>
      <c r="I245" s="48" t="s">
        <v>38</v>
      </c>
      <c r="J245" s="48" t="s">
        <v>833</v>
      </c>
      <c r="K245" s="48" t="s">
        <v>834</v>
      </c>
      <c r="L245" s="219">
        <v>12844</v>
      </c>
      <c r="M245" s="219">
        <v>0</v>
      </c>
      <c r="N245" s="220">
        <v>80444</v>
      </c>
      <c r="O245" s="48" t="s">
        <v>41</v>
      </c>
      <c r="P245" s="48" t="s">
        <v>42</v>
      </c>
      <c r="Q245" s="27"/>
      <c r="R245" s="27"/>
      <c r="S245" s="27" t="s">
        <v>64</v>
      </c>
      <c r="T245" s="27"/>
      <c r="U245" s="27"/>
      <c r="V245" s="25"/>
      <c r="W245" s="31"/>
      <c r="X245" s="27" t="str">
        <f>IFERROR(VLOOKUP(J244:J2136,[1]sheet1!$A:$K,11,0),"sin acuse")</f>
        <v>Aceptacion Expresa</v>
      </c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8.75" hidden="1">
      <c r="A246" s="64" t="s">
        <v>31</v>
      </c>
      <c r="B246" s="64" t="s">
        <v>1026</v>
      </c>
      <c r="C246" s="64" t="s">
        <v>1027</v>
      </c>
      <c r="D246" s="64">
        <f t="shared" si="3"/>
        <v>-1</v>
      </c>
      <c r="E246" s="64" t="s">
        <v>34</v>
      </c>
      <c r="F246" s="64" t="s">
        <v>806</v>
      </c>
      <c r="G246" s="64" t="s">
        <v>1028</v>
      </c>
      <c r="H246" s="64" t="s">
        <v>37</v>
      </c>
      <c r="I246" s="64" t="s">
        <v>38</v>
      </c>
      <c r="J246" s="64" t="s">
        <v>828</v>
      </c>
      <c r="K246" s="64" t="s">
        <v>829</v>
      </c>
      <c r="L246" s="223">
        <v>313464.40000000002</v>
      </c>
      <c r="M246" s="223">
        <v>0</v>
      </c>
      <c r="N246" s="224">
        <v>2156624.4</v>
      </c>
      <c r="O246" s="64" t="s">
        <v>41</v>
      </c>
      <c r="P246" s="64" t="s">
        <v>42</v>
      </c>
      <c r="Q246" s="27"/>
      <c r="R246" s="27" t="s">
        <v>64</v>
      </c>
      <c r="S246" s="27"/>
      <c r="T246" s="27"/>
      <c r="U246" s="27"/>
      <c r="V246" s="25"/>
      <c r="W246" s="31"/>
      <c r="X246" s="27" t="str">
        <f>IFERROR(VLOOKUP(J245:J2137,[1]sheet1!$A:$K,11,0),"sin acuse")</f>
        <v>Aceptacion Expresa</v>
      </c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8.75" hidden="1">
      <c r="A247" s="27" t="s">
        <v>31</v>
      </c>
      <c r="B247" s="27" t="s">
        <v>1029</v>
      </c>
      <c r="C247" s="27" t="s">
        <v>1030</v>
      </c>
      <c r="D247" s="27">
        <f t="shared" si="3"/>
        <v>-1</v>
      </c>
      <c r="E247" s="27" t="s">
        <v>34</v>
      </c>
      <c r="F247" s="27" t="s">
        <v>806</v>
      </c>
      <c r="G247" s="27" t="s">
        <v>1031</v>
      </c>
      <c r="H247" s="27" t="s">
        <v>37</v>
      </c>
      <c r="I247" s="27" t="s">
        <v>38</v>
      </c>
      <c r="J247" s="27" t="s">
        <v>1032</v>
      </c>
      <c r="K247" s="27" t="s">
        <v>1033</v>
      </c>
      <c r="L247" s="221">
        <v>57000</v>
      </c>
      <c r="M247" s="221">
        <v>0</v>
      </c>
      <c r="N247" s="222">
        <v>357000</v>
      </c>
      <c r="O247" s="27" t="s">
        <v>41</v>
      </c>
      <c r="P247" s="27" t="s">
        <v>42</v>
      </c>
      <c r="Q247" s="27"/>
      <c r="R247" s="27"/>
      <c r="S247" s="27"/>
      <c r="T247" s="27"/>
      <c r="U247" s="27" t="s">
        <v>64</v>
      </c>
      <c r="V247" s="25"/>
      <c r="W247" s="31"/>
      <c r="X247" s="27" t="str">
        <f>IFERROR(VLOOKUP(J246:J2138,[1]sheet1!$A:$K,11,0),"sin acuse")</f>
        <v>sin acuse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8.75" hidden="1">
      <c r="A248" s="27" t="s">
        <v>31</v>
      </c>
      <c r="B248" s="27" t="s">
        <v>1034</v>
      </c>
      <c r="C248" s="27" t="s">
        <v>1035</v>
      </c>
      <c r="D248" s="27">
        <f t="shared" si="3"/>
        <v>-1</v>
      </c>
      <c r="E248" s="27" t="s">
        <v>34</v>
      </c>
      <c r="F248" s="27" t="s">
        <v>806</v>
      </c>
      <c r="G248" s="27" t="s">
        <v>1036</v>
      </c>
      <c r="H248" s="27" t="s">
        <v>37</v>
      </c>
      <c r="I248" s="27" t="s">
        <v>38</v>
      </c>
      <c r="J248" s="27" t="s">
        <v>1032</v>
      </c>
      <c r="K248" s="27" t="s">
        <v>1033</v>
      </c>
      <c r="L248" s="221">
        <v>126920</v>
      </c>
      <c r="M248" s="221">
        <v>0</v>
      </c>
      <c r="N248" s="222">
        <v>794920</v>
      </c>
      <c r="O248" s="27" t="s">
        <v>41</v>
      </c>
      <c r="P248" s="27" t="s">
        <v>42</v>
      </c>
      <c r="Q248" s="27"/>
      <c r="R248" s="27"/>
      <c r="S248" s="27"/>
      <c r="T248" s="27"/>
      <c r="U248" s="27" t="s">
        <v>64</v>
      </c>
      <c r="V248" s="25"/>
      <c r="W248" s="31"/>
      <c r="X248" s="27" t="str">
        <f>IFERROR(VLOOKUP(J247:J2139,[1]sheet1!$A:$K,11,0),"sin acuse")</f>
        <v>sin acuse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8.75" hidden="1">
      <c r="A249" s="48" t="s">
        <v>31</v>
      </c>
      <c r="B249" s="48" t="s">
        <v>1037</v>
      </c>
      <c r="C249" s="48" t="s">
        <v>1038</v>
      </c>
      <c r="D249" s="48">
        <f t="shared" si="3"/>
        <v>-1</v>
      </c>
      <c r="E249" s="48" t="s">
        <v>34</v>
      </c>
      <c r="F249" s="48" t="s">
        <v>806</v>
      </c>
      <c r="G249" s="48" t="s">
        <v>1039</v>
      </c>
      <c r="H249" s="48" t="s">
        <v>37</v>
      </c>
      <c r="I249" s="48" t="s">
        <v>38</v>
      </c>
      <c r="J249" s="48" t="s">
        <v>1040</v>
      </c>
      <c r="K249" s="48" t="s">
        <v>1041</v>
      </c>
      <c r="L249" s="219">
        <v>68438</v>
      </c>
      <c r="M249" s="219">
        <v>0</v>
      </c>
      <c r="N249" s="220">
        <v>428638</v>
      </c>
      <c r="O249" s="48" t="s">
        <v>41</v>
      </c>
      <c r="P249" s="48" t="s">
        <v>42</v>
      </c>
      <c r="Q249" s="27"/>
      <c r="R249" s="27"/>
      <c r="S249" s="27" t="s">
        <v>64</v>
      </c>
      <c r="T249" s="27"/>
      <c r="U249" s="27"/>
      <c r="V249" s="25"/>
      <c r="W249" s="31"/>
      <c r="X249" s="27" t="str">
        <f>IFERROR(VLOOKUP(J248:J2140,[1]sheet1!$A:$K,11,0),"sin acuse")</f>
        <v>Aceptacion Expresa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8.75" hidden="1">
      <c r="A250" s="49" t="s">
        <v>31</v>
      </c>
      <c r="B250" s="49" t="s">
        <v>1042</v>
      </c>
      <c r="C250" s="49" t="s">
        <v>1043</v>
      </c>
      <c r="D250" s="49">
        <f t="shared" si="3"/>
        <v>-1</v>
      </c>
      <c r="E250" s="49" t="s">
        <v>34</v>
      </c>
      <c r="F250" s="49" t="s">
        <v>806</v>
      </c>
      <c r="G250" s="49" t="s">
        <v>1044</v>
      </c>
      <c r="H250" s="49" t="s">
        <v>37</v>
      </c>
      <c r="I250" s="49" t="s">
        <v>38</v>
      </c>
      <c r="J250" s="49" t="s">
        <v>1045</v>
      </c>
      <c r="K250" s="49" t="s">
        <v>1046</v>
      </c>
      <c r="L250" s="217">
        <v>125400</v>
      </c>
      <c r="M250" s="217">
        <v>0</v>
      </c>
      <c r="N250" s="218">
        <v>785400</v>
      </c>
      <c r="O250" s="49" t="s">
        <v>41</v>
      </c>
      <c r="P250" s="49" t="s">
        <v>42</v>
      </c>
      <c r="Q250" s="25" t="s">
        <v>64</v>
      </c>
      <c r="R250" s="27"/>
      <c r="S250" s="27"/>
      <c r="T250" s="27"/>
      <c r="U250" s="27"/>
      <c r="V250" s="25"/>
      <c r="W250" s="31"/>
      <c r="X250" s="27" t="str">
        <f>IFERROR(VLOOKUP(J249:J2141,[1]sheet1!$A:$K,11,0),"sin acuse")</f>
        <v>sin acuse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8.75" hidden="1">
      <c r="A251" s="27" t="s">
        <v>31</v>
      </c>
      <c r="B251" s="27" t="s">
        <v>1047</v>
      </c>
      <c r="C251" s="27" t="s">
        <v>1048</v>
      </c>
      <c r="D251" s="27">
        <f t="shared" si="3"/>
        <v>-1</v>
      </c>
      <c r="E251" s="27" t="s">
        <v>34</v>
      </c>
      <c r="F251" s="27" t="s">
        <v>806</v>
      </c>
      <c r="G251" s="27" t="s">
        <v>1049</v>
      </c>
      <c r="H251" s="27" t="s">
        <v>37</v>
      </c>
      <c r="I251" s="27" t="s">
        <v>38</v>
      </c>
      <c r="J251" s="27" t="s">
        <v>1050</v>
      </c>
      <c r="K251" s="27" t="s">
        <v>1051</v>
      </c>
      <c r="L251" s="221">
        <v>249067.96</v>
      </c>
      <c r="M251" s="221">
        <v>0</v>
      </c>
      <c r="N251" s="222">
        <v>1559951.96</v>
      </c>
      <c r="O251" s="27" t="s">
        <v>41</v>
      </c>
      <c r="P251" s="27" t="s">
        <v>42</v>
      </c>
      <c r="Q251" s="25"/>
      <c r="R251" s="27"/>
      <c r="S251" s="27"/>
      <c r="T251" s="27"/>
      <c r="U251" s="27" t="s">
        <v>64</v>
      </c>
      <c r="V251" s="25"/>
      <c r="W251" s="31"/>
      <c r="X251" s="27" t="str">
        <f>IFERROR(VLOOKUP(J250:J2142,[1]sheet1!$A:$K,11,0),"sin acuse")</f>
        <v>Sin Evento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8.75" hidden="1">
      <c r="A252" s="27" t="s">
        <v>31</v>
      </c>
      <c r="B252" s="27" t="s">
        <v>1052</v>
      </c>
      <c r="C252" s="27" t="s">
        <v>1053</v>
      </c>
      <c r="D252" s="27">
        <f t="shared" si="3"/>
        <v>-1</v>
      </c>
      <c r="E252" s="27" t="s">
        <v>34</v>
      </c>
      <c r="F252" s="27" t="s">
        <v>806</v>
      </c>
      <c r="G252" s="27" t="s">
        <v>1054</v>
      </c>
      <c r="H252" s="27" t="s">
        <v>37</v>
      </c>
      <c r="I252" s="27" t="s">
        <v>38</v>
      </c>
      <c r="J252" s="27" t="s">
        <v>1055</v>
      </c>
      <c r="K252" s="27" t="s">
        <v>1056</v>
      </c>
      <c r="L252" s="221">
        <v>130739</v>
      </c>
      <c r="M252" s="221">
        <v>0</v>
      </c>
      <c r="N252" s="222">
        <v>818839</v>
      </c>
      <c r="O252" s="27" t="s">
        <v>41</v>
      </c>
      <c r="P252" s="27" t="s">
        <v>42</v>
      </c>
      <c r="Q252" s="27"/>
      <c r="R252" s="27"/>
      <c r="S252" s="27"/>
      <c r="T252" s="27"/>
      <c r="U252" s="27" t="s">
        <v>64</v>
      </c>
      <c r="V252" s="25"/>
      <c r="W252" s="31"/>
      <c r="X252" s="27" t="str">
        <f>IFERROR(VLOOKUP(J251:J2143,[1]sheet1!$A:$K,11,0),"sin acuse")</f>
        <v>Sin Evento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8.75" hidden="1">
      <c r="A253" s="27" t="s">
        <v>31</v>
      </c>
      <c r="B253" s="27" t="s">
        <v>1057</v>
      </c>
      <c r="C253" s="27" t="s">
        <v>1058</v>
      </c>
      <c r="D253" s="27">
        <f t="shared" si="3"/>
        <v>-1</v>
      </c>
      <c r="E253" s="27" t="s">
        <v>34</v>
      </c>
      <c r="F253" s="27" t="s">
        <v>806</v>
      </c>
      <c r="G253" s="27" t="s">
        <v>1059</v>
      </c>
      <c r="H253" s="27" t="s">
        <v>37</v>
      </c>
      <c r="I253" s="27" t="s">
        <v>38</v>
      </c>
      <c r="J253" s="27" t="s">
        <v>1050</v>
      </c>
      <c r="K253" s="27" t="s">
        <v>1051</v>
      </c>
      <c r="L253" s="221">
        <v>1526259.36</v>
      </c>
      <c r="M253" s="221">
        <v>0</v>
      </c>
      <c r="N253" s="222">
        <v>9559203.3599999994</v>
      </c>
      <c r="O253" s="27" t="s">
        <v>41</v>
      </c>
      <c r="P253" s="27" t="s">
        <v>42</v>
      </c>
      <c r="Q253" s="27"/>
      <c r="R253" s="27"/>
      <c r="S253" s="27"/>
      <c r="T253" s="27"/>
      <c r="U253" s="27" t="s">
        <v>64</v>
      </c>
      <c r="V253" s="25"/>
      <c r="W253" s="31"/>
      <c r="X253" s="27" t="str">
        <f>IFERROR(VLOOKUP(J252:J2144,[1]sheet1!$A:$K,11,0),"sin acuse")</f>
        <v>Sin Evento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8.75" hidden="1">
      <c r="A254" s="27" t="s">
        <v>31</v>
      </c>
      <c r="B254" s="27" t="s">
        <v>1060</v>
      </c>
      <c r="C254" s="27" t="s">
        <v>1061</v>
      </c>
      <c r="D254" s="27">
        <f t="shared" si="3"/>
        <v>-1</v>
      </c>
      <c r="E254" s="27" t="s">
        <v>34</v>
      </c>
      <c r="F254" s="27" t="s">
        <v>806</v>
      </c>
      <c r="G254" s="27" t="s">
        <v>1062</v>
      </c>
      <c r="H254" s="27" t="s">
        <v>37</v>
      </c>
      <c r="I254" s="27" t="s">
        <v>38</v>
      </c>
      <c r="J254" s="27" t="s">
        <v>1063</v>
      </c>
      <c r="K254" s="27" t="s">
        <v>1064</v>
      </c>
      <c r="L254" s="221">
        <v>630761.62</v>
      </c>
      <c r="M254" s="221">
        <v>0</v>
      </c>
      <c r="N254" s="222">
        <v>3950559.62</v>
      </c>
      <c r="O254" s="27" t="s">
        <v>41</v>
      </c>
      <c r="P254" s="27" t="s">
        <v>42</v>
      </c>
      <c r="Q254" s="27"/>
      <c r="R254" s="27"/>
      <c r="S254" s="27"/>
      <c r="T254" s="27"/>
      <c r="U254" s="27" t="s">
        <v>64</v>
      </c>
      <c r="V254" s="25"/>
      <c r="W254" s="31"/>
      <c r="X254" s="27" t="str">
        <f>IFERROR(VLOOKUP(J253:J2145,[1]sheet1!$A:$K,11,0),"sin acuse")</f>
        <v>Sin Evento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8.75" hidden="1">
      <c r="A255" s="27" t="s">
        <v>31</v>
      </c>
      <c r="B255" s="27" t="s">
        <v>1065</v>
      </c>
      <c r="C255" s="27" t="s">
        <v>1066</v>
      </c>
      <c r="D255" s="27">
        <f t="shared" si="3"/>
        <v>-1</v>
      </c>
      <c r="E255" s="27" t="s">
        <v>34</v>
      </c>
      <c r="F255" s="27" t="s">
        <v>806</v>
      </c>
      <c r="G255" s="27" t="s">
        <v>1067</v>
      </c>
      <c r="H255" s="27" t="s">
        <v>37</v>
      </c>
      <c r="I255" s="27" t="s">
        <v>38</v>
      </c>
      <c r="J255" s="27" t="s">
        <v>495</v>
      </c>
      <c r="K255" s="27" t="s">
        <v>496</v>
      </c>
      <c r="L255" s="221">
        <v>681834.19</v>
      </c>
      <c r="M255" s="221">
        <v>0</v>
      </c>
      <c r="N255" s="222">
        <v>4270435.1900000004</v>
      </c>
      <c r="O255" s="27" t="s">
        <v>41</v>
      </c>
      <c r="P255" s="27" t="s">
        <v>42</v>
      </c>
      <c r="Q255" s="27"/>
      <c r="R255" s="27"/>
      <c r="S255" s="27"/>
      <c r="T255" s="27"/>
      <c r="U255" s="27" t="s">
        <v>64</v>
      </c>
      <c r="V255" s="25"/>
      <c r="W255" s="31"/>
      <c r="X255" s="27" t="str">
        <f>IFERROR(VLOOKUP(J254:J2146,[1]sheet1!$A:$K,11,0),"sin acuse")</f>
        <v>Sin Evento</v>
      </c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8.75" hidden="1">
      <c r="A256" s="49" t="s">
        <v>31</v>
      </c>
      <c r="B256" s="49" t="s">
        <v>1068</v>
      </c>
      <c r="C256" s="49" t="s">
        <v>1069</v>
      </c>
      <c r="D256" s="49">
        <f t="shared" si="3"/>
        <v>-1</v>
      </c>
      <c r="E256" s="49" t="s">
        <v>34</v>
      </c>
      <c r="F256" s="49" t="s">
        <v>806</v>
      </c>
      <c r="G256" s="49" t="s">
        <v>1070</v>
      </c>
      <c r="H256" s="49" t="s">
        <v>37</v>
      </c>
      <c r="I256" s="49" t="s">
        <v>38</v>
      </c>
      <c r="J256" s="49" t="s">
        <v>1071</v>
      </c>
      <c r="K256" s="49" t="s">
        <v>1072</v>
      </c>
      <c r="L256" s="217">
        <v>0</v>
      </c>
      <c r="M256" s="217">
        <v>0</v>
      </c>
      <c r="N256" s="218">
        <v>19074122</v>
      </c>
      <c r="O256" s="49" t="s">
        <v>41</v>
      </c>
      <c r="P256" s="49" t="s">
        <v>42</v>
      </c>
      <c r="Q256" s="25" t="s">
        <v>64</v>
      </c>
      <c r="R256" s="27"/>
      <c r="S256" s="27"/>
      <c r="T256" s="27"/>
      <c r="U256" s="27"/>
      <c r="V256" s="25"/>
      <c r="W256" s="31"/>
      <c r="X256" s="27" t="str">
        <f>IFERROR(VLOOKUP(J255:J2147,[1]sheet1!$A:$K,11,0),"sin acuse")</f>
        <v>sin acuse</v>
      </c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8.75" hidden="1">
      <c r="A257" s="27" t="s">
        <v>31</v>
      </c>
      <c r="B257" s="27" t="s">
        <v>1073</v>
      </c>
      <c r="C257" s="27" t="s">
        <v>1074</v>
      </c>
      <c r="D257" s="27">
        <f t="shared" si="3"/>
        <v>-1</v>
      </c>
      <c r="E257" s="27" t="s">
        <v>34</v>
      </c>
      <c r="F257" s="27" t="s">
        <v>806</v>
      </c>
      <c r="G257" s="27" t="s">
        <v>1075</v>
      </c>
      <c r="H257" s="27" t="s">
        <v>37</v>
      </c>
      <c r="I257" s="27" t="s">
        <v>38</v>
      </c>
      <c r="J257" s="27" t="s">
        <v>1076</v>
      </c>
      <c r="K257" s="27" t="s">
        <v>1077</v>
      </c>
      <c r="L257" s="221">
        <v>17670</v>
      </c>
      <c r="M257" s="221">
        <v>0</v>
      </c>
      <c r="N257" s="222">
        <v>110670</v>
      </c>
      <c r="O257" s="27" t="s">
        <v>41</v>
      </c>
      <c r="P257" s="27" t="s">
        <v>42</v>
      </c>
      <c r="Q257" s="27"/>
      <c r="R257" s="27"/>
      <c r="S257" s="27"/>
      <c r="T257" s="27"/>
      <c r="U257" s="27" t="s">
        <v>64</v>
      </c>
      <c r="V257" s="25"/>
      <c r="W257" s="31"/>
      <c r="X257" s="27" t="str">
        <f>IFERROR(VLOOKUP(J256:J2148,[1]sheet1!$A:$K,11,0),"sin acuse")</f>
        <v>Aceptacion Expresa</v>
      </c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8.75" hidden="1">
      <c r="A258" s="27" t="s">
        <v>31</v>
      </c>
      <c r="B258" s="27" t="s">
        <v>1078</v>
      </c>
      <c r="C258" s="27" t="s">
        <v>1079</v>
      </c>
      <c r="D258" s="27">
        <f t="shared" si="3"/>
        <v>-1</v>
      </c>
      <c r="E258" s="27" t="s">
        <v>34</v>
      </c>
      <c r="F258" s="27" t="s">
        <v>806</v>
      </c>
      <c r="G258" s="27" t="s">
        <v>1080</v>
      </c>
      <c r="H258" s="27" t="s">
        <v>37</v>
      </c>
      <c r="I258" s="27" t="s">
        <v>38</v>
      </c>
      <c r="J258" s="27" t="s">
        <v>1076</v>
      </c>
      <c r="K258" s="27" t="s">
        <v>1077</v>
      </c>
      <c r="L258" s="221">
        <v>19000</v>
      </c>
      <c r="M258" s="221">
        <v>0</v>
      </c>
      <c r="N258" s="222">
        <v>119000</v>
      </c>
      <c r="O258" s="27" t="s">
        <v>41</v>
      </c>
      <c r="P258" s="27" t="s">
        <v>42</v>
      </c>
      <c r="Q258" s="27"/>
      <c r="R258" s="27"/>
      <c r="S258" s="27"/>
      <c r="T258" s="27"/>
      <c r="U258" s="27" t="s">
        <v>64</v>
      </c>
      <c r="V258" s="25"/>
      <c r="W258" s="31"/>
      <c r="X258" s="27" t="str">
        <f>IFERROR(VLOOKUP(J257:J2149,[1]sheet1!$A:$K,11,0),"sin acuse")</f>
        <v>Aceptacion Expresa</v>
      </c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8.75" hidden="1">
      <c r="A259" s="27" t="s">
        <v>31</v>
      </c>
      <c r="B259" s="27" t="s">
        <v>1081</v>
      </c>
      <c r="C259" s="27" t="s">
        <v>1082</v>
      </c>
      <c r="D259" s="27">
        <f t="shared" si="3"/>
        <v>-1</v>
      </c>
      <c r="E259" s="27" t="s">
        <v>34</v>
      </c>
      <c r="F259" s="27" t="s">
        <v>806</v>
      </c>
      <c r="G259" s="27" t="s">
        <v>1083</v>
      </c>
      <c r="H259" s="27" t="s">
        <v>37</v>
      </c>
      <c r="I259" s="27" t="s">
        <v>38</v>
      </c>
      <c r="J259" s="27" t="s">
        <v>1076</v>
      </c>
      <c r="K259" s="27" t="s">
        <v>1077</v>
      </c>
      <c r="L259" s="221">
        <v>683620</v>
      </c>
      <c r="M259" s="221">
        <v>0</v>
      </c>
      <c r="N259" s="222">
        <v>4281620</v>
      </c>
      <c r="O259" s="27" t="s">
        <v>41</v>
      </c>
      <c r="P259" s="27" t="s">
        <v>42</v>
      </c>
      <c r="Q259" s="27"/>
      <c r="R259" s="27"/>
      <c r="S259" s="27"/>
      <c r="T259" s="27"/>
      <c r="U259" s="27" t="s">
        <v>64</v>
      </c>
      <c r="V259" s="25"/>
      <c r="W259" s="31"/>
      <c r="X259" s="27" t="str">
        <f>IFERROR(VLOOKUP(J258:J2150,[1]sheet1!$A:$K,11,0),"sin acuse")</f>
        <v>Aceptacion Expresa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8.75" hidden="1">
      <c r="A260" s="48" t="s">
        <v>31</v>
      </c>
      <c r="B260" s="48" t="s">
        <v>1084</v>
      </c>
      <c r="C260" s="48" t="s">
        <v>1085</v>
      </c>
      <c r="D260" s="48">
        <f t="shared" si="3"/>
        <v>-1</v>
      </c>
      <c r="E260" s="48" t="s">
        <v>34</v>
      </c>
      <c r="F260" s="48" t="s">
        <v>806</v>
      </c>
      <c r="G260" s="48" t="s">
        <v>1086</v>
      </c>
      <c r="H260" s="48" t="s">
        <v>37</v>
      </c>
      <c r="I260" s="48" t="s">
        <v>38</v>
      </c>
      <c r="J260" s="48" t="s">
        <v>1087</v>
      </c>
      <c r="K260" s="48" t="s">
        <v>1088</v>
      </c>
      <c r="L260" s="219">
        <v>95159.3</v>
      </c>
      <c r="M260" s="219">
        <v>0</v>
      </c>
      <c r="N260" s="220">
        <v>944229.3</v>
      </c>
      <c r="O260" s="48" t="s">
        <v>41</v>
      </c>
      <c r="P260" s="48" t="s">
        <v>42</v>
      </c>
      <c r="Q260" s="27"/>
      <c r="R260" s="27"/>
      <c r="S260" s="27" t="s">
        <v>64</v>
      </c>
      <c r="T260" s="27"/>
      <c r="U260" s="27"/>
      <c r="V260" s="25"/>
      <c r="W260" s="31"/>
      <c r="X260" s="27" t="str">
        <f>IFERROR(VLOOKUP(J259:J2151,[1]sheet1!$A:$K,11,0),"sin acuse")</f>
        <v>Aceptacion Expresa</v>
      </c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8.75" hidden="1">
      <c r="A261" s="64" t="s">
        <v>31</v>
      </c>
      <c r="B261" s="64" t="s">
        <v>1089</v>
      </c>
      <c r="C261" s="64" t="s">
        <v>1090</v>
      </c>
      <c r="D261" s="64">
        <f t="shared" si="3"/>
        <v>-1</v>
      </c>
      <c r="E261" s="64" t="s">
        <v>34</v>
      </c>
      <c r="F261" s="64" t="s">
        <v>806</v>
      </c>
      <c r="G261" s="64" t="s">
        <v>1091</v>
      </c>
      <c r="H261" s="64" t="s">
        <v>37</v>
      </c>
      <c r="I261" s="64" t="s">
        <v>38</v>
      </c>
      <c r="J261" s="64" t="s">
        <v>828</v>
      </c>
      <c r="K261" s="64" t="s">
        <v>829</v>
      </c>
      <c r="L261" s="223">
        <v>211748</v>
      </c>
      <c r="M261" s="223">
        <v>0</v>
      </c>
      <c r="N261" s="224">
        <v>1661548</v>
      </c>
      <c r="O261" s="64" t="s">
        <v>41</v>
      </c>
      <c r="P261" s="64" t="s">
        <v>42</v>
      </c>
      <c r="Q261" s="27"/>
      <c r="R261" s="27" t="s">
        <v>64</v>
      </c>
      <c r="S261" s="27"/>
      <c r="T261" s="27"/>
      <c r="U261" s="27"/>
      <c r="V261" s="25"/>
      <c r="W261" s="31"/>
      <c r="X261" s="27" t="str">
        <f>IFERROR(VLOOKUP(J260:J2152,[1]sheet1!$A:$K,11,0),"sin acuse")</f>
        <v>Aceptacion Expresa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8.75" hidden="1">
      <c r="A262" s="48" t="s">
        <v>31</v>
      </c>
      <c r="B262" s="48" t="s">
        <v>1092</v>
      </c>
      <c r="C262" s="48" t="s">
        <v>1093</v>
      </c>
      <c r="D262" s="48">
        <f t="shared" si="3"/>
        <v>-1</v>
      </c>
      <c r="E262" s="48" t="s">
        <v>34</v>
      </c>
      <c r="F262" s="48" t="s">
        <v>806</v>
      </c>
      <c r="G262" s="48" t="s">
        <v>1094</v>
      </c>
      <c r="H262" s="48" t="s">
        <v>37</v>
      </c>
      <c r="I262" s="48" t="s">
        <v>38</v>
      </c>
      <c r="J262" s="48" t="s">
        <v>1095</v>
      </c>
      <c r="K262" s="48" t="s">
        <v>1096</v>
      </c>
      <c r="L262" s="219">
        <v>240293</v>
      </c>
      <c r="M262" s="219">
        <v>0</v>
      </c>
      <c r="N262" s="220">
        <v>1504993</v>
      </c>
      <c r="O262" s="48" t="s">
        <v>41</v>
      </c>
      <c r="P262" s="48" t="s">
        <v>42</v>
      </c>
      <c r="Q262" s="27"/>
      <c r="R262" s="27"/>
      <c r="S262" s="27" t="s">
        <v>64</v>
      </c>
      <c r="T262" s="27"/>
      <c r="U262" s="27"/>
      <c r="V262" s="25"/>
      <c r="W262" s="31"/>
      <c r="X262" s="27" t="str">
        <f>IFERROR(VLOOKUP(J261:J2153,[1]sheet1!$A:$K,11,0),"sin acuse")</f>
        <v>Aceptacion Expresa</v>
      </c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8.75" hidden="1">
      <c r="A263" s="49" t="s">
        <v>31</v>
      </c>
      <c r="B263" s="49" t="s">
        <v>1097</v>
      </c>
      <c r="C263" s="49" t="s">
        <v>1098</v>
      </c>
      <c r="D263" s="49">
        <f t="shared" si="3"/>
        <v>-1</v>
      </c>
      <c r="E263" s="49" t="s">
        <v>34</v>
      </c>
      <c r="F263" s="49" t="s">
        <v>806</v>
      </c>
      <c r="G263" s="49" t="s">
        <v>1099</v>
      </c>
      <c r="H263" s="49" t="s">
        <v>37</v>
      </c>
      <c r="I263" s="49" t="s">
        <v>38</v>
      </c>
      <c r="J263" s="49" t="s">
        <v>1100</v>
      </c>
      <c r="K263" s="49" t="s">
        <v>1101</v>
      </c>
      <c r="L263" s="217">
        <v>925154.08</v>
      </c>
      <c r="M263" s="217">
        <v>0</v>
      </c>
      <c r="N263" s="218">
        <v>5794386.0800000001</v>
      </c>
      <c r="O263" s="49" t="s">
        <v>41</v>
      </c>
      <c r="P263" s="49" t="s">
        <v>42</v>
      </c>
      <c r="Q263" s="27" t="s">
        <v>64</v>
      </c>
      <c r="R263" s="27"/>
      <c r="S263" s="27"/>
      <c r="T263" s="27"/>
      <c r="U263" s="27"/>
      <c r="V263" s="25"/>
      <c r="W263" s="31"/>
      <c r="X263" s="27" t="str">
        <f>IFERROR(VLOOKUP(J262:J2154,[1]sheet1!$A:$K,11,0),"sin acuse")</f>
        <v>Sin Evento</v>
      </c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8.75" hidden="1">
      <c r="A264" s="27" t="s">
        <v>31</v>
      </c>
      <c r="B264" s="27" t="s">
        <v>1102</v>
      </c>
      <c r="C264" s="27" t="s">
        <v>1103</v>
      </c>
      <c r="D264" s="27">
        <f t="shared" si="3"/>
        <v>-1</v>
      </c>
      <c r="E264" s="27" t="s">
        <v>34</v>
      </c>
      <c r="F264" s="27" t="s">
        <v>806</v>
      </c>
      <c r="G264" s="27" t="s">
        <v>1104</v>
      </c>
      <c r="H264" s="27" t="s">
        <v>37</v>
      </c>
      <c r="I264" s="27" t="s">
        <v>38</v>
      </c>
      <c r="J264" s="27" t="s">
        <v>1105</v>
      </c>
      <c r="K264" s="27" t="s">
        <v>1106</v>
      </c>
      <c r="L264" s="221">
        <v>0</v>
      </c>
      <c r="M264" s="221">
        <v>0</v>
      </c>
      <c r="N264" s="222">
        <v>77350</v>
      </c>
      <c r="O264" s="27" t="s">
        <v>41</v>
      </c>
      <c r="P264" s="27" t="s">
        <v>42</v>
      </c>
      <c r="Q264" s="27"/>
      <c r="R264" s="27"/>
      <c r="S264" s="27"/>
      <c r="T264" s="27"/>
      <c r="U264" s="27" t="s">
        <v>64</v>
      </c>
      <c r="V264" s="25"/>
      <c r="W264" s="31"/>
      <c r="X264" s="27" t="str">
        <f>IFERROR(VLOOKUP(J263:J2155,[1]sheet1!$A:$K,11,0),"sin acuse")</f>
        <v>Aceptacion Expresa</v>
      </c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8.75" hidden="1">
      <c r="A265" s="27" t="s">
        <v>31</v>
      </c>
      <c r="B265" s="27" t="s">
        <v>1107</v>
      </c>
      <c r="C265" s="27" t="s">
        <v>1108</v>
      </c>
      <c r="D265" s="27">
        <f t="shared" si="3"/>
        <v>-1</v>
      </c>
      <c r="E265" s="27" t="s">
        <v>34</v>
      </c>
      <c r="F265" s="27" t="s">
        <v>806</v>
      </c>
      <c r="G265" s="27" t="s">
        <v>1109</v>
      </c>
      <c r="H265" s="27" t="s">
        <v>37</v>
      </c>
      <c r="I265" s="27" t="s">
        <v>38</v>
      </c>
      <c r="J265" s="27" t="s">
        <v>1110</v>
      </c>
      <c r="K265" s="27" t="s">
        <v>1111</v>
      </c>
      <c r="L265" s="221">
        <v>46584.2</v>
      </c>
      <c r="M265" s="221">
        <v>0</v>
      </c>
      <c r="N265" s="222">
        <v>291764.2</v>
      </c>
      <c r="O265" s="27" t="s">
        <v>41</v>
      </c>
      <c r="P265" s="27" t="s">
        <v>42</v>
      </c>
      <c r="Q265" s="27"/>
      <c r="R265" s="27"/>
      <c r="S265" s="27"/>
      <c r="T265" s="27"/>
      <c r="U265" s="27" t="s">
        <v>64</v>
      </c>
      <c r="V265" s="25"/>
      <c r="W265" s="31"/>
      <c r="X265" s="27" t="str">
        <f>IFERROR(VLOOKUP(J264:J2156,[1]sheet1!$A:$K,11,0),"sin acuse")</f>
        <v>Aceptacion Expresa</v>
      </c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8.75" hidden="1">
      <c r="A266" s="27" t="s">
        <v>31</v>
      </c>
      <c r="B266" s="27" t="s">
        <v>1112</v>
      </c>
      <c r="C266" s="27" t="s">
        <v>1113</v>
      </c>
      <c r="D266" s="27">
        <f t="shared" si="3"/>
        <v>-1</v>
      </c>
      <c r="E266" s="27" t="s">
        <v>34</v>
      </c>
      <c r="F266" s="27" t="s">
        <v>806</v>
      </c>
      <c r="G266" s="27" t="s">
        <v>1114</v>
      </c>
      <c r="H266" s="27" t="s">
        <v>37</v>
      </c>
      <c r="I266" s="27" t="s">
        <v>38</v>
      </c>
      <c r="J266" s="27" t="s">
        <v>1100</v>
      </c>
      <c r="K266" s="27" t="s">
        <v>1101</v>
      </c>
      <c r="L266" s="221">
        <v>35858.5</v>
      </c>
      <c r="M266" s="221">
        <v>0</v>
      </c>
      <c r="N266" s="222">
        <v>383008.5</v>
      </c>
      <c r="O266" s="27" t="s">
        <v>41</v>
      </c>
      <c r="P266" s="27" t="s">
        <v>42</v>
      </c>
      <c r="Q266" s="27"/>
      <c r="R266" s="27"/>
      <c r="S266" s="27"/>
      <c r="T266" s="27"/>
      <c r="U266" s="27" t="s">
        <v>64</v>
      </c>
      <c r="V266" s="25"/>
      <c r="W266" s="31"/>
      <c r="X266" s="27" t="str">
        <f>IFERROR(VLOOKUP(J265:J2157,[1]sheet1!$A:$K,11,0),"sin acuse")</f>
        <v>Sin Evento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8.75" hidden="1">
      <c r="A267" s="27" t="s">
        <v>31</v>
      </c>
      <c r="B267" s="27" t="s">
        <v>1115</v>
      </c>
      <c r="C267" s="27" t="s">
        <v>1116</v>
      </c>
      <c r="D267" s="27">
        <f t="shared" ref="D267:D330" si="4">C267-C268</f>
        <v>-1</v>
      </c>
      <c r="E267" s="27" t="s">
        <v>34</v>
      </c>
      <c r="F267" s="27" t="s">
        <v>806</v>
      </c>
      <c r="G267" s="27" t="s">
        <v>1117</v>
      </c>
      <c r="H267" s="27" t="s">
        <v>37</v>
      </c>
      <c r="I267" s="27" t="s">
        <v>38</v>
      </c>
      <c r="J267" s="27" t="s">
        <v>1118</v>
      </c>
      <c r="K267" s="27" t="s">
        <v>1119</v>
      </c>
      <c r="L267" s="221">
        <v>76000</v>
      </c>
      <c r="M267" s="221">
        <v>0</v>
      </c>
      <c r="N267" s="222">
        <v>476000</v>
      </c>
      <c r="O267" s="27" t="s">
        <v>41</v>
      </c>
      <c r="P267" s="27" t="s">
        <v>42</v>
      </c>
      <c r="Q267" s="27"/>
      <c r="R267" s="27"/>
      <c r="S267" s="27"/>
      <c r="T267" s="25"/>
      <c r="U267" s="27" t="s">
        <v>64</v>
      </c>
      <c r="V267" s="27"/>
      <c r="W267" s="31"/>
      <c r="X267" s="27" t="str">
        <f>IFERROR(VLOOKUP(J266:J2158,[1]sheet1!$A:$K,11,0),"sin acuse")</f>
        <v>Aceptacion Expresa</v>
      </c>
    </row>
    <row r="268" spans="1:41" ht="18.75" hidden="1">
      <c r="A268" s="48" t="s">
        <v>31</v>
      </c>
      <c r="B268" s="48" t="s">
        <v>1120</v>
      </c>
      <c r="C268" s="48" t="s">
        <v>1121</v>
      </c>
      <c r="D268" s="48">
        <f t="shared" si="4"/>
        <v>-1</v>
      </c>
      <c r="E268" s="48" t="s">
        <v>34</v>
      </c>
      <c r="F268" s="48" t="s">
        <v>806</v>
      </c>
      <c r="G268" s="48" t="s">
        <v>1122</v>
      </c>
      <c r="H268" s="48" t="s">
        <v>37</v>
      </c>
      <c r="I268" s="48" t="s">
        <v>38</v>
      </c>
      <c r="J268" s="48" t="s">
        <v>1123</v>
      </c>
      <c r="K268" s="48" t="s">
        <v>1124</v>
      </c>
      <c r="L268" s="219">
        <v>318250</v>
      </c>
      <c r="M268" s="219">
        <v>0</v>
      </c>
      <c r="N268" s="220">
        <v>1993250</v>
      </c>
      <c r="O268" s="48" t="s">
        <v>41</v>
      </c>
      <c r="P268" s="48" t="s">
        <v>42</v>
      </c>
      <c r="Q268" s="27"/>
      <c r="R268" s="27"/>
      <c r="S268" s="27" t="s">
        <v>64</v>
      </c>
      <c r="T268" s="27"/>
      <c r="U268" s="27"/>
      <c r="V268" s="25"/>
      <c r="W268" s="31"/>
      <c r="X268" s="27" t="str">
        <f>IFERROR(VLOOKUP(J267:J2159,[1]sheet1!$A:$K,11,0),"sin acuse")</f>
        <v>sin acuse</v>
      </c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8.75" hidden="1">
      <c r="A269" s="49" t="s">
        <v>31</v>
      </c>
      <c r="B269" s="49" t="s">
        <v>1125</v>
      </c>
      <c r="C269" s="49" t="s">
        <v>1126</v>
      </c>
      <c r="D269" s="49">
        <f t="shared" si="4"/>
        <v>-1</v>
      </c>
      <c r="E269" s="49" t="s">
        <v>34</v>
      </c>
      <c r="F269" s="49" t="s">
        <v>806</v>
      </c>
      <c r="G269" s="49" t="s">
        <v>1127</v>
      </c>
      <c r="H269" s="49" t="s">
        <v>37</v>
      </c>
      <c r="I269" s="49" t="s">
        <v>38</v>
      </c>
      <c r="J269" s="49" t="s">
        <v>1100</v>
      </c>
      <c r="K269" s="49" t="s">
        <v>1101</v>
      </c>
      <c r="L269" s="217">
        <v>78228.5</v>
      </c>
      <c r="M269" s="217">
        <v>0</v>
      </c>
      <c r="N269" s="218">
        <v>687978.5</v>
      </c>
      <c r="O269" s="49" t="s">
        <v>41</v>
      </c>
      <c r="P269" s="49" t="s">
        <v>42</v>
      </c>
      <c r="Q269" s="27" t="s">
        <v>64</v>
      </c>
      <c r="R269" s="27"/>
      <c r="S269" s="27"/>
      <c r="T269" s="27"/>
      <c r="U269" s="27"/>
      <c r="V269" s="25"/>
      <c r="W269" s="31"/>
      <c r="X269" s="27" t="str">
        <f>IFERROR(VLOOKUP(J268:J2160,[1]sheet1!$A:$K,11,0),"sin acuse")</f>
        <v>Sin Evento</v>
      </c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8.75" hidden="1">
      <c r="A270" s="27" t="s">
        <v>31</v>
      </c>
      <c r="B270" s="27" t="s">
        <v>1128</v>
      </c>
      <c r="C270" s="27" t="s">
        <v>1129</v>
      </c>
      <c r="D270" s="27">
        <f t="shared" si="4"/>
        <v>-1</v>
      </c>
      <c r="E270" s="27" t="s">
        <v>34</v>
      </c>
      <c r="F270" s="27" t="s">
        <v>806</v>
      </c>
      <c r="G270" s="27" t="s">
        <v>1130</v>
      </c>
      <c r="H270" s="27" t="s">
        <v>37</v>
      </c>
      <c r="I270" s="27" t="s">
        <v>38</v>
      </c>
      <c r="J270" s="27" t="s">
        <v>1100</v>
      </c>
      <c r="K270" s="27" t="s">
        <v>1101</v>
      </c>
      <c r="L270" s="221">
        <v>33756</v>
      </c>
      <c r="M270" s="221">
        <v>0</v>
      </c>
      <c r="N270" s="222">
        <v>659156</v>
      </c>
      <c r="O270" s="27" t="s">
        <v>41</v>
      </c>
      <c r="P270" s="27" t="s">
        <v>42</v>
      </c>
      <c r="Q270" s="27"/>
      <c r="R270" s="27"/>
      <c r="S270" s="27"/>
      <c r="T270" s="27"/>
      <c r="U270" s="27" t="s">
        <v>64</v>
      </c>
      <c r="V270" s="25"/>
      <c r="W270" s="31"/>
      <c r="X270" s="27" t="str">
        <f>IFERROR(VLOOKUP(J269:J2161,[1]sheet1!$A:$K,11,0),"sin acuse")</f>
        <v>Sin Evento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8.75" hidden="1">
      <c r="A271" s="27" t="s">
        <v>31</v>
      </c>
      <c r="B271" s="27" t="s">
        <v>1131</v>
      </c>
      <c r="C271" s="27" t="s">
        <v>1132</v>
      </c>
      <c r="D271" s="27">
        <f t="shared" si="4"/>
        <v>-1</v>
      </c>
      <c r="E271" s="27" t="s">
        <v>34</v>
      </c>
      <c r="F271" s="27" t="s">
        <v>806</v>
      </c>
      <c r="G271" s="27" t="s">
        <v>1133</v>
      </c>
      <c r="H271" s="27" t="s">
        <v>37</v>
      </c>
      <c r="I271" s="27" t="s">
        <v>38</v>
      </c>
      <c r="J271" s="27" t="s">
        <v>1100</v>
      </c>
      <c r="K271" s="27" t="s">
        <v>1101</v>
      </c>
      <c r="L271" s="221">
        <v>182593</v>
      </c>
      <c r="M271" s="221">
        <v>0</v>
      </c>
      <c r="N271" s="222">
        <v>1867293</v>
      </c>
      <c r="O271" s="27" t="s">
        <v>41</v>
      </c>
      <c r="P271" s="27" t="s">
        <v>42</v>
      </c>
      <c r="Q271" s="27"/>
      <c r="R271" s="27"/>
      <c r="S271" s="27"/>
      <c r="T271" s="27"/>
      <c r="U271" s="27" t="s">
        <v>64</v>
      </c>
      <c r="V271" s="25"/>
      <c r="W271" s="31"/>
      <c r="X271" s="27" t="str">
        <f>IFERROR(VLOOKUP(J270:J2162,[1]sheet1!$A:$K,11,0),"sin acuse")</f>
        <v>Sin Evento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8.75" hidden="1">
      <c r="A272" s="27" t="s">
        <v>31</v>
      </c>
      <c r="B272" s="27" t="s">
        <v>1134</v>
      </c>
      <c r="C272" s="27" t="s">
        <v>1135</v>
      </c>
      <c r="D272" s="27">
        <f t="shared" si="4"/>
        <v>-1</v>
      </c>
      <c r="E272" s="27" t="s">
        <v>34</v>
      </c>
      <c r="F272" s="27" t="s">
        <v>806</v>
      </c>
      <c r="G272" s="27" t="s">
        <v>1136</v>
      </c>
      <c r="H272" s="27" t="s">
        <v>37</v>
      </c>
      <c r="I272" s="27" t="s">
        <v>38</v>
      </c>
      <c r="J272" s="27" t="s">
        <v>1100</v>
      </c>
      <c r="K272" s="27" t="s">
        <v>1101</v>
      </c>
      <c r="L272" s="221">
        <v>176700</v>
      </c>
      <c r="M272" s="221">
        <v>0</v>
      </c>
      <c r="N272" s="222">
        <v>1106700</v>
      </c>
      <c r="O272" s="27" t="s">
        <v>41</v>
      </c>
      <c r="P272" s="27" t="s">
        <v>42</v>
      </c>
      <c r="Q272" s="27"/>
      <c r="R272" s="27"/>
      <c r="S272" s="27"/>
      <c r="T272" s="27"/>
      <c r="U272" s="27" t="s">
        <v>64</v>
      </c>
      <c r="V272" s="25"/>
      <c r="W272" s="31"/>
      <c r="X272" s="27" t="str">
        <f>IFERROR(VLOOKUP(J271:J2163,[1]sheet1!$A:$K,11,0),"sin acuse")</f>
        <v>Sin Evento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8.75" hidden="1">
      <c r="A273" s="49" t="s">
        <v>31</v>
      </c>
      <c r="B273" s="49" t="s">
        <v>1137</v>
      </c>
      <c r="C273" s="49" t="s">
        <v>1138</v>
      </c>
      <c r="D273" s="49">
        <f t="shared" si="4"/>
        <v>-1</v>
      </c>
      <c r="E273" s="49" t="s">
        <v>34</v>
      </c>
      <c r="F273" s="49" t="s">
        <v>806</v>
      </c>
      <c r="G273" s="49" t="s">
        <v>1139</v>
      </c>
      <c r="H273" s="49" t="s">
        <v>37</v>
      </c>
      <c r="I273" s="49" t="s">
        <v>38</v>
      </c>
      <c r="J273" s="49" t="s">
        <v>1140</v>
      </c>
      <c r="K273" s="49" t="s">
        <v>1141</v>
      </c>
      <c r="L273" s="217">
        <v>25251</v>
      </c>
      <c r="M273" s="217">
        <v>0</v>
      </c>
      <c r="N273" s="218">
        <v>158151</v>
      </c>
      <c r="O273" s="49" t="s">
        <v>41</v>
      </c>
      <c r="P273" s="49" t="s">
        <v>42</v>
      </c>
      <c r="Q273" s="27" t="s">
        <v>64</v>
      </c>
      <c r="R273" s="27"/>
      <c r="S273" s="27"/>
      <c r="T273" s="27"/>
      <c r="U273" s="27"/>
      <c r="V273" s="25"/>
      <c r="W273" s="31"/>
      <c r="X273" s="27" t="str">
        <f>IFERROR(VLOOKUP(J272:J2164,[1]sheet1!$A:$K,11,0),"sin acuse")</f>
        <v>Acuse Recibo</v>
      </c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8.75" hidden="1">
      <c r="A274" s="27" t="s">
        <v>31</v>
      </c>
      <c r="B274" s="27" t="s">
        <v>1142</v>
      </c>
      <c r="C274" s="27" t="s">
        <v>1143</v>
      </c>
      <c r="D274" s="27">
        <f t="shared" si="4"/>
        <v>-1</v>
      </c>
      <c r="E274" s="27" t="s">
        <v>34</v>
      </c>
      <c r="F274" s="27" t="s">
        <v>806</v>
      </c>
      <c r="G274" s="27" t="s">
        <v>1144</v>
      </c>
      <c r="H274" s="27" t="s">
        <v>37</v>
      </c>
      <c r="I274" s="27" t="s">
        <v>38</v>
      </c>
      <c r="J274" s="27" t="s">
        <v>1145</v>
      </c>
      <c r="K274" s="27" t="s">
        <v>1146</v>
      </c>
      <c r="L274" s="221">
        <v>35948</v>
      </c>
      <c r="M274" s="221">
        <v>0</v>
      </c>
      <c r="N274" s="222">
        <v>225148</v>
      </c>
      <c r="O274" s="27" t="s">
        <v>41</v>
      </c>
      <c r="P274" s="27" t="s">
        <v>42</v>
      </c>
      <c r="Q274" s="27"/>
      <c r="R274" s="27"/>
      <c r="S274" s="27"/>
      <c r="T274" s="27"/>
      <c r="U274" s="27" t="s">
        <v>64</v>
      </c>
      <c r="V274" s="25"/>
      <c r="W274" s="31"/>
      <c r="X274" s="27" t="str">
        <f>IFERROR(VLOOKUP(J273:J2165,[1]sheet1!$A:$K,11,0),"sin acuse")</f>
        <v>Sin Evento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8.75" hidden="1">
      <c r="A275" s="27" t="s">
        <v>31</v>
      </c>
      <c r="B275" s="27" t="s">
        <v>1147</v>
      </c>
      <c r="C275" s="27" t="s">
        <v>1148</v>
      </c>
      <c r="D275" s="27">
        <f t="shared" si="4"/>
        <v>-1</v>
      </c>
      <c r="E275" s="27" t="s">
        <v>34</v>
      </c>
      <c r="F275" s="27" t="s">
        <v>806</v>
      </c>
      <c r="G275" s="27" t="s">
        <v>1149</v>
      </c>
      <c r="H275" s="27" t="s">
        <v>37</v>
      </c>
      <c r="I275" s="27" t="s">
        <v>38</v>
      </c>
      <c r="J275" s="27" t="s">
        <v>1145</v>
      </c>
      <c r="K275" s="27" t="s">
        <v>1146</v>
      </c>
      <c r="L275" s="221">
        <v>811490</v>
      </c>
      <c r="M275" s="221">
        <v>0</v>
      </c>
      <c r="N275" s="222">
        <v>5082490</v>
      </c>
      <c r="O275" s="27" t="s">
        <v>41</v>
      </c>
      <c r="P275" s="27" t="s">
        <v>42</v>
      </c>
      <c r="Q275" s="27"/>
      <c r="R275" s="27"/>
      <c r="S275" s="27"/>
      <c r="T275" s="27"/>
      <c r="U275" s="27" t="s">
        <v>64</v>
      </c>
      <c r="V275" s="25"/>
      <c r="W275" s="31"/>
      <c r="X275" s="27" t="str">
        <f>IFERROR(VLOOKUP(J274:J2166,[1]sheet1!$A:$K,11,0),"sin acuse")</f>
        <v>Sin Evento</v>
      </c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8.75" hidden="1">
      <c r="A276" s="49" t="s">
        <v>31</v>
      </c>
      <c r="B276" s="49" t="s">
        <v>1150</v>
      </c>
      <c r="C276" s="49" t="s">
        <v>1151</v>
      </c>
      <c r="D276" s="49">
        <f t="shared" si="4"/>
        <v>-1</v>
      </c>
      <c r="E276" s="49" t="s">
        <v>34</v>
      </c>
      <c r="F276" s="49" t="s">
        <v>806</v>
      </c>
      <c r="G276" s="49" t="s">
        <v>1152</v>
      </c>
      <c r="H276" s="49" t="s">
        <v>37</v>
      </c>
      <c r="I276" s="49" t="s">
        <v>38</v>
      </c>
      <c r="J276" s="49" t="s">
        <v>1153</v>
      </c>
      <c r="K276" s="49" t="s">
        <v>1154</v>
      </c>
      <c r="L276" s="217">
        <v>293578.5</v>
      </c>
      <c r="M276" s="217">
        <v>0</v>
      </c>
      <c r="N276" s="218">
        <v>4138728.5</v>
      </c>
      <c r="O276" s="49" t="s">
        <v>41</v>
      </c>
      <c r="P276" s="49" t="s">
        <v>42</v>
      </c>
      <c r="Q276" s="27" t="s">
        <v>64</v>
      </c>
      <c r="R276" s="27"/>
      <c r="S276" s="27"/>
      <c r="T276" s="27"/>
      <c r="U276" s="27"/>
      <c r="V276" s="25"/>
      <c r="W276" s="31"/>
      <c r="X276" s="27" t="str">
        <f>IFERROR(VLOOKUP(J275:J2167,[1]sheet1!$A:$K,11,0),"sin acuse")</f>
        <v>Acuse Recibo</v>
      </c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8.75" hidden="1">
      <c r="A277" s="48" t="s">
        <v>31</v>
      </c>
      <c r="B277" s="48" t="s">
        <v>1155</v>
      </c>
      <c r="C277" s="48" t="s">
        <v>1156</v>
      </c>
      <c r="D277" s="48">
        <f t="shared" si="4"/>
        <v>-1</v>
      </c>
      <c r="E277" s="48" t="s">
        <v>34</v>
      </c>
      <c r="F277" s="48" t="s">
        <v>806</v>
      </c>
      <c r="G277" s="48" t="s">
        <v>1157</v>
      </c>
      <c r="H277" s="48" t="s">
        <v>37</v>
      </c>
      <c r="I277" s="48" t="s">
        <v>38</v>
      </c>
      <c r="J277" s="48" t="s">
        <v>1095</v>
      </c>
      <c r="K277" s="48" t="s">
        <v>1096</v>
      </c>
      <c r="L277" s="219">
        <v>39368</v>
      </c>
      <c r="M277" s="219">
        <v>0</v>
      </c>
      <c r="N277" s="220">
        <v>1132868</v>
      </c>
      <c r="O277" s="48" t="s">
        <v>41</v>
      </c>
      <c r="P277" s="48" t="s">
        <v>42</v>
      </c>
      <c r="Q277" s="27"/>
      <c r="R277" s="27"/>
      <c r="S277" s="27" t="s">
        <v>64</v>
      </c>
      <c r="T277" s="27"/>
      <c r="U277" s="27"/>
      <c r="V277" s="25"/>
      <c r="W277" s="31"/>
      <c r="X277" s="27" t="str">
        <f>IFERROR(VLOOKUP(J276:J2168,[1]sheet1!$A:$K,11,0),"sin acuse")</f>
        <v>Aceptacion Expresa</v>
      </c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s="19" customFormat="1" ht="18.75" hidden="1">
      <c r="A278" s="27" t="s">
        <v>31</v>
      </c>
      <c r="B278" s="27" t="s">
        <v>1158</v>
      </c>
      <c r="C278" s="27" t="s">
        <v>1159</v>
      </c>
      <c r="D278" s="27">
        <f t="shared" si="4"/>
        <v>-1</v>
      </c>
      <c r="E278" s="27" t="s">
        <v>34</v>
      </c>
      <c r="F278" s="27" t="s">
        <v>806</v>
      </c>
      <c r="G278" s="27" t="s">
        <v>1160</v>
      </c>
      <c r="H278" s="27" t="s">
        <v>37</v>
      </c>
      <c r="I278" s="27" t="s">
        <v>38</v>
      </c>
      <c r="J278" s="27" t="s">
        <v>1161</v>
      </c>
      <c r="K278" s="27" t="s">
        <v>1162</v>
      </c>
      <c r="L278" s="221">
        <v>123500</v>
      </c>
      <c r="M278" s="221">
        <v>0</v>
      </c>
      <c r="N278" s="222">
        <v>773500</v>
      </c>
      <c r="O278" s="27" t="s">
        <v>41</v>
      </c>
      <c r="P278" s="27" t="s">
        <v>42</v>
      </c>
      <c r="Q278" s="25"/>
      <c r="R278" s="27"/>
      <c r="S278" s="27"/>
      <c r="T278" s="27"/>
      <c r="U278" s="27" t="s">
        <v>64</v>
      </c>
      <c r="V278" s="25"/>
      <c r="W278" s="31"/>
      <c r="X278" s="27" t="str">
        <f>IFERROR(VLOOKUP(J277:J2169,[1]sheet1!$A:$K,11,0),"sin acuse")</f>
        <v>Aceptacion Expresa</v>
      </c>
    </row>
    <row r="279" spans="1:41" ht="18.75" hidden="1">
      <c r="A279" s="49" t="s">
        <v>31</v>
      </c>
      <c r="B279" s="49" t="s">
        <v>1163</v>
      </c>
      <c r="C279" s="49" t="s">
        <v>1164</v>
      </c>
      <c r="D279" s="49">
        <f t="shared" si="4"/>
        <v>-1</v>
      </c>
      <c r="E279" s="49" t="s">
        <v>34</v>
      </c>
      <c r="F279" s="49" t="s">
        <v>806</v>
      </c>
      <c r="G279" s="49" t="s">
        <v>1165</v>
      </c>
      <c r="H279" s="49" t="s">
        <v>37</v>
      </c>
      <c r="I279" s="49" t="s">
        <v>38</v>
      </c>
      <c r="J279" s="49" t="s">
        <v>1166</v>
      </c>
      <c r="K279" s="49" t="s">
        <v>1167</v>
      </c>
      <c r="L279" s="217">
        <v>16780.61</v>
      </c>
      <c r="M279" s="217">
        <v>0</v>
      </c>
      <c r="N279" s="218">
        <v>105099.61</v>
      </c>
      <c r="O279" s="49" t="s">
        <v>41</v>
      </c>
      <c r="P279" s="49" t="s">
        <v>42</v>
      </c>
      <c r="Q279" s="27" t="s">
        <v>64</v>
      </c>
      <c r="R279" s="27"/>
      <c r="S279" s="27"/>
      <c r="T279" s="27"/>
      <c r="U279" s="27"/>
      <c r="V279" s="25"/>
      <c r="W279" s="31"/>
      <c r="X279" s="27" t="str">
        <f>IFERROR(VLOOKUP(J278:J2170,[1]sheet1!$A:$K,11,0),"sin acuse")</f>
        <v>sin acuse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8.75" hidden="1">
      <c r="A280" s="48" t="s">
        <v>31</v>
      </c>
      <c r="B280" s="48" t="s">
        <v>1168</v>
      </c>
      <c r="C280" s="48" t="s">
        <v>1169</v>
      </c>
      <c r="D280" s="48">
        <f t="shared" si="4"/>
        <v>-1</v>
      </c>
      <c r="E280" s="48" t="s">
        <v>34</v>
      </c>
      <c r="F280" s="48" t="s">
        <v>806</v>
      </c>
      <c r="G280" s="48" t="s">
        <v>1170</v>
      </c>
      <c r="H280" s="48" t="s">
        <v>37</v>
      </c>
      <c r="I280" s="48" t="s">
        <v>38</v>
      </c>
      <c r="J280" s="48" t="s">
        <v>385</v>
      </c>
      <c r="K280" s="48" t="s">
        <v>386</v>
      </c>
      <c r="L280" s="219">
        <v>138553.70000000001</v>
      </c>
      <c r="M280" s="219">
        <v>0</v>
      </c>
      <c r="N280" s="220">
        <v>867783.7</v>
      </c>
      <c r="O280" s="48" t="s">
        <v>41</v>
      </c>
      <c r="P280" s="48" t="s">
        <v>42</v>
      </c>
      <c r="Q280" s="27"/>
      <c r="R280" s="27"/>
      <c r="S280" s="27" t="s">
        <v>64</v>
      </c>
      <c r="T280" s="27"/>
      <c r="U280" s="27"/>
      <c r="V280" s="25"/>
      <c r="W280" s="31"/>
      <c r="X280" s="27" t="str">
        <f>IFERROR(VLOOKUP(J279:J2171,[1]sheet1!$A:$K,11,0),"sin acuse")</f>
        <v>Aceptacion Expresa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8.75" hidden="1">
      <c r="A281" s="48" t="s">
        <v>31</v>
      </c>
      <c r="B281" s="48" t="s">
        <v>1171</v>
      </c>
      <c r="C281" s="48" t="s">
        <v>1172</v>
      </c>
      <c r="D281" s="48">
        <f t="shared" si="4"/>
        <v>-1</v>
      </c>
      <c r="E281" s="48" t="s">
        <v>34</v>
      </c>
      <c r="F281" s="48" t="s">
        <v>806</v>
      </c>
      <c r="G281" s="48" t="s">
        <v>1173</v>
      </c>
      <c r="H281" s="48" t="s">
        <v>37</v>
      </c>
      <c r="I281" s="48" t="s">
        <v>38</v>
      </c>
      <c r="J281" s="48" t="s">
        <v>385</v>
      </c>
      <c r="K281" s="48" t="s">
        <v>386</v>
      </c>
      <c r="L281" s="219">
        <v>192235.35</v>
      </c>
      <c r="M281" s="219">
        <v>0</v>
      </c>
      <c r="N281" s="220">
        <v>1204000.3500000001</v>
      </c>
      <c r="O281" s="48" t="s">
        <v>41</v>
      </c>
      <c r="P281" s="48" t="s">
        <v>42</v>
      </c>
      <c r="Q281" s="27"/>
      <c r="R281" s="27"/>
      <c r="S281" s="27" t="s">
        <v>64</v>
      </c>
      <c r="T281" s="27"/>
      <c r="U281" s="27"/>
      <c r="V281" s="25"/>
      <c r="W281" s="31"/>
      <c r="X281" s="27" t="str">
        <f>IFERROR(VLOOKUP(J280:J2172,[1]sheet1!$A:$K,11,0),"sin acuse")</f>
        <v>Aceptacion Expresa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8.75" hidden="1">
      <c r="A282" s="48" t="s">
        <v>31</v>
      </c>
      <c r="B282" s="48" t="s">
        <v>1174</v>
      </c>
      <c r="C282" s="48" t="s">
        <v>1175</v>
      </c>
      <c r="D282" s="48">
        <f t="shared" si="4"/>
        <v>-1</v>
      </c>
      <c r="E282" s="48" t="s">
        <v>34</v>
      </c>
      <c r="F282" s="48" t="s">
        <v>806</v>
      </c>
      <c r="G282" s="48" t="s">
        <v>1176</v>
      </c>
      <c r="H282" s="48" t="s">
        <v>37</v>
      </c>
      <c r="I282" s="48" t="s">
        <v>38</v>
      </c>
      <c r="J282" s="48" t="s">
        <v>369</v>
      </c>
      <c r="K282" s="48" t="s">
        <v>370</v>
      </c>
      <c r="L282" s="219">
        <v>47500</v>
      </c>
      <c r="M282" s="219">
        <v>0</v>
      </c>
      <c r="N282" s="220">
        <v>297500</v>
      </c>
      <c r="O282" s="48" t="s">
        <v>41</v>
      </c>
      <c r="P282" s="48" t="s">
        <v>42</v>
      </c>
      <c r="Q282" s="27"/>
      <c r="R282" s="27"/>
      <c r="S282" s="27" t="s">
        <v>64</v>
      </c>
      <c r="T282" s="27"/>
      <c r="U282" s="27"/>
      <c r="V282" s="25"/>
      <c r="W282" s="31"/>
      <c r="X282" s="27" t="str">
        <f>IFERROR(VLOOKUP(J281:J2173,[1]sheet1!$A:$K,11,0),"sin acuse")</f>
        <v>Aceptacion Expresa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8.75" hidden="1">
      <c r="A283" s="49" t="s">
        <v>31</v>
      </c>
      <c r="B283" s="49" t="s">
        <v>1177</v>
      </c>
      <c r="C283" s="49" t="s">
        <v>1178</v>
      </c>
      <c r="D283" s="49">
        <f t="shared" si="4"/>
        <v>-1</v>
      </c>
      <c r="E283" s="49" t="s">
        <v>34</v>
      </c>
      <c r="F283" s="49" t="s">
        <v>806</v>
      </c>
      <c r="G283" s="49" t="s">
        <v>1179</v>
      </c>
      <c r="H283" s="49" t="s">
        <v>37</v>
      </c>
      <c r="I283" s="49" t="s">
        <v>38</v>
      </c>
      <c r="J283" s="49" t="s">
        <v>1180</v>
      </c>
      <c r="K283" s="49" t="s">
        <v>1181</v>
      </c>
      <c r="L283" s="217">
        <v>449630.25</v>
      </c>
      <c r="M283" s="217">
        <v>0</v>
      </c>
      <c r="N283" s="218">
        <v>2816105.25</v>
      </c>
      <c r="O283" s="49" t="s">
        <v>41</v>
      </c>
      <c r="P283" s="49" t="s">
        <v>42</v>
      </c>
      <c r="Q283" s="27" t="s">
        <v>64</v>
      </c>
      <c r="R283" s="27"/>
      <c r="S283" s="27"/>
      <c r="T283" s="27"/>
      <c r="U283" s="27"/>
      <c r="V283" s="25"/>
      <c r="W283" s="31"/>
      <c r="X283" s="27" t="str">
        <f>IFERROR(VLOOKUP(J282:J2174,[1]sheet1!$A:$K,11,0),"sin acuse")</f>
        <v>Acuse Recibo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8.75" hidden="1">
      <c r="A284" s="49" t="s">
        <v>31</v>
      </c>
      <c r="B284" s="49" t="s">
        <v>1182</v>
      </c>
      <c r="C284" s="49" t="s">
        <v>1183</v>
      </c>
      <c r="D284" s="49">
        <f t="shared" si="4"/>
        <v>-1</v>
      </c>
      <c r="E284" s="49" t="s">
        <v>34</v>
      </c>
      <c r="F284" s="49" t="s">
        <v>806</v>
      </c>
      <c r="G284" s="49" t="s">
        <v>1184</v>
      </c>
      <c r="H284" s="49" t="s">
        <v>37</v>
      </c>
      <c r="I284" s="49" t="s">
        <v>38</v>
      </c>
      <c r="J284" s="49" t="s">
        <v>1180</v>
      </c>
      <c r="K284" s="49" t="s">
        <v>1181</v>
      </c>
      <c r="L284" s="217">
        <v>1510190.3</v>
      </c>
      <c r="M284" s="217">
        <v>0</v>
      </c>
      <c r="N284" s="218">
        <v>9458560.3000000007</v>
      </c>
      <c r="O284" s="49" t="s">
        <v>41</v>
      </c>
      <c r="P284" s="49" t="s">
        <v>42</v>
      </c>
      <c r="Q284" s="27" t="s">
        <v>64</v>
      </c>
      <c r="R284" s="27"/>
      <c r="S284" s="27"/>
      <c r="T284" s="27"/>
      <c r="U284" s="27"/>
      <c r="V284" s="25"/>
      <c r="W284" s="31"/>
      <c r="X284" s="27" t="str">
        <f>IFERROR(VLOOKUP(J283:J2175,[1]sheet1!$A:$K,11,0),"sin acuse")</f>
        <v>Acuse Recibo</v>
      </c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8.75" hidden="1">
      <c r="A285" s="14" t="s">
        <v>31</v>
      </c>
      <c r="B285" s="14" t="s">
        <v>1185</v>
      </c>
      <c r="C285" s="14" t="s">
        <v>1186</v>
      </c>
      <c r="D285" s="14">
        <f t="shared" si="4"/>
        <v>-1</v>
      </c>
      <c r="E285" s="14" t="s">
        <v>34</v>
      </c>
      <c r="F285" s="14" t="s">
        <v>806</v>
      </c>
      <c r="G285" s="14" t="s">
        <v>1187</v>
      </c>
      <c r="H285" s="14" t="s">
        <v>37</v>
      </c>
      <c r="I285" s="14" t="s">
        <v>38</v>
      </c>
      <c r="J285" s="14" t="s">
        <v>1180</v>
      </c>
      <c r="K285" s="14" t="s">
        <v>1181</v>
      </c>
      <c r="L285" s="227">
        <v>17239.84</v>
      </c>
      <c r="M285" s="227">
        <v>0</v>
      </c>
      <c r="N285" s="228">
        <v>107975.84</v>
      </c>
      <c r="O285" s="14" t="s">
        <v>41</v>
      </c>
      <c r="P285" s="14" t="s">
        <v>42</v>
      </c>
      <c r="Q285" s="27"/>
      <c r="R285" s="27"/>
      <c r="S285" s="27"/>
      <c r="T285" s="14" t="s">
        <v>64</v>
      </c>
      <c r="U285" s="27"/>
      <c r="V285" s="25"/>
      <c r="W285" s="31"/>
      <c r="X285" s="27" t="str">
        <f>IFERROR(VLOOKUP(J284:J2176,[1]sheet1!$A:$K,11,0),"sin acuse")</f>
        <v>Acuse Recibo</v>
      </c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8.75" hidden="1">
      <c r="A286" s="49" t="s">
        <v>31</v>
      </c>
      <c r="B286" s="49" t="s">
        <v>1188</v>
      </c>
      <c r="C286" s="49" t="s">
        <v>1189</v>
      </c>
      <c r="D286" s="49">
        <f t="shared" si="4"/>
        <v>-1</v>
      </c>
      <c r="E286" s="49" t="s">
        <v>34</v>
      </c>
      <c r="F286" s="49" t="s">
        <v>806</v>
      </c>
      <c r="G286" s="49" t="s">
        <v>1190</v>
      </c>
      <c r="H286" s="49" t="s">
        <v>37</v>
      </c>
      <c r="I286" s="49" t="s">
        <v>38</v>
      </c>
      <c r="J286" s="49" t="s">
        <v>1180</v>
      </c>
      <c r="K286" s="49" t="s">
        <v>1181</v>
      </c>
      <c r="L286" s="217">
        <v>411713.85</v>
      </c>
      <c r="M286" s="217">
        <v>0</v>
      </c>
      <c r="N286" s="218">
        <v>2578628.85</v>
      </c>
      <c r="O286" s="49" t="s">
        <v>41</v>
      </c>
      <c r="P286" s="49" t="s">
        <v>42</v>
      </c>
      <c r="Q286" s="27" t="s">
        <v>64</v>
      </c>
      <c r="R286" s="27"/>
      <c r="S286" s="27"/>
      <c r="T286" s="27"/>
      <c r="U286" s="27"/>
      <c r="V286" s="25"/>
      <c r="W286" s="31"/>
      <c r="X286" s="27" t="str">
        <f>IFERROR(VLOOKUP(J285:J2177,[1]sheet1!$A:$K,11,0),"sin acuse")</f>
        <v>Acuse Recibo</v>
      </c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8.75" hidden="1">
      <c r="A287" s="49" t="s">
        <v>31</v>
      </c>
      <c r="B287" s="49" t="s">
        <v>1191</v>
      </c>
      <c r="C287" s="49" t="s">
        <v>1192</v>
      </c>
      <c r="D287" s="49">
        <f t="shared" si="4"/>
        <v>-1</v>
      </c>
      <c r="E287" s="49" t="s">
        <v>34</v>
      </c>
      <c r="F287" s="49" t="s">
        <v>806</v>
      </c>
      <c r="G287" s="49" t="s">
        <v>1193</v>
      </c>
      <c r="H287" s="49" t="s">
        <v>37</v>
      </c>
      <c r="I287" s="49" t="s">
        <v>38</v>
      </c>
      <c r="J287" s="49" t="s">
        <v>1180</v>
      </c>
      <c r="K287" s="49" t="s">
        <v>1181</v>
      </c>
      <c r="L287" s="217">
        <v>274475.90000000002</v>
      </c>
      <c r="M287" s="217">
        <v>0</v>
      </c>
      <c r="N287" s="218">
        <v>1719085.9</v>
      </c>
      <c r="O287" s="49" t="s">
        <v>41</v>
      </c>
      <c r="P287" s="49" t="s">
        <v>42</v>
      </c>
      <c r="Q287" s="27" t="s">
        <v>64</v>
      </c>
      <c r="R287" s="27"/>
      <c r="S287" s="27"/>
      <c r="T287" s="27"/>
      <c r="U287" s="27"/>
      <c r="V287" s="25"/>
      <c r="W287" s="31"/>
      <c r="X287" s="27" t="str">
        <f>IFERROR(VLOOKUP(J286:J2178,[1]sheet1!$A:$K,11,0),"sin acuse")</f>
        <v>Acuse Recibo</v>
      </c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8.75" hidden="1">
      <c r="A288" s="49" t="s">
        <v>31</v>
      </c>
      <c r="B288" s="49" t="s">
        <v>1194</v>
      </c>
      <c r="C288" s="49" t="s">
        <v>1195</v>
      </c>
      <c r="D288" s="49">
        <f t="shared" si="4"/>
        <v>-1</v>
      </c>
      <c r="E288" s="49" t="s">
        <v>34</v>
      </c>
      <c r="F288" s="49" t="s">
        <v>806</v>
      </c>
      <c r="G288" s="49" t="s">
        <v>1196</v>
      </c>
      <c r="H288" s="49" t="s">
        <v>37</v>
      </c>
      <c r="I288" s="49" t="s">
        <v>38</v>
      </c>
      <c r="J288" s="49" t="s">
        <v>1180</v>
      </c>
      <c r="K288" s="49" t="s">
        <v>1181</v>
      </c>
      <c r="L288" s="217">
        <v>411713.85</v>
      </c>
      <c r="M288" s="217">
        <v>0</v>
      </c>
      <c r="N288" s="218">
        <v>2578628.85</v>
      </c>
      <c r="O288" s="49" t="s">
        <v>41</v>
      </c>
      <c r="P288" s="49" t="s">
        <v>42</v>
      </c>
      <c r="Q288" s="27" t="s">
        <v>64</v>
      </c>
      <c r="R288" s="27"/>
      <c r="S288" s="27"/>
      <c r="T288" s="27"/>
      <c r="U288" s="27"/>
      <c r="V288" s="25"/>
      <c r="W288" s="31"/>
      <c r="X288" s="27" t="str">
        <f>IFERROR(VLOOKUP(J287:J2179,[1]sheet1!$A:$K,11,0),"sin acuse")</f>
        <v>Acuse Recibo</v>
      </c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s="22" customFormat="1" ht="18.75" hidden="1">
      <c r="A289" s="49" t="s">
        <v>31</v>
      </c>
      <c r="B289" s="49" t="s">
        <v>1197</v>
      </c>
      <c r="C289" s="49" t="s">
        <v>1198</v>
      </c>
      <c r="D289" s="49">
        <f t="shared" si="4"/>
        <v>-1</v>
      </c>
      <c r="E289" s="49" t="s">
        <v>34</v>
      </c>
      <c r="F289" s="49" t="s">
        <v>806</v>
      </c>
      <c r="G289" s="49" t="s">
        <v>1199</v>
      </c>
      <c r="H289" s="49" t="s">
        <v>37</v>
      </c>
      <c r="I289" s="49" t="s">
        <v>38</v>
      </c>
      <c r="J289" s="49" t="s">
        <v>1180</v>
      </c>
      <c r="K289" s="49" t="s">
        <v>1181</v>
      </c>
      <c r="L289" s="217">
        <v>274475.90000000002</v>
      </c>
      <c r="M289" s="217">
        <v>0</v>
      </c>
      <c r="N289" s="218">
        <v>1719085.9</v>
      </c>
      <c r="O289" s="49" t="s">
        <v>41</v>
      </c>
      <c r="P289" s="49" t="s">
        <v>42</v>
      </c>
      <c r="Q289" s="27" t="s">
        <v>64</v>
      </c>
      <c r="R289" s="27"/>
      <c r="S289" s="36"/>
      <c r="T289" s="36"/>
      <c r="U289" s="36"/>
      <c r="V289" s="28"/>
      <c r="W289" s="37"/>
      <c r="X289" s="27" t="str">
        <f>IFERROR(VLOOKUP(J288:J2180,[1]sheet1!$A:$K,11,0),"sin acuse")</f>
        <v>Acuse Recibo</v>
      </c>
    </row>
    <row r="290" spans="1:41" ht="18.75" hidden="1">
      <c r="A290" s="49" t="s">
        <v>31</v>
      </c>
      <c r="B290" s="49" t="s">
        <v>1200</v>
      </c>
      <c r="C290" s="49" t="s">
        <v>1201</v>
      </c>
      <c r="D290" s="49">
        <f t="shared" si="4"/>
        <v>-1</v>
      </c>
      <c r="E290" s="49" t="s">
        <v>34</v>
      </c>
      <c r="F290" s="49" t="s">
        <v>806</v>
      </c>
      <c r="G290" s="49" t="s">
        <v>1202</v>
      </c>
      <c r="H290" s="49" t="s">
        <v>37</v>
      </c>
      <c r="I290" s="49" t="s">
        <v>38</v>
      </c>
      <c r="J290" s="49" t="s">
        <v>1180</v>
      </c>
      <c r="K290" s="49" t="s">
        <v>1181</v>
      </c>
      <c r="L290" s="217">
        <v>9889663.4000000004</v>
      </c>
      <c r="M290" s="217">
        <v>0</v>
      </c>
      <c r="N290" s="218">
        <v>61940523.399999999</v>
      </c>
      <c r="O290" s="49" t="s">
        <v>41</v>
      </c>
      <c r="P290" s="49" t="s">
        <v>42</v>
      </c>
      <c r="Q290" s="27" t="s">
        <v>64</v>
      </c>
      <c r="R290" s="27"/>
      <c r="S290" s="27"/>
      <c r="T290" s="27"/>
      <c r="U290" s="27"/>
      <c r="V290" s="25"/>
      <c r="W290" s="31"/>
      <c r="X290" s="27" t="str">
        <f>IFERROR(VLOOKUP(J289:J2181,[1]sheet1!$A:$K,11,0),"sin acuse")</f>
        <v>Acuse Recibo</v>
      </c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8.75" hidden="1">
      <c r="A291" s="48" t="s">
        <v>31</v>
      </c>
      <c r="B291" s="48" t="s">
        <v>1203</v>
      </c>
      <c r="C291" s="48" t="s">
        <v>1204</v>
      </c>
      <c r="D291" s="48">
        <f t="shared" si="4"/>
        <v>-1</v>
      </c>
      <c r="E291" s="48" t="s">
        <v>34</v>
      </c>
      <c r="F291" s="48" t="s">
        <v>806</v>
      </c>
      <c r="G291" s="48" t="s">
        <v>1205</v>
      </c>
      <c r="H291" s="48" t="s">
        <v>37</v>
      </c>
      <c r="I291" s="48" t="s">
        <v>38</v>
      </c>
      <c r="J291" s="48" t="s">
        <v>1206</v>
      </c>
      <c r="K291" s="48" t="s">
        <v>1207</v>
      </c>
      <c r="L291" s="219">
        <v>205090.75</v>
      </c>
      <c r="M291" s="219">
        <v>0</v>
      </c>
      <c r="N291" s="220">
        <v>1284515.75</v>
      </c>
      <c r="O291" s="48" t="s">
        <v>41</v>
      </c>
      <c r="P291" s="48" t="s">
        <v>42</v>
      </c>
      <c r="Q291" s="27"/>
      <c r="R291" s="27"/>
      <c r="S291" s="27" t="s">
        <v>64</v>
      </c>
      <c r="T291" s="27"/>
      <c r="U291" s="27"/>
      <c r="V291" s="25"/>
      <c r="W291" s="31"/>
      <c r="X291" s="27" t="str">
        <f>IFERROR(VLOOKUP(J290:J2182,[1]sheet1!$A:$K,11,0),"sin acuse")</f>
        <v>Aceptacion Expresa</v>
      </c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8.75" hidden="1">
      <c r="A292" s="27" t="s">
        <v>31</v>
      </c>
      <c r="B292" s="27" t="s">
        <v>1208</v>
      </c>
      <c r="C292" s="27" t="s">
        <v>1209</v>
      </c>
      <c r="D292" s="27">
        <f t="shared" si="4"/>
        <v>-1</v>
      </c>
      <c r="E292" s="27" t="s">
        <v>34</v>
      </c>
      <c r="F292" s="27" t="s">
        <v>806</v>
      </c>
      <c r="G292" s="27" t="s">
        <v>1210</v>
      </c>
      <c r="H292" s="27" t="s">
        <v>37</v>
      </c>
      <c r="I292" s="27" t="s">
        <v>38</v>
      </c>
      <c r="J292" s="27" t="s">
        <v>96</v>
      </c>
      <c r="K292" s="27" t="s">
        <v>97</v>
      </c>
      <c r="L292" s="221">
        <v>9880</v>
      </c>
      <c r="M292" s="221">
        <v>0</v>
      </c>
      <c r="N292" s="222">
        <v>61880</v>
      </c>
      <c r="O292" s="27" t="s">
        <v>41</v>
      </c>
      <c r="P292" s="27" t="s">
        <v>42</v>
      </c>
      <c r="Q292" s="25"/>
      <c r="R292" s="27"/>
      <c r="S292" s="27"/>
      <c r="T292" s="27"/>
      <c r="U292" s="27" t="s">
        <v>64</v>
      </c>
      <c r="V292" s="25"/>
      <c r="W292" s="31"/>
      <c r="X292" s="27" t="str">
        <f>IFERROR(VLOOKUP(J291:J2183,[1]sheet1!$A:$K,11,0),"sin acuse")</f>
        <v>sin acuse</v>
      </c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8.75" hidden="1">
      <c r="A293" s="27" t="s">
        <v>31</v>
      </c>
      <c r="B293" s="27" t="s">
        <v>1211</v>
      </c>
      <c r="C293" s="27" t="s">
        <v>1212</v>
      </c>
      <c r="D293" s="27">
        <f t="shared" si="4"/>
        <v>-1</v>
      </c>
      <c r="E293" s="27" t="s">
        <v>34</v>
      </c>
      <c r="F293" s="27" t="s">
        <v>806</v>
      </c>
      <c r="G293" s="27" t="s">
        <v>1213</v>
      </c>
      <c r="H293" s="27" t="s">
        <v>37</v>
      </c>
      <c r="I293" s="27" t="s">
        <v>38</v>
      </c>
      <c r="J293" s="27" t="s">
        <v>1214</v>
      </c>
      <c r="K293" s="27" t="s">
        <v>1215</v>
      </c>
      <c r="L293" s="221">
        <v>456997.5</v>
      </c>
      <c r="M293" s="221">
        <v>0</v>
      </c>
      <c r="N293" s="222">
        <v>2862247.5</v>
      </c>
      <c r="O293" s="27" t="s">
        <v>41</v>
      </c>
      <c r="P293" s="27" t="s">
        <v>42</v>
      </c>
      <c r="Q293" s="25"/>
      <c r="R293" s="27"/>
      <c r="S293" s="27"/>
      <c r="T293" s="27"/>
      <c r="U293" s="27" t="s">
        <v>64</v>
      </c>
      <c r="V293" s="25"/>
      <c r="W293" s="31"/>
      <c r="X293" s="27" t="str">
        <f>IFERROR(VLOOKUP(J292:J2184,[1]sheet1!$A:$K,11,0),"sin acuse")</f>
        <v>sin acuse</v>
      </c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8.75" hidden="1">
      <c r="A294" s="49" t="s">
        <v>31</v>
      </c>
      <c r="B294" s="49" t="s">
        <v>1216</v>
      </c>
      <c r="C294" s="49" t="s">
        <v>1217</v>
      </c>
      <c r="D294" s="49">
        <f t="shared" si="4"/>
        <v>-1</v>
      </c>
      <c r="E294" s="49" t="s">
        <v>34</v>
      </c>
      <c r="F294" s="49" t="s">
        <v>806</v>
      </c>
      <c r="G294" s="49" t="s">
        <v>1218</v>
      </c>
      <c r="H294" s="49" t="s">
        <v>37</v>
      </c>
      <c r="I294" s="49" t="s">
        <v>38</v>
      </c>
      <c r="J294" s="49" t="s">
        <v>1219</v>
      </c>
      <c r="K294" s="49" t="s">
        <v>1220</v>
      </c>
      <c r="L294" s="217">
        <v>73083.5</v>
      </c>
      <c r="M294" s="217">
        <v>0</v>
      </c>
      <c r="N294" s="218">
        <v>457733.5</v>
      </c>
      <c r="O294" s="49" t="s">
        <v>41</v>
      </c>
      <c r="P294" s="49" t="s">
        <v>42</v>
      </c>
      <c r="Q294" s="27" t="s">
        <v>64</v>
      </c>
      <c r="R294" s="27"/>
      <c r="S294" s="27"/>
      <c r="T294" s="27"/>
      <c r="U294" s="27"/>
      <c r="V294" s="25"/>
      <c r="W294" s="31"/>
      <c r="X294" s="27" t="str">
        <f>IFERROR(VLOOKUP(J293:J2185,[1]sheet1!$A:$K,11,0),"sin acuse")</f>
        <v>sin acuse</v>
      </c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8.75" hidden="1">
      <c r="A295" s="27" t="s">
        <v>31</v>
      </c>
      <c r="B295" s="27" t="s">
        <v>1221</v>
      </c>
      <c r="C295" s="27" t="s">
        <v>1222</v>
      </c>
      <c r="D295" s="27">
        <f t="shared" si="4"/>
        <v>-1</v>
      </c>
      <c r="E295" s="27" t="s">
        <v>34</v>
      </c>
      <c r="F295" s="27" t="s">
        <v>806</v>
      </c>
      <c r="G295" s="27" t="s">
        <v>1223</v>
      </c>
      <c r="H295" s="27" t="s">
        <v>37</v>
      </c>
      <c r="I295" s="27" t="s">
        <v>38</v>
      </c>
      <c r="J295" s="27" t="s">
        <v>978</v>
      </c>
      <c r="K295" s="27" t="s">
        <v>979</v>
      </c>
      <c r="L295" s="221">
        <v>1406332.5</v>
      </c>
      <c r="M295" s="221">
        <v>0</v>
      </c>
      <c r="N295" s="222">
        <v>44433082.5</v>
      </c>
      <c r="O295" s="27" t="s">
        <v>41</v>
      </c>
      <c r="P295" s="27" t="s">
        <v>42</v>
      </c>
      <c r="Q295" s="27"/>
      <c r="R295" s="27"/>
      <c r="S295" s="27"/>
      <c r="T295" s="27"/>
      <c r="U295" s="27" t="s">
        <v>64</v>
      </c>
      <c r="V295" s="29"/>
      <c r="W295" s="31"/>
      <c r="X295" s="27" t="str">
        <f>IFERROR(VLOOKUP(J294:J2186,[1]sheet1!$A:$K,11,0),"sin acuse")</f>
        <v>Sin Evento</v>
      </c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8.75" hidden="1">
      <c r="A296" s="27" t="s">
        <v>31</v>
      </c>
      <c r="B296" s="27" t="s">
        <v>1224</v>
      </c>
      <c r="C296" s="27" t="s">
        <v>1225</v>
      </c>
      <c r="D296" s="27">
        <f t="shared" si="4"/>
        <v>-1</v>
      </c>
      <c r="E296" s="27" t="s">
        <v>34</v>
      </c>
      <c r="F296" s="27" t="s">
        <v>806</v>
      </c>
      <c r="G296" s="27" t="s">
        <v>1226</v>
      </c>
      <c r="H296" s="27" t="s">
        <v>37</v>
      </c>
      <c r="I296" s="27" t="s">
        <v>38</v>
      </c>
      <c r="J296" s="27" t="s">
        <v>1227</v>
      </c>
      <c r="K296" s="27" t="s">
        <v>1228</v>
      </c>
      <c r="L296" s="221">
        <v>890700.81</v>
      </c>
      <c r="M296" s="221">
        <v>0</v>
      </c>
      <c r="N296" s="222">
        <v>11130708.810000001</v>
      </c>
      <c r="O296" s="27" t="s">
        <v>41</v>
      </c>
      <c r="P296" s="27" t="s">
        <v>42</v>
      </c>
      <c r="Q296" s="27"/>
      <c r="R296" s="27"/>
      <c r="S296" s="27"/>
      <c r="T296" s="27"/>
      <c r="U296" s="27" t="s">
        <v>64</v>
      </c>
      <c r="V296" s="25"/>
      <c r="W296" s="31"/>
      <c r="X296" s="27" t="str">
        <f>IFERROR(VLOOKUP(J295:J2187,[1]sheet1!$A:$K,11,0),"sin acuse")</f>
        <v>Sin Evento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8.75" hidden="1">
      <c r="A297" s="49" t="s">
        <v>31</v>
      </c>
      <c r="B297" s="49" t="s">
        <v>1229</v>
      </c>
      <c r="C297" s="49" t="s">
        <v>1230</v>
      </c>
      <c r="D297" s="49">
        <f t="shared" si="4"/>
        <v>-1</v>
      </c>
      <c r="E297" s="49" t="s">
        <v>34</v>
      </c>
      <c r="F297" s="49" t="s">
        <v>806</v>
      </c>
      <c r="G297" s="49" t="s">
        <v>1231</v>
      </c>
      <c r="H297" s="49" t="s">
        <v>37</v>
      </c>
      <c r="I297" s="49" t="s">
        <v>38</v>
      </c>
      <c r="J297" s="49" t="s">
        <v>1232</v>
      </c>
      <c r="K297" s="49" t="s">
        <v>1233</v>
      </c>
      <c r="L297" s="217">
        <v>51423.88</v>
      </c>
      <c r="M297" s="217">
        <v>0</v>
      </c>
      <c r="N297" s="218">
        <v>322075.88</v>
      </c>
      <c r="O297" s="49" t="s">
        <v>41</v>
      </c>
      <c r="P297" s="49" t="s">
        <v>42</v>
      </c>
      <c r="Q297" s="27" t="s">
        <v>64</v>
      </c>
      <c r="R297" s="27"/>
      <c r="S297" s="27"/>
      <c r="T297" s="27"/>
      <c r="U297" s="27"/>
      <c r="V297" s="29"/>
      <c r="W297" s="31"/>
      <c r="X297" s="27" t="str">
        <f>IFERROR(VLOOKUP(J296:J2188,[1]sheet1!$A:$K,11,0),"sin acuse")</f>
        <v>Aceptacion Expresa</v>
      </c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8.75" hidden="1">
      <c r="A298" s="27" t="s">
        <v>31</v>
      </c>
      <c r="B298" s="27" t="s">
        <v>1234</v>
      </c>
      <c r="C298" s="27" t="s">
        <v>1235</v>
      </c>
      <c r="D298" s="27">
        <f t="shared" si="4"/>
        <v>-1</v>
      </c>
      <c r="E298" s="27" t="s">
        <v>34</v>
      </c>
      <c r="F298" s="27" t="s">
        <v>806</v>
      </c>
      <c r="G298" s="27" t="s">
        <v>1236</v>
      </c>
      <c r="H298" s="27" t="s">
        <v>37</v>
      </c>
      <c r="I298" s="27" t="s">
        <v>38</v>
      </c>
      <c r="J298" s="27" t="s">
        <v>1237</v>
      </c>
      <c r="K298" s="27" t="s">
        <v>1238</v>
      </c>
      <c r="L298" s="221">
        <v>3275677.9</v>
      </c>
      <c r="M298" s="221">
        <v>0</v>
      </c>
      <c r="N298" s="222">
        <v>20516087.899999999</v>
      </c>
      <c r="O298" s="27" t="s">
        <v>41</v>
      </c>
      <c r="P298" s="27" t="s">
        <v>42</v>
      </c>
      <c r="Q298" s="27"/>
      <c r="R298" s="27"/>
      <c r="S298" s="27"/>
      <c r="T298" s="27"/>
      <c r="U298" s="27" t="s">
        <v>64</v>
      </c>
      <c r="V298" s="29"/>
      <c r="W298" s="31"/>
      <c r="X298" s="27" t="str">
        <f>IFERROR(VLOOKUP(J297:J2189,[1]sheet1!$A:$K,11,0),"sin acuse")</f>
        <v>sin acuse</v>
      </c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8.75" hidden="1">
      <c r="A299" s="27" t="s">
        <v>31</v>
      </c>
      <c r="B299" s="27" t="s">
        <v>1239</v>
      </c>
      <c r="C299" s="27" t="s">
        <v>1240</v>
      </c>
      <c r="D299" s="27">
        <f t="shared" si="4"/>
        <v>-1</v>
      </c>
      <c r="E299" s="27" t="s">
        <v>34</v>
      </c>
      <c r="F299" s="27" t="s">
        <v>806</v>
      </c>
      <c r="G299" s="27" t="s">
        <v>1241</v>
      </c>
      <c r="H299" s="27" t="s">
        <v>37</v>
      </c>
      <c r="I299" s="27" t="s">
        <v>38</v>
      </c>
      <c r="J299" s="27" t="s">
        <v>1050</v>
      </c>
      <c r="K299" s="27" t="s">
        <v>1051</v>
      </c>
      <c r="L299" s="221">
        <v>789955.02</v>
      </c>
      <c r="M299" s="221">
        <v>0</v>
      </c>
      <c r="N299" s="222">
        <v>4947613.0199999996</v>
      </c>
      <c r="O299" s="27" t="s">
        <v>41</v>
      </c>
      <c r="P299" s="27" t="s">
        <v>42</v>
      </c>
      <c r="Q299" s="27"/>
      <c r="R299" s="27"/>
      <c r="S299" s="27"/>
      <c r="T299" s="27"/>
      <c r="U299" s="27" t="s">
        <v>64</v>
      </c>
      <c r="V299" s="29"/>
      <c r="W299" s="31"/>
      <c r="X299" s="27" t="str">
        <f>IFERROR(VLOOKUP(J298:J2190,[1]sheet1!$A:$K,11,0),"sin acuse")</f>
        <v>Sin Evento</v>
      </c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8.75" hidden="1">
      <c r="A300" s="49" t="s">
        <v>31</v>
      </c>
      <c r="B300" s="49" t="s">
        <v>1242</v>
      </c>
      <c r="C300" s="49" t="s">
        <v>1243</v>
      </c>
      <c r="D300" s="49">
        <f t="shared" si="4"/>
        <v>-1</v>
      </c>
      <c r="E300" s="49" t="s">
        <v>34</v>
      </c>
      <c r="F300" s="49" t="s">
        <v>806</v>
      </c>
      <c r="G300" s="49" t="s">
        <v>1244</v>
      </c>
      <c r="H300" s="49" t="s">
        <v>37</v>
      </c>
      <c r="I300" s="49" t="s">
        <v>38</v>
      </c>
      <c r="J300" s="49" t="s">
        <v>1166</v>
      </c>
      <c r="K300" s="49" t="s">
        <v>1167</v>
      </c>
      <c r="L300" s="217">
        <v>2295200</v>
      </c>
      <c r="M300" s="217">
        <v>0</v>
      </c>
      <c r="N300" s="218">
        <v>14375200</v>
      </c>
      <c r="O300" s="49" t="s">
        <v>41</v>
      </c>
      <c r="P300" s="49" t="s">
        <v>42</v>
      </c>
      <c r="Q300" s="27" t="s">
        <v>64</v>
      </c>
      <c r="R300" s="27"/>
      <c r="S300" s="27"/>
      <c r="T300" s="27"/>
      <c r="U300" s="27"/>
      <c r="V300" s="29"/>
      <c r="W300" s="31"/>
      <c r="X300" s="27" t="str">
        <f>IFERROR(VLOOKUP(J299:J2191,[1]sheet1!$A:$K,11,0),"sin acuse")</f>
        <v>sin acuse</v>
      </c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8.75" hidden="1">
      <c r="A301" s="27" t="s">
        <v>31</v>
      </c>
      <c r="B301" s="27" t="s">
        <v>1245</v>
      </c>
      <c r="C301" s="27" t="s">
        <v>1246</v>
      </c>
      <c r="D301" s="27">
        <f t="shared" si="4"/>
        <v>-1</v>
      </c>
      <c r="E301" s="27" t="s">
        <v>34</v>
      </c>
      <c r="F301" s="27" t="s">
        <v>806</v>
      </c>
      <c r="G301" s="27" t="s">
        <v>1247</v>
      </c>
      <c r="H301" s="27" t="s">
        <v>37</v>
      </c>
      <c r="I301" s="27" t="s">
        <v>38</v>
      </c>
      <c r="J301" s="27" t="s">
        <v>1248</v>
      </c>
      <c r="K301" s="27" t="s">
        <v>1249</v>
      </c>
      <c r="L301" s="221">
        <v>7166610</v>
      </c>
      <c r="M301" s="221">
        <v>0</v>
      </c>
      <c r="N301" s="222">
        <v>44885610</v>
      </c>
      <c r="O301" s="27" t="s">
        <v>41</v>
      </c>
      <c r="P301" s="27" t="s">
        <v>42</v>
      </c>
      <c r="Q301" s="27"/>
      <c r="R301" s="27"/>
      <c r="S301" s="27"/>
      <c r="T301" s="27"/>
      <c r="U301" s="27" t="s">
        <v>64</v>
      </c>
      <c r="V301" s="29"/>
      <c r="W301" s="31"/>
      <c r="X301" s="27" t="str">
        <f>IFERROR(VLOOKUP(J300:J2192,[1]sheet1!$A:$K,11,0),"sin acuse")</f>
        <v>sin acuse</v>
      </c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8.75" hidden="1">
      <c r="A302" s="27" t="s">
        <v>31</v>
      </c>
      <c r="B302" s="27" t="s">
        <v>1250</v>
      </c>
      <c r="C302" s="27" t="s">
        <v>1251</v>
      </c>
      <c r="D302" s="27">
        <f t="shared" si="4"/>
        <v>-1</v>
      </c>
      <c r="E302" s="27" t="s">
        <v>34</v>
      </c>
      <c r="F302" s="27" t="s">
        <v>806</v>
      </c>
      <c r="G302" s="27" t="s">
        <v>1231</v>
      </c>
      <c r="H302" s="27" t="s">
        <v>37</v>
      </c>
      <c r="I302" s="27" t="s">
        <v>38</v>
      </c>
      <c r="J302" s="27" t="s">
        <v>1252</v>
      </c>
      <c r="K302" s="27" t="s">
        <v>1253</v>
      </c>
      <c r="L302" s="221">
        <v>1853953.5</v>
      </c>
      <c r="M302" s="221">
        <v>0</v>
      </c>
      <c r="N302" s="222">
        <v>11611603.5</v>
      </c>
      <c r="O302" s="27" t="s">
        <v>41</v>
      </c>
      <c r="P302" s="27" t="s">
        <v>42</v>
      </c>
      <c r="Q302" s="27"/>
      <c r="R302" s="27"/>
      <c r="S302" s="27"/>
      <c r="T302" s="27"/>
      <c r="U302" s="27" t="s">
        <v>64</v>
      </c>
      <c r="V302" s="29"/>
      <c r="W302" s="31"/>
      <c r="X302" s="27" t="str">
        <f>IFERROR(VLOOKUP(J301:J2193,[1]sheet1!$A:$K,11,0),"sin acuse")</f>
        <v>Aceptacion Expresa</v>
      </c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8.75" hidden="1">
      <c r="A303" s="49" t="s">
        <v>31</v>
      </c>
      <c r="B303" s="49" t="s">
        <v>1254</v>
      </c>
      <c r="C303" s="49" t="s">
        <v>1255</v>
      </c>
      <c r="D303" s="49">
        <f t="shared" si="4"/>
        <v>-1</v>
      </c>
      <c r="E303" s="49" t="s">
        <v>34</v>
      </c>
      <c r="F303" s="49" t="s">
        <v>806</v>
      </c>
      <c r="G303" s="49" t="s">
        <v>1256</v>
      </c>
      <c r="H303" s="49" t="s">
        <v>37</v>
      </c>
      <c r="I303" s="49" t="s">
        <v>38</v>
      </c>
      <c r="J303" s="49" t="s">
        <v>1257</v>
      </c>
      <c r="K303" s="49" t="s">
        <v>1258</v>
      </c>
      <c r="L303" s="217">
        <v>25308</v>
      </c>
      <c r="M303" s="217">
        <v>0</v>
      </c>
      <c r="N303" s="218">
        <v>158508</v>
      </c>
      <c r="O303" s="49" t="s">
        <v>41</v>
      </c>
      <c r="P303" s="49" t="s">
        <v>42</v>
      </c>
      <c r="Q303" s="27" t="s">
        <v>64</v>
      </c>
      <c r="R303" s="27"/>
      <c r="S303" s="27"/>
      <c r="T303" s="27"/>
      <c r="U303" s="27"/>
      <c r="V303" s="25"/>
      <c r="W303" s="31"/>
      <c r="X303" s="27" t="str">
        <f>IFERROR(VLOOKUP(J302:J2194,[1]sheet1!$A:$K,11,0),"sin acuse")</f>
        <v>Recibo Bien y/o Servicio</v>
      </c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8.75" hidden="1">
      <c r="A304" s="49" t="s">
        <v>31</v>
      </c>
      <c r="B304" s="49" t="s">
        <v>1259</v>
      </c>
      <c r="C304" s="49" t="s">
        <v>1260</v>
      </c>
      <c r="D304" s="49">
        <f t="shared" si="4"/>
        <v>-1</v>
      </c>
      <c r="E304" s="49" t="s">
        <v>34</v>
      </c>
      <c r="F304" s="49" t="s">
        <v>806</v>
      </c>
      <c r="G304" s="49" t="s">
        <v>1261</v>
      </c>
      <c r="H304" s="49" t="s">
        <v>37</v>
      </c>
      <c r="I304" s="49" t="s">
        <v>38</v>
      </c>
      <c r="J304" s="49" t="s">
        <v>1262</v>
      </c>
      <c r="K304" s="49" t="s">
        <v>1263</v>
      </c>
      <c r="L304" s="217">
        <v>12730</v>
      </c>
      <c r="M304" s="217">
        <v>0</v>
      </c>
      <c r="N304" s="218">
        <v>834730</v>
      </c>
      <c r="O304" s="49" t="s">
        <v>41</v>
      </c>
      <c r="P304" s="49" t="s">
        <v>42</v>
      </c>
      <c r="Q304" s="27" t="s">
        <v>64</v>
      </c>
      <c r="R304" s="27"/>
      <c r="S304" s="27"/>
      <c r="T304" s="27"/>
      <c r="U304" s="27"/>
      <c r="V304" s="29"/>
      <c r="W304" s="31"/>
      <c r="X304" s="27" t="str">
        <f>IFERROR(VLOOKUP(J303:J2195,[1]sheet1!$A:$K,11,0),"sin acuse")</f>
        <v>sin acuse</v>
      </c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8.75" hidden="1">
      <c r="A305" s="48" t="s">
        <v>31</v>
      </c>
      <c r="B305" s="48" t="s">
        <v>1264</v>
      </c>
      <c r="C305" s="48" t="s">
        <v>1265</v>
      </c>
      <c r="D305" s="48">
        <f t="shared" si="4"/>
        <v>-1</v>
      </c>
      <c r="E305" s="48" t="s">
        <v>34</v>
      </c>
      <c r="F305" s="48" t="s">
        <v>806</v>
      </c>
      <c r="G305" s="48" t="s">
        <v>1266</v>
      </c>
      <c r="H305" s="48" t="s">
        <v>37</v>
      </c>
      <c r="I305" s="48" t="s">
        <v>38</v>
      </c>
      <c r="J305" s="48" t="s">
        <v>1267</v>
      </c>
      <c r="K305" s="48" t="s">
        <v>1268</v>
      </c>
      <c r="L305" s="219">
        <v>0</v>
      </c>
      <c r="M305" s="219">
        <v>0</v>
      </c>
      <c r="N305" s="220">
        <v>802739</v>
      </c>
      <c r="O305" s="48" t="s">
        <v>41</v>
      </c>
      <c r="P305" s="48" t="s">
        <v>42</v>
      </c>
      <c r="Q305" s="27"/>
      <c r="R305" s="27"/>
      <c r="S305" s="27" t="s">
        <v>64</v>
      </c>
      <c r="T305" s="27"/>
      <c r="U305" s="27"/>
      <c r="V305" s="25"/>
      <c r="W305" s="31"/>
      <c r="X305" s="27" t="str">
        <f>IFERROR(VLOOKUP(J304:J2196,[1]sheet1!$A:$K,11,0),"sin acuse")</f>
        <v>sin acuse</v>
      </c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8.75" hidden="1">
      <c r="A306" s="49" t="s">
        <v>31</v>
      </c>
      <c r="B306" s="49" t="s">
        <v>1269</v>
      </c>
      <c r="C306" s="49" t="s">
        <v>1270</v>
      </c>
      <c r="D306" s="49">
        <f t="shared" si="4"/>
        <v>-1</v>
      </c>
      <c r="E306" s="49" t="s">
        <v>34</v>
      </c>
      <c r="F306" s="49" t="s">
        <v>806</v>
      </c>
      <c r="G306" s="49" t="s">
        <v>1271</v>
      </c>
      <c r="H306" s="49" t="s">
        <v>37</v>
      </c>
      <c r="I306" s="49" t="s">
        <v>38</v>
      </c>
      <c r="J306" s="49" t="s">
        <v>101</v>
      </c>
      <c r="K306" s="49" t="s">
        <v>102</v>
      </c>
      <c r="L306" s="217">
        <v>2906620</v>
      </c>
      <c r="M306" s="217">
        <v>0</v>
      </c>
      <c r="N306" s="218">
        <v>18204620</v>
      </c>
      <c r="O306" s="49" t="s">
        <v>41</v>
      </c>
      <c r="P306" s="49" t="s">
        <v>42</v>
      </c>
      <c r="Q306" s="27" t="s">
        <v>64</v>
      </c>
      <c r="R306" s="27"/>
      <c r="S306" s="27"/>
      <c r="T306" s="27"/>
      <c r="U306" s="27"/>
      <c r="V306" s="25"/>
      <c r="W306" s="31"/>
      <c r="X306" s="27" t="str">
        <f>IFERROR(VLOOKUP(J305:J2197,[1]sheet1!$A:$K,11,0),"sin acuse")</f>
        <v>Aceptacion Expresa</v>
      </c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8.75" hidden="1">
      <c r="A307" s="27" t="s">
        <v>31</v>
      </c>
      <c r="B307" s="27" t="s">
        <v>1272</v>
      </c>
      <c r="C307" s="27" t="s">
        <v>1273</v>
      </c>
      <c r="D307" s="27">
        <f t="shared" si="4"/>
        <v>-1</v>
      </c>
      <c r="E307" s="27" t="s">
        <v>34</v>
      </c>
      <c r="F307" s="27" t="s">
        <v>806</v>
      </c>
      <c r="G307" s="27" t="s">
        <v>1274</v>
      </c>
      <c r="H307" s="27" t="s">
        <v>37</v>
      </c>
      <c r="I307" s="27" t="s">
        <v>38</v>
      </c>
      <c r="J307" s="27" t="s">
        <v>1275</v>
      </c>
      <c r="K307" s="27" t="s">
        <v>1276</v>
      </c>
      <c r="L307" s="221">
        <v>87970</v>
      </c>
      <c r="M307" s="221">
        <v>0</v>
      </c>
      <c r="N307" s="222">
        <v>550970</v>
      </c>
      <c r="O307" s="27" t="s">
        <v>41</v>
      </c>
      <c r="P307" s="27" t="s">
        <v>42</v>
      </c>
      <c r="Q307" s="27"/>
      <c r="R307" s="27"/>
      <c r="S307" s="27"/>
      <c r="T307" s="27"/>
      <c r="U307" s="27" t="s">
        <v>64</v>
      </c>
      <c r="V307" s="29"/>
      <c r="W307" s="31"/>
      <c r="X307" s="27" t="str">
        <f>IFERROR(VLOOKUP(J306:J2198,[1]sheet1!$A:$K,11,0),"sin acuse")</f>
        <v>Sin Evento</v>
      </c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8.75" hidden="1">
      <c r="A308" s="27" t="s">
        <v>31</v>
      </c>
      <c r="B308" s="27" t="s">
        <v>1277</v>
      </c>
      <c r="C308" s="27" t="s">
        <v>1278</v>
      </c>
      <c r="D308" s="27">
        <f t="shared" si="4"/>
        <v>-1</v>
      </c>
      <c r="E308" s="27" t="s">
        <v>34</v>
      </c>
      <c r="F308" s="27" t="s">
        <v>806</v>
      </c>
      <c r="G308" s="27" t="s">
        <v>1279</v>
      </c>
      <c r="H308" s="27" t="s">
        <v>37</v>
      </c>
      <c r="I308" s="27" t="s">
        <v>38</v>
      </c>
      <c r="J308" s="27" t="s">
        <v>1280</v>
      </c>
      <c r="K308" s="27" t="s">
        <v>1281</v>
      </c>
      <c r="L308" s="221">
        <v>120650</v>
      </c>
      <c r="M308" s="221">
        <v>0</v>
      </c>
      <c r="N308" s="222">
        <v>755650</v>
      </c>
      <c r="O308" s="27" t="s">
        <v>41</v>
      </c>
      <c r="P308" s="27" t="s">
        <v>42</v>
      </c>
      <c r="Q308" s="27"/>
      <c r="R308" s="27"/>
      <c r="S308" s="27"/>
      <c r="T308" s="27"/>
      <c r="U308" s="27" t="s">
        <v>64</v>
      </c>
      <c r="V308" s="29"/>
      <c r="W308" s="31"/>
      <c r="X308" s="27" t="str">
        <f>IFERROR(VLOOKUP(J307:J2199,[1]sheet1!$A:$K,11,0),"sin acuse")</f>
        <v>Sin Evento</v>
      </c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8.75" hidden="1">
      <c r="A309" s="27" t="s">
        <v>31</v>
      </c>
      <c r="B309" s="27" t="s">
        <v>1282</v>
      </c>
      <c r="C309" s="27" t="s">
        <v>1283</v>
      </c>
      <c r="D309" s="27">
        <f t="shared" si="4"/>
        <v>-1</v>
      </c>
      <c r="E309" s="27" t="s">
        <v>34</v>
      </c>
      <c r="F309" s="27" t="s">
        <v>806</v>
      </c>
      <c r="G309" s="27" t="s">
        <v>1284</v>
      </c>
      <c r="H309" s="27" t="s">
        <v>37</v>
      </c>
      <c r="I309" s="27" t="s">
        <v>38</v>
      </c>
      <c r="J309" s="27" t="s">
        <v>1275</v>
      </c>
      <c r="K309" s="27" t="s">
        <v>1276</v>
      </c>
      <c r="L309" s="221">
        <v>262722.5</v>
      </c>
      <c r="M309" s="221">
        <v>0</v>
      </c>
      <c r="N309" s="222">
        <v>1686672.5</v>
      </c>
      <c r="O309" s="27" t="s">
        <v>41</v>
      </c>
      <c r="P309" s="27" t="s">
        <v>42</v>
      </c>
      <c r="Q309" s="27"/>
      <c r="R309" s="27"/>
      <c r="S309" s="27"/>
      <c r="T309" s="27"/>
      <c r="U309" s="27" t="s">
        <v>64</v>
      </c>
      <c r="V309" s="25"/>
      <c r="W309" s="31"/>
      <c r="X309" s="27" t="str">
        <f>IFERROR(VLOOKUP(J308:J2200,[1]sheet1!$A:$K,11,0),"sin acuse")</f>
        <v>Sin Evento</v>
      </c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8.75" hidden="1">
      <c r="A310" s="64" t="s">
        <v>31</v>
      </c>
      <c r="B310" s="64" t="s">
        <v>1285</v>
      </c>
      <c r="C310" s="64" t="s">
        <v>1286</v>
      </c>
      <c r="D310" s="64">
        <f t="shared" si="4"/>
        <v>-1</v>
      </c>
      <c r="E310" s="64" t="s">
        <v>34</v>
      </c>
      <c r="F310" s="64" t="s">
        <v>806</v>
      </c>
      <c r="G310" s="64" t="s">
        <v>1287</v>
      </c>
      <c r="H310" s="64" t="s">
        <v>37</v>
      </c>
      <c r="I310" s="64" t="s">
        <v>38</v>
      </c>
      <c r="J310" s="64" t="s">
        <v>1288</v>
      </c>
      <c r="K310" s="64" t="s">
        <v>1289</v>
      </c>
      <c r="L310" s="223">
        <v>144590</v>
      </c>
      <c r="M310" s="223">
        <v>0</v>
      </c>
      <c r="N310" s="224">
        <v>905590</v>
      </c>
      <c r="O310" s="64" t="s">
        <v>41</v>
      </c>
      <c r="P310" s="64" t="s">
        <v>42</v>
      </c>
      <c r="Q310" s="27"/>
      <c r="R310" s="27" t="s">
        <v>64</v>
      </c>
      <c r="S310" s="27"/>
      <c r="T310" s="27"/>
      <c r="U310" s="27"/>
      <c r="V310" s="29"/>
      <c r="W310" s="31"/>
      <c r="X310" s="27" t="str">
        <f>IFERROR(VLOOKUP(J309:J2201,[1]sheet1!$A:$K,11,0),"sin acuse")</f>
        <v>Recibo Bien y/o Servicio</v>
      </c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8.75" hidden="1">
      <c r="A311" s="27" t="s">
        <v>31</v>
      </c>
      <c r="B311" s="27" t="s">
        <v>1290</v>
      </c>
      <c r="C311" s="27" t="s">
        <v>1291</v>
      </c>
      <c r="D311" s="27">
        <f t="shared" si="4"/>
        <v>-1</v>
      </c>
      <c r="E311" s="27" t="s">
        <v>34</v>
      </c>
      <c r="F311" s="27" t="s">
        <v>806</v>
      </c>
      <c r="G311" s="27" t="s">
        <v>1292</v>
      </c>
      <c r="H311" s="27" t="s">
        <v>37</v>
      </c>
      <c r="I311" s="27" t="s">
        <v>38</v>
      </c>
      <c r="J311" s="27" t="s">
        <v>96</v>
      </c>
      <c r="K311" s="27" t="s">
        <v>97</v>
      </c>
      <c r="L311" s="221">
        <v>53200</v>
      </c>
      <c r="M311" s="221">
        <v>0</v>
      </c>
      <c r="N311" s="222">
        <v>333200</v>
      </c>
      <c r="O311" s="27" t="s">
        <v>41</v>
      </c>
      <c r="P311" s="27" t="s">
        <v>42</v>
      </c>
      <c r="Q311" s="27"/>
      <c r="R311" s="27"/>
      <c r="S311" s="27"/>
      <c r="T311" s="27"/>
      <c r="U311" s="27" t="s">
        <v>64</v>
      </c>
      <c r="V311" s="29"/>
      <c r="W311" s="31"/>
      <c r="X311" s="27" t="str">
        <f>IFERROR(VLOOKUP(J310:J2202,[1]sheet1!$A:$K,11,0),"sin acuse")</f>
        <v>sin acuse</v>
      </c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8.75" hidden="1">
      <c r="A312" s="49" t="s">
        <v>31</v>
      </c>
      <c r="B312" s="49" t="s">
        <v>1293</v>
      </c>
      <c r="C312" s="49" t="s">
        <v>1294</v>
      </c>
      <c r="D312" s="49">
        <f t="shared" si="4"/>
        <v>-1</v>
      </c>
      <c r="E312" s="49" t="s">
        <v>34</v>
      </c>
      <c r="F312" s="49" t="s">
        <v>806</v>
      </c>
      <c r="G312" s="49" t="s">
        <v>1295</v>
      </c>
      <c r="H312" s="49" t="s">
        <v>37</v>
      </c>
      <c r="I312" s="49" t="s">
        <v>38</v>
      </c>
      <c r="J312" s="49" t="s">
        <v>246</v>
      </c>
      <c r="K312" s="49" t="s">
        <v>247</v>
      </c>
      <c r="L312" s="217">
        <v>56430</v>
      </c>
      <c r="M312" s="217">
        <v>0</v>
      </c>
      <c r="N312" s="218">
        <v>353430</v>
      </c>
      <c r="O312" s="49" t="s">
        <v>41</v>
      </c>
      <c r="P312" s="49" t="s">
        <v>42</v>
      </c>
      <c r="Q312" s="27" t="s">
        <v>64</v>
      </c>
      <c r="R312" s="27"/>
      <c r="S312" s="27"/>
      <c r="T312" s="27"/>
      <c r="U312" s="27"/>
      <c r="V312" s="29"/>
      <c r="W312" s="31"/>
      <c r="X312" s="27" t="str">
        <f>IFERROR(VLOOKUP(J311:J2203,[1]sheet1!$A:$K,11,0),"sin acuse")</f>
        <v>Acuse Recibo</v>
      </c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8.75" hidden="1">
      <c r="A313" s="49" t="s">
        <v>31</v>
      </c>
      <c r="B313" s="49" t="s">
        <v>1296</v>
      </c>
      <c r="C313" s="49" t="s">
        <v>1297</v>
      </c>
      <c r="D313" s="49">
        <f t="shared" si="4"/>
        <v>-1</v>
      </c>
      <c r="E313" s="49" t="s">
        <v>34</v>
      </c>
      <c r="F313" s="49" t="s">
        <v>806</v>
      </c>
      <c r="G313" s="49" t="s">
        <v>1298</v>
      </c>
      <c r="H313" s="49" t="s">
        <v>37</v>
      </c>
      <c r="I313" s="49" t="s">
        <v>38</v>
      </c>
      <c r="J313" s="49" t="s">
        <v>62</v>
      </c>
      <c r="K313" s="49" t="s">
        <v>63</v>
      </c>
      <c r="L313" s="217">
        <v>41610</v>
      </c>
      <c r="M313" s="217">
        <v>0</v>
      </c>
      <c r="N313" s="218">
        <v>1240610</v>
      </c>
      <c r="O313" s="49" t="s">
        <v>41</v>
      </c>
      <c r="P313" s="49" t="s">
        <v>42</v>
      </c>
      <c r="Q313" s="27" t="s">
        <v>64</v>
      </c>
      <c r="R313" s="27"/>
      <c r="S313" s="27"/>
      <c r="T313" s="27"/>
      <c r="U313" s="27"/>
      <c r="V313" s="25"/>
      <c r="W313" s="31"/>
      <c r="X313" s="27" t="str">
        <f>IFERROR(VLOOKUP(J312:J2204,[1]sheet1!$A:$K,11,0),"sin acuse")</f>
        <v>Acuse Recibo</v>
      </c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8.75" hidden="1">
      <c r="A314" s="27" t="s">
        <v>31</v>
      </c>
      <c r="B314" s="27" t="s">
        <v>1299</v>
      </c>
      <c r="C314" s="27" t="s">
        <v>1300</v>
      </c>
      <c r="D314" s="27">
        <f t="shared" si="4"/>
        <v>-1</v>
      </c>
      <c r="E314" s="27" t="s">
        <v>34</v>
      </c>
      <c r="F314" s="27" t="s">
        <v>806</v>
      </c>
      <c r="G314" s="27" t="s">
        <v>1301</v>
      </c>
      <c r="H314" s="27" t="s">
        <v>37</v>
      </c>
      <c r="I314" s="27" t="s">
        <v>38</v>
      </c>
      <c r="J314" s="27" t="s">
        <v>1302</v>
      </c>
      <c r="K314" s="27" t="s">
        <v>1303</v>
      </c>
      <c r="L314" s="221">
        <v>2490710</v>
      </c>
      <c r="M314" s="221">
        <v>0</v>
      </c>
      <c r="N314" s="222">
        <v>15599710</v>
      </c>
      <c r="O314" s="27" t="s">
        <v>41</v>
      </c>
      <c r="P314" s="27" t="s">
        <v>42</v>
      </c>
      <c r="Q314" s="27"/>
      <c r="R314" s="27"/>
      <c r="S314" s="27"/>
      <c r="T314" s="27"/>
      <c r="U314" s="27" t="s">
        <v>64</v>
      </c>
      <c r="V314" s="25"/>
      <c r="W314" s="31"/>
      <c r="X314" s="27" t="str">
        <f>IFERROR(VLOOKUP(J313:J2205,[1]sheet1!$A:$K,11,0),"sin acuse")</f>
        <v>sin acuse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8.75" hidden="1">
      <c r="A315" s="27" t="s">
        <v>31</v>
      </c>
      <c r="B315" s="27" t="s">
        <v>1304</v>
      </c>
      <c r="C315" s="27" t="s">
        <v>1305</v>
      </c>
      <c r="D315" s="27">
        <f t="shared" si="4"/>
        <v>-1</v>
      </c>
      <c r="E315" s="27" t="s">
        <v>34</v>
      </c>
      <c r="F315" s="27" t="s">
        <v>806</v>
      </c>
      <c r="G315" s="27" t="s">
        <v>1306</v>
      </c>
      <c r="H315" s="27" t="s">
        <v>37</v>
      </c>
      <c r="I315" s="27" t="s">
        <v>38</v>
      </c>
      <c r="J315" s="27" t="s">
        <v>1307</v>
      </c>
      <c r="K315" s="27" t="s">
        <v>1308</v>
      </c>
      <c r="L315" s="221">
        <v>0</v>
      </c>
      <c r="M315" s="221">
        <v>0</v>
      </c>
      <c r="N315" s="222">
        <v>2369000</v>
      </c>
      <c r="O315" s="27" t="s">
        <v>41</v>
      </c>
      <c r="P315" s="27" t="s">
        <v>42</v>
      </c>
      <c r="Q315" s="27"/>
      <c r="R315" s="27"/>
      <c r="S315" s="27"/>
      <c r="T315" s="27"/>
      <c r="U315" s="27" t="s">
        <v>64</v>
      </c>
      <c r="V315" s="25"/>
      <c r="W315" s="31"/>
      <c r="X315" s="27" t="str">
        <f>IFERROR(VLOOKUP(J314:J2206,[1]sheet1!$A:$K,11,0),"sin acuse")</f>
        <v>sin acuse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8.75" hidden="1">
      <c r="A316" s="27" t="s">
        <v>31</v>
      </c>
      <c r="B316" s="27" t="s">
        <v>1309</v>
      </c>
      <c r="C316" s="27" t="s">
        <v>1310</v>
      </c>
      <c r="D316" s="27">
        <f t="shared" si="4"/>
        <v>-1</v>
      </c>
      <c r="E316" s="27" t="s">
        <v>34</v>
      </c>
      <c r="F316" s="27" t="s">
        <v>806</v>
      </c>
      <c r="G316" s="27" t="s">
        <v>1311</v>
      </c>
      <c r="H316" s="27" t="s">
        <v>37</v>
      </c>
      <c r="I316" s="27" t="s">
        <v>38</v>
      </c>
      <c r="J316" s="27" t="s">
        <v>797</v>
      </c>
      <c r="K316" s="27" t="s">
        <v>798</v>
      </c>
      <c r="L316" s="221">
        <v>80322.5</v>
      </c>
      <c r="M316" s="221">
        <v>0</v>
      </c>
      <c r="N316" s="222">
        <v>503072.5</v>
      </c>
      <c r="O316" s="27" t="s">
        <v>41</v>
      </c>
      <c r="P316" s="27" t="s">
        <v>42</v>
      </c>
      <c r="Q316" s="27"/>
      <c r="R316" s="27"/>
      <c r="S316" s="27"/>
      <c r="T316" s="27"/>
      <c r="U316" s="27" t="s">
        <v>64</v>
      </c>
      <c r="V316" s="29"/>
      <c r="W316" s="31"/>
      <c r="X316" s="27" t="str">
        <f>IFERROR(VLOOKUP(J315:J2207,[1]sheet1!$A:$K,11,0),"sin acuse")</f>
        <v>Aceptacion Expresa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8.75" hidden="1">
      <c r="A317" s="48" t="s">
        <v>31</v>
      </c>
      <c r="B317" s="48" t="s">
        <v>1312</v>
      </c>
      <c r="C317" s="48" t="s">
        <v>1313</v>
      </c>
      <c r="D317" s="48">
        <f t="shared" si="4"/>
        <v>-1</v>
      </c>
      <c r="E317" s="48" t="s">
        <v>34</v>
      </c>
      <c r="F317" s="48" t="s">
        <v>806</v>
      </c>
      <c r="G317" s="48" t="s">
        <v>1314</v>
      </c>
      <c r="H317" s="48" t="s">
        <v>37</v>
      </c>
      <c r="I317" s="48" t="s">
        <v>38</v>
      </c>
      <c r="J317" s="48" t="s">
        <v>1315</v>
      </c>
      <c r="K317" s="48" t="s">
        <v>1316</v>
      </c>
      <c r="L317" s="219">
        <v>20900</v>
      </c>
      <c r="M317" s="219">
        <v>0</v>
      </c>
      <c r="N317" s="220">
        <v>130900</v>
      </c>
      <c r="O317" s="48" t="s">
        <v>41</v>
      </c>
      <c r="P317" s="48" t="s">
        <v>42</v>
      </c>
      <c r="Q317" s="27"/>
      <c r="R317" s="27"/>
      <c r="S317" s="27" t="s">
        <v>64</v>
      </c>
      <c r="T317" s="27"/>
      <c r="U317" s="27"/>
      <c r="V317" s="25"/>
      <c r="W317" s="31"/>
      <c r="X317" s="27" t="str">
        <f>IFERROR(VLOOKUP(J316:J2208,[1]sheet1!$A:$K,11,0),"sin acuse")</f>
        <v>Aceptacion Expresa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8.75" hidden="1">
      <c r="A318" s="27" t="s">
        <v>31</v>
      </c>
      <c r="B318" s="27" t="s">
        <v>1317</v>
      </c>
      <c r="C318" s="27" t="s">
        <v>1318</v>
      </c>
      <c r="D318" s="27">
        <f t="shared" si="4"/>
        <v>-1</v>
      </c>
      <c r="E318" s="27" t="s">
        <v>34</v>
      </c>
      <c r="F318" s="27" t="s">
        <v>806</v>
      </c>
      <c r="G318" s="27" t="s">
        <v>1319</v>
      </c>
      <c r="H318" s="27" t="s">
        <v>37</v>
      </c>
      <c r="I318" s="27" t="s">
        <v>38</v>
      </c>
      <c r="J318" s="27" t="s">
        <v>808</v>
      </c>
      <c r="K318" s="27" t="s">
        <v>809</v>
      </c>
      <c r="L318" s="221">
        <v>468055.5</v>
      </c>
      <c r="M318" s="221">
        <v>0</v>
      </c>
      <c r="N318" s="222">
        <v>2931505.5</v>
      </c>
      <c r="O318" s="27" t="s">
        <v>41</v>
      </c>
      <c r="P318" s="27" t="s">
        <v>42</v>
      </c>
      <c r="Q318" s="27"/>
      <c r="R318" s="27"/>
      <c r="S318" s="27"/>
      <c r="T318" s="27"/>
      <c r="U318" s="27" t="s">
        <v>64</v>
      </c>
      <c r="V318" s="25"/>
      <c r="W318" s="31"/>
      <c r="X318" s="27" t="str">
        <f>IFERROR(VLOOKUP(J317:J2209,[1]sheet1!$A:$K,11,0),"sin acuse")</f>
        <v>Sin Evento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8.75" hidden="1">
      <c r="A319" s="27" t="s">
        <v>31</v>
      </c>
      <c r="B319" s="27" t="s">
        <v>1320</v>
      </c>
      <c r="C319" s="27" t="s">
        <v>1321</v>
      </c>
      <c r="D319" s="27">
        <f t="shared" si="4"/>
        <v>-1</v>
      </c>
      <c r="E319" s="27" t="s">
        <v>34</v>
      </c>
      <c r="F319" s="27" t="s">
        <v>806</v>
      </c>
      <c r="G319" s="27" t="s">
        <v>1322</v>
      </c>
      <c r="H319" s="27" t="s">
        <v>37</v>
      </c>
      <c r="I319" s="27" t="s">
        <v>38</v>
      </c>
      <c r="J319" s="27" t="s">
        <v>1323</v>
      </c>
      <c r="K319" s="27" t="s">
        <v>1324</v>
      </c>
      <c r="L319" s="221">
        <v>124640</v>
      </c>
      <c r="M319" s="221">
        <v>0</v>
      </c>
      <c r="N319" s="222">
        <v>780640</v>
      </c>
      <c r="O319" s="27" t="s">
        <v>41</v>
      </c>
      <c r="P319" s="27" t="s">
        <v>42</v>
      </c>
      <c r="Q319" s="27"/>
      <c r="R319" s="27"/>
      <c r="S319" s="27"/>
      <c r="T319" s="27"/>
      <c r="U319" s="27" t="s">
        <v>64</v>
      </c>
      <c r="V319" s="25"/>
      <c r="W319" s="31"/>
      <c r="X319" s="27" t="str">
        <f>IFERROR(VLOOKUP(J318:J2210,[1]sheet1!$A:$K,11,0),"sin acuse")</f>
        <v>Sin Evento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8.75" hidden="1">
      <c r="A320" s="49" t="s">
        <v>31</v>
      </c>
      <c r="B320" s="49" t="s">
        <v>1325</v>
      </c>
      <c r="C320" s="49" t="s">
        <v>1326</v>
      </c>
      <c r="D320" s="49">
        <f t="shared" si="4"/>
        <v>-1</v>
      </c>
      <c r="E320" s="49" t="s">
        <v>34</v>
      </c>
      <c r="F320" s="49" t="s">
        <v>806</v>
      </c>
      <c r="G320" s="49" t="s">
        <v>1327</v>
      </c>
      <c r="H320" s="49" t="s">
        <v>37</v>
      </c>
      <c r="I320" s="49" t="s">
        <v>38</v>
      </c>
      <c r="J320" s="49" t="s">
        <v>385</v>
      </c>
      <c r="K320" s="49" t="s">
        <v>386</v>
      </c>
      <c r="L320" s="217">
        <v>2468502.9900000002</v>
      </c>
      <c r="M320" s="217">
        <v>0</v>
      </c>
      <c r="N320" s="218">
        <v>15460623.99</v>
      </c>
      <c r="O320" s="49" t="s">
        <v>41</v>
      </c>
      <c r="P320" s="49" t="s">
        <v>42</v>
      </c>
      <c r="Q320" s="27" t="s">
        <v>64</v>
      </c>
      <c r="R320" s="27"/>
      <c r="S320" s="27"/>
      <c r="T320" s="27"/>
      <c r="U320" s="27"/>
      <c r="V320" s="25"/>
      <c r="W320" s="31"/>
      <c r="X320" s="27" t="str">
        <f>IFERROR(VLOOKUP(J319:J2211,[1]sheet1!$A:$K,11,0),"sin acuse")</f>
        <v>Aceptacion Expresa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8.75" hidden="1">
      <c r="A321" s="27" t="s">
        <v>31</v>
      </c>
      <c r="B321" s="27" t="s">
        <v>1328</v>
      </c>
      <c r="C321" s="27" t="s">
        <v>1329</v>
      </c>
      <c r="D321" s="27">
        <f t="shared" si="4"/>
        <v>-1</v>
      </c>
      <c r="E321" s="27" t="s">
        <v>34</v>
      </c>
      <c r="F321" s="27" t="s">
        <v>806</v>
      </c>
      <c r="G321" s="27" t="s">
        <v>1330</v>
      </c>
      <c r="H321" s="27" t="s">
        <v>37</v>
      </c>
      <c r="I321" s="27" t="s">
        <v>38</v>
      </c>
      <c r="J321" s="27" t="s">
        <v>1331</v>
      </c>
      <c r="K321" s="27" t="s">
        <v>1332</v>
      </c>
      <c r="L321" s="221">
        <v>1280669.92</v>
      </c>
      <c r="M321" s="221">
        <v>0</v>
      </c>
      <c r="N321" s="222">
        <v>8021037.9199999999</v>
      </c>
      <c r="O321" s="27" t="s">
        <v>41</v>
      </c>
      <c r="P321" s="27" t="s">
        <v>42</v>
      </c>
      <c r="Q321" s="27"/>
      <c r="R321" s="27"/>
      <c r="S321" s="27"/>
      <c r="T321" s="27"/>
      <c r="U321" s="27" t="s">
        <v>64</v>
      </c>
      <c r="V321" s="29"/>
      <c r="W321" s="31"/>
      <c r="X321" s="27" t="str">
        <f>IFERROR(VLOOKUP(J320:J2212,[1]sheet1!$A:$K,11,0),"sin acuse")</f>
        <v>Recibo Bien y/o Servicio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8.75" hidden="1">
      <c r="A322" s="48" t="s">
        <v>31</v>
      </c>
      <c r="B322" s="48" t="s">
        <v>1333</v>
      </c>
      <c r="C322" s="48" t="s">
        <v>1334</v>
      </c>
      <c r="D322" s="48">
        <f t="shared" si="4"/>
        <v>-1</v>
      </c>
      <c r="E322" s="48" t="s">
        <v>34</v>
      </c>
      <c r="F322" s="48" t="s">
        <v>806</v>
      </c>
      <c r="G322" s="48" t="s">
        <v>1335</v>
      </c>
      <c r="H322" s="48" t="s">
        <v>37</v>
      </c>
      <c r="I322" s="48" t="s">
        <v>38</v>
      </c>
      <c r="J322" s="48" t="s">
        <v>290</v>
      </c>
      <c r="K322" s="48" t="s">
        <v>291</v>
      </c>
      <c r="L322" s="219">
        <v>324900</v>
      </c>
      <c r="M322" s="219">
        <v>0</v>
      </c>
      <c r="N322" s="220">
        <v>2034900</v>
      </c>
      <c r="O322" s="48" t="s">
        <v>41</v>
      </c>
      <c r="P322" s="48" t="s">
        <v>42</v>
      </c>
      <c r="Q322" s="27"/>
      <c r="R322" s="27"/>
      <c r="S322" s="27" t="s">
        <v>64</v>
      </c>
      <c r="T322" s="27"/>
      <c r="U322" s="27"/>
      <c r="V322" s="25"/>
      <c r="W322" s="31"/>
      <c r="X322" s="27" t="str">
        <f>IFERROR(VLOOKUP(J321:J2213,[1]sheet1!$A:$K,11,0),"sin acuse")</f>
        <v>Aceptacion Expresa</v>
      </c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8.75" hidden="1">
      <c r="A323" s="27" t="s">
        <v>31</v>
      </c>
      <c r="B323" s="27" t="s">
        <v>1336</v>
      </c>
      <c r="C323" s="27" t="s">
        <v>1337</v>
      </c>
      <c r="D323" s="27">
        <f t="shared" si="4"/>
        <v>-1</v>
      </c>
      <c r="E323" s="27" t="s">
        <v>34</v>
      </c>
      <c r="F323" s="27" t="s">
        <v>806</v>
      </c>
      <c r="G323" s="27" t="s">
        <v>1338</v>
      </c>
      <c r="H323" s="27" t="s">
        <v>37</v>
      </c>
      <c r="I323" s="27" t="s">
        <v>38</v>
      </c>
      <c r="J323" s="27" t="s">
        <v>1339</v>
      </c>
      <c r="K323" s="27" t="s">
        <v>1340</v>
      </c>
      <c r="L323" s="221">
        <v>79078</v>
      </c>
      <c r="M323" s="221">
        <v>0</v>
      </c>
      <c r="N323" s="222">
        <v>495278</v>
      </c>
      <c r="O323" s="27" t="s">
        <v>41</v>
      </c>
      <c r="P323" s="27" t="s">
        <v>42</v>
      </c>
      <c r="Q323" s="27"/>
      <c r="R323" s="27"/>
      <c r="S323" s="27"/>
      <c r="T323" s="27"/>
      <c r="U323" s="27" t="s">
        <v>64</v>
      </c>
      <c r="V323" s="25"/>
      <c r="W323" s="31"/>
      <c r="X323" s="27" t="str">
        <f>IFERROR(VLOOKUP(J322:J2214,[1]sheet1!$A:$K,11,0),"sin acuse")</f>
        <v>Sin Evento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8.75" hidden="1">
      <c r="A324" s="27" t="s">
        <v>31</v>
      </c>
      <c r="B324" s="27" t="s">
        <v>1341</v>
      </c>
      <c r="C324" s="27" t="s">
        <v>1342</v>
      </c>
      <c r="D324" s="27">
        <f t="shared" si="4"/>
        <v>-1</v>
      </c>
      <c r="E324" s="27" t="s">
        <v>34</v>
      </c>
      <c r="F324" s="27" t="s">
        <v>806</v>
      </c>
      <c r="G324" s="27" t="s">
        <v>1343</v>
      </c>
      <c r="H324" s="27" t="s">
        <v>37</v>
      </c>
      <c r="I324" s="27" t="s">
        <v>38</v>
      </c>
      <c r="J324" s="27" t="s">
        <v>1344</v>
      </c>
      <c r="K324" s="27" t="s">
        <v>1345</v>
      </c>
      <c r="L324" s="221">
        <v>904791.02</v>
      </c>
      <c r="M324" s="221">
        <v>0</v>
      </c>
      <c r="N324" s="222">
        <v>5666849.0199999996</v>
      </c>
      <c r="O324" s="27" t="s">
        <v>41</v>
      </c>
      <c r="P324" s="27" t="s">
        <v>42</v>
      </c>
      <c r="Q324" s="27"/>
      <c r="R324" s="27"/>
      <c r="S324" s="27"/>
      <c r="T324" s="27"/>
      <c r="U324" s="27" t="s">
        <v>64</v>
      </c>
      <c r="V324" s="25"/>
      <c r="W324" s="31"/>
      <c r="X324" s="27" t="str">
        <f>IFERROR(VLOOKUP(J323:J2215,[1]sheet1!$A:$K,11,0),"sin acuse")</f>
        <v>sin acuse</v>
      </c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8.75" hidden="1">
      <c r="A325" s="49" t="s">
        <v>31</v>
      </c>
      <c r="B325" s="49" t="s">
        <v>1346</v>
      </c>
      <c r="C325" s="49" t="s">
        <v>1347</v>
      </c>
      <c r="D325" s="49">
        <f t="shared" si="4"/>
        <v>-1</v>
      </c>
      <c r="E325" s="49" t="s">
        <v>34</v>
      </c>
      <c r="F325" s="49" t="s">
        <v>1348</v>
      </c>
      <c r="G325" s="49" t="s">
        <v>1349</v>
      </c>
      <c r="H325" s="49" t="s">
        <v>37</v>
      </c>
      <c r="I325" s="49" t="s">
        <v>38</v>
      </c>
      <c r="J325" s="49" t="s">
        <v>1350</v>
      </c>
      <c r="K325" s="49" t="s">
        <v>1351</v>
      </c>
      <c r="L325" s="217">
        <v>67659</v>
      </c>
      <c r="M325" s="217">
        <v>0</v>
      </c>
      <c r="N325" s="218">
        <v>423759</v>
      </c>
      <c r="O325" s="49" t="s">
        <v>41</v>
      </c>
      <c r="P325" s="49" t="s">
        <v>42</v>
      </c>
      <c r="Q325" s="27" t="s">
        <v>64</v>
      </c>
      <c r="R325" s="27"/>
      <c r="S325" s="27"/>
      <c r="T325" s="27"/>
      <c r="U325" s="27"/>
      <c r="V325" s="29"/>
      <c r="W325" s="31"/>
      <c r="X325" s="27" t="str">
        <f>IFERROR(VLOOKUP(J324:J2216,[1]sheet1!$A:$K,11,0),"sin acuse")</f>
        <v>Sin Evento</v>
      </c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8.75" hidden="1">
      <c r="A326" s="27" t="s">
        <v>31</v>
      </c>
      <c r="B326" s="27" t="s">
        <v>1352</v>
      </c>
      <c r="C326" s="27" t="s">
        <v>1353</v>
      </c>
      <c r="D326" s="27">
        <f t="shared" si="4"/>
        <v>-1</v>
      </c>
      <c r="E326" s="27" t="s">
        <v>34</v>
      </c>
      <c r="F326" s="27" t="s">
        <v>1348</v>
      </c>
      <c r="G326" s="27" t="s">
        <v>1354</v>
      </c>
      <c r="H326" s="27" t="s">
        <v>37</v>
      </c>
      <c r="I326" s="27" t="s">
        <v>38</v>
      </c>
      <c r="J326" s="27" t="s">
        <v>1355</v>
      </c>
      <c r="K326" s="27" t="s">
        <v>1356</v>
      </c>
      <c r="L326" s="221">
        <v>64600</v>
      </c>
      <c r="M326" s="221">
        <v>0</v>
      </c>
      <c r="N326" s="222">
        <v>404600</v>
      </c>
      <c r="O326" s="27" t="s">
        <v>41</v>
      </c>
      <c r="P326" s="27" t="s">
        <v>42</v>
      </c>
      <c r="Q326" s="27"/>
      <c r="R326" s="27"/>
      <c r="S326" s="27"/>
      <c r="T326" s="27"/>
      <c r="U326" s="27" t="s">
        <v>64</v>
      </c>
      <c r="V326" s="29"/>
      <c r="W326" s="31"/>
      <c r="X326" s="27" t="str">
        <f>IFERROR(VLOOKUP(J325:J2217,[1]sheet1!$A:$K,11,0),"sin acuse")</f>
        <v>Sin Evento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8.75" hidden="1">
      <c r="A327" s="48" t="s">
        <v>31</v>
      </c>
      <c r="B327" s="48" t="s">
        <v>1357</v>
      </c>
      <c r="C327" s="48" t="s">
        <v>1358</v>
      </c>
      <c r="D327" s="48">
        <f t="shared" si="4"/>
        <v>-1</v>
      </c>
      <c r="E327" s="48" t="s">
        <v>34</v>
      </c>
      <c r="F327" s="48" t="s">
        <v>1348</v>
      </c>
      <c r="G327" s="48" t="s">
        <v>1359</v>
      </c>
      <c r="H327" s="48" t="s">
        <v>37</v>
      </c>
      <c r="I327" s="48" t="s">
        <v>38</v>
      </c>
      <c r="J327" s="48" t="s">
        <v>1360</v>
      </c>
      <c r="K327" s="48" t="s">
        <v>1361</v>
      </c>
      <c r="L327" s="219">
        <v>3026700</v>
      </c>
      <c r="M327" s="219">
        <v>0</v>
      </c>
      <c r="N327" s="220">
        <v>18956700</v>
      </c>
      <c r="O327" s="48" t="s">
        <v>41</v>
      </c>
      <c r="P327" s="48" t="s">
        <v>42</v>
      </c>
      <c r="Q327" s="27"/>
      <c r="R327" s="27"/>
      <c r="S327" s="27" t="s">
        <v>64</v>
      </c>
      <c r="T327" s="27"/>
      <c r="U327" s="27"/>
      <c r="V327" s="25"/>
      <c r="W327" s="31"/>
      <c r="X327" s="27" t="str">
        <f>IFERROR(VLOOKUP(J326:J2218,[1]sheet1!$A:$K,11,0),"sin acuse")</f>
        <v>Aceptacion Expresa</v>
      </c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8.75" hidden="1">
      <c r="A328" s="27" t="s">
        <v>31</v>
      </c>
      <c r="B328" s="27" t="s">
        <v>1362</v>
      </c>
      <c r="C328" s="27" t="s">
        <v>1363</v>
      </c>
      <c r="D328" s="27">
        <f t="shared" si="4"/>
        <v>-1</v>
      </c>
      <c r="E328" s="27" t="s">
        <v>34</v>
      </c>
      <c r="F328" s="27" t="s">
        <v>1348</v>
      </c>
      <c r="G328" s="27" t="s">
        <v>1364</v>
      </c>
      <c r="H328" s="27" t="s">
        <v>37</v>
      </c>
      <c r="I328" s="27" t="s">
        <v>38</v>
      </c>
      <c r="J328" s="27" t="s">
        <v>1365</v>
      </c>
      <c r="K328" s="27" t="s">
        <v>1366</v>
      </c>
      <c r="L328" s="221">
        <v>395200</v>
      </c>
      <c r="M328" s="221">
        <v>0</v>
      </c>
      <c r="N328" s="222">
        <v>2475200</v>
      </c>
      <c r="O328" s="27" t="s">
        <v>41</v>
      </c>
      <c r="P328" s="27" t="s">
        <v>42</v>
      </c>
      <c r="Q328" s="27"/>
      <c r="R328" s="27"/>
      <c r="S328" s="27"/>
      <c r="T328" s="27"/>
      <c r="U328" s="27" t="s">
        <v>64</v>
      </c>
      <c r="V328" s="29"/>
      <c r="W328" s="31"/>
      <c r="X328" s="27" t="str">
        <f>IFERROR(VLOOKUP(J327:J2219,[1]sheet1!$A:$K,11,0),"sin acuse")</f>
        <v>Sin Evento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8.75" hidden="1">
      <c r="A329" s="48" t="s">
        <v>31</v>
      </c>
      <c r="B329" s="48" t="s">
        <v>1367</v>
      </c>
      <c r="C329" s="48" t="s">
        <v>1368</v>
      </c>
      <c r="D329" s="48">
        <f t="shared" si="4"/>
        <v>-1</v>
      </c>
      <c r="E329" s="48" t="s">
        <v>34</v>
      </c>
      <c r="F329" s="48" t="s">
        <v>1348</v>
      </c>
      <c r="G329" s="48" t="s">
        <v>1369</v>
      </c>
      <c r="H329" s="48" t="s">
        <v>37</v>
      </c>
      <c r="I329" s="48" t="s">
        <v>38</v>
      </c>
      <c r="J329" s="48" t="s">
        <v>1370</v>
      </c>
      <c r="K329" s="48" t="s">
        <v>1371</v>
      </c>
      <c r="L329" s="219">
        <v>286710</v>
      </c>
      <c r="M329" s="219">
        <v>0</v>
      </c>
      <c r="N329" s="220">
        <v>1795710</v>
      </c>
      <c r="O329" s="48" t="s">
        <v>41</v>
      </c>
      <c r="P329" s="48" t="s">
        <v>42</v>
      </c>
      <c r="Q329" s="27"/>
      <c r="R329" s="27"/>
      <c r="S329" s="27" t="s">
        <v>64</v>
      </c>
      <c r="T329" s="27"/>
      <c r="U329" s="27"/>
      <c r="V329" s="29"/>
      <c r="W329" s="31"/>
      <c r="X329" s="27" t="str">
        <f>IFERROR(VLOOKUP(J328:J2220,[1]sheet1!$A:$K,11,0),"sin acuse")</f>
        <v>sin acuse</v>
      </c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8.75" hidden="1">
      <c r="A330" s="27" t="s">
        <v>31</v>
      </c>
      <c r="B330" s="27" t="s">
        <v>1372</v>
      </c>
      <c r="C330" s="27" t="s">
        <v>1373</v>
      </c>
      <c r="D330" s="27">
        <f t="shared" si="4"/>
        <v>-1</v>
      </c>
      <c r="E330" s="27" t="s">
        <v>34</v>
      </c>
      <c r="F330" s="27" t="s">
        <v>1348</v>
      </c>
      <c r="G330" s="27" t="s">
        <v>1374</v>
      </c>
      <c r="H330" s="27" t="s">
        <v>37</v>
      </c>
      <c r="I330" s="27" t="s">
        <v>38</v>
      </c>
      <c r="J330" s="27" t="s">
        <v>1375</v>
      </c>
      <c r="K330" s="27" t="s">
        <v>1376</v>
      </c>
      <c r="L330" s="221">
        <v>0</v>
      </c>
      <c r="M330" s="221">
        <v>0</v>
      </c>
      <c r="N330" s="222">
        <v>1170000</v>
      </c>
      <c r="O330" s="27" t="s">
        <v>41</v>
      </c>
      <c r="P330" s="27" t="s">
        <v>42</v>
      </c>
      <c r="Q330" s="27"/>
      <c r="R330" s="27"/>
      <c r="S330" s="27"/>
      <c r="T330" s="27"/>
      <c r="U330" s="27" t="s">
        <v>64</v>
      </c>
      <c r="V330" s="25"/>
      <c r="W330" s="31"/>
      <c r="X330" s="27" t="str">
        <f>IFERROR(VLOOKUP(J329:J2221,[1]sheet1!$A:$K,11,0),"sin acuse")</f>
        <v>sin acuse</v>
      </c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8.75" hidden="1">
      <c r="A331" s="49" t="s">
        <v>31</v>
      </c>
      <c r="B331" s="49" t="s">
        <v>1377</v>
      </c>
      <c r="C331" s="49" t="s">
        <v>1378</v>
      </c>
      <c r="D331" s="49">
        <f t="shared" ref="D331:D394" si="5">C331-C332</f>
        <v>-1</v>
      </c>
      <c r="E331" s="49" t="s">
        <v>34</v>
      </c>
      <c r="F331" s="49" t="s">
        <v>1348</v>
      </c>
      <c r="G331" s="49" t="s">
        <v>1379</v>
      </c>
      <c r="H331" s="49" t="s">
        <v>37</v>
      </c>
      <c r="I331" s="49" t="s">
        <v>38</v>
      </c>
      <c r="J331" s="49" t="s">
        <v>1380</v>
      </c>
      <c r="K331" s="49" t="s">
        <v>1381</v>
      </c>
      <c r="L331" s="217">
        <v>87970</v>
      </c>
      <c r="M331" s="217">
        <v>0</v>
      </c>
      <c r="N331" s="218">
        <v>550970</v>
      </c>
      <c r="O331" s="49" t="s">
        <v>41</v>
      </c>
      <c r="P331" s="49" t="s">
        <v>42</v>
      </c>
      <c r="Q331" s="27" t="s">
        <v>64</v>
      </c>
      <c r="R331" s="27"/>
      <c r="S331" s="27"/>
      <c r="T331" s="27"/>
      <c r="U331" s="27"/>
      <c r="V331" s="25"/>
      <c r="W331" s="31"/>
      <c r="X331" s="27" t="str">
        <f>IFERROR(VLOOKUP(J330:J2222,[1]sheet1!$A:$K,11,0),"sin acuse")</f>
        <v>Aceptacion Expresa</v>
      </c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8.75" hidden="1">
      <c r="A332" s="49" t="s">
        <v>31</v>
      </c>
      <c r="B332" s="49" t="s">
        <v>1382</v>
      </c>
      <c r="C332" s="49" t="s">
        <v>1383</v>
      </c>
      <c r="D332" s="49">
        <f t="shared" si="5"/>
        <v>-1</v>
      </c>
      <c r="E332" s="49" t="s">
        <v>34</v>
      </c>
      <c r="F332" s="49" t="s">
        <v>1348</v>
      </c>
      <c r="G332" s="49" t="s">
        <v>1384</v>
      </c>
      <c r="H332" s="49" t="s">
        <v>37</v>
      </c>
      <c r="I332" s="49" t="s">
        <v>38</v>
      </c>
      <c r="J332" s="49" t="s">
        <v>1380</v>
      </c>
      <c r="K332" s="49" t="s">
        <v>1381</v>
      </c>
      <c r="L332" s="217">
        <v>9880</v>
      </c>
      <c r="M332" s="217">
        <v>0</v>
      </c>
      <c r="N332" s="218">
        <v>61880</v>
      </c>
      <c r="O332" s="49" t="s">
        <v>41</v>
      </c>
      <c r="P332" s="49" t="s">
        <v>42</v>
      </c>
      <c r="Q332" s="27" t="s">
        <v>64</v>
      </c>
      <c r="R332" s="27"/>
      <c r="S332" s="27"/>
      <c r="T332" s="27"/>
      <c r="U332" s="27"/>
      <c r="V332" s="29"/>
      <c r="W332" s="31"/>
      <c r="X332" s="27" t="str">
        <f>IFERROR(VLOOKUP(J331:J2223,[1]sheet1!$A:$K,11,0),"sin acuse")</f>
        <v>Aceptacion Expresa</v>
      </c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8.75" hidden="1">
      <c r="A333" s="49" t="s">
        <v>31</v>
      </c>
      <c r="B333" s="49" t="s">
        <v>1385</v>
      </c>
      <c r="C333" s="49" t="s">
        <v>1386</v>
      </c>
      <c r="D333" s="49">
        <f t="shared" si="5"/>
        <v>-1</v>
      </c>
      <c r="E333" s="49" t="s">
        <v>34</v>
      </c>
      <c r="F333" s="49" t="s">
        <v>1348</v>
      </c>
      <c r="G333" s="49" t="s">
        <v>1387</v>
      </c>
      <c r="H333" s="49" t="s">
        <v>37</v>
      </c>
      <c r="I333" s="49" t="s">
        <v>38</v>
      </c>
      <c r="J333" s="49" t="s">
        <v>1380</v>
      </c>
      <c r="K333" s="49" t="s">
        <v>1381</v>
      </c>
      <c r="L333" s="217">
        <v>674500</v>
      </c>
      <c r="M333" s="217">
        <v>0</v>
      </c>
      <c r="N333" s="218">
        <v>4224500</v>
      </c>
      <c r="O333" s="49" t="s">
        <v>41</v>
      </c>
      <c r="P333" s="49" t="s">
        <v>42</v>
      </c>
      <c r="Q333" s="27" t="s">
        <v>64</v>
      </c>
      <c r="R333" s="27"/>
      <c r="S333" s="27"/>
      <c r="T333" s="27"/>
      <c r="U333" s="27"/>
      <c r="V333" s="29"/>
      <c r="W333" s="31"/>
      <c r="X333" s="27" t="str">
        <f>IFERROR(VLOOKUP(J332:J2224,[1]sheet1!$A:$K,11,0),"sin acuse")</f>
        <v>Aceptacion Expresa</v>
      </c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8.75" hidden="1">
      <c r="A334" s="49" t="s">
        <v>31</v>
      </c>
      <c r="B334" s="49" t="s">
        <v>1388</v>
      </c>
      <c r="C334" s="49" t="s">
        <v>1389</v>
      </c>
      <c r="D334" s="49">
        <f t="shared" si="5"/>
        <v>-1</v>
      </c>
      <c r="E334" s="49" t="s">
        <v>34</v>
      </c>
      <c r="F334" s="49" t="s">
        <v>1348</v>
      </c>
      <c r="G334" s="49" t="s">
        <v>1390</v>
      </c>
      <c r="H334" s="49" t="s">
        <v>37</v>
      </c>
      <c r="I334" s="49" t="s">
        <v>38</v>
      </c>
      <c r="J334" s="49" t="s">
        <v>899</v>
      </c>
      <c r="K334" s="49" t="s">
        <v>900</v>
      </c>
      <c r="L334" s="217">
        <v>19950</v>
      </c>
      <c r="M334" s="217">
        <v>0</v>
      </c>
      <c r="N334" s="218">
        <v>124950</v>
      </c>
      <c r="O334" s="49" t="s">
        <v>41</v>
      </c>
      <c r="P334" s="49" t="s">
        <v>42</v>
      </c>
      <c r="Q334" s="27" t="s">
        <v>64</v>
      </c>
      <c r="R334" s="27"/>
      <c r="S334" s="27"/>
      <c r="T334" s="27"/>
      <c r="U334" s="27"/>
      <c r="V334" s="25"/>
      <c r="W334" s="31"/>
      <c r="X334" s="27" t="str">
        <f>IFERROR(VLOOKUP(J333:J2225,[1]sheet1!$A:$K,11,0),"sin acuse")</f>
        <v>Aceptacion Expresa</v>
      </c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8.75" hidden="1">
      <c r="A335" s="27" t="s">
        <v>31</v>
      </c>
      <c r="B335" s="27" t="s">
        <v>1391</v>
      </c>
      <c r="C335" s="27" t="s">
        <v>1392</v>
      </c>
      <c r="D335" s="27">
        <f t="shared" si="5"/>
        <v>-1</v>
      </c>
      <c r="E335" s="27" t="s">
        <v>34</v>
      </c>
      <c r="F335" s="27" t="s">
        <v>1348</v>
      </c>
      <c r="G335" s="27" t="s">
        <v>1393</v>
      </c>
      <c r="H335" s="27" t="s">
        <v>37</v>
      </c>
      <c r="I335" s="27" t="s">
        <v>38</v>
      </c>
      <c r="J335" s="27" t="s">
        <v>1394</v>
      </c>
      <c r="K335" s="27" t="s">
        <v>1395</v>
      </c>
      <c r="L335" s="221">
        <v>108574.36</v>
      </c>
      <c r="M335" s="221">
        <v>0</v>
      </c>
      <c r="N335" s="222">
        <v>680018.36</v>
      </c>
      <c r="O335" s="27" t="s">
        <v>41</v>
      </c>
      <c r="P335" s="27" t="s">
        <v>42</v>
      </c>
      <c r="Q335" s="27"/>
      <c r="R335" s="27"/>
      <c r="S335" s="27"/>
      <c r="T335" s="27"/>
      <c r="U335" s="27" t="s">
        <v>64</v>
      </c>
      <c r="V335" s="29"/>
      <c r="W335" s="31"/>
      <c r="X335" s="27" t="str">
        <f>IFERROR(VLOOKUP(J334:J2226,[1]sheet1!$A:$K,11,0),"sin acuse")</f>
        <v>sin acuse</v>
      </c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8.75" hidden="1">
      <c r="A336" s="27" t="s">
        <v>31</v>
      </c>
      <c r="B336" s="27" t="s">
        <v>1396</v>
      </c>
      <c r="C336" s="27" t="s">
        <v>1397</v>
      </c>
      <c r="D336" s="27">
        <f t="shared" si="5"/>
        <v>-1</v>
      </c>
      <c r="E336" s="27" t="s">
        <v>34</v>
      </c>
      <c r="F336" s="27" t="s">
        <v>1348</v>
      </c>
      <c r="G336" s="27" t="s">
        <v>1398</v>
      </c>
      <c r="H336" s="27" t="s">
        <v>37</v>
      </c>
      <c r="I336" s="27" t="s">
        <v>38</v>
      </c>
      <c r="J336" s="27" t="s">
        <v>1399</v>
      </c>
      <c r="K336" s="27" t="s">
        <v>1400</v>
      </c>
      <c r="L336" s="221">
        <v>0</v>
      </c>
      <c r="M336" s="221">
        <v>0</v>
      </c>
      <c r="N336" s="222">
        <v>4760000</v>
      </c>
      <c r="O336" s="27" t="s">
        <v>41</v>
      </c>
      <c r="P336" s="27" t="s">
        <v>42</v>
      </c>
      <c r="Q336" s="27"/>
      <c r="R336" s="27"/>
      <c r="S336" s="27"/>
      <c r="T336" s="27"/>
      <c r="U336" s="27" t="s">
        <v>64</v>
      </c>
      <c r="V336" s="29"/>
      <c r="W336" s="31"/>
      <c r="X336" s="27" t="str">
        <f>IFERROR(VLOOKUP(J335:J2227,[1]sheet1!$A:$K,11,0),"sin acuse")</f>
        <v>Sin Evento</v>
      </c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8.75" hidden="1">
      <c r="A337" s="48" t="s">
        <v>31</v>
      </c>
      <c r="B337" s="48" t="s">
        <v>1401</v>
      </c>
      <c r="C337" s="48" t="s">
        <v>1402</v>
      </c>
      <c r="D337" s="48">
        <f t="shared" si="5"/>
        <v>-1</v>
      </c>
      <c r="E337" s="48" t="s">
        <v>34</v>
      </c>
      <c r="F337" s="48" t="s">
        <v>1348</v>
      </c>
      <c r="G337" s="48" t="s">
        <v>1403</v>
      </c>
      <c r="H337" s="48" t="s">
        <v>37</v>
      </c>
      <c r="I337" s="48" t="s">
        <v>38</v>
      </c>
      <c r="J337" s="48" t="s">
        <v>858</v>
      </c>
      <c r="K337" s="48" t="s">
        <v>859</v>
      </c>
      <c r="L337" s="219">
        <v>112100</v>
      </c>
      <c r="M337" s="219">
        <v>0</v>
      </c>
      <c r="N337" s="220">
        <v>702100</v>
      </c>
      <c r="O337" s="48" t="s">
        <v>41</v>
      </c>
      <c r="P337" s="48" t="s">
        <v>42</v>
      </c>
      <c r="Q337" s="27"/>
      <c r="R337" s="27"/>
      <c r="S337" s="27" t="s">
        <v>64</v>
      </c>
      <c r="T337" s="27"/>
      <c r="U337" s="27"/>
      <c r="V337" s="25"/>
      <c r="W337" s="31"/>
      <c r="X337" s="27" t="str">
        <f>IFERROR(VLOOKUP(J336:J2228,[1]sheet1!$A:$K,11,0),"sin acuse")</f>
        <v>Aceptacion Expresa</v>
      </c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8.75" hidden="1">
      <c r="A338" s="49" t="s">
        <v>31</v>
      </c>
      <c r="B338" s="49" t="s">
        <v>1404</v>
      </c>
      <c r="C338" s="49" t="s">
        <v>1405</v>
      </c>
      <c r="D338" s="49">
        <f t="shared" si="5"/>
        <v>-1</v>
      </c>
      <c r="E338" s="49" t="s">
        <v>34</v>
      </c>
      <c r="F338" s="49" t="s">
        <v>1348</v>
      </c>
      <c r="G338" s="49" t="s">
        <v>1406</v>
      </c>
      <c r="H338" s="49" t="s">
        <v>37</v>
      </c>
      <c r="I338" s="49" t="s">
        <v>38</v>
      </c>
      <c r="J338" s="49" t="s">
        <v>1407</v>
      </c>
      <c r="K338" s="49" t="s">
        <v>1408</v>
      </c>
      <c r="L338" s="217">
        <v>29723.599999999999</v>
      </c>
      <c r="M338" s="217">
        <v>0</v>
      </c>
      <c r="N338" s="218">
        <v>186163.6</v>
      </c>
      <c r="O338" s="49" t="s">
        <v>41</v>
      </c>
      <c r="P338" s="49" t="s">
        <v>42</v>
      </c>
      <c r="Q338" s="27" t="s">
        <v>64</v>
      </c>
      <c r="R338" s="27"/>
      <c r="S338" s="27"/>
      <c r="T338" s="27"/>
      <c r="U338" s="27"/>
      <c r="V338" s="25"/>
      <c r="W338" s="31"/>
      <c r="X338" s="27" t="str">
        <f>IFERROR(VLOOKUP(J337:J2229,[1]sheet1!$A:$K,11,0),"sin acuse")</f>
        <v>Acuse Recibo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8.75" hidden="1">
      <c r="A339" s="48" t="s">
        <v>31</v>
      </c>
      <c r="B339" s="48" t="s">
        <v>1409</v>
      </c>
      <c r="C339" s="48" t="s">
        <v>1410</v>
      </c>
      <c r="D339" s="48">
        <f t="shared" si="5"/>
        <v>-1</v>
      </c>
      <c r="E339" s="48" t="s">
        <v>34</v>
      </c>
      <c r="F339" s="48" t="s">
        <v>1348</v>
      </c>
      <c r="G339" s="48" t="s">
        <v>1411</v>
      </c>
      <c r="H339" s="48" t="s">
        <v>37</v>
      </c>
      <c r="I339" s="48" t="s">
        <v>38</v>
      </c>
      <c r="J339" s="48" t="s">
        <v>858</v>
      </c>
      <c r="K339" s="48" t="s">
        <v>859</v>
      </c>
      <c r="L339" s="219">
        <v>30875</v>
      </c>
      <c r="M339" s="219">
        <v>0</v>
      </c>
      <c r="N339" s="220">
        <v>193375</v>
      </c>
      <c r="O339" s="48" t="s">
        <v>41</v>
      </c>
      <c r="P339" s="48" t="s">
        <v>42</v>
      </c>
      <c r="Q339" s="27"/>
      <c r="R339" s="27"/>
      <c r="S339" s="27" t="s">
        <v>64</v>
      </c>
      <c r="T339" s="27"/>
      <c r="U339" s="27"/>
      <c r="V339" s="29"/>
      <c r="W339" s="31"/>
      <c r="X339" s="27" t="str">
        <f>IFERROR(VLOOKUP(J338:J2230,[1]sheet1!$A:$K,11,0),"sin acuse")</f>
        <v>Aceptacion Expresa</v>
      </c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8.75" hidden="1">
      <c r="A340" s="48" t="s">
        <v>31</v>
      </c>
      <c r="B340" s="48" t="s">
        <v>1412</v>
      </c>
      <c r="C340" s="48" t="s">
        <v>1413</v>
      </c>
      <c r="D340" s="48">
        <f t="shared" si="5"/>
        <v>-1</v>
      </c>
      <c r="E340" s="48" t="s">
        <v>34</v>
      </c>
      <c r="F340" s="48" t="s">
        <v>1348</v>
      </c>
      <c r="G340" s="48" t="s">
        <v>1414</v>
      </c>
      <c r="H340" s="48" t="s">
        <v>37</v>
      </c>
      <c r="I340" s="48" t="s">
        <v>38</v>
      </c>
      <c r="J340" s="48" t="s">
        <v>858</v>
      </c>
      <c r="K340" s="48" t="s">
        <v>859</v>
      </c>
      <c r="L340" s="219">
        <v>14250</v>
      </c>
      <c r="M340" s="219">
        <v>0</v>
      </c>
      <c r="N340" s="220">
        <v>89250</v>
      </c>
      <c r="O340" s="48" t="s">
        <v>41</v>
      </c>
      <c r="P340" s="48" t="s">
        <v>42</v>
      </c>
      <c r="Q340" s="27"/>
      <c r="R340" s="27"/>
      <c r="S340" s="27" t="s">
        <v>64</v>
      </c>
      <c r="T340" s="27"/>
      <c r="U340" s="27"/>
      <c r="V340" s="25"/>
      <c r="W340" s="31"/>
      <c r="X340" s="27" t="str">
        <f>IFERROR(VLOOKUP(J339:J2231,[1]sheet1!$A:$K,11,0),"sin acuse")</f>
        <v>Aceptacion Expresa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8.75" hidden="1">
      <c r="A341" s="27" t="s">
        <v>31</v>
      </c>
      <c r="B341" s="27" t="s">
        <v>1415</v>
      </c>
      <c r="C341" s="27" t="s">
        <v>1416</v>
      </c>
      <c r="D341" s="27">
        <f t="shared" si="5"/>
        <v>-1</v>
      </c>
      <c r="E341" s="27" t="s">
        <v>34</v>
      </c>
      <c r="F341" s="27" t="s">
        <v>1348</v>
      </c>
      <c r="G341" s="27" t="s">
        <v>1417</v>
      </c>
      <c r="H341" s="27" t="s">
        <v>37</v>
      </c>
      <c r="I341" s="27" t="s">
        <v>38</v>
      </c>
      <c r="J341" s="27" t="s">
        <v>106</v>
      </c>
      <c r="K341" s="27" t="s">
        <v>107</v>
      </c>
      <c r="L341" s="221">
        <v>353452.4</v>
      </c>
      <c r="M341" s="221">
        <v>0</v>
      </c>
      <c r="N341" s="222">
        <v>2707412.4</v>
      </c>
      <c r="O341" s="27" t="s">
        <v>41</v>
      </c>
      <c r="P341" s="27" t="s">
        <v>42</v>
      </c>
      <c r="Q341" s="27"/>
      <c r="R341" s="27"/>
      <c r="S341" s="27"/>
      <c r="T341" s="27"/>
      <c r="U341" s="27" t="s">
        <v>64</v>
      </c>
      <c r="V341" s="25"/>
      <c r="W341" s="31" t="s">
        <v>108</v>
      </c>
      <c r="X341" s="27" t="str">
        <f>IFERROR(VLOOKUP(J340:J2232,[1]sheet1!$A:$K,11,0),"sin acuse")</f>
        <v>Sin Evento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8.75" hidden="1">
      <c r="A342" s="49" t="s">
        <v>31</v>
      </c>
      <c r="B342" s="49" t="s">
        <v>1418</v>
      </c>
      <c r="C342" s="49" t="s">
        <v>1419</v>
      </c>
      <c r="D342" s="49">
        <f t="shared" si="5"/>
        <v>-1</v>
      </c>
      <c r="E342" s="49" t="s">
        <v>34</v>
      </c>
      <c r="F342" s="49" t="s">
        <v>1348</v>
      </c>
      <c r="G342" s="49" t="s">
        <v>1420</v>
      </c>
      <c r="H342" s="49" t="s">
        <v>37</v>
      </c>
      <c r="I342" s="49" t="s">
        <v>38</v>
      </c>
      <c r="J342" s="49" t="s">
        <v>1421</v>
      </c>
      <c r="K342" s="49" t="s">
        <v>1422</v>
      </c>
      <c r="L342" s="217">
        <v>26600</v>
      </c>
      <c r="M342" s="217">
        <v>0</v>
      </c>
      <c r="N342" s="218">
        <v>166600</v>
      </c>
      <c r="O342" s="49" t="s">
        <v>41</v>
      </c>
      <c r="P342" s="49" t="s">
        <v>42</v>
      </c>
      <c r="Q342" s="27" t="s">
        <v>64</v>
      </c>
      <c r="R342" s="27"/>
      <c r="S342" s="27"/>
      <c r="T342" s="27"/>
      <c r="U342" s="27"/>
      <c r="V342" s="25"/>
      <c r="W342" s="31"/>
      <c r="X342" s="27" t="str">
        <f>IFERROR(VLOOKUP(J341:J2233,[1]sheet1!$A:$K,11,0),"sin acuse")</f>
        <v>Acuse Recibo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8.75" hidden="1">
      <c r="A343" s="27" t="s">
        <v>31</v>
      </c>
      <c r="B343" s="27" t="s">
        <v>1423</v>
      </c>
      <c r="C343" s="27" t="s">
        <v>1424</v>
      </c>
      <c r="D343" s="27">
        <f t="shared" si="5"/>
        <v>-1</v>
      </c>
      <c r="E343" s="27" t="s">
        <v>34</v>
      </c>
      <c r="F343" s="27" t="s">
        <v>1348</v>
      </c>
      <c r="G343" s="27" t="s">
        <v>1425</v>
      </c>
      <c r="H343" s="27" t="s">
        <v>37</v>
      </c>
      <c r="I343" s="27" t="s">
        <v>38</v>
      </c>
      <c r="J343" s="27" t="s">
        <v>1426</v>
      </c>
      <c r="K343" s="27" t="s">
        <v>1427</v>
      </c>
      <c r="L343" s="221">
        <v>100700</v>
      </c>
      <c r="M343" s="221">
        <v>0</v>
      </c>
      <c r="N343" s="222">
        <v>630700</v>
      </c>
      <c r="O343" s="27" t="s">
        <v>41</v>
      </c>
      <c r="P343" s="27" t="s">
        <v>42</v>
      </c>
      <c r="Q343" s="27"/>
      <c r="R343" s="27"/>
      <c r="S343" s="27"/>
      <c r="T343" s="27"/>
      <c r="U343" s="27" t="s">
        <v>64</v>
      </c>
      <c r="V343" s="25"/>
      <c r="W343" s="31"/>
      <c r="X343" s="27" t="str">
        <f>IFERROR(VLOOKUP(J342:J2234,[1]sheet1!$A:$K,11,0),"sin acuse")</f>
        <v>Aceptacion Expresa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8.75" hidden="1">
      <c r="A344" s="27" t="s">
        <v>31</v>
      </c>
      <c r="B344" s="27" t="s">
        <v>1428</v>
      </c>
      <c r="C344" s="27" t="s">
        <v>1429</v>
      </c>
      <c r="D344" s="27">
        <f t="shared" si="5"/>
        <v>-1</v>
      </c>
      <c r="E344" s="27" t="s">
        <v>34</v>
      </c>
      <c r="F344" s="27" t="s">
        <v>1348</v>
      </c>
      <c r="G344" s="27" t="s">
        <v>1430</v>
      </c>
      <c r="H344" s="27" t="s">
        <v>37</v>
      </c>
      <c r="I344" s="27" t="s">
        <v>38</v>
      </c>
      <c r="J344" s="27" t="s">
        <v>1431</v>
      </c>
      <c r="K344" s="27" t="s">
        <v>1432</v>
      </c>
      <c r="L344" s="221">
        <v>430362.54</v>
      </c>
      <c r="M344" s="221">
        <v>0</v>
      </c>
      <c r="N344" s="222">
        <v>2695428.54</v>
      </c>
      <c r="O344" s="27" t="s">
        <v>41</v>
      </c>
      <c r="P344" s="27" t="s">
        <v>42</v>
      </c>
      <c r="Q344" s="27"/>
      <c r="R344" s="27"/>
      <c r="S344" s="27"/>
      <c r="T344" s="27"/>
      <c r="U344" s="27" t="s">
        <v>64</v>
      </c>
      <c r="V344" s="29"/>
      <c r="W344" s="31"/>
      <c r="X344" s="27" t="str">
        <f>IFERROR(VLOOKUP(J343:J2235,[1]sheet1!$A:$K,11,0),"sin acuse")</f>
        <v>sin acuse</v>
      </c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8.75" hidden="1">
      <c r="A345" s="27" t="s">
        <v>31</v>
      </c>
      <c r="B345" s="27" t="s">
        <v>1433</v>
      </c>
      <c r="C345" s="27" t="s">
        <v>1434</v>
      </c>
      <c r="D345" s="27">
        <f t="shared" si="5"/>
        <v>-1</v>
      </c>
      <c r="E345" s="27" t="s">
        <v>34</v>
      </c>
      <c r="F345" s="27" t="s">
        <v>1348</v>
      </c>
      <c r="G345" s="27" t="s">
        <v>1435</v>
      </c>
      <c r="H345" s="27" t="s">
        <v>37</v>
      </c>
      <c r="I345" s="27" t="s">
        <v>38</v>
      </c>
      <c r="J345" s="27" t="s">
        <v>1436</v>
      </c>
      <c r="K345" s="27" t="s">
        <v>1437</v>
      </c>
      <c r="L345" s="221">
        <v>53200</v>
      </c>
      <c r="M345" s="221">
        <v>0</v>
      </c>
      <c r="N345" s="222">
        <v>333200</v>
      </c>
      <c r="O345" s="27" t="s">
        <v>41</v>
      </c>
      <c r="P345" s="27" t="s">
        <v>42</v>
      </c>
      <c r="Q345" s="27"/>
      <c r="R345" s="27"/>
      <c r="S345" s="27"/>
      <c r="T345" s="27"/>
      <c r="U345" s="27" t="s">
        <v>64</v>
      </c>
      <c r="V345" s="25"/>
      <c r="W345" s="31"/>
      <c r="X345" s="27" t="str">
        <f>IFERROR(VLOOKUP(J344:J2236,[1]sheet1!$A:$K,11,0),"sin acuse")</f>
        <v>Aceptacion Expresa</v>
      </c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8.75" hidden="1">
      <c r="A346" s="27" t="s">
        <v>31</v>
      </c>
      <c r="B346" s="27" t="s">
        <v>1438</v>
      </c>
      <c r="C346" s="27" t="s">
        <v>1439</v>
      </c>
      <c r="D346" s="27">
        <f t="shared" si="5"/>
        <v>-1</v>
      </c>
      <c r="E346" s="27" t="s">
        <v>34</v>
      </c>
      <c r="F346" s="27" t="s">
        <v>1348</v>
      </c>
      <c r="G346" s="27" t="s">
        <v>1440</v>
      </c>
      <c r="H346" s="27" t="s">
        <v>37</v>
      </c>
      <c r="I346" s="27" t="s">
        <v>38</v>
      </c>
      <c r="J346" s="27" t="s">
        <v>1441</v>
      </c>
      <c r="K346" s="27" t="s">
        <v>1442</v>
      </c>
      <c r="L346" s="221">
        <v>266000</v>
      </c>
      <c r="M346" s="221">
        <v>0</v>
      </c>
      <c r="N346" s="222">
        <v>1666000</v>
      </c>
      <c r="O346" s="27" t="s">
        <v>41</v>
      </c>
      <c r="P346" s="27" t="s">
        <v>42</v>
      </c>
      <c r="Q346" s="27"/>
      <c r="R346" s="27"/>
      <c r="S346" s="27"/>
      <c r="T346" s="27"/>
      <c r="U346" s="27" t="s">
        <v>64</v>
      </c>
      <c r="V346" s="25"/>
      <c r="W346" s="31"/>
      <c r="X346" s="27" t="str">
        <f>IFERROR(VLOOKUP(J345:J2237,[1]sheet1!$A:$K,11,0),"sin acuse")</f>
        <v>Aceptacion Expresa</v>
      </c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8.75" hidden="1">
      <c r="A347" s="27" t="s">
        <v>31</v>
      </c>
      <c r="B347" s="27" t="s">
        <v>1443</v>
      </c>
      <c r="C347" s="27" t="s">
        <v>1444</v>
      </c>
      <c r="D347" s="27">
        <f t="shared" si="5"/>
        <v>-1</v>
      </c>
      <c r="E347" s="27" t="s">
        <v>34</v>
      </c>
      <c r="F347" s="27" t="s">
        <v>1348</v>
      </c>
      <c r="G347" s="27" t="s">
        <v>1445</v>
      </c>
      <c r="H347" s="27" t="s">
        <v>37</v>
      </c>
      <c r="I347" s="27" t="s">
        <v>38</v>
      </c>
      <c r="J347" s="27" t="s">
        <v>1441</v>
      </c>
      <c r="K347" s="27" t="s">
        <v>1442</v>
      </c>
      <c r="L347" s="221">
        <v>319200</v>
      </c>
      <c r="M347" s="221">
        <v>0</v>
      </c>
      <c r="N347" s="222">
        <v>1999200</v>
      </c>
      <c r="O347" s="27" t="s">
        <v>41</v>
      </c>
      <c r="P347" s="27" t="s">
        <v>42</v>
      </c>
      <c r="Q347" s="27"/>
      <c r="R347" s="27"/>
      <c r="S347" s="27"/>
      <c r="T347" s="27"/>
      <c r="U347" s="27" t="s">
        <v>64</v>
      </c>
      <c r="V347" s="29"/>
      <c r="W347" s="31"/>
      <c r="X347" s="27" t="str">
        <f>IFERROR(VLOOKUP(J346:J2238,[1]sheet1!$A:$K,11,0),"sin acuse")</f>
        <v>Aceptacion Expresa</v>
      </c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8.75" hidden="1">
      <c r="A348" s="27" t="s">
        <v>31</v>
      </c>
      <c r="B348" s="27" t="s">
        <v>1446</v>
      </c>
      <c r="C348" s="27" t="s">
        <v>1447</v>
      </c>
      <c r="D348" s="27">
        <f t="shared" si="5"/>
        <v>-1</v>
      </c>
      <c r="E348" s="27" t="s">
        <v>34</v>
      </c>
      <c r="F348" s="27" t="s">
        <v>1348</v>
      </c>
      <c r="G348" s="27" t="s">
        <v>1448</v>
      </c>
      <c r="H348" s="27" t="s">
        <v>37</v>
      </c>
      <c r="I348" s="27" t="s">
        <v>38</v>
      </c>
      <c r="J348" s="27" t="s">
        <v>1441</v>
      </c>
      <c r="K348" s="27" t="s">
        <v>1442</v>
      </c>
      <c r="L348" s="221">
        <v>33693.46</v>
      </c>
      <c r="M348" s="221">
        <v>0</v>
      </c>
      <c r="N348" s="222">
        <v>211027.46</v>
      </c>
      <c r="O348" s="27" t="s">
        <v>41</v>
      </c>
      <c r="P348" s="27" t="s">
        <v>42</v>
      </c>
      <c r="Q348" s="27"/>
      <c r="R348" s="27"/>
      <c r="S348" s="27"/>
      <c r="T348" s="27"/>
      <c r="U348" s="27" t="s">
        <v>64</v>
      </c>
      <c r="V348" s="25"/>
      <c r="W348" s="31"/>
      <c r="X348" s="27" t="str">
        <f>IFERROR(VLOOKUP(J347:J2239,[1]sheet1!$A:$K,11,0),"sin acuse")</f>
        <v>Aceptacion Expresa</v>
      </c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8.75">
      <c r="A349" s="208" t="s">
        <v>31</v>
      </c>
      <c r="B349" s="208" t="s">
        <v>1449</v>
      </c>
      <c r="C349" s="242">
        <v>107935</v>
      </c>
      <c r="D349" s="208">
        <f t="shared" si="5"/>
        <v>-1</v>
      </c>
      <c r="E349" s="208" t="s">
        <v>34</v>
      </c>
      <c r="F349" s="208" t="s">
        <v>1348</v>
      </c>
      <c r="G349" s="208" t="s">
        <v>1450</v>
      </c>
      <c r="H349" s="208" t="s">
        <v>37</v>
      </c>
      <c r="I349" s="208" t="s">
        <v>38</v>
      </c>
      <c r="J349" s="242" t="s">
        <v>1451</v>
      </c>
      <c r="K349" s="208" t="s">
        <v>1452</v>
      </c>
      <c r="L349" s="249">
        <v>427500</v>
      </c>
      <c r="M349" s="242">
        <v>0</v>
      </c>
      <c r="N349" s="250">
        <v>2677500</v>
      </c>
      <c r="O349" s="208" t="s">
        <v>41</v>
      </c>
      <c r="P349" s="208" t="s">
        <v>42</v>
      </c>
      <c r="Q349" s="27"/>
      <c r="R349" s="27"/>
      <c r="S349" s="27"/>
      <c r="T349" s="27" t="s">
        <v>43</v>
      </c>
      <c r="U349" s="27"/>
      <c r="V349" s="25"/>
      <c r="W349" s="31"/>
      <c r="X349" s="27" t="str">
        <f>IFERROR(VLOOKUP(J348:J2240,[1]sheet1!$A:$K,11,0),"sin acuse")</f>
        <v>Reclamo</v>
      </c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8.75" hidden="1">
      <c r="A350" s="27" t="s">
        <v>31</v>
      </c>
      <c r="B350" s="27" t="s">
        <v>1453</v>
      </c>
      <c r="C350" s="27" t="s">
        <v>1454</v>
      </c>
      <c r="D350" s="27">
        <f t="shared" si="5"/>
        <v>-1</v>
      </c>
      <c r="E350" s="27" t="s">
        <v>34</v>
      </c>
      <c r="F350" s="27" t="s">
        <v>1348</v>
      </c>
      <c r="G350" s="27" t="s">
        <v>1455</v>
      </c>
      <c r="H350" s="27" t="s">
        <v>37</v>
      </c>
      <c r="I350" s="27" t="s">
        <v>38</v>
      </c>
      <c r="J350" s="27" t="s">
        <v>1456</v>
      </c>
      <c r="K350" s="27" t="s">
        <v>1457</v>
      </c>
      <c r="L350" s="221">
        <v>77020.87</v>
      </c>
      <c r="M350" s="221">
        <v>0</v>
      </c>
      <c r="N350" s="222">
        <v>482393.87</v>
      </c>
      <c r="O350" s="27" t="s">
        <v>41</v>
      </c>
      <c r="P350" s="27" t="s">
        <v>42</v>
      </c>
      <c r="Q350" s="27"/>
      <c r="R350" s="27"/>
      <c r="S350" s="27"/>
      <c r="T350" s="27"/>
      <c r="U350" s="27" t="s">
        <v>64</v>
      </c>
      <c r="V350" s="25"/>
      <c r="W350" s="31"/>
      <c r="X350" s="27" t="str">
        <f>IFERROR(VLOOKUP(J349:J2241,[1]sheet1!$A:$K,11,0),"sin acuse")</f>
        <v>Aceptacion Expresa</v>
      </c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8.75" hidden="1">
      <c r="A351" s="64" t="s">
        <v>31</v>
      </c>
      <c r="B351" s="64" t="s">
        <v>1458</v>
      </c>
      <c r="C351" s="64" t="s">
        <v>1459</v>
      </c>
      <c r="D351" s="64">
        <f t="shared" si="5"/>
        <v>-1</v>
      </c>
      <c r="E351" s="64" t="s">
        <v>34</v>
      </c>
      <c r="F351" s="64" t="s">
        <v>1348</v>
      </c>
      <c r="G351" s="64" t="s">
        <v>1460</v>
      </c>
      <c r="H351" s="64" t="s">
        <v>37</v>
      </c>
      <c r="I351" s="64" t="s">
        <v>38</v>
      </c>
      <c r="J351" s="64" t="s">
        <v>425</v>
      </c>
      <c r="K351" s="64" t="s">
        <v>426</v>
      </c>
      <c r="L351" s="223">
        <v>5629.32</v>
      </c>
      <c r="M351" s="223">
        <v>0</v>
      </c>
      <c r="N351" s="224">
        <v>35257.32</v>
      </c>
      <c r="O351" s="64" t="s">
        <v>41</v>
      </c>
      <c r="P351" s="64" t="s">
        <v>42</v>
      </c>
      <c r="Q351" s="27"/>
      <c r="R351" s="27" t="s">
        <v>64</v>
      </c>
      <c r="S351" s="27"/>
      <c r="T351" s="27"/>
      <c r="U351" s="27"/>
      <c r="V351" s="29"/>
      <c r="W351" s="31"/>
      <c r="X351" s="27" t="str">
        <f>IFERROR(VLOOKUP(J350:J2242,[1]sheet1!$A:$K,11,0),"sin acuse")</f>
        <v>Recibo Bien y/o Servicio</v>
      </c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8.75" hidden="1">
      <c r="A352" s="27" t="s">
        <v>31</v>
      </c>
      <c r="B352" s="27" t="s">
        <v>1461</v>
      </c>
      <c r="C352" s="27" t="s">
        <v>1462</v>
      </c>
      <c r="D352" s="27">
        <f t="shared" si="5"/>
        <v>-1</v>
      </c>
      <c r="E352" s="27" t="s">
        <v>34</v>
      </c>
      <c r="F352" s="27" t="s">
        <v>1348</v>
      </c>
      <c r="G352" s="27" t="s">
        <v>1463</v>
      </c>
      <c r="H352" s="27" t="s">
        <v>37</v>
      </c>
      <c r="I352" s="27" t="s">
        <v>38</v>
      </c>
      <c r="J352" s="27" t="s">
        <v>878</v>
      </c>
      <c r="K352" s="27" t="s">
        <v>879</v>
      </c>
      <c r="L352" s="221">
        <v>14630</v>
      </c>
      <c r="M352" s="221">
        <v>0</v>
      </c>
      <c r="N352" s="222">
        <v>91630</v>
      </c>
      <c r="O352" s="27" t="s">
        <v>41</v>
      </c>
      <c r="P352" s="27" t="s">
        <v>42</v>
      </c>
      <c r="Q352" s="27"/>
      <c r="R352" s="27"/>
      <c r="S352" s="27"/>
      <c r="T352" s="27"/>
      <c r="U352" s="27" t="s">
        <v>64</v>
      </c>
      <c r="V352" s="25"/>
      <c r="W352" s="31"/>
      <c r="X352" s="27" t="str">
        <f>IFERROR(VLOOKUP(J351:J2243,[1]sheet1!$A:$K,11,0),"sin acuse")</f>
        <v>Sin Evento</v>
      </c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8.75" hidden="1">
      <c r="A353" s="27" t="s">
        <v>31</v>
      </c>
      <c r="B353" s="27" t="s">
        <v>1464</v>
      </c>
      <c r="C353" s="27" t="s">
        <v>1465</v>
      </c>
      <c r="D353" s="27">
        <f t="shared" si="5"/>
        <v>-1</v>
      </c>
      <c r="E353" s="27" t="s">
        <v>34</v>
      </c>
      <c r="F353" s="27" t="s">
        <v>1348</v>
      </c>
      <c r="G353" s="27" t="s">
        <v>1466</v>
      </c>
      <c r="H353" s="27" t="s">
        <v>37</v>
      </c>
      <c r="I353" s="27" t="s">
        <v>38</v>
      </c>
      <c r="J353" s="27" t="s">
        <v>1467</v>
      </c>
      <c r="K353" s="27" t="s">
        <v>1468</v>
      </c>
      <c r="L353" s="221">
        <v>229174</v>
      </c>
      <c r="M353" s="221">
        <v>0</v>
      </c>
      <c r="N353" s="222">
        <v>1634974</v>
      </c>
      <c r="O353" s="27" t="s">
        <v>41</v>
      </c>
      <c r="P353" s="27" t="s">
        <v>42</v>
      </c>
      <c r="Q353" s="27"/>
      <c r="R353" s="27"/>
      <c r="S353" s="27"/>
      <c r="T353" s="27"/>
      <c r="U353" s="27" t="s">
        <v>64</v>
      </c>
      <c r="V353" s="25"/>
      <c r="W353" s="31"/>
      <c r="X353" s="27" t="str">
        <f>IFERROR(VLOOKUP(J352:J2244,[1]sheet1!$A:$K,11,0),"sin acuse")</f>
        <v>Acuse Recibo</v>
      </c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8.75" hidden="1">
      <c r="A354" s="27" t="s">
        <v>31</v>
      </c>
      <c r="B354" s="27" t="s">
        <v>1469</v>
      </c>
      <c r="C354" s="27" t="s">
        <v>1470</v>
      </c>
      <c r="D354" s="27">
        <f t="shared" si="5"/>
        <v>-1</v>
      </c>
      <c r="E354" s="27" t="s">
        <v>34</v>
      </c>
      <c r="F354" s="27" t="s">
        <v>1348</v>
      </c>
      <c r="G354" s="27" t="s">
        <v>1471</v>
      </c>
      <c r="H354" s="27" t="s">
        <v>37</v>
      </c>
      <c r="I354" s="27" t="s">
        <v>38</v>
      </c>
      <c r="J354" s="27" t="s">
        <v>769</v>
      </c>
      <c r="K354" s="27" t="s">
        <v>770</v>
      </c>
      <c r="L354" s="221">
        <v>712500</v>
      </c>
      <c r="M354" s="221">
        <v>0</v>
      </c>
      <c r="N354" s="222">
        <v>4462500</v>
      </c>
      <c r="O354" s="27" t="s">
        <v>41</v>
      </c>
      <c r="P354" s="27" t="s">
        <v>42</v>
      </c>
      <c r="Q354" s="27"/>
      <c r="R354" s="27"/>
      <c r="S354" s="27"/>
      <c r="T354" s="27"/>
      <c r="U354" s="27" t="s">
        <v>64</v>
      </c>
      <c r="V354" s="25"/>
      <c r="W354" s="31"/>
      <c r="X354" s="27" t="str">
        <f>IFERROR(VLOOKUP(J353:J2245,[1]sheet1!$A:$K,11,0),"sin acuse")</f>
        <v>Sin Evento</v>
      </c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8.75" hidden="1">
      <c r="A355" s="27" t="s">
        <v>31</v>
      </c>
      <c r="B355" s="27" t="s">
        <v>1472</v>
      </c>
      <c r="C355" s="27" t="s">
        <v>1473</v>
      </c>
      <c r="D355" s="27">
        <f t="shared" si="5"/>
        <v>-1</v>
      </c>
      <c r="E355" s="27" t="s">
        <v>34</v>
      </c>
      <c r="F355" s="27" t="s">
        <v>1348</v>
      </c>
      <c r="G355" s="27" t="s">
        <v>1474</v>
      </c>
      <c r="H355" s="27" t="s">
        <v>37</v>
      </c>
      <c r="I355" s="27" t="s">
        <v>38</v>
      </c>
      <c r="J355" s="27" t="s">
        <v>1467</v>
      </c>
      <c r="K355" s="27" t="s">
        <v>1468</v>
      </c>
      <c r="L355" s="221">
        <v>171007.73</v>
      </c>
      <c r="M355" s="221">
        <v>0</v>
      </c>
      <c r="N355" s="222">
        <v>1071048.4099999999</v>
      </c>
      <c r="O355" s="27" t="s">
        <v>41</v>
      </c>
      <c r="P355" s="27" t="s">
        <v>42</v>
      </c>
      <c r="Q355" s="27"/>
      <c r="R355" s="27"/>
      <c r="S355" s="27"/>
      <c r="T355" s="27"/>
      <c r="U355" s="27" t="s">
        <v>64</v>
      </c>
      <c r="V355" s="25"/>
      <c r="W355" s="31"/>
      <c r="X355" s="27" t="str">
        <f>IFERROR(VLOOKUP(J354:J2246,[1]sheet1!$A:$K,11,0),"sin acuse")</f>
        <v>Acuse Recibo</v>
      </c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8.75" hidden="1">
      <c r="A356" s="27" t="s">
        <v>31</v>
      </c>
      <c r="B356" s="27" t="s">
        <v>1475</v>
      </c>
      <c r="C356" s="27" t="s">
        <v>1476</v>
      </c>
      <c r="D356" s="27">
        <f t="shared" si="5"/>
        <v>-1</v>
      </c>
      <c r="E356" s="27" t="s">
        <v>34</v>
      </c>
      <c r="F356" s="27" t="s">
        <v>1348</v>
      </c>
      <c r="G356" s="27" t="s">
        <v>1477</v>
      </c>
      <c r="H356" s="27" t="s">
        <v>37</v>
      </c>
      <c r="I356" s="27" t="s">
        <v>38</v>
      </c>
      <c r="J356" s="27" t="s">
        <v>1467</v>
      </c>
      <c r="K356" s="27" t="s">
        <v>1468</v>
      </c>
      <c r="L356" s="221">
        <v>2542747.84</v>
      </c>
      <c r="M356" s="221">
        <v>0</v>
      </c>
      <c r="N356" s="222">
        <v>15925631.199999999</v>
      </c>
      <c r="O356" s="27" t="s">
        <v>41</v>
      </c>
      <c r="P356" s="27" t="s">
        <v>42</v>
      </c>
      <c r="Q356" s="27"/>
      <c r="R356" s="27"/>
      <c r="S356" s="27"/>
      <c r="T356" s="27"/>
      <c r="U356" s="27" t="s">
        <v>64</v>
      </c>
      <c r="V356" s="25"/>
      <c r="W356" s="31"/>
      <c r="X356" s="27" t="str">
        <f>IFERROR(VLOOKUP(J355:J2247,[1]sheet1!$A:$K,11,0),"sin acuse")</f>
        <v>Acuse Recibo</v>
      </c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8.75" hidden="1">
      <c r="A357" s="27" t="s">
        <v>31</v>
      </c>
      <c r="B357" s="27" t="s">
        <v>1478</v>
      </c>
      <c r="C357" s="27" t="s">
        <v>1479</v>
      </c>
      <c r="D357" s="27">
        <f t="shared" si="5"/>
        <v>-1</v>
      </c>
      <c r="E357" s="27" t="s">
        <v>34</v>
      </c>
      <c r="F357" s="27" t="s">
        <v>1348</v>
      </c>
      <c r="G357" s="27" t="s">
        <v>1480</v>
      </c>
      <c r="H357" s="27" t="s">
        <v>37</v>
      </c>
      <c r="I357" s="27" t="s">
        <v>38</v>
      </c>
      <c r="J357" s="27" t="s">
        <v>1481</v>
      </c>
      <c r="K357" s="27" t="s">
        <v>1482</v>
      </c>
      <c r="L357" s="221">
        <v>40584</v>
      </c>
      <c r="M357" s="221">
        <v>0</v>
      </c>
      <c r="N357" s="222">
        <v>254184</v>
      </c>
      <c r="O357" s="27" t="s">
        <v>41</v>
      </c>
      <c r="P357" s="27" t="s">
        <v>42</v>
      </c>
      <c r="Q357" s="27"/>
      <c r="R357" s="27"/>
      <c r="S357" s="27"/>
      <c r="T357" s="27"/>
      <c r="U357" s="27" t="s">
        <v>64</v>
      </c>
      <c r="V357" s="25"/>
      <c r="W357" s="31"/>
      <c r="X357" s="27" t="str">
        <f>IFERROR(VLOOKUP(J356:J2248,[1]sheet1!$A:$K,11,0),"sin acuse")</f>
        <v>Sin Evento</v>
      </c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8.75" hidden="1">
      <c r="A358" s="49" t="s">
        <v>31</v>
      </c>
      <c r="B358" s="49" t="s">
        <v>1483</v>
      </c>
      <c r="C358" s="49" t="s">
        <v>1484</v>
      </c>
      <c r="D358" s="49">
        <f t="shared" si="5"/>
        <v>-1</v>
      </c>
      <c r="E358" s="49" t="s">
        <v>34</v>
      </c>
      <c r="F358" s="49" t="s">
        <v>1348</v>
      </c>
      <c r="G358" s="49" t="s">
        <v>1485</v>
      </c>
      <c r="H358" s="49" t="s">
        <v>37</v>
      </c>
      <c r="I358" s="49" t="s">
        <v>38</v>
      </c>
      <c r="J358" s="49" t="s">
        <v>1486</v>
      </c>
      <c r="K358" s="49" t="s">
        <v>1487</v>
      </c>
      <c r="L358" s="217">
        <v>608855</v>
      </c>
      <c r="M358" s="217">
        <v>0</v>
      </c>
      <c r="N358" s="218">
        <v>3813355</v>
      </c>
      <c r="O358" s="49" t="s">
        <v>41</v>
      </c>
      <c r="P358" s="49" t="s">
        <v>42</v>
      </c>
      <c r="Q358" s="27" t="s">
        <v>64</v>
      </c>
      <c r="R358" s="27"/>
      <c r="S358" s="27"/>
      <c r="T358" s="27"/>
      <c r="U358" s="27"/>
      <c r="V358" s="25"/>
      <c r="W358" s="31"/>
      <c r="X358" s="27" t="str">
        <f>IFERROR(VLOOKUP(J357:J2249,[1]sheet1!$A:$K,11,0),"sin acuse")</f>
        <v>Recibo Bien y/o Servicio</v>
      </c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8.75" hidden="1">
      <c r="A359" s="49" t="s">
        <v>31</v>
      </c>
      <c r="B359" s="49" t="s">
        <v>1488</v>
      </c>
      <c r="C359" s="49" t="s">
        <v>1489</v>
      </c>
      <c r="D359" s="49">
        <f t="shared" si="5"/>
        <v>-1</v>
      </c>
      <c r="E359" s="49" t="s">
        <v>34</v>
      </c>
      <c r="F359" s="49" t="s">
        <v>1348</v>
      </c>
      <c r="G359" s="49" t="s">
        <v>1490</v>
      </c>
      <c r="H359" s="49" t="s">
        <v>37</v>
      </c>
      <c r="I359" s="49" t="s">
        <v>38</v>
      </c>
      <c r="J359" s="215" t="s">
        <v>349</v>
      </c>
      <c r="K359" s="49" t="s">
        <v>350</v>
      </c>
      <c r="L359" s="217">
        <v>269800</v>
      </c>
      <c r="M359" s="217">
        <v>0</v>
      </c>
      <c r="N359" s="218">
        <v>1689800</v>
      </c>
      <c r="O359" s="49" t="s">
        <v>41</v>
      </c>
      <c r="P359" s="49" t="s">
        <v>42</v>
      </c>
      <c r="Q359" s="27" t="s">
        <v>64</v>
      </c>
      <c r="R359" s="27"/>
      <c r="S359" s="27"/>
      <c r="T359" s="27"/>
      <c r="U359" s="27"/>
      <c r="V359" s="25"/>
      <c r="W359" s="31"/>
      <c r="X359" s="27" t="str">
        <f>IFERROR(VLOOKUP(J358:J2250,[1]sheet1!$A:$K,11,0),"sin acuse")</f>
        <v>Acuse Recibo</v>
      </c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8.75" hidden="1">
      <c r="A360" s="49" t="s">
        <v>31</v>
      </c>
      <c r="B360" s="49" t="s">
        <v>1491</v>
      </c>
      <c r="C360" s="49" t="s">
        <v>1492</v>
      </c>
      <c r="D360" s="49">
        <f t="shared" si="5"/>
        <v>-1</v>
      </c>
      <c r="E360" s="49" t="s">
        <v>34</v>
      </c>
      <c r="F360" s="49" t="s">
        <v>1348</v>
      </c>
      <c r="G360" s="49" t="s">
        <v>1493</v>
      </c>
      <c r="H360" s="49" t="s">
        <v>37</v>
      </c>
      <c r="I360" s="49" t="s">
        <v>38</v>
      </c>
      <c r="J360" s="215" t="s">
        <v>349</v>
      </c>
      <c r="K360" s="49" t="s">
        <v>350</v>
      </c>
      <c r="L360" s="217">
        <v>269800</v>
      </c>
      <c r="M360" s="217">
        <v>0</v>
      </c>
      <c r="N360" s="218">
        <v>1689800</v>
      </c>
      <c r="O360" s="49" t="s">
        <v>41</v>
      </c>
      <c r="P360" s="49" t="s">
        <v>42</v>
      </c>
      <c r="Q360" s="27" t="s">
        <v>64</v>
      </c>
      <c r="R360" s="27"/>
      <c r="S360" s="27"/>
      <c r="T360" s="27"/>
      <c r="U360" s="27"/>
      <c r="V360" s="25"/>
      <c r="W360" s="31"/>
      <c r="X360" s="27" t="str">
        <f>IFERROR(VLOOKUP(J359:J2251,[1]sheet1!$A:$K,11,0),"sin acuse")</f>
        <v>Acuse Recibo</v>
      </c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8.75" hidden="1">
      <c r="A361" s="49" t="s">
        <v>31</v>
      </c>
      <c r="B361" s="49" t="s">
        <v>1494</v>
      </c>
      <c r="C361" s="49" t="s">
        <v>1495</v>
      </c>
      <c r="D361" s="49">
        <f t="shared" si="5"/>
        <v>-1</v>
      </c>
      <c r="E361" s="49" t="s">
        <v>34</v>
      </c>
      <c r="F361" s="49" t="s">
        <v>1348</v>
      </c>
      <c r="G361" s="49" t="s">
        <v>1496</v>
      </c>
      <c r="H361" s="49" t="s">
        <v>37</v>
      </c>
      <c r="I361" s="49" t="s">
        <v>38</v>
      </c>
      <c r="J361" s="49" t="s">
        <v>1497</v>
      </c>
      <c r="K361" s="49" t="s">
        <v>1498</v>
      </c>
      <c r="L361" s="217">
        <v>27473.05</v>
      </c>
      <c r="M361" s="217">
        <v>0</v>
      </c>
      <c r="N361" s="218">
        <v>172068.05</v>
      </c>
      <c r="O361" s="49" t="s">
        <v>41</v>
      </c>
      <c r="P361" s="49" t="s">
        <v>42</v>
      </c>
      <c r="Q361" s="27" t="s">
        <v>64</v>
      </c>
      <c r="R361" s="27"/>
      <c r="S361" s="27"/>
      <c r="T361" s="27"/>
      <c r="U361" s="27"/>
      <c r="V361" s="25"/>
      <c r="W361" s="31"/>
      <c r="X361" s="27" t="str">
        <f>IFERROR(VLOOKUP(J360:J2252,[1]sheet1!$A:$K,11,0),"sin acuse")</f>
        <v>Aceptacion Expresa</v>
      </c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8.75" hidden="1">
      <c r="A362" s="49" t="s">
        <v>31</v>
      </c>
      <c r="B362" s="49" t="s">
        <v>1499</v>
      </c>
      <c r="C362" s="49" t="s">
        <v>1500</v>
      </c>
      <c r="D362" s="49">
        <f t="shared" si="5"/>
        <v>-1</v>
      </c>
      <c r="E362" s="49" t="s">
        <v>34</v>
      </c>
      <c r="F362" s="49" t="s">
        <v>1348</v>
      </c>
      <c r="G362" s="49" t="s">
        <v>1501</v>
      </c>
      <c r="H362" s="49" t="s">
        <v>37</v>
      </c>
      <c r="I362" s="49" t="s">
        <v>38</v>
      </c>
      <c r="J362" s="49" t="s">
        <v>1497</v>
      </c>
      <c r="K362" s="49" t="s">
        <v>1498</v>
      </c>
      <c r="L362" s="217">
        <v>91206.46</v>
      </c>
      <c r="M362" s="217">
        <v>0</v>
      </c>
      <c r="N362" s="218">
        <v>571240.46</v>
      </c>
      <c r="O362" s="49" t="s">
        <v>41</v>
      </c>
      <c r="P362" s="49" t="s">
        <v>42</v>
      </c>
      <c r="Q362" s="27" t="s">
        <v>64</v>
      </c>
      <c r="R362" s="27"/>
      <c r="S362" s="27"/>
      <c r="T362" s="27"/>
      <c r="U362" s="27"/>
      <c r="V362" s="25"/>
      <c r="W362" s="31"/>
      <c r="X362" s="27" t="str">
        <f>IFERROR(VLOOKUP(J361:J2253,[1]sheet1!$A:$K,11,0),"sin acuse")</f>
        <v>Aceptacion Expresa</v>
      </c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8.75" hidden="1">
      <c r="A363" s="49" t="s">
        <v>31</v>
      </c>
      <c r="B363" s="49" t="s">
        <v>1502</v>
      </c>
      <c r="C363" s="49" t="s">
        <v>1503</v>
      </c>
      <c r="D363" s="49">
        <f t="shared" si="5"/>
        <v>-1</v>
      </c>
      <c r="E363" s="49" t="s">
        <v>34</v>
      </c>
      <c r="F363" s="49" t="s">
        <v>1348</v>
      </c>
      <c r="G363" s="49" t="s">
        <v>1504</v>
      </c>
      <c r="H363" s="49" t="s">
        <v>37</v>
      </c>
      <c r="I363" s="49" t="s">
        <v>38</v>
      </c>
      <c r="J363" s="49" t="s">
        <v>1497</v>
      </c>
      <c r="K363" s="49" t="s">
        <v>1498</v>
      </c>
      <c r="L363" s="217">
        <v>20987.59</v>
      </c>
      <c r="M363" s="217">
        <v>0</v>
      </c>
      <c r="N363" s="218">
        <v>131448.59</v>
      </c>
      <c r="O363" s="49" t="s">
        <v>41</v>
      </c>
      <c r="P363" s="49" t="s">
        <v>42</v>
      </c>
      <c r="Q363" s="27" t="s">
        <v>64</v>
      </c>
      <c r="R363" s="27"/>
      <c r="S363" s="27"/>
      <c r="T363" s="27"/>
      <c r="U363" s="27"/>
      <c r="V363" s="29"/>
      <c r="W363" s="31"/>
      <c r="X363" s="27" t="str">
        <f>IFERROR(VLOOKUP(J362:J2254,[1]sheet1!$A:$K,11,0),"sin acuse")</f>
        <v>Aceptacion Expresa</v>
      </c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8.75" hidden="1">
      <c r="A364" s="49" t="s">
        <v>31</v>
      </c>
      <c r="B364" s="49" t="s">
        <v>1505</v>
      </c>
      <c r="C364" s="49" t="s">
        <v>1506</v>
      </c>
      <c r="D364" s="49">
        <f t="shared" si="5"/>
        <v>-1</v>
      </c>
      <c r="E364" s="49" t="s">
        <v>34</v>
      </c>
      <c r="F364" s="49" t="s">
        <v>1348</v>
      </c>
      <c r="G364" s="49" t="s">
        <v>1507</v>
      </c>
      <c r="H364" s="49" t="s">
        <v>37</v>
      </c>
      <c r="I364" s="49" t="s">
        <v>38</v>
      </c>
      <c r="J364" s="49" t="s">
        <v>1497</v>
      </c>
      <c r="K364" s="49" t="s">
        <v>1498</v>
      </c>
      <c r="L364" s="217">
        <v>34467.9</v>
      </c>
      <c r="M364" s="217">
        <v>0</v>
      </c>
      <c r="N364" s="218">
        <v>215877.9</v>
      </c>
      <c r="O364" s="49" t="s">
        <v>41</v>
      </c>
      <c r="P364" s="49" t="s">
        <v>42</v>
      </c>
      <c r="Q364" s="27" t="s">
        <v>64</v>
      </c>
      <c r="R364" s="27"/>
      <c r="S364" s="27"/>
      <c r="T364" s="27"/>
      <c r="U364" s="27"/>
      <c r="V364" s="25"/>
      <c r="W364" s="31"/>
      <c r="X364" s="27" t="str">
        <f>IFERROR(VLOOKUP(J363:J2255,[1]sheet1!$A:$K,11,0),"sin acuse")</f>
        <v>Aceptacion Expresa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8.75" hidden="1">
      <c r="A365" s="49" t="s">
        <v>31</v>
      </c>
      <c r="B365" s="49" t="s">
        <v>1508</v>
      </c>
      <c r="C365" s="49" t="s">
        <v>1509</v>
      </c>
      <c r="D365" s="49">
        <f t="shared" si="5"/>
        <v>-1</v>
      </c>
      <c r="E365" s="49" t="s">
        <v>34</v>
      </c>
      <c r="F365" s="49" t="s">
        <v>1348</v>
      </c>
      <c r="G365" s="49" t="s">
        <v>1510</v>
      </c>
      <c r="H365" s="49" t="s">
        <v>37</v>
      </c>
      <c r="I365" s="49" t="s">
        <v>38</v>
      </c>
      <c r="J365" s="49" t="s">
        <v>1511</v>
      </c>
      <c r="K365" s="49" t="s">
        <v>1512</v>
      </c>
      <c r="L365" s="217">
        <v>4309200</v>
      </c>
      <c r="M365" s="217">
        <v>0</v>
      </c>
      <c r="N365" s="218">
        <v>26989200</v>
      </c>
      <c r="O365" s="49" t="s">
        <v>41</v>
      </c>
      <c r="P365" s="49" t="s">
        <v>42</v>
      </c>
      <c r="Q365" s="27" t="s">
        <v>64</v>
      </c>
      <c r="R365" s="27"/>
      <c r="S365" s="27"/>
      <c r="T365" s="27"/>
      <c r="U365" s="27"/>
      <c r="V365" s="29"/>
      <c r="W365" s="31"/>
      <c r="X365" s="27" t="str">
        <f>IFERROR(VLOOKUP(J364:J2256,[1]sheet1!$A:$K,11,0),"sin acuse")</f>
        <v>Aceptacion Expresa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8.75" hidden="1">
      <c r="A366" s="49" t="s">
        <v>31</v>
      </c>
      <c r="B366" s="49" t="s">
        <v>1513</v>
      </c>
      <c r="C366" s="49" t="s">
        <v>1514</v>
      </c>
      <c r="D366" s="49">
        <f t="shared" si="5"/>
        <v>-1</v>
      </c>
      <c r="E366" s="49" t="s">
        <v>34</v>
      </c>
      <c r="F366" s="49" t="s">
        <v>1348</v>
      </c>
      <c r="G366" s="49" t="s">
        <v>1515</v>
      </c>
      <c r="H366" s="49" t="s">
        <v>37</v>
      </c>
      <c r="I366" s="49" t="s">
        <v>38</v>
      </c>
      <c r="J366" s="49" t="s">
        <v>1511</v>
      </c>
      <c r="K366" s="49" t="s">
        <v>1512</v>
      </c>
      <c r="L366" s="217">
        <v>840655</v>
      </c>
      <c r="M366" s="217">
        <v>0</v>
      </c>
      <c r="N366" s="218">
        <v>5265155</v>
      </c>
      <c r="O366" s="49" t="s">
        <v>41</v>
      </c>
      <c r="P366" s="49" t="s">
        <v>42</v>
      </c>
      <c r="Q366" s="27" t="s">
        <v>64</v>
      </c>
      <c r="R366" s="27"/>
      <c r="S366" s="27"/>
      <c r="T366" s="27"/>
      <c r="U366" s="27"/>
      <c r="V366" s="25"/>
      <c r="W366" s="31"/>
      <c r="X366" s="27" t="str">
        <f>IFERROR(VLOOKUP(J365:J2257,[1]sheet1!$A:$K,11,0),"sin acuse")</f>
        <v>Aceptacion Expresa</v>
      </c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8.75" hidden="1">
      <c r="A367" s="49" t="s">
        <v>31</v>
      </c>
      <c r="B367" s="49" t="s">
        <v>1516</v>
      </c>
      <c r="C367" s="49" t="s">
        <v>1517</v>
      </c>
      <c r="D367" s="49">
        <f t="shared" si="5"/>
        <v>-1</v>
      </c>
      <c r="E367" s="49" t="s">
        <v>34</v>
      </c>
      <c r="F367" s="49" t="s">
        <v>1348</v>
      </c>
      <c r="G367" s="49" t="s">
        <v>1518</v>
      </c>
      <c r="H367" s="49" t="s">
        <v>37</v>
      </c>
      <c r="I367" s="49" t="s">
        <v>38</v>
      </c>
      <c r="J367" s="49" t="s">
        <v>1497</v>
      </c>
      <c r="K367" s="49" t="s">
        <v>1498</v>
      </c>
      <c r="L367" s="217">
        <v>32699</v>
      </c>
      <c r="M367" s="217">
        <v>0</v>
      </c>
      <c r="N367" s="218">
        <v>204799</v>
      </c>
      <c r="O367" s="49" t="s">
        <v>41</v>
      </c>
      <c r="P367" s="49" t="s">
        <v>42</v>
      </c>
      <c r="Q367" s="27" t="s">
        <v>64</v>
      </c>
      <c r="R367" s="27"/>
      <c r="S367" s="27"/>
      <c r="T367" s="27"/>
      <c r="U367" s="27"/>
      <c r="V367" s="25"/>
      <c r="W367" s="31"/>
      <c r="X367" s="27" t="str">
        <f>IFERROR(VLOOKUP(J366:J2258,[1]sheet1!$A:$K,11,0),"sin acuse")</f>
        <v>Aceptacion Expresa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8.75" hidden="1">
      <c r="A368" s="27" t="s">
        <v>31</v>
      </c>
      <c r="B368" s="27" t="s">
        <v>1519</v>
      </c>
      <c r="C368" s="27" t="s">
        <v>1520</v>
      </c>
      <c r="D368" s="27">
        <f t="shared" si="5"/>
        <v>-1</v>
      </c>
      <c r="E368" s="27" t="s">
        <v>34</v>
      </c>
      <c r="F368" s="27" t="s">
        <v>1348</v>
      </c>
      <c r="G368" s="27" t="s">
        <v>1521</v>
      </c>
      <c r="H368" s="27" t="s">
        <v>37</v>
      </c>
      <c r="I368" s="27" t="s">
        <v>38</v>
      </c>
      <c r="J368" s="27" t="s">
        <v>1522</v>
      </c>
      <c r="K368" s="27" t="s">
        <v>1523</v>
      </c>
      <c r="L368" s="221">
        <v>399000</v>
      </c>
      <c r="M368" s="221">
        <v>0</v>
      </c>
      <c r="N368" s="222">
        <v>2499000</v>
      </c>
      <c r="O368" s="27" t="s">
        <v>41</v>
      </c>
      <c r="P368" s="27" t="s">
        <v>42</v>
      </c>
      <c r="Q368" s="27"/>
      <c r="R368" s="27"/>
      <c r="S368" s="27"/>
      <c r="T368" s="27"/>
      <c r="U368" s="27" t="s">
        <v>64</v>
      </c>
      <c r="V368" s="29"/>
      <c r="W368" s="31"/>
      <c r="X368" s="27" t="str">
        <f>IFERROR(VLOOKUP(J367:J2259,[1]sheet1!$A:$K,11,0),"sin acuse")</f>
        <v>Sin Evento</v>
      </c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8.75" hidden="1">
      <c r="A369" s="49" t="s">
        <v>31</v>
      </c>
      <c r="B369" s="49" t="s">
        <v>1524</v>
      </c>
      <c r="C369" s="49" t="s">
        <v>1525</v>
      </c>
      <c r="D369" s="49">
        <f t="shared" si="5"/>
        <v>-1</v>
      </c>
      <c r="E369" s="49" t="s">
        <v>34</v>
      </c>
      <c r="F369" s="49" t="s">
        <v>1348</v>
      </c>
      <c r="G369" s="49" t="s">
        <v>1526</v>
      </c>
      <c r="H369" s="49" t="s">
        <v>37</v>
      </c>
      <c r="I369" s="49" t="s">
        <v>38</v>
      </c>
      <c r="J369" s="49" t="s">
        <v>1527</v>
      </c>
      <c r="K369" s="49" t="s">
        <v>1528</v>
      </c>
      <c r="L369" s="217">
        <v>184440.6</v>
      </c>
      <c r="M369" s="217">
        <v>0</v>
      </c>
      <c r="N369" s="218">
        <v>1155180.6000000001</v>
      </c>
      <c r="O369" s="49" t="s">
        <v>41</v>
      </c>
      <c r="P369" s="49" t="s">
        <v>42</v>
      </c>
      <c r="Q369" s="27" t="s">
        <v>64</v>
      </c>
      <c r="R369" s="27"/>
      <c r="S369" s="27"/>
      <c r="T369" s="27"/>
      <c r="U369" s="27"/>
      <c r="V369" s="25"/>
      <c r="W369" s="31"/>
      <c r="X369" s="27" t="str">
        <f>IFERROR(VLOOKUP(J368:J2260,[1]sheet1!$A:$K,11,0),"sin acuse")</f>
        <v>Recibo Bien y/o Servicio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8.75" hidden="1">
      <c r="A370" s="49" t="s">
        <v>31</v>
      </c>
      <c r="B370" s="49" t="s">
        <v>1529</v>
      </c>
      <c r="C370" s="49" t="s">
        <v>1530</v>
      </c>
      <c r="D370" s="49">
        <f t="shared" si="5"/>
        <v>-1</v>
      </c>
      <c r="E370" s="49" t="s">
        <v>34</v>
      </c>
      <c r="F370" s="49" t="s">
        <v>1348</v>
      </c>
      <c r="G370" s="49" t="s">
        <v>1531</v>
      </c>
      <c r="H370" s="49" t="s">
        <v>37</v>
      </c>
      <c r="I370" s="49" t="s">
        <v>38</v>
      </c>
      <c r="J370" s="49" t="s">
        <v>1350</v>
      </c>
      <c r="K370" s="49" t="s">
        <v>1351</v>
      </c>
      <c r="L370" s="217">
        <v>5215500</v>
      </c>
      <c r="M370" s="217">
        <v>0</v>
      </c>
      <c r="N370" s="218">
        <v>32665500</v>
      </c>
      <c r="O370" s="49" t="s">
        <v>41</v>
      </c>
      <c r="P370" s="49" t="s">
        <v>42</v>
      </c>
      <c r="Q370" s="27" t="s">
        <v>64</v>
      </c>
      <c r="R370" s="27"/>
      <c r="S370" s="27"/>
      <c r="T370" s="27"/>
      <c r="U370" s="27"/>
      <c r="V370" s="25"/>
      <c r="W370" s="31"/>
      <c r="X370" s="27" t="str">
        <f>IFERROR(VLOOKUP(J369:J2261,[1]sheet1!$A:$K,11,0),"sin acuse")</f>
        <v>Sin Evento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8.75" hidden="1">
      <c r="A371" s="27" t="s">
        <v>31</v>
      </c>
      <c r="B371" s="27" t="s">
        <v>1532</v>
      </c>
      <c r="C371" s="27" t="s">
        <v>1533</v>
      </c>
      <c r="D371" s="27">
        <f t="shared" si="5"/>
        <v>-1</v>
      </c>
      <c r="E371" s="27" t="s">
        <v>34</v>
      </c>
      <c r="F371" s="27" t="s">
        <v>1348</v>
      </c>
      <c r="G371" s="27" t="s">
        <v>1534</v>
      </c>
      <c r="H371" s="27" t="s">
        <v>37</v>
      </c>
      <c r="I371" s="27" t="s">
        <v>38</v>
      </c>
      <c r="J371" s="27" t="s">
        <v>1535</v>
      </c>
      <c r="K371" s="27" t="s">
        <v>1536</v>
      </c>
      <c r="L371" s="221">
        <v>30241.73</v>
      </c>
      <c r="M371" s="221">
        <v>0</v>
      </c>
      <c r="N371" s="222">
        <v>189408.73</v>
      </c>
      <c r="O371" s="27" t="s">
        <v>41</v>
      </c>
      <c r="P371" s="27" t="s">
        <v>42</v>
      </c>
      <c r="Q371" s="27"/>
      <c r="R371" s="27"/>
      <c r="S371" s="27"/>
      <c r="T371" s="27"/>
      <c r="U371" s="27" t="s">
        <v>64</v>
      </c>
      <c r="V371" s="25"/>
      <c r="W371" s="31"/>
      <c r="X371" s="27" t="str">
        <f>IFERROR(VLOOKUP(J370:J2262,[1]sheet1!$A:$K,11,0),"sin acuse")</f>
        <v>Aceptacion Expresa</v>
      </c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8.75" hidden="1">
      <c r="A372" s="49" t="s">
        <v>31</v>
      </c>
      <c r="B372" s="49" t="s">
        <v>1537</v>
      </c>
      <c r="C372" s="49" t="s">
        <v>1538</v>
      </c>
      <c r="D372" s="49">
        <f t="shared" si="5"/>
        <v>-1</v>
      </c>
      <c r="E372" s="49" t="s">
        <v>34</v>
      </c>
      <c r="F372" s="49" t="s">
        <v>1348</v>
      </c>
      <c r="G372" s="49" t="s">
        <v>1539</v>
      </c>
      <c r="H372" s="49" t="s">
        <v>37</v>
      </c>
      <c r="I372" s="49" t="s">
        <v>38</v>
      </c>
      <c r="J372" s="49" t="s">
        <v>1540</v>
      </c>
      <c r="K372" s="49" t="s">
        <v>1541</v>
      </c>
      <c r="L372" s="217">
        <v>271700</v>
      </c>
      <c r="M372" s="217">
        <v>0</v>
      </c>
      <c r="N372" s="218">
        <v>1701700</v>
      </c>
      <c r="O372" s="49" t="s">
        <v>41</v>
      </c>
      <c r="P372" s="49" t="s">
        <v>42</v>
      </c>
      <c r="Q372" s="27" t="s">
        <v>64</v>
      </c>
      <c r="R372" s="27"/>
      <c r="S372" s="27"/>
      <c r="T372" s="27"/>
      <c r="U372" s="27"/>
      <c r="V372" s="25"/>
      <c r="W372" s="31"/>
      <c r="X372" s="27" t="str">
        <f>IFERROR(VLOOKUP(J371:J2263,[1]sheet1!$A:$K,11,0),"sin acuse")</f>
        <v>sin acuse</v>
      </c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8.75" hidden="1">
      <c r="A373" s="64" t="s">
        <v>31</v>
      </c>
      <c r="B373" s="64" t="s">
        <v>1542</v>
      </c>
      <c r="C373" s="64" t="s">
        <v>1543</v>
      </c>
      <c r="D373" s="64">
        <f t="shared" si="5"/>
        <v>-1</v>
      </c>
      <c r="E373" s="64" t="s">
        <v>34</v>
      </c>
      <c r="F373" s="64" t="s">
        <v>1348</v>
      </c>
      <c r="G373" s="64" t="s">
        <v>1544</v>
      </c>
      <c r="H373" s="64" t="s">
        <v>37</v>
      </c>
      <c r="I373" s="64" t="s">
        <v>38</v>
      </c>
      <c r="J373" s="64" t="s">
        <v>823</v>
      </c>
      <c r="K373" s="64" t="s">
        <v>824</v>
      </c>
      <c r="L373" s="223">
        <v>119666.21</v>
      </c>
      <c r="M373" s="223">
        <v>0</v>
      </c>
      <c r="N373" s="224">
        <v>1221073.21</v>
      </c>
      <c r="O373" s="64" t="s">
        <v>41</v>
      </c>
      <c r="P373" s="64" t="s">
        <v>42</v>
      </c>
      <c r="Q373" s="27"/>
      <c r="R373" s="27" t="s">
        <v>64</v>
      </c>
      <c r="S373" s="27"/>
      <c r="T373" s="27"/>
      <c r="U373" s="27"/>
      <c r="V373" s="25"/>
      <c r="W373" s="31"/>
      <c r="X373" s="27" t="str">
        <f>IFERROR(VLOOKUP(J372:J2264,[1]sheet1!$A:$K,11,0),"sin acuse")</f>
        <v>Recibo Bien y/o Servicio</v>
      </c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8.75" hidden="1">
      <c r="A374" s="27" t="s">
        <v>31</v>
      </c>
      <c r="B374" s="27" t="s">
        <v>1545</v>
      </c>
      <c r="C374" s="27" t="s">
        <v>1546</v>
      </c>
      <c r="D374" s="27">
        <f t="shared" si="5"/>
        <v>-1</v>
      </c>
      <c r="E374" s="27" t="s">
        <v>34</v>
      </c>
      <c r="F374" s="27" t="s">
        <v>1348</v>
      </c>
      <c r="G374" s="27" t="s">
        <v>1547</v>
      </c>
      <c r="H374" s="27" t="s">
        <v>37</v>
      </c>
      <c r="I374" s="27" t="s">
        <v>38</v>
      </c>
      <c r="J374" s="27" t="s">
        <v>1548</v>
      </c>
      <c r="K374" s="27" t="s">
        <v>1549</v>
      </c>
      <c r="L374" s="221">
        <v>14250</v>
      </c>
      <c r="M374" s="221">
        <v>0</v>
      </c>
      <c r="N374" s="222">
        <v>179450</v>
      </c>
      <c r="O374" s="27" t="s">
        <v>41</v>
      </c>
      <c r="P374" s="27" t="s">
        <v>42</v>
      </c>
      <c r="Q374" s="27"/>
      <c r="R374" s="27"/>
      <c r="S374" s="27"/>
      <c r="T374" s="27"/>
      <c r="U374" s="27" t="s">
        <v>64</v>
      </c>
      <c r="V374" s="25"/>
      <c r="W374" s="31"/>
      <c r="X374" s="27" t="str">
        <f>IFERROR(VLOOKUP(J373:J2265,[1]sheet1!$A:$K,11,0),"sin acuse")</f>
        <v>Sin Evento</v>
      </c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8.75" hidden="1">
      <c r="A375" s="49" t="s">
        <v>31</v>
      </c>
      <c r="B375" s="49" t="s">
        <v>1550</v>
      </c>
      <c r="C375" s="49" t="s">
        <v>1551</v>
      </c>
      <c r="D375" s="49">
        <f t="shared" si="5"/>
        <v>-1</v>
      </c>
      <c r="E375" s="49" t="s">
        <v>34</v>
      </c>
      <c r="F375" s="49" t="s">
        <v>1348</v>
      </c>
      <c r="G375" s="49" t="s">
        <v>1552</v>
      </c>
      <c r="H375" s="49" t="s">
        <v>37</v>
      </c>
      <c r="I375" s="49" t="s">
        <v>38</v>
      </c>
      <c r="J375" s="49" t="s">
        <v>1553</v>
      </c>
      <c r="K375" s="49" t="s">
        <v>1554</v>
      </c>
      <c r="L375" s="217">
        <v>508694.03</v>
      </c>
      <c r="M375" s="217">
        <v>0</v>
      </c>
      <c r="N375" s="218">
        <v>3186031.03</v>
      </c>
      <c r="O375" s="49" t="s">
        <v>41</v>
      </c>
      <c r="P375" s="49" t="s">
        <v>42</v>
      </c>
      <c r="Q375" s="27" t="s">
        <v>64</v>
      </c>
      <c r="R375" s="27"/>
      <c r="S375" s="27"/>
      <c r="T375" s="27"/>
      <c r="U375" s="27"/>
      <c r="V375" s="25"/>
      <c r="W375" s="31"/>
      <c r="X375" s="27" t="str">
        <f>IFERROR(VLOOKUP(J374:J2266,[1]sheet1!$A:$K,11,0),"sin acuse")</f>
        <v>Acuse Recibo</v>
      </c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8.75" hidden="1">
      <c r="A376" s="27" t="s">
        <v>31</v>
      </c>
      <c r="B376" s="27" t="s">
        <v>1555</v>
      </c>
      <c r="C376" s="27" t="s">
        <v>1556</v>
      </c>
      <c r="D376" s="27">
        <f t="shared" si="5"/>
        <v>-1</v>
      </c>
      <c r="E376" s="27" t="s">
        <v>34</v>
      </c>
      <c r="F376" s="27" t="s">
        <v>1348</v>
      </c>
      <c r="G376" s="27" t="s">
        <v>1557</v>
      </c>
      <c r="H376" s="27" t="s">
        <v>37</v>
      </c>
      <c r="I376" s="27" t="s">
        <v>38</v>
      </c>
      <c r="J376" s="27" t="s">
        <v>1558</v>
      </c>
      <c r="K376" s="27" t="s">
        <v>1559</v>
      </c>
      <c r="L376" s="221">
        <v>30142.959999999999</v>
      </c>
      <c r="M376" s="221">
        <v>0</v>
      </c>
      <c r="N376" s="222">
        <v>234097.96</v>
      </c>
      <c r="O376" s="27" t="s">
        <v>41</v>
      </c>
      <c r="P376" s="27" t="s">
        <v>42</v>
      </c>
      <c r="Q376" s="27"/>
      <c r="R376" s="27"/>
      <c r="S376" s="27"/>
      <c r="T376" s="27"/>
      <c r="U376" s="27" t="s">
        <v>64</v>
      </c>
      <c r="V376" s="25"/>
      <c r="W376" s="31"/>
      <c r="X376" s="27" t="str">
        <f>IFERROR(VLOOKUP(J375:J2267,[1]sheet1!$A:$K,11,0),"sin acuse")</f>
        <v>Sin Evento</v>
      </c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8.75" hidden="1">
      <c r="A377" s="27" t="s">
        <v>31</v>
      </c>
      <c r="B377" s="27" t="s">
        <v>1560</v>
      </c>
      <c r="C377" s="27" t="s">
        <v>1561</v>
      </c>
      <c r="D377" s="27">
        <f t="shared" si="5"/>
        <v>-1</v>
      </c>
      <c r="E377" s="27" t="s">
        <v>34</v>
      </c>
      <c r="F377" s="27" t="s">
        <v>1348</v>
      </c>
      <c r="G377" s="27" t="s">
        <v>1562</v>
      </c>
      <c r="H377" s="27" t="s">
        <v>37</v>
      </c>
      <c r="I377" s="27" t="s">
        <v>38</v>
      </c>
      <c r="J377" s="27" t="s">
        <v>1563</v>
      </c>
      <c r="K377" s="27" t="s">
        <v>1564</v>
      </c>
      <c r="L377" s="221">
        <v>10011.1</v>
      </c>
      <c r="M377" s="221">
        <v>0</v>
      </c>
      <c r="N377" s="222">
        <v>79101.100000000006</v>
      </c>
      <c r="O377" s="27" t="s">
        <v>41</v>
      </c>
      <c r="P377" s="27" t="s">
        <v>42</v>
      </c>
      <c r="Q377" s="27"/>
      <c r="R377" s="27"/>
      <c r="S377" s="27"/>
      <c r="T377" s="27"/>
      <c r="U377" s="27" t="s">
        <v>64</v>
      </c>
      <c r="V377" s="25"/>
      <c r="W377" s="31"/>
      <c r="X377" s="27" t="str">
        <f>IFERROR(VLOOKUP(J376:J2268,[1]sheet1!$A:$K,11,0),"sin acuse")</f>
        <v>Aceptacion Expresa</v>
      </c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8.75" hidden="1">
      <c r="A378" s="27" t="s">
        <v>31</v>
      </c>
      <c r="B378" s="27" t="s">
        <v>1565</v>
      </c>
      <c r="C378" s="27" t="s">
        <v>1566</v>
      </c>
      <c r="D378" s="27">
        <f t="shared" si="5"/>
        <v>-1</v>
      </c>
      <c r="E378" s="27" t="s">
        <v>34</v>
      </c>
      <c r="F378" s="27" t="s">
        <v>1348</v>
      </c>
      <c r="G378" s="27" t="s">
        <v>1567</v>
      </c>
      <c r="H378" s="27" t="s">
        <v>37</v>
      </c>
      <c r="I378" s="27" t="s">
        <v>38</v>
      </c>
      <c r="J378" s="27" t="s">
        <v>57</v>
      </c>
      <c r="K378" s="27" t="s">
        <v>58</v>
      </c>
      <c r="L378" s="221">
        <v>344850</v>
      </c>
      <c r="M378" s="221">
        <v>0</v>
      </c>
      <c r="N378" s="222">
        <v>2159850</v>
      </c>
      <c r="O378" s="27" t="s">
        <v>41</v>
      </c>
      <c r="P378" s="27" t="s">
        <v>42</v>
      </c>
      <c r="Q378" s="27"/>
      <c r="R378" s="27"/>
      <c r="S378" s="27"/>
      <c r="T378" s="27"/>
      <c r="U378" s="27" t="s">
        <v>64</v>
      </c>
      <c r="V378" s="25"/>
      <c r="W378" s="31"/>
      <c r="X378" s="27" t="str">
        <f>IFERROR(VLOOKUP(J377:J2269,[1]sheet1!$A:$K,11,0),"sin acuse")</f>
        <v>Aceptacion Expresa</v>
      </c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8.75" hidden="1">
      <c r="A379" s="27" t="s">
        <v>31</v>
      </c>
      <c r="B379" s="27" t="s">
        <v>1568</v>
      </c>
      <c r="C379" s="27" t="s">
        <v>1569</v>
      </c>
      <c r="D379" s="27">
        <f t="shared" si="5"/>
        <v>-1</v>
      </c>
      <c r="E379" s="27" t="s">
        <v>34</v>
      </c>
      <c r="F379" s="27" t="s">
        <v>1348</v>
      </c>
      <c r="G379" s="27" t="s">
        <v>1570</v>
      </c>
      <c r="H379" s="27" t="s">
        <v>37</v>
      </c>
      <c r="I379" s="27" t="s">
        <v>38</v>
      </c>
      <c r="J379" s="27" t="s">
        <v>96</v>
      </c>
      <c r="K379" s="27" t="s">
        <v>97</v>
      </c>
      <c r="L379" s="221">
        <v>1666300</v>
      </c>
      <c r="M379" s="221">
        <v>0</v>
      </c>
      <c r="N379" s="222">
        <v>10436300</v>
      </c>
      <c r="O379" s="27" t="s">
        <v>41</v>
      </c>
      <c r="P379" s="27" t="s">
        <v>42</v>
      </c>
      <c r="Q379" s="27"/>
      <c r="R379" s="27"/>
      <c r="S379" s="27"/>
      <c r="T379" s="27"/>
      <c r="U379" s="27" t="s">
        <v>64</v>
      </c>
      <c r="V379" s="25"/>
      <c r="W379" s="31"/>
      <c r="X379" s="27" t="str">
        <f>IFERROR(VLOOKUP(J378:J2270,[1]sheet1!$A:$K,11,0),"sin acuse")</f>
        <v>sin acuse</v>
      </c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8.75" hidden="1">
      <c r="A380" s="27" t="s">
        <v>31</v>
      </c>
      <c r="B380" s="27" t="s">
        <v>1571</v>
      </c>
      <c r="C380" s="27" t="s">
        <v>1572</v>
      </c>
      <c r="D380" s="27">
        <f t="shared" si="5"/>
        <v>-1</v>
      </c>
      <c r="E380" s="27" t="s">
        <v>34</v>
      </c>
      <c r="F380" s="27" t="s">
        <v>1348</v>
      </c>
      <c r="G380" s="27" t="s">
        <v>1573</v>
      </c>
      <c r="H380" s="27" t="s">
        <v>37</v>
      </c>
      <c r="I380" s="27" t="s">
        <v>38</v>
      </c>
      <c r="J380" s="27" t="s">
        <v>57</v>
      </c>
      <c r="K380" s="27" t="s">
        <v>58</v>
      </c>
      <c r="L380" s="221">
        <v>307800</v>
      </c>
      <c r="M380" s="221">
        <v>0</v>
      </c>
      <c r="N380" s="222">
        <v>1927800</v>
      </c>
      <c r="O380" s="27" t="s">
        <v>41</v>
      </c>
      <c r="P380" s="27" t="s">
        <v>42</v>
      </c>
      <c r="Q380" s="27"/>
      <c r="R380" s="27"/>
      <c r="S380" s="27"/>
      <c r="T380" s="27"/>
      <c r="U380" s="27" t="s">
        <v>64</v>
      </c>
      <c r="V380" s="25"/>
      <c r="W380" s="31"/>
      <c r="X380" s="27" t="str">
        <f>IFERROR(VLOOKUP(J379:J2271,[1]sheet1!$A:$K,11,0),"sin acuse")</f>
        <v>Aceptacion Expresa</v>
      </c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8.75" hidden="1">
      <c r="A381" s="64" t="s">
        <v>31</v>
      </c>
      <c r="B381" s="64" t="s">
        <v>1574</v>
      </c>
      <c r="C381" s="64" t="s">
        <v>1575</v>
      </c>
      <c r="D381" s="64">
        <f t="shared" si="5"/>
        <v>-1</v>
      </c>
      <c r="E381" s="64" t="s">
        <v>34</v>
      </c>
      <c r="F381" s="64" t="s">
        <v>1348</v>
      </c>
      <c r="G381" s="64" t="s">
        <v>1576</v>
      </c>
      <c r="H381" s="64" t="s">
        <v>37</v>
      </c>
      <c r="I381" s="64" t="s">
        <v>38</v>
      </c>
      <c r="J381" s="64" t="s">
        <v>57</v>
      </c>
      <c r="K381" s="64" t="s">
        <v>58</v>
      </c>
      <c r="L381" s="223">
        <v>107160</v>
      </c>
      <c r="M381" s="223">
        <v>0</v>
      </c>
      <c r="N381" s="224">
        <v>671160</v>
      </c>
      <c r="O381" s="64" t="s">
        <v>41</v>
      </c>
      <c r="P381" s="64" t="s">
        <v>42</v>
      </c>
      <c r="Q381" s="27"/>
      <c r="R381" s="27" t="s">
        <v>64</v>
      </c>
      <c r="S381" s="27"/>
      <c r="T381" s="27"/>
      <c r="U381" s="27"/>
      <c r="V381" s="25"/>
      <c r="W381" s="31"/>
      <c r="X381" s="27" t="str">
        <f>IFERROR(VLOOKUP(J380:J2272,[1]sheet1!$A:$K,11,0),"sin acuse")</f>
        <v>Aceptacion Expresa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8.75" hidden="1">
      <c r="A382" s="27" t="s">
        <v>31</v>
      </c>
      <c r="B382" s="27" t="s">
        <v>1577</v>
      </c>
      <c r="C382" s="27" t="s">
        <v>1578</v>
      </c>
      <c r="D382" s="27">
        <f t="shared" si="5"/>
        <v>-1</v>
      </c>
      <c r="E382" s="27" t="s">
        <v>34</v>
      </c>
      <c r="F382" s="27" t="s">
        <v>1348</v>
      </c>
      <c r="G382" s="27" t="s">
        <v>1579</v>
      </c>
      <c r="H382" s="27" t="s">
        <v>37</v>
      </c>
      <c r="I382" s="27" t="s">
        <v>38</v>
      </c>
      <c r="J382" s="27" t="s">
        <v>57</v>
      </c>
      <c r="K382" s="27" t="s">
        <v>58</v>
      </c>
      <c r="L382" s="221">
        <v>68400</v>
      </c>
      <c r="M382" s="221">
        <v>0</v>
      </c>
      <c r="N382" s="222">
        <v>428400</v>
      </c>
      <c r="O382" s="27" t="s">
        <v>41</v>
      </c>
      <c r="P382" s="27" t="s">
        <v>42</v>
      </c>
      <c r="Q382" s="27"/>
      <c r="R382" s="27"/>
      <c r="S382" s="27"/>
      <c r="T382" s="27"/>
      <c r="U382" s="27" t="s">
        <v>64</v>
      </c>
      <c r="V382" s="25"/>
      <c r="W382" s="31"/>
      <c r="X382" s="27" t="str">
        <f>IFERROR(VLOOKUP(J381:J2273,[1]sheet1!$A:$K,11,0),"sin acuse")</f>
        <v>Aceptacion Expresa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8.75" hidden="1">
      <c r="A383" s="27" t="s">
        <v>31</v>
      </c>
      <c r="B383" s="27" t="s">
        <v>1580</v>
      </c>
      <c r="C383" s="27" t="s">
        <v>1581</v>
      </c>
      <c r="D383" s="27">
        <f t="shared" si="5"/>
        <v>-1</v>
      </c>
      <c r="E383" s="27" t="s">
        <v>34</v>
      </c>
      <c r="F383" s="27" t="s">
        <v>1348</v>
      </c>
      <c r="G383" s="27" t="s">
        <v>1582</v>
      </c>
      <c r="H383" s="27" t="s">
        <v>37</v>
      </c>
      <c r="I383" s="27" t="s">
        <v>38</v>
      </c>
      <c r="J383" s="27" t="s">
        <v>1076</v>
      </c>
      <c r="K383" s="27" t="s">
        <v>1077</v>
      </c>
      <c r="L383" s="221">
        <v>45600</v>
      </c>
      <c r="M383" s="221">
        <v>0</v>
      </c>
      <c r="N383" s="222">
        <v>285600</v>
      </c>
      <c r="O383" s="27" t="s">
        <v>41</v>
      </c>
      <c r="P383" s="27" t="s">
        <v>42</v>
      </c>
      <c r="Q383" s="27"/>
      <c r="R383" s="27"/>
      <c r="S383" s="27"/>
      <c r="T383" s="27"/>
      <c r="U383" s="27" t="s">
        <v>64</v>
      </c>
      <c r="V383" s="29"/>
      <c r="W383" s="31"/>
      <c r="X383" s="27" t="str">
        <f>IFERROR(VLOOKUP(J382:J2274,[1]sheet1!$A:$K,11,0),"sin acuse")</f>
        <v>Aceptacion Expresa</v>
      </c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8.75" hidden="1">
      <c r="A384" s="49" t="s">
        <v>31</v>
      </c>
      <c r="B384" s="49" t="s">
        <v>1583</v>
      </c>
      <c r="C384" s="49" t="s">
        <v>1584</v>
      </c>
      <c r="D384" s="49">
        <f t="shared" si="5"/>
        <v>-1</v>
      </c>
      <c r="E384" s="49" t="s">
        <v>34</v>
      </c>
      <c r="F384" s="49" t="s">
        <v>1348</v>
      </c>
      <c r="G384" s="49" t="s">
        <v>1585</v>
      </c>
      <c r="H384" s="49" t="s">
        <v>37</v>
      </c>
      <c r="I384" s="49" t="s">
        <v>38</v>
      </c>
      <c r="J384" s="49" t="s">
        <v>62</v>
      </c>
      <c r="K384" s="49" t="s">
        <v>63</v>
      </c>
      <c r="L384" s="217">
        <v>97850</v>
      </c>
      <c r="M384" s="217">
        <v>0</v>
      </c>
      <c r="N384" s="218">
        <v>3937850</v>
      </c>
      <c r="O384" s="49" t="s">
        <v>41</v>
      </c>
      <c r="P384" s="49" t="s">
        <v>42</v>
      </c>
      <c r="Q384" s="27" t="s">
        <v>64</v>
      </c>
      <c r="R384" s="27"/>
      <c r="S384" s="27"/>
      <c r="T384" s="27"/>
      <c r="U384" s="27"/>
      <c r="V384" s="25"/>
      <c r="W384" s="31"/>
      <c r="X384" s="27" t="str">
        <f>IFERROR(VLOOKUP(J383:J2275,[1]sheet1!$A:$K,11,0),"sin acuse")</f>
        <v>Acuse Recibo</v>
      </c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8.75" hidden="1">
      <c r="A385" s="49" t="s">
        <v>31</v>
      </c>
      <c r="B385" s="49" t="s">
        <v>1586</v>
      </c>
      <c r="C385" s="49" t="s">
        <v>1587</v>
      </c>
      <c r="D385" s="49">
        <f t="shared" si="5"/>
        <v>-1</v>
      </c>
      <c r="E385" s="49" t="s">
        <v>34</v>
      </c>
      <c r="F385" s="49" t="s">
        <v>1348</v>
      </c>
      <c r="G385" s="49" t="s">
        <v>1588</v>
      </c>
      <c r="H385" s="49" t="s">
        <v>37</v>
      </c>
      <c r="I385" s="49" t="s">
        <v>38</v>
      </c>
      <c r="J385" s="49" t="s">
        <v>62</v>
      </c>
      <c r="K385" s="49" t="s">
        <v>63</v>
      </c>
      <c r="L385" s="217">
        <v>234840</v>
      </c>
      <c r="M385" s="217">
        <v>0</v>
      </c>
      <c r="N385" s="218">
        <v>9450840</v>
      </c>
      <c r="O385" s="49" t="s">
        <v>41</v>
      </c>
      <c r="P385" s="49" t="s">
        <v>42</v>
      </c>
      <c r="Q385" s="27" t="s">
        <v>64</v>
      </c>
      <c r="R385" s="27"/>
      <c r="S385" s="27"/>
      <c r="T385" s="27"/>
      <c r="U385" s="27"/>
      <c r="V385" s="25"/>
      <c r="W385" s="31"/>
      <c r="X385" s="27" t="str">
        <f>IFERROR(VLOOKUP(J384:J2276,[1]sheet1!$A:$K,11,0),"sin acuse")</f>
        <v>Acuse Recibo</v>
      </c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8.75" hidden="1">
      <c r="A386" s="49" t="s">
        <v>31</v>
      </c>
      <c r="B386" s="49" t="s">
        <v>1589</v>
      </c>
      <c r="C386" s="49" t="s">
        <v>1590</v>
      </c>
      <c r="D386" s="49">
        <f t="shared" si="5"/>
        <v>-1</v>
      </c>
      <c r="E386" s="49" t="s">
        <v>34</v>
      </c>
      <c r="F386" s="49" t="s">
        <v>1348</v>
      </c>
      <c r="G386" s="49" t="s">
        <v>1591</v>
      </c>
      <c r="H386" s="49" t="s">
        <v>37</v>
      </c>
      <c r="I386" s="49" t="s">
        <v>38</v>
      </c>
      <c r="J386" s="49" t="s">
        <v>62</v>
      </c>
      <c r="K386" s="49" t="s">
        <v>63</v>
      </c>
      <c r="L386" s="217">
        <v>19570</v>
      </c>
      <c r="M386" s="217">
        <v>0</v>
      </c>
      <c r="N386" s="218">
        <v>787570</v>
      </c>
      <c r="O386" s="49" t="s">
        <v>41</v>
      </c>
      <c r="P386" s="49" t="s">
        <v>42</v>
      </c>
      <c r="Q386" s="27" t="s">
        <v>64</v>
      </c>
      <c r="R386" s="27"/>
      <c r="S386" s="27"/>
      <c r="T386" s="29"/>
      <c r="U386" s="27"/>
      <c r="V386" s="27"/>
      <c r="W386" s="31"/>
      <c r="X386" s="27" t="str">
        <f>IFERROR(VLOOKUP(J385:J2277,[1]sheet1!$A:$K,11,0),"sin acuse")</f>
        <v>Acuse Recibo</v>
      </c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8.75" hidden="1">
      <c r="A387" s="49" t="s">
        <v>31</v>
      </c>
      <c r="B387" s="49" t="s">
        <v>1592</v>
      </c>
      <c r="C387" s="49" t="s">
        <v>1593</v>
      </c>
      <c r="D387" s="49">
        <f t="shared" si="5"/>
        <v>-1</v>
      </c>
      <c r="E387" s="49" t="s">
        <v>34</v>
      </c>
      <c r="F387" s="49" t="s">
        <v>1348</v>
      </c>
      <c r="G387" s="49" t="s">
        <v>1594</v>
      </c>
      <c r="H387" s="49" t="s">
        <v>37</v>
      </c>
      <c r="I387" s="49" t="s">
        <v>38</v>
      </c>
      <c r="J387" s="49" t="s">
        <v>62</v>
      </c>
      <c r="K387" s="49" t="s">
        <v>63</v>
      </c>
      <c r="L387" s="217">
        <v>58710</v>
      </c>
      <c r="M387" s="217">
        <v>0</v>
      </c>
      <c r="N387" s="218">
        <v>2362710</v>
      </c>
      <c r="O387" s="49" t="s">
        <v>41</v>
      </c>
      <c r="P387" s="49" t="s">
        <v>42</v>
      </c>
      <c r="Q387" s="27" t="s">
        <v>64</v>
      </c>
      <c r="R387" s="27"/>
      <c r="S387" s="27"/>
      <c r="T387" s="27"/>
      <c r="U387" s="27"/>
      <c r="V387" s="25"/>
      <c r="W387" s="31"/>
      <c r="X387" s="27" t="str">
        <f>IFERROR(VLOOKUP(J386:J2278,[1]sheet1!$A:$K,11,0),"sin acuse")</f>
        <v>Acuse Recibo</v>
      </c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8.75" hidden="1">
      <c r="A388" s="49" t="s">
        <v>31</v>
      </c>
      <c r="B388" s="49" t="s">
        <v>1595</v>
      </c>
      <c r="C388" s="49" t="s">
        <v>1596</v>
      </c>
      <c r="D388" s="49">
        <f t="shared" si="5"/>
        <v>-1</v>
      </c>
      <c r="E388" s="49" t="s">
        <v>34</v>
      </c>
      <c r="F388" s="49" t="s">
        <v>1348</v>
      </c>
      <c r="G388" s="49" t="s">
        <v>1597</v>
      </c>
      <c r="H388" s="49" t="s">
        <v>37</v>
      </c>
      <c r="I388" s="49" t="s">
        <v>38</v>
      </c>
      <c r="J388" s="49" t="s">
        <v>62</v>
      </c>
      <c r="K388" s="49" t="s">
        <v>63</v>
      </c>
      <c r="L388" s="217">
        <v>39140</v>
      </c>
      <c r="M388" s="217">
        <v>0</v>
      </c>
      <c r="N388" s="218">
        <v>1575140</v>
      </c>
      <c r="O388" s="49" t="s">
        <v>41</v>
      </c>
      <c r="P388" s="49" t="s">
        <v>42</v>
      </c>
      <c r="Q388" s="27" t="s">
        <v>64</v>
      </c>
      <c r="R388" s="27"/>
      <c r="S388" s="27"/>
      <c r="T388" s="27"/>
      <c r="U388" s="27"/>
      <c r="V388" s="25"/>
      <c r="W388" s="31"/>
      <c r="X388" s="27" t="str">
        <f>IFERROR(VLOOKUP(J387:J2279,[1]sheet1!$A:$K,11,0),"sin acuse")</f>
        <v>Acuse Recibo</v>
      </c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8.75" hidden="1">
      <c r="A389" s="49" t="s">
        <v>31</v>
      </c>
      <c r="B389" s="49" t="s">
        <v>1598</v>
      </c>
      <c r="C389" s="49" t="s">
        <v>1599</v>
      </c>
      <c r="D389" s="49">
        <f t="shared" si="5"/>
        <v>-1</v>
      </c>
      <c r="E389" s="49" t="s">
        <v>34</v>
      </c>
      <c r="F389" s="49" t="s">
        <v>1348</v>
      </c>
      <c r="G389" s="49" t="s">
        <v>1600</v>
      </c>
      <c r="H389" s="49" t="s">
        <v>37</v>
      </c>
      <c r="I389" s="49" t="s">
        <v>38</v>
      </c>
      <c r="J389" s="49" t="s">
        <v>158</v>
      </c>
      <c r="K389" s="49" t="s">
        <v>159</v>
      </c>
      <c r="L389" s="217">
        <v>821560</v>
      </c>
      <c r="M389" s="217">
        <v>0</v>
      </c>
      <c r="N389" s="218">
        <v>5145560</v>
      </c>
      <c r="O389" s="49" t="s">
        <v>41</v>
      </c>
      <c r="P389" s="49" t="s">
        <v>42</v>
      </c>
      <c r="Q389" s="27" t="s">
        <v>64</v>
      </c>
      <c r="R389" s="27"/>
      <c r="S389" s="27"/>
      <c r="T389" s="27"/>
      <c r="U389" s="27"/>
      <c r="V389" s="29"/>
      <c r="W389" s="31"/>
      <c r="X389" s="27" t="str">
        <f>IFERROR(VLOOKUP(J388:J2280,[1]sheet1!$A:$K,11,0),"sin acuse")</f>
        <v>Aceptacion Expresa</v>
      </c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8.75" hidden="1">
      <c r="A390" s="49" t="s">
        <v>31</v>
      </c>
      <c r="B390" s="49" t="s">
        <v>1601</v>
      </c>
      <c r="C390" s="49" t="s">
        <v>1602</v>
      </c>
      <c r="D390" s="49">
        <f t="shared" si="5"/>
        <v>-1</v>
      </c>
      <c r="E390" s="49" t="s">
        <v>34</v>
      </c>
      <c r="F390" s="49" t="s">
        <v>1348</v>
      </c>
      <c r="G390" s="49" t="s">
        <v>1603</v>
      </c>
      <c r="H390" s="49" t="s">
        <v>37</v>
      </c>
      <c r="I390" s="49" t="s">
        <v>38</v>
      </c>
      <c r="J390" s="49" t="s">
        <v>1331</v>
      </c>
      <c r="K390" s="49" t="s">
        <v>1332</v>
      </c>
      <c r="L390" s="217">
        <v>182903.88</v>
      </c>
      <c r="M390" s="217">
        <v>0</v>
      </c>
      <c r="N390" s="218">
        <v>1145555.8799999999</v>
      </c>
      <c r="O390" s="49" t="s">
        <v>41</v>
      </c>
      <c r="P390" s="49" t="s">
        <v>42</v>
      </c>
      <c r="Q390" s="27" t="s">
        <v>64</v>
      </c>
      <c r="R390" s="27"/>
      <c r="S390" s="27"/>
      <c r="T390" s="27"/>
      <c r="U390" s="27"/>
      <c r="V390" s="29"/>
      <c r="W390" s="31"/>
      <c r="X390" s="27" t="str">
        <f>IFERROR(VLOOKUP(J389:J2281,[1]sheet1!$A:$K,11,0),"sin acuse")</f>
        <v>Recibo Bien y/o Servicio</v>
      </c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8.75" hidden="1">
      <c r="A391" s="27" t="s">
        <v>31</v>
      </c>
      <c r="B391" s="27" t="s">
        <v>1604</v>
      </c>
      <c r="C391" s="27" t="s">
        <v>1605</v>
      </c>
      <c r="D391" s="27">
        <f t="shared" si="5"/>
        <v>-1</v>
      </c>
      <c r="E391" s="27" t="s">
        <v>34</v>
      </c>
      <c r="F391" s="27" t="s">
        <v>1348</v>
      </c>
      <c r="G391" s="27" t="s">
        <v>1606</v>
      </c>
      <c r="H391" s="27" t="s">
        <v>37</v>
      </c>
      <c r="I391" s="27" t="s">
        <v>38</v>
      </c>
      <c r="J391" s="27" t="s">
        <v>853</v>
      </c>
      <c r="K391" s="27" t="s">
        <v>854</v>
      </c>
      <c r="L391" s="221">
        <v>21764.5</v>
      </c>
      <c r="M391" s="221">
        <v>0</v>
      </c>
      <c r="N391" s="222">
        <v>136314.5</v>
      </c>
      <c r="O391" s="27" t="s">
        <v>41</v>
      </c>
      <c r="P391" s="27" t="s">
        <v>42</v>
      </c>
      <c r="Q391" s="27"/>
      <c r="R391" s="27"/>
      <c r="S391" s="27"/>
      <c r="T391" s="27"/>
      <c r="U391" s="27" t="s">
        <v>64</v>
      </c>
      <c r="V391" s="29"/>
      <c r="W391" s="31"/>
      <c r="X391" s="27" t="str">
        <f>IFERROR(VLOOKUP(J390:J2282,[1]sheet1!$A:$K,11,0),"sin acuse")</f>
        <v>Sin Evento</v>
      </c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8.75" hidden="1">
      <c r="A392" s="49" t="s">
        <v>31</v>
      </c>
      <c r="B392" s="49" t="s">
        <v>1607</v>
      </c>
      <c r="C392" s="49" t="s">
        <v>1608</v>
      </c>
      <c r="D392" s="49">
        <f t="shared" si="5"/>
        <v>-1</v>
      </c>
      <c r="E392" s="49" t="s">
        <v>34</v>
      </c>
      <c r="F392" s="49" t="s">
        <v>1348</v>
      </c>
      <c r="G392" s="49" t="s">
        <v>1609</v>
      </c>
      <c r="H392" s="49" t="s">
        <v>37</v>
      </c>
      <c r="I392" s="49" t="s">
        <v>38</v>
      </c>
      <c r="J392" s="49" t="s">
        <v>1610</v>
      </c>
      <c r="K392" s="49" t="s">
        <v>1611</v>
      </c>
      <c r="L392" s="217">
        <v>200988.84</v>
      </c>
      <c r="M392" s="217">
        <v>0</v>
      </c>
      <c r="N392" s="218">
        <v>1258824.8400000001</v>
      </c>
      <c r="O392" s="49" t="s">
        <v>41</v>
      </c>
      <c r="P392" s="49" t="s">
        <v>42</v>
      </c>
      <c r="Q392" s="27" t="s">
        <v>64</v>
      </c>
      <c r="R392" s="27"/>
      <c r="S392" s="27"/>
      <c r="T392" s="27"/>
      <c r="U392" s="27"/>
      <c r="V392" s="29"/>
      <c r="W392" s="31"/>
      <c r="X392" s="27" t="str">
        <f>IFERROR(VLOOKUP(J391:J2283,[1]sheet1!$A:$K,11,0),"sin acuse")</f>
        <v>Aceptacion Expresa</v>
      </c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8.75" hidden="1">
      <c r="A393" s="27" t="s">
        <v>31</v>
      </c>
      <c r="B393" s="27" t="s">
        <v>1612</v>
      </c>
      <c r="C393" s="27" t="s">
        <v>1613</v>
      </c>
      <c r="D393" s="27">
        <f t="shared" si="5"/>
        <v>-1</v>
      </c>
      <c r="E393" s="27" t="s">
        <v>34</v>
      </c>
      <c r="F393" s="27" t="s">
        <v>1348</v>
      </c>
      <c r="G393" s="27" t="s">
        <v>1614</v>
      </c>
      <c r="H393" s="27" t="s">
        <v>37</v>
      </c>
      <c r="I393" s="27" t="s">
        <v>38</v>
      </c>
      <c r="J393" s="27" t="s">
        <v>991</v>
      </c>
      <c r="K393" s="27" t="s">
        <v>992</v>
      </c>
      <c r="L393" s="221">
        <v>44745</v>
      </c>
      <c r="M393" s="221">
        <v>0</v>
      </c>
      <c r="N393" s="222">
        <v>289245</v>
      </c>
      <c r="O393" s="27" t="s">
        <v>41</v>
      </c>
      <c r="P393" s="27" t="s">
        <v>42</v>
      </c>
      <c r="Q393" s="27"/>
      <c r="R393" s="27"/>
      <c r="S393" s="27"/>
      <c r="T393" s="27"/>
      <c r="U393" s="27" t="s">
        <v>64</v>
      </c>
      <c r="V393" s="29"/>
      <c r="W393" s="31"/>
      <c r="X393" s="27" t="str">
        <f>IFERROR(VLOOKUP(J392:J2284,[1]sheet1!$A:$K,11,0),"sin acuse")</f>
        <v>Sin Evento</v>
      </c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8.75" hidden="1">
      <c r="A394" s="27" t="s">
        <v>31</v>
      </c>
      <c r="B394" s="27" t="s">
        <v>1615</v>
      </c>
      <c r="C394" s="27" t="s">
        <v>1616</v>
      </c>
      <c r="D394" s="27">
        <f t="shared" si="5"/>
        <v>-1</v>
      </c>
      <c r="E394" s="27" t="s">
        <v>34</v>
      </c>
      <c r="F394" s="27" t="s">
        <v>1348</v>
      </c>
      <c r="G394" s="27" t="s">
        <v>1617</v>
      </c>
      <c r="H394" s="27" t="s">
        <v>37</v>
      </c>
      <c r="I394" s="27" t="s">
        <v>38</v>
      </c>
      <c r="J394" s="27" t="s">
        <v>1618</v>
      </c>
      <c r="K394" s="27" t="s">
        <v>1619</v>
      </c>
      <c r="L394" s="221">
        <v>674500</v>
      </c>
      <c r="M394" s="221">
        <v>0</v>
      </c>
      <c r="N394" s="222">
        <v>4224500</v>
      </c>
      <c r="O394" s="27" t="s">
        <v>41</v>
      </c>
      <c r="P394" s="27" t="s">
        <v>42</v>
      </c>
      <c r="Q394" s="27"/>
      <c r="R394" s="27"/>
      <c r="S394" s="27"/>
      <c r="T394" s="27"/>
      <c r="U394" s="27" t="s">
        <v>64</v>
      </c>
      <c r="V394" s="29"/>
      <c r="W394" s="31"/>
      <c r="X394" s="27" t="str">
        <f>IFERROR(VLOOKUP(J393:J2285,[1]sheet1!$A:$K,11,0),"sin acuse")</f>
        <v>Sin Evento</v>
      </c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8.75" hidden="1">
      <c r="A395" s="49" t="s">
        <v>31</v>
      </c>
      <c r="B395" s="49" t="s">
        <v>1620</v>
      </c>
      <c r="C395" s="49" t="s">
        <v>1621</v>
      </c>
      <c r="D395" s="49">
        <f t="shared" ref="D395:D458" si="6">C395-C396</f>
        <v>-1</v>
      </c>
      <c r="E395" s="49" t="s">
        <v>34</v>
      </c>
      <c r="F395" s="49" t="s">
        <v>1348</v>
      </c>
      <c r="G395" s="49" t="s">
        <v>1622</v>
      </c>
      <c r="H395" s="49" t="s">
        <v>37</v>
      </c>
      <c r="I395" s="49" t="s">
        <v>38</v>
      </c>
      <c r="J395" s="49" t="s">
        <v>1623</v>
      </c>
      <c r="K395" s="49" t="s">
        <v>1624</v>
      </c>
      <c r="L395" s="217">
        <v>171760</v>
      </c>
      <c r="M395" s="217">
        <v>0</v>
      </c>
      <c r="N395" s="218">
        <v>1075760</v>
      </c>
      <c r="O395" s="49" t="s">
        <v>41</v>
      </c>
      <c r="P395" s="49" t="s">
        <v>42</v>
      </c>
      <c r="Q395" s="27" t="s">
        <v>64</v>
      </c>
      <c r="R395" s="27"/>
      <c r="S395" s="27"/>
      <c r="T395" s="27"/>
      <c r="U395" s="27"/>
      <c r="V395" s="25"/>
      <c r="W395" s="31"/>
      <c r="X395" s="27" t="str">
        <f>IFERROR(VLOOKUP(J394:J2286,[1]sheet1!$A:$K,11,0),"sin acuse")</f>
        <v>Aceptacion Expresa</v>
      </c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8.75" hidden="1">
      <c r="A396" s="48" t="s">
        <v>31</v>
      </c>
      <c r="B396" s="48" t="s">
        <v>1625</v>
      </c>
      <c r="C396" s="48" t="s">
        <v>1626</v>
      </c>
      <c r="D396" s="48">
        <f t="shared" si="6"/>
        <v>-1</v>
      </c>
      <c r="E396" s="48" t="s">
        <v>34</v>
      </c>
      <c r="F396" s="48" t="s">
        <v>1348</v>
      </c>
      <c r="G396" s="48" t="s">
        <v>1622</v>
      </c>
      <c r="H396" s="48" t="s">
        <v>37</v>
      </c>
      <c r="I396" s="48" t="s">
        <v>38</v>
      </c>
      <c r="J396" s="48" t="s">
        <v>858</v>
      </c>
      <c r="K396" s="48" t="s">
        <v>859</v>
      </c>
      <c r="L396" s="219">
        <v>22040</v>
      </c>
      <c r="M396" s="219">
        <v>0</v>
      </c>
      <c r="N396" s="220">
        <v>138040</v>
      </c>
      <c r="O396" s="48" t="s">
        <v>41</v>
      </c>
      <c r="P396" s="48" t="s">
        <v>42</v>
      </c>
      <c r="Q396" s="27"/>
      <c r="R396" s="27"/>
      <c r="S396" s="27" t="s">
        <v>64</v>
      </c>
      <c r="T396" s="27"/>
      <c r="U396" s="27"/>
      <c r="V396" s="25"/>
      <c r="W396" s="31"/>
      <c r="X396" s="27" t="str">
        <f>IFERROR(VLOOKUP(J395:J2287,[1]sheet1!$A:$K,11,0),"sin acuse")</f>
        <v>Aceptacion Expresa</v>
      </c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8.75" hidden="1">
      <c r="A397" s="27" t="s">
        <v>31</v>
      </c>
      <c r="B397" s="27" t="s">
        <v>1627</v>
      </c>
      <c r="C397" s="27" t="s">
        <v>1628</v>
      </c>
      <c r="D397" s="27">
        <f t="shared" si="6"/>
        <v>-1</v>
      </c>
      <c r="E397" s="27" t="s">
        <v>34</v>
      </c>
      <c r="F397" s="27" t="s">
        <v>1348</v>
      </c>
      <c r="G397" s="27" t="s">
        <v>1629</v>
      </c>
      <c r="H397" s="27" t="s">
        <v>37</v>
      </c>
      <c r="I397" s="27" t="s">
        <v>38</v>
      </c>
      <c r="J397" s="27" t="s">
        <v>1630</v>
      </c>
      <c r="K397" s="27" t="s">
        <v>1631</v>
      </c>
      <c r="L397" s="221">
        <v>410210</v>
      </c>
      <c r="M397" s="221">
        <v>0</v>
      </c>
      <c r="N397" s="222">
        <v>2569210</v>
      </c>
      <c r="O397" s="27" t="s">
        <v>41</v>
      </c>
      <c r="P397" s="27" t="s">
        <v>42</v>
      </c>
      <c r="Q397" s="27"/>
      <c r="R397" s="27"/>
      <c r="S397" s="27"/>
      <c r="T397" s="27"/>
      <c r="U397" s="27" t="s">
        <v>64</v>
      </c>
      <c r="V397" s="25"/>
      <c r="W397" s="31"/>
      <c r="X397" s="27" t="str">
        <f>IFERROR(VLOOKUP(J396:J2288,[1]sheet1!$A:$K,11,0),"sin acuse")</f>
        <v>Aceptacion Expresa</v>
      </c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8.75" hidden="1">
      <c r="A398" s="27" t="s">
        <v>31</v>
      </c>
      <c r="B398" s="27" t="s">
        <v>1632</v>
      </c>
      <c r="C398" s="27" t="s">
        <v>1633</v>
      </c>
      <c r="D398" s="27">
        <f t="shared" si="6"/>
        <v>-1</v>
      </c>
      <c r="E398" s="27" t="s">
        <v>34</v>
      </c>
      <c r="F398" s="27" t="s">
        <v>1348</v>
      </c>
      <c r="G398" s="27" t="s">
        <v>1629</v>
      </c>
      <c r="H398" s="27" t="s">
        <v>37</v>
      </c>
      <c r="I398" s="27" t="s">
        <v>38</v>
      </c>
      <c r="J398" s="27" t="s">
        <v>1634</v>
      </c>
      <c r="K398" s="27" t="s">
        <v>1635</v>
      </c>
      <c r="L398" s="221">
        <v>68400</v>
      </c>
      <c r="M398" s="221">
        <v>0</v>
      </c>
      <c r="N398" s="222">
        <v>428400</v>
      </c>
      <c r="O398" s="27" t="s">
        <v>41</v>
      </c>
      <c r="P398" s="27" t="s">
        <v>42</v>
      </c>
      <c r="Q398" s="27"/>
      <c r="R398" s="27"/>
      <c r="S398" s="27"/>
      <c r="T398" s="27"/>
      <c r="U398" s="27" t="s">
        <v>64</v>
      </c>
      <c r="V398" s="25"/>
      <c r="W398" s="31"/>
      <c r="X398" s="27" t="str">
        <f>IFERROR(VLOOKUP(J397:J2289,[1]sheet1!$A:$K,11,0),"sin acuse")</f>
        <v>Aceptacion Expresa</v>
      </c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8.75" hidden="1">
      <c r="A399" s="27" t="s">
        <v>31</v>
      </c>
      <c r="B399" s="27" t="s">
        <v>1636</v>
      </c>
      <c r="C399" s="27" t="s">
        <v>1637</v>
      </c>
      <c r="D399" s="27">
        <f t="shared" si="6"/>
        <v>-1</v>
      </c>
      <c r="E399" s="27" t="s">
        <v>34</v>
      </c>
      <c r="F399" s="27" t="s">
        <v>1348</v>
      </c>
      <c r="G399" s="27" t="s">
        <v>1638</v>
      </c>
      <c r="H399" s="27" t="s">
        <v>37</v>
      </c>
      <c r="I399" s="27" t="s">
        <v>38</v>
      </c>
      <c r="J399" s="27" t="s">
        <v>1275</v>
      </c>
      <c r="K399" s="27" t="s">
        <v>1276</v>
      </c>
      <c r="L399" s="221">
        <v>92150</v>
      </c>
      <c r="M399" s="221">
        <v>0</v>
      </c>
      <c r="N399" s="222">
        <v>577150</v>
      </c>
      <c r="O399" s="27" t="s">
        <v>41</v>
      </c>
      <c r="P399" s="27" t="s">
        <v>42</v>
      </c>
      <c r="Q399" s="27"/>
      <c r="R399" s="27"/>
      <c r="S399" s="27"/>
      <c r="T399" s="25"/>
      <c r="U399" s="27" t="s">
        <v>64</v>
      </c>
      <c r="V399" s="27"/>
      <c r="W399" s="31"/>
      <c r="X399" s="27" t="str">
        <f>IFERROR(VLOOKUP(J398:J2290,[1]sheet1!$A:$K,11,0),"sin acuse")</f>
        <v>Sin Evento</v>
      </c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8.75" hidden="1">
      <c r="A400" s="27" t="s">
        <v>31</v>
      </c>
      <c r="B400" s="27" t="s">
        <v>1639</v>
      </c>
      <c r="C400" s="27" t="s">
        <v>1640</v>
      </c>
      <c r="D400" s="27">
        <f t="shared" si="6"/>
        <v>-1</v>
      </c>
      <c r="E400" s="27" t="s">
        <v>34</v>
      </c>
      <c r="F400" s="27" t="s">
        <v>1348</v>
      </c>
      <c r="G400" s="27" t="s">
        <v>1641</v>
      </c>
      <c r="H400" s="27" t="s">
        <v>37</v>
      </c>
      <c r="I400" s="27" t="s">
        <v>38</v>
      </c>
      <c r="J400" s="27" t="s">
        <v>1642</v>
      </c>
      <c r="K400" s="27" t="s">
        <v>1643</v>
      </c>
      <c r="L400" s="221">
        <v>7003400</v>
      </c>
      <c r="M400" s="221">
        <v>0</v>
      </c>
      <c r="N400" s="222">
        <v>43863400</v>
      </c>
      <c r="O400" s="27" t="s">
        <v>41</v>
      </c>
      <c r="P400" s="27" t="s">
        <v>42</v>
      </c>
      <c r="Q400" s="27"/>
      <c r="R400" s="27"/>
      <c r="S400" s="27"/>
      <c r="T400" s="27"/>
      <c r="U400" s="27" t="s">
        <v>64</v>
      </c>
      <c r="V400" s="25"/>
      <c r="W400" s="31"/>
      <c r="X400" s="27" t="str">
        <f>IFERROR(VLOOKUP(J399:J2291,[1]sheet1!$A:$K,11,0),"sin acuse")</f>
        <v>sin acuse</v>
      </c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8.75" hidden="1">
      <c r="A401" s="49" t="s">
        <v>31</v>
      </c>
      <c r="B401" s="49" t="s">
        <v>1644</v>
      </c>
      <c r="C401" s="49" t="s">
        <v>1645</v>
      </c>
      <c r="D401" s="49">
        <f t="shared" si="6"/>
        <v>-1</v>
      </c>
      <c r="E401" s="49" t="s">
        <v>34</v>
      </c>
      <c r="F401" s="49" t="s">
        <v>1348</v>
      </c>
      <c r="G401" s="49" t="s">
        <v>1646</v>
      </c>
      <c r="H401" s="49" t="s">
        <v>37</v>
      </c>
      <c r="I401" s="49" t="s">
        <v>38</v>
      </c>
      <c r="J401" s="49" t="s">
        <v>1315</v>
      </c>
      <c r="K401" s="49" t="s">
        <v>1316</v>
      </c>
      <c r="L401" s="217">
        <v>39900</v>
      </c>
      <c r="M401" s="217">
        <v>0</v>
      </c>
      <c r="N401" s="218">
        <v>249900</v>
      </c>
      <c r="O401" s="49" t="s">
        <v>41</v>
      </c>
      <c r="P401" s="49" t="s">
        <v>42</v>
      </c>
      <c r="Q401" s="27" t="s">
        <v>64</v>
      </c>
      <c r="R401" s="27"/>
      <c r="S401" s="27"/>
      <c r="T401" s="27"/>
      <c r="U401" s="27"/>
      <c r="V401" s="29"/>
      <c r="W401" s="31"/>
      <c r="X401" s="27" t="str">
        <f>IFERROR(VLOOKUP(J400:J2292,[1]sheet1!$A:$K,11,0),"sin acuse")</f>
        <v>Aceptacion Expresa</v>
      </c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8.75" hidden="1">
      <c r="A402" s="27" t="s">
        <v>31</v>
      </c>
      <c r="B402" s="27" t="s">
        <v>1647</v>
      </c>
      <c r="C402" s="27" t="s">
        <v>1648</v>
      </c>
      <c r="D402" s="27">
        <f t="shared" si="6"/>
        <v>-1</v>
      </c>
      <c r="E402" s="27" t="s">
        <v>34</v>
      </c>
      <c r="F402" s="27" t="s">
        <v>1348</v>
      </c>
      <c r="G402" s="27" t="s">
        <v>1649</v>
      </c>
      <c r="H402" s="27" t="s">
        <v>37</v>
      </c>
      <c r="I402" s="27" t="s">
        <v>38</v>
      </c>
      <c r="J402" s="27" t="s">
        <v>1563</v>
      </c>
      <c r="K402" s="27" t="s">
        <v>1564</v>
      </c>
      <c r="L402" s="221">
        <v>78261</v>
      </c>
      <c r="M402" s="221">
        <v>0</v>
      </c>
      <c r="N402" s="222">
        <v>502461</v>
      </c>
      <c r="O402" s="27" t="s">
        <v>41</v>
      </c>
      <c r="P402" s="27" t="s">
        <v>42</v>
      </c>
      <c r="Q402" s="27"/>
      <c r="R402" s="27"/>
      <c r="S402" s="27"/>
      <c r="T402" s="27"/>
      <c r="U402" s="27" t="s">
        <v>64</v>
      </c>
      <c r="V402" s="25"/>
      <c r="W402" s="31"/>
      <c r="X402" s="27" t="str">
        <f>IFERROR(VLOOKUP(J401:J2293,[1]sheet1!$A:$K,11,0),"sin acuse")</f>
        <v>Aceptacion Expresa</v>
      </c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8.75" hidden="1">
      <c r="A403" s="27" t="s">
        <v>31</v>
      </c>
      <c r="B403" s="27" t="s">
        <v>1650</v>
      </c>
      <c r="C403" s="27" t="s">
        <v>1651</v>
      </c>
      <c r="D403" s="27">
        <f t="shared" si="6"/>
        <v>-1</v>
      </c>
      <c r="E403" s="27" t="s">
        <v>34</v>
      </c>
      <c r="F403" s="27" t="s">
        <v>1348</v>
      </c>
      <c r="G403" s="27" t="s">
        <v>1652</v>
      </c>
      <c r="H403" s="27" t="s">
        <v>37</v>
      </c>
      <c r="I403" s="27" t="s">
        <v>38</v>
      </c>
      <c r="J403" s="27" t="s">
        <v>1653</v>
      </c>
      <c r="K403" s="27" t="s">
        <v>1654</v>
      </c>
      <c r="L403" s="221">
        <v>481755.64</v>
      </c>
      <c r="M403" s="221">
        <v>0</v>
      </c>
      <c r="N403" s="222">
        <v>3017311.64</v>
      </c>
      <c r="O403" s="27" t="s">
        <v>41</v>
      </c>
      <c r="P403" s="27" t="s">
        <v>42</v>
      </c>
      <c r="Q403" s="27"/>
      <c r="R403" s="27"/>
      <c r="S403" s="27"/>
      <c r="T403" s="27"/>
      <c r="U403" s="27" t="s">
        <v>64</v>
      </c>
      <c r="V403" s="25"/>
      <c r="W403" s="31"/>
      <c r="X403" s="27" t="str">
        <f>IFERROR(VLOOKUP(J402:J2294,[1]sheet1!$A:$K,11,0),"sin acuse")</f>
        <v>sin acuse</v>
      </c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8.75" hidden="1">
      <c r="A404" s="27" t="s">
        <v>31</v>
      </c>
      <c r="B404" s="27" t="s">
        <v>1655</v>
      </c>
      <c r="C404" s="27" t="s">
        <v>1656</v>
      </c>
      <c r="D404" s="27">
        <f t="shared" si="6"/>
        <v>-1</v>
      </c>
      <c r="E404" s="27" t="s">
        <v>34</v>
      </c>
      <c r="F404" s="27" t="s">
        <v>1348</v>
      </c>
      <c r="G404" s="27" t="s">
        <v>1657</v>
      </c>
      <c r="H404" s="27" t="s">
        <v>37</v>
      </c>
      <c r="I404" s="27" t="s">
        <v>38</v>
      </c>
      <c r="J404" s="27" t="s">
        <v>1658</v>
      </c>
      <c r="K404" s="27" t="s">
        <v>1659</v>
      </c>
      <c r="L404" s="221">
        <v>86627.4</v>
      </c>
      <c r="M404" s="221">
        <v>0</v>
      </c>
      <c r="N404" s="222">
        <v>780707.4</v>
      </c>
      <c r="O404" s="27" t="s">
        <v>41</v>
      </c>
      <c r="P404" s="27" t="s">
        <v>42</v>
      </c>
      <c r="Q404" s="27"/>
      <c r="R404" s="27"/>
      <c r="S404" s="27"/>
      <c r="T404" s="27"/>
      <c r="U404" s="27" t="s">
        <v>64</v>
      </c>
      <c r="V404" s="25"/>
      <c r="W404" s="31"/>
      <c r="X404" s="27" t="str">
        <f>IFERROR(VLOOKUP(J403:J2295,[1]sheet1!$A:$K,11,0),"sin acuse")</f>
        <v>sin acuse</v>
      </c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8.75" hidden="1">
      <c r="A405" s="27" t="s">
        <v>31</v>
      </c>
      <c r="B405" s="27" t="s">
        <v>1660</v>
      </c>
      <c r="C405" s="27" t="s">
        <v>1661</v>
      </c>
      <c r="D405" s="27">
        <f t="shared" si="6"/>
        <v>-1</v>
      </c>
      <c r="E405" s="27" t="s">
        <v>34</v>
      </c>
      <c r="F405" s="27" t="s">
        <v>1348</v>
      </c>
      <c r="G405" s="27" t="s">
        <v>1662</v>
      </c>
      <c r="H405" s="27" t="s">
        <v>37</v>
      </c>
      <c r="I405" s="27" t="s">
        <v>38</v>
      </c>
      <c r="J405" s="27" t="s">
        <v>1663</v>
      </c>
      <c r="K405" s="27" t="s">
        <v>1664</v>
      </c>
      <c r="L405" s="221">
        <v>1328326.1000000001</v>
      </c>
      <c r="M405" s="221">
        <v>0</v>
      </c>
      <c r="N405" s="222">
        <v>8319516.0999999996</v>
      </c>
      <c r="O405" s="27" t="s">
        <v>41</v>
      </c>
      <c r="P405" s="27" t="s">
        <v>42</v>
      </c>
      <c r="Q405" s="27"/>
      <c r="R405" s="27"/>
      <c r="S405" s="27"/>
      <c r="T405" s="27"/>
      <c r="U405" s="27" t="s">
        <v>64</v>
      </c>
      <c r="V405" s="29"/>
      <c r="W405" s="31"/>
      <c r="X405" s="27" t="str">
        <f>IFERROR(VLOOKUP(J404:J2296,[1]sheet1!$A:$K,11,0),"sin acuse")</f>
        <v>Sin Evento</v>
      </c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8.75" hidden="1">
      <c r="A406" s="49" t="s">
        <v>31</v>
      </c>
      <c r="B406" s="49" t="s">
        <v>1665</v>
      </c>
      <c r="C406" s="49" t="s">
        <v>1666</v>
      </c>
      <c r="D406" s="49">
        <f t="shared" si="6"/>
        <v>-1</v>
      </c>
      <c r="E406" s="49" t="s">
        <v>34</v>
      </c>
      <c r="F406" s="49" t="s">
        <v>1348</v>
      </c>
      <c r="G406" s="49" t="s">
        <v>1667</v>
      </c>
      <c r="H406" s="49" t="s">
        <v>37</v>
      </c>
      <c r="I406" s="49" t="s">
        <v>38</v>
      </c>
      <c r="J406" s="49" t="s">
        <v>364</v>
      </c>
      <c r="K406" s="49" t="s">
        <v>365</v>
      </c>
      <c r="L406" s="217">
        <v>50976.62</v>
      </c>
      <c r="M406" s="217">
        <v>0</v>
      </c>
      <c r="N406" s="218">
        <v>319274.62</v>
      </c>
      <c r="O406" s="49" t="s">
        <v>41</v>
      </c>
      <c r="P406" s="49" t="s">
        <v>42</v>
      </c>
      <c r="Q406" s="27" t="s">
        <v>64</v>
      </c>
      <c r="R406" s="27"/>
      <c r="S406" s="27"/>
      <c r="T406" s="27"/>
      <c r="U406" s="27"/>
      <c r="V406" s="25"/>
      <c r="W406" s="31"/>
      <c r="X406" s="27" t="str">
        <f>IFERROR(VLOOKUP(J405:J2297,[1]sheet1!$A:$K,11,0),"sin acuse")</f>
        <v>Aceptacion Expresa</v>
      </c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8.75" hidden="1">
      <c r="A407" s="49" t="s">
        <v>31</v>
      </c>
      <c r="B407" s="49" t="s">
        <v>1668</v>
      </c>
      <c r="C407" s="49" t="s">
        <v>1669</v>
      </c>
      <c r="D407" s="49">
        <f t="shared" si="6"/>
        <v>-1</v>
      </c>
      <c r="E407" s="49" t="s">
        <v>34</v>
      </c>
      <c r="F407" s="49" t="s">
        <v>1348</v>
      </c>
      <c r="G407" s="49" t="s">
        <v>1670</v>
      </c>
      <c r="H407" s="49" t="s">
        <v>37</v>
      </c>
      <c r="I407" s="49" t="s">
        <v>38</v>
      </c>
      <c r="J407" s="49" t="s">
        <v>364</v>
      </c>
      <c r="K407" s="49" t="s">
        <v>365</v>
      </c>
      <c r="L407" s="217">
        <v>57000</v>
      </c>
      <c r="M407" s="217">
        <v>0</v>
      </c>
      <c r="N407" s="218">
        <v>357000</v>
      </c>
      <c r="O407" s="49" t="s">
        <v>41</v>
      </c>
      <c r="P407" s="49" t="s">
        <v>42</v>
      </c>
      <c r="Q407" s="27" t="s">
        <v>64</v>
      </c>
      <c r="R407" s="27"/>
      <c r="S407" s="27"/>
      <c r="T407" s="27"/>
      <c r="U407" s="27"/>
      <c r="V407" s="25"/>
      <c r="W407" s="31"/>
      <c r="X407" s="27" t="str">
        <f>IFERROR(VLOOKUP(J406:J2298,[1]sheet1!$A:$K,11,0),"sin acuse")</f>
        <v>Aceptacion Expresa</v>
      </c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8.75" hidden="1">
      <c r="A408" s="27" t="s">
        <v>31</v>
      </c>
      <c r="B408" s="27" t="s">
        <v>1671</v>
      </c>
      <c r="C408" s="27" t="s">
        <v>1672</v>
      </c>
      <c r="D408" s="27">
        <f t="shared" si="6"/>
        <v>-1</v>
      </c>
      <c r="E408" s="27" t="s">
        <v>34</v>
      </c>
      <c r="F408" s="27" t="s">
        <v>1348</v>
      </c>
      <c r="G408" s="27" t="s">
        <v>1673</v>
      </c>
      <c r="H408" s="27" t="s">
        <v>37</v>
      </c>
      <c r="I408" s="27" t="s">
        <v>38</v>
      </c>
      <c r="J408" s="27" t="s">
        <v>1674</v>
      </c>
      <c r="K408" s="27" t="s">
        <v>1675</v>
      </c>
      <c r="L408" s="221">
        <v>60575.040000000001</v>
      </c>
      <c r="M408" s="221">
        <v>0</v>
      </c>
      <c r="N408" s="222">
        <v>379391.04</v>
      </c>
      <c r="O408" s="27" t="s">
        <v>41</v>
      </c>
      <c r="P408" s="27" t="s">
        <v>42</v>
      </c>
      <c r="Q408" s="27"/>
      <c r="R408" s="27"/>
      <c r="S408" s="27"/>
      <c r="T408" s="27"/>
      <c r="U408" s="27" t="s">
        <v>64</v>
      </c>
      <c r="V408" s="25"/>
      <c r="W408" s="31"/>
      <c r="X408" s="27" t="str">
        <f>IFERROR(VLOOKUP(J407:J2299,[1]sheet1!$A:$K,11,0),"sin acuse")</f>
        <v>sin acuse</v>
      </c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8.75" hidden="1">
      <c r="A409" s="27" t="s">
        <v>31</v>
      </c>
      <c r="B409" s="27" t="s">
        <v>1676</v>
      </c>
      <c r="C409" s="27" t="s">
        <v>1677</v>
      </c>
      <c r="D409" s="27">
        <f t="shared" si="6"/>
        <v>-1</v>
      </c>
      <c r="E409" s="27" t="s">
        <v>34</v>
      </c>
      <c r="F409" s="27" t="s">
        <v>1348</v>
      </c>
      <c r="G409" s="27" t="s">
        <v>1678</v>
      </c>
      <c r="H409" s="27" t="s">
        <v>37</v>
      </c>
      <c r="I409" s="27" t="s">
        <v>38</v>
      </c>
      <c r="J409" s="27" t="s">
        <v>1674</v>
      </c>
      <c r="K409" s="27" t="s">
        <v>1675</v>
      </c>
      <c r="L409" s="221">
        <v>81656.3</v>
      </c>
      <c r="M409" s="221">
        <v>0</v>
      </c>
      <c r="N409" s="222">
        <v>511426.3</v>
      </c>
      <c r="O409" s="27" t="s">
        <v>41</v>
      </c>
      <c r="P409" s="27" t="s">
        <v>42</v>
      </c>
      <c r="Q409" s="27"/>
      <c r="R409" s="27"/>
      <c r="S409" s="27"/>
      <c r="T409" s="27"/>
      <c r="U409" s="27" t="s">
        <v>64</v>
      </c>
      <c r="V409" s="29"/>
      <c r="W409" s="31"/>
      <c r="X409" s="27" t="str">
        <f>IFERROR(VLOOKUP(J408:J2300,[1]sheet1!$A:$K,11,0),"sin acuse")</f>
        <v>sin acuse</v>
      </c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8.75" hidden="1">
      <c r="A410" s="27" t="s">
        <v>31</v>
      </c>
      <c r="B410" s="27" t="s">
        <v>1679</v>
      </c>
      <c r="C410" s="27" t="s">
        <v>1680</v>
      </c>
      <c r="D410" s="27">
        <f t="shared" si="6"/>
        <v>-1</v>
      </c>
      <c r="E410" s="27" t="s">
        <v>34</v>
      </c>
      <c r="F410" s="27" t="s">
        <v>1348</v>
      </c>
      <c r="G410" s="27" t="s">
        <v>1681</v>
      </c>
      <c r="H410" s="27" t="s">
        <v>37</v>
      </c>
      <c r="I410" s="27" t="s">
        <v>38</v>
      </c>
      <c r="J410" s="27" t="s">
        <v>1682</v>
      </c>
      <c r="K410" s="27" t="s">
        <v>1683</v>
      </c>
      <c r="L410" s="221">
        <v>1933758.25</v>
      </c>
      <c r="M410" s="221">
        <v>0</v>
      </c>
      <c r="N410" s="222">
        <v>12111433.25</v>
      </c>
      <c r="O410" s="27" t="s">
        <v>41</v>
      </c>
      <c r="P410" s="27" t="s">
        <v>42</v>
      </c>
      <c r="Q410" s="27"/>
      <c r="R410" s="27"/>
      <c r="S410" s="27"/>
      <c r="T410" s="27"/>
      <c r="U410" s="27" t="s">
        <v>64</v>
      </c>
      <c r="V410" s="29"/>
      <c r="W410" s="31"/>
      <c r="X410" s="27" t="str">
        <f>IFERROR(VLOOKUP(J409:J2301,[1]sheet1!$A:$K,11,0),"sin acuse")</f>
        <v>Sin Evento</v>
      </c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8.75" hidden="1">
      <c r="A411" s="27" t="s">
        <v>31</v>
      </c>
      <c r="B411" s="27" t="s">
        <v>1684</v>
      </c>
      <c r="C411" s="27" t="s">
        <v>1685</v>
      </c>
      <c r="D411" s="27">
        <f t="shared" si="6"/>
        <v>-1</v>
      </c>
      <c r="E411" s="27" t="s">
        <v>34</v>
      </c>
      <c r="F411" s="27" t="s">
        <v>1348</v>
      </c>
      <c r="G411" s="27" t="s">
        <v>1681</v>
      </c>
      <c r="H411" s="27" t="s">
        <v>37</v>
      </c>
      <c r="I411" s="27" t="s">
        <v>38</v>
      </c>
      <c r="J411" s="27" t="s">
        <v>1682</v>
      </c>
      <c r="K411" s="27" t="s">
        <v>1683</v>
      </c>
      <c r="L411" s="221">
        <v>5840238.8099999996</v>
      </c>
      <c r="M411" s="221">
        <v>0</v>
      </c>
      <c r="N411" s="222">
        <v>36578337.810000002</v>
      </c>
      <c r="O411" s="27" t="s">
        <v>41</v>
      </c>
      <c r="P411" s="27" t="s">
        <v>42</v>
      </c>
      <c r="Q411" s="27"/>
      <c r="R411" s="27"/>
      <c r="S411" s="27"/>
      <c r="T411" s="27"/>
      <c r="U411" s="27" t="s">
        <v>64</v>
      </c>
      <c r="V411" s="29"/>
      <c r="W411" s="31"/>
      <c r="X411" s="27" t="str">
        <f>IFERROR(VLOOKUP(J410:J2302,[1]sheet1!$A:$K,11,0),"sin acuse")</f>
        <v>Sin Evento</v>
      </c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8.75" hidden="1">
      <c r="A412" s="27" t="s">
        <v>31</v>
      </c>
      <c r="B412" s="27" t="s">
        <v>1686</v>
      </c>
      <c r="C412" s="27" t="s">
        <v>1687</v>
      </c>
      <c r="D412" s="27">
        <f t="shared" si="6"/>
        <v>-1</v>
      </c>
      <c r="E412" s="27" t="s">
        <v>34</v>
      </c>
      <c r="F412" s="27" t="s">
        <v>1348</v>
      </c>
      <c r="G412" s="27" t="s">
        <v>1688</v>
      </c>
      <c r="H412" s="27" t="s">
        <v>37</v>
      </c>
      <c r="I412" s="27" t="s">
        <v>38</v>
      </c>
      <c r="J412" s="27" t="s">
        <v>1682</v>
      </c>
      <c r="K412" s="27" t="s">
        <v>1683</v>
      </c>
      <c r="L412" s="221">
        <v>1933758.25</v>
      </c>
      <c r="M412" s="221">
        <v>0</v>
      </c>
      <c r="N412" s="222">
        <v>12111433.25</v>
      </c>
      <c r="O412" s="27" t="s">
        <v>41</v>
      </c>
      <c r="P412" s="27" t="s">
        <v>42</v>
      </c>
      <c r="Q412" s="27"/>
      <c r="R412" s="27"/>
      <c r="S412" s="27"/>
      <c r="T412" s="27"/>
      <c r="U412" s="27" t="s">
        <v>64</v>
      </c>
      <c r="V412" s="25"/>
      <c r="W412" s="31"/>
      <c r="X412" s="27" t="str">
        <f>IFERROR(VLOOKUP(J411:J2303,[1]sheet1!$A:$K,11,0),"sin acuse")</f>
        <v>Sin Evento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8.75" hidden="1">
      <c r="A413" s="27" t="s">
        <v>31</v>
      </c>
      <c r="B413" s="27" t="s">
        <v>1689</v>
      </c>
      <c r="C413" s="27" t="s">
        <v>1690</v>
      </c>
      <c r="D413" s="27">
        <f t="shared" si="6"/>
        <v>-1</v>
      </c>
      <c r="E413" s="27" t="s">
        <v>34</v>
      </c>
      <c r="F413" s="27" t="s">
        <v>1348</v>
      </c>
      <c r="G413" s="27" t="s">
        <v>1691</v>
      </c>
      <c r="H413" s="27" t="s">
        <v>37</v>
      </c>
      <c r="I413" s="27" t="s">
        <v>38</v>
      </c>
      <c r="J413" s="27" t="s">
        <v>1682</v>
      </c>
      <c r="K413" s="27" t="s">
        <v>1683</v>
      </c>
      <c r="L413" s="221">
        <v>0</v>
      </c>
      <c r="M413" s="221">
        <v>0</v>
      </c>
      <c r="N413" s="222">
        <v>610000</v>
      </c>
      <c r="O413" s="27" t="s">
        <v>41</v>
      </c>
      <c r="P413" s="27" t="s">
        <v>42</v>
      </c>
      <c r="Q413" s="27"/>
      <c r="R413" s="27"/>
      <c r="S413" s="27"/>
      <c r="T413" s="27"/>
      <c r="U413" s="27" t="s">
        <v>64</v>
      </c>
      <c r="V413" s="25"/>
      <c r="W413" s="31"/>
      <c r="X413" s="27" t="str">
        <f>IFERROR(VLOOKUP(J412:J2304,[1]sheet1!$A:$K,11,0),"sin acuse")</f>
        <v>Sin Evento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8.75" hidden="1">
      <c r="A414" s="49" t="s">
        <v>31</v>
      </c>
      <c r="B414" s="49" t="s">
        <v>1692</v>
      </c>
      <c r="C414" s="49" t="s">
        <v>1693</v>
      </c>
      <c r="D414" s="49">
        <f t="shared" si="6"/>
        <v>-1</v>
      </c>
      <c r="E414" s="49" t="s">
        <v>34</v>
      </c>
      <c r="F414" s="49" t="s">
        <v>1348</v>
      </c>
      <c r="G414" s="49" t="s">
        <v>1694</v>
      </c>
      <c r="H414" s="49" t="s">
        <v>37</v>
      </c>
      <c r="I414" s="49" t="s">
        <v>38</v>
      </c>
      <c r="J414" s="49" t="s">
        <v>62</v>
      </c>
      <c r="K414" s="49" t="s">
        <v>63</v>
      </c>
      <c r="L414" s="217">
        <v>0</v>
      </c>
      <c r="M414" s="217">
        <v>0</v>
      </c>
      <c r="N414" s="218">
        <v>505000</v>
      </c>
      <c r="O414" s="49" t="s">
        <v>41</v>
      </c>
      <c r="P414" s="49" t="s">
        <v>42</v>
      </c>
      <c r="Q414" s="27" t="s">
        <v>64</v>
      </c>
      <c r="R414" s="27"/>
      <c r="S414" s="27"/>
      <c r="T414" s="27"/>
      <c r="U414" s="27"/>
      <c r="V414" s="25"/>
      <c r="W414" s="31"/>
      <c r="X414" s="27" t="str">
        <f>IFERROR(VLOOKUP(J413:J2305,[1]sheet1!$A:$K,11,0),"sin acuse")</f>
        <v>Acuse Recibo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8.75" hidden="1">
      <c r="A415" s="27" t="s">
        <v>31</v>
      </c>
      <c r="B415" s="27" t="s">
        <v>1695</v>
      </c>
      <c r="C415" s="27" t="s">
        <v>1696</v>
      </c>
      <c r="D415" s="27">
        <f t="shared" si="6"/>
        <v>-1</v>
      </c>
      <c r="E415" s="27" t="s">
        <v>34</v>
      </c>
      <c r="F415" s="27" t="s">
        <v>1348</v>
      </c>
      <c r="G415" s="27" t="s">
        <v>1697</v>
      </c>
      <c r="H415" s="27" t="s">
        <v>37</v>
      </c>
      <c r="I415" s="27" t="s">
        <v>38</v>
      </c>
      <c r="J415" s="27" t="s">
        <v>1110</v>
      </c>
      <c r="K415" s="27" t="s">
        <v>1111</v>
      </c>
      <c r="L415" s="221">
        <v>173236.82</v>
      </c>
      <c r="M415" s="221">
        <v>0</v>
      </c>
      <c r="N415" s="222">
        <v>1109074.82</v>
      </c>
      <c r="O415" s="27" t="s">
        <v>41</v>
      </c>
      <c r="P415" s="27" t="s">
        <v>42</v>
      </c>
      <c r="Q415" s="27"/>
      <c r="R415" s="27"/>
      <c r="S415" s="27"/>
      <c r="T415" s="27"/>
      <c r="U415" s="27" t="s">
        <v>64</v>
      </c>
      <c r="V415" s="25"/>
      <c r="W415" s="31"/>
      <c r="X415" s="27" t="str">
        <f>IFERROR(VLOOKUP(J414:J2306,[1]sheet1!$A:$K,11,0),"sin acuse")</f>
        <v>Aceptacion Expresa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8.75" hidden="1">
      <c r="A416" s="27" t="s">
        <v>31</v>
      </c>
      <c r="B416" s="27" t="s">
        <v>1698</v>
      </c>
      <c r="C416" s="27" t="s">
        <v>1699</v>
      </c>
      <c r="D416" s="27">
        <f t="shared" si="6"/>
        <v>-1</v>
      </c>
      <c r="E416" s="27" t="s">
        <v>34</v>
      </c>
      <c r="F416" s="27" t="s">
        <v>1348</v>
      </c>
      <c r="G416" s="27" t="s">
        <v>1700</v>
      </c>
      <c r="H416" s="27" t="s">
        <v>37</v>
      </c>
      <c r="I416" s="27" t="s">
        <v>38</v>
      </c>
      <c r="J416" s="27" t="s">
        <v>1701</v>
      </c>
      <c r="K416" s="27" t="s">
        <v>1702</v>
      </c>
      <c r="L416" s="221">
        <v>141770.41</v>
      </c>
      <c r="M416" s="221">
        <v>0</v>
      </c>
      <c r="N416" s="222">
        <v>1074399.4099999999</v>
      </c>
      <c r="O416" s="27" t="s">
        <v>41</v>
      </c>
      <c r="P416" s="27" t="s">
        <v>42</v>
      </c>
      <c r="Q416" s="27"/>
      <c r="R416" s="27"/>
      <c r="S416" s="27"/>
      <c r="T416" s="27"/>
      <c r="U416" s="27" t="s">
        <v>64</v>
      </c>
      <c r="V416" s="25"/>
      <c r="W416" s="31"/>
      <c r="X416" s="27" t="str">
        <f>IFERROR(VLOOKUP(J415:J2307,[1]sheet1!$A:$K,11,0),"sin acuse")</f>
        <v>Aceptacion Expresa</v>
      </c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8.75" hidden="1">
      <c r="A417" s="27" t="s">
        <v>31</v>
      </c>
      <c r="B417" s="27" t="s">
        <v>1703</v>
      </c>
      <c r="C417" s="27" t="s">
        <v>1704</v>
      </c>
      <c r="D417" s="27">
        <f t="shared" si="6"/>
        <v>-1</v>
      </c>
      <c r="E417" s="27" t="s">
        <v>34</v>
      </c>
      <c r="F417" s="27" t="s">
        <v>1348</v>
      </c>
      <c r="G417" s="27" t="s">
        <v>1705</v>
      </c>
      <c r="H417" s="27" t="s">
        <v>37</v>
      </c>
      <c r="I417" s="27" t="s">
        <v>38</v>
      </c>
      <c r="J417" s="27" t="s">
        <v>306</v>
      </c>
      <c r="K417" s="27" t="s">
        <v>307</v>
      </c>
      <c r="L417" s="221">
        <v>1140836</v>
      </c>
      <c r="M417" s="221">
        <v>0</v>
      </c>
      <c r="N417" s="222">
        <v>17421236</v>
      </c>
      <c r="O417" s="27" t="s">
        <v>41</v>
      </c>
      <c r="P417" s="27" t="s">
        <v>42</v>
      </c>
      <c r="Q417" s="27"/>
      <c r="R417" s="27"/>
      <c r="S417" s="27"/>
      <c r="T417" s="27"/>
      <c r="U417" s="27" t="s">
        <v>64</v>
      </c>
      <c r="V417" s="25"/>
      <c r="W417" s="31"/>
      <c r="X417" s="27" t="str">
        <f>IFERROR(VLOOKUP(J416:J2308,[1]sheet1!$A:$K,11,0),"sin acuse")</f>
        <v>Sin Evento</v>
      </c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8.75" hidden="1">
      <c r="A418" s="27" t="s">
        <v>31</v>
      </c>
      <c r="B418" s="27" t="s">
        <v>1706</v>
      </c>
      <c r="C418" s="27" t="s">
        <v>1707</v>
      </c>
      <c r="D418" s="27">
        <f t="shared" si="6"/>
        <v>-1</v>
      </c>
      <c r="E418" s="27" t="s">
        <v>34</v>
      </c>
      <c r="F418" s="27" t="s">
        <v>1348</v>
      </c>
      <c r="G418" s="27" t="s">
        <v>1708</v>
      </c>
      <c r="H418" s="27" t="s">
        <v>37</v>
      </c>
      <c r="I418" s="27" t="s">
        <v>38</v>
      </c>
      <c r="J418" s="27" t="s">
        <v>1118</v>
      </c>
      <c r="K418" s="27" t="s">
        <v>1119</v>
      </c>
      <c r="L418" s="221">
        <v>105120.52</v>
      </c>
      <c r="M418" s="221">
        <v>0</v>
      </c>
      <c r="N418" s="222">
        <v>826268.52</v>
      </c>
      <c r="O418" s="27" t="s">
        <v>41</v>
      </c>
      <c r="P418" s="27" t="s">
        <v>42</v>
      </c>
      <c r="Q418" s="27"/>
      <c r="R418" s="27"/>
      <c r="S418" s="27"/>
      <c r="T418" s="27"/>
      <c r="U418" s="27" t="s">
        <v>64</v>
      </c>
      <c r="V418" s="25"/>
      <c r="W418" s="31"/>
      <c r="X418" s="27" t="str">
        <f>IFERROR(VLOOKUP(J417:J2309,[1]sheet1!$A:$K,11,0),"sin acuse")</f>
        <v>Aceptacion Expresa</v>
      </c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8.75" hidden="1">
      <c r="A419" s="27" t="s">
        <v>31</v>
      </c>
      <c r="B419" s="27" t="s">
        <v>1709</v>
      </c>
      <c r="C419" s="27" t="s">
        <v>1710</v>
      </c>
      <c r="D419" s="27">
        <f t="shared" si="6"/>
        <v>-1</v>
      </c>
      <c r="E419" s="27" t="s">
        <v>34</v>
      </c>
      <c r="F419" s="27" t="s">
        <v>1348</v>
      </c>
      <c r="G419" s="27" t="s">
        <v>1711</v>
      </c>
      <c r="H419" s="27" t="s">
        <v>37</v>
      </c>
      <c r="I419" s="27" t="s">
        <v>38</v>
      </c>
      <c r="J419" s="27" t="s">
        <v>1105</v>
      </c>
      <c r="K419" s="27" t="s">
        <v>1106</v>
      </c>
      <c r="L419" s="221">
        <v>59756.85</v>
      </c>
      <c r="M419" s="221">
        <v>0</v>
      </c>
      <c r="N419" s="222">
        <v>398331.85</v>
      </c>
      <c r="O419" s="27" t="s">
        <v>41</v>
      </c>
      <c r="P419" s="27" t="s">
        <v>42</v>
      </c>
      <c r="Q419" s="27"/>
      <c r="R419" s="27"/>
      <c r="S419" s="27"/>
      <c r="T419" s="27"/>
      <c r="U419" s="27" t="s">
        <v>64</v>
      </c>
      <c r="V419" s="29"/>
      <c r="W419" s="31"/>
      <c r="X419" s="27" t="str">
        <f>IFERROR(VLOOKUP(J418:J2310,[1]sheet1!$A:$K,11,0),"sin acuse")</f>
        <v>Aceptacion Expresa</v>
      </c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8.75" hidden="1">
      <c r="A420" s="27" t="s">
        <v>31</v>
      </c>
      <c r="B420" s="27" t="s">
        <v>1712</v>
      </c>
      <c r="C420" s="27" t="s">
        <v>1713</v>
      </c>
      <c r="D420" s="27">
        <f t="shared" si="6"/>
        <v>-1</v>
      </c>
      <c r="E420" s="27" t="s">
        <v>34</v>
      </c>
      <c r="F420" s="27" t="s">
        <v>1348</v>
      </c>
      <c r="G420" s="27" t="s">
        <v>1714</v>
      </c>
      <c r="H420" s="27" t="s">
        <v>37</v>
      </c>
      <c r="I420" s="27" t="s">
        <v>38</v>
      </c>
      <c r="J420" s="27" t="s">
        <v>1118</v>
      </c>
      <c r="K420" s="27" t="s">
        <v>1119</v>
      </c>
      <c r="L420" s="221">
        <v>112753.60000000001</v>
      </c>
      <c r="M420" s="221">
        <v>0</v>
      </c>
      <c r="N420" s="222">
        <v>718668.6</v>
      </c>
      <c r="O420" s="27" t="s">
        <v>41</v>
      </c>
      <c r="P420" s="27" t="s">
        <v>42</v>
      </c>
      <c r="Q420" s="27"/>
      <c r="R420" s="27"/>
      <c r="S420" s="27"/>
      <c r="T420" s="27"/>
      <c r="U420" s="27" t="s">
        <v>64</v>
      </c>
      <c r="V420" s="29"/>
      <c r="W420" s="31"/>
      <c r="X420" s="27" t="str">
        <f>IFERROR(VLOOKUP(J419:J2311,[1]sheet1!$A:$K,11,0),"sin acuse")</f>
        <v>Aceptacion Expresa</v>
      </c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8.75" hidden="1">
      <c r="A421" s="49" t="s">
        <v>31</v>
      </c>
      <c r="B421" s="49" t="s">
        <v>1715</v>
      </c>
      <c r="C421" s="49" t="s">
        <v>1716</v>
      </c>
      <c r="D421" s="49">
        <f t="shared" si="6"/>
        <v>-1</v>
      </c>
      <c r="E421" s="49" t="s">
        <v>34</v>
      </c>
      <c r="F421" s="49" t="s">
        <v>1348</v>
      </c>
      <c r="G421" s="49" t="s">
        <v>1717</v>
      </c>
      <c r="H421" s="49" t="s">
        <v>37</v>
      </c>
      <c r="I421" s="49" t="s">
        <v>38</v>
      </c>
      <c r="J421" s="215" t="s">
        <v>349</v>
      </c>
      <c r="K421" s="49" t="s">
        <v>350</v>
      </c>
      <c r="L421" s="217">
        <v>3534000</v>
      </c>
      <c r="M421" s="217">
        <v>0</v>
      </c>
      <c r="N421" s="218">
        <v>22134000</v>
      </c>
      <c r="O421" s="49" t="s">
        <v>41</v>
      </c>
      <c r="P421" s="49" t="s">
        <v>42</v>
      </c>
      <c r="Q421" s="27" t="s">
        <v>64</v>
      </c>
      <c r="R421" s="27"/>
      <c r="S421" s="27"/>
      <c r="T421" s="27"/>
      <c r="U421" s="27"/>
      <c r="V421" s="29"/>
      <c r="W421" s="31"/>
      <c r="X421" s="27" t="str">
        <f>IFERROR(VLOOKUP(J420:J2312,[1]sheet1!$A:$K,11,0),"sin acuse")</f>
        <v>Acuse Recibo</v>
      </c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8.75" hidden="1">
      <c r="A422" s="27" t="s">
        <v>31</v>
      </c>
      <c r="B422" s="27" t="s">
        <v>1718</v>
      </c>
      <c r="C422" s="27" t="s">
        <v>1719</v>
      </c>
      <c r="D422" s="27">
        <f t="shared" si="6"/>
        <v>-1</v>
      </c>
      <c r="E422" s="27" t="s">
        <v>34</v>
      </c>
      <c r="F422" s="27" t="s">
        <v>1348</v>
      </c>
      <c r="G422" s="27" t="s">
        <v>1720</v>
      </c>
      <c r="H422" s="27" t="s">
        <v>37</v>
      </c>
      <c r="I422" s="27" t="s">
        <v>38</v>
      </c>
      <c r="J422" s="27" t="s">
        <v>1701</v>
      </c>
      <c r="K422" s="27" t="s">
        <v>1702</v>
      </c>
      <c r="L422" s="221">
        <v>30801.85</v>
      </c>
      <c r="M422" s="221">
        <v>0</v>
      </c>
      <c r="N422" s="222">
        <v>195696.85</v>
      </c>
      <c r="O422" s="27" t="s">
        <v>41</v>
      </c>
      <c r="P422" s="27" t="s">
        <v>42</v>
      </c>
      <c r="Q422" s="27"/>
      <c r="R422" s="27"/>
      <c r="S422" s="27"/>
      <c r="T422" s="27"/>
      <c r="U422" s="27" t="s">
        <v>64</v>
      </c>
      <c r="V422" s="29"/>
      <c r="W422" s="31"/>
      <c r="X422" s="27" t="str">
        <f>IFERROR(VLOOKUP(J421:J2313,[1]sheet1!$A:$K,11,0),"sin acuse")</f>
        <v>Aceptacion Expresa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8.75" hidden="1">
      <c r="A423" s="27" t="s">
        <v>31</v>
      </c>
      <c r="B423" s="27" t="s">
        <v>1721</v>
      </c>
      <c r="C423" s="27" t="s">
        <v>1722</v>
      </c>
      <c r="D423" s="27">
        <f t="shared" si="6"/>
        <v>-1</v>
      </c>
      <c r="E423" s="27" t="s">
        <v>34</v>
      </c>
      <c r="F423" s="27" t="s">
        <v>1348</v>
      </c>
      <c r="G423" s="27" t="s">
        <v>1723</v>
      </c>
      <c r="H423" s="27" t="s">
        <v>37</v>
      </c>
      <c r="I423" s="27" t="s">
        <v>38</v>
      </c>
      <c r="J423" s="27" t="s">
        <v>1110</v>
      </c>
      <c r="K423" s="27" t="s">
        <v>1111</v>
      </c>
      <c r="L423" s="221">
        <v>60078.95</v>
      </c>
      <c r="M423" s="221">
        <v>0</v>
      </c>
      <c r="N423" s="222">
        <v>387403.95</v>
      </c>
      <c r="O423" s="27" t="s">
        <v>41</v>
      </c>
      <c r="P423" s="27" t="s">
        <v>42</v>
      </c>
      <c r="Q423" s="27"/>
      <c r="R423" s="27"/>
      <c r="S423" s="27"/>
      <c r="T423" s="27"/>
      <c r="U423" s="27" t="s">
        <v>64</v>
      </c>
      <c r="V423" s="25"/>
      <c r="W423" s="31"/>
      <c r="X423" s="27" t="str">
        <f>IFERROR(VLOOKUP(J422:J2314,[1]sheet1!$A:$K,11,0),"sin acuse")</f>
        <v>Aceptacion Expresa</v>
      </c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8.75" hidden="1">
      <c r="A424" s="27" t="s">
        <v>31</v>
      </c>
      <c r="B424" s="27" t="s">
        <v>1724</v>
      </c>
      <c r="C424" s="27" t="s">
        <v>1725</v>
      </c>
      <c r="D424" s="27">
        <f t="shared" si="6"/>
        <v>-1</v>
      </c>
      <c r="E424" s="27" t="s">
        <v>34</v>
      </c>
      <c r="F424" s="27" t="s">
        <v>1348</v>
      </c>
      <c r="G424" s="27" t="s">
        <v>1726</v>
      </c>
      <c r="H424" s="27" t="s">
        <v>37</v>
      </c>
      <c r="I424" s="27" t="s">
        <v>38</v>
      </c>
      <c r="J424" s="27" t="s">
        <v>1105</v>
      </c>
      <c r="K424" s="27" t="s">
        <v>1106</v>
      </c>
      <c r="L424" s="221">
        <v>48911.7</v>
      </c>
      <c r="M424" s="221">
        <v>0</v>
      </c>
      <c r="N424" s="222">
        <v>308426.7</v>
      </c>
      <c r="O424" s="27" t="s">
        <v>41</v>
      </c>
      <c r="P424" s="27" t="s">
        <v>42</v>
      </c>
      <c r="Q424" s="27"/>
      <c r="R424" s="27"/>
      <c r="S424" s="27"/>
      <c r="T424" s="27"/>
      <c r="U424" s="27" t="s">
        <v>64</v>
      </c>
      <c r="V424" s="25"/>
      <c r="W424" s="31"/>
      <c r="X424" s="27" t="str">
        <f>IFERROR(VLOOKUP(J423:J2315,[1]sheet1!$A:$K,11,0),"sin acuse")</f>
        <v>Aceptacion Expresa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8.75" hidden="1">
      <c r="A425" s="48" t="s">
        <v>31</v>
      </c>
      <c r="B425" s="48" t="s">
        <v>1727</v>
      </c>
      <c r="C425" s="48" t="s">
        <v>1728</v>
      </c>
      <c r="D425" s="48">
        <f t="shared" si="6"/>
        <v>-1</v>
      </c>
      <c r="E425" s="48" t="s">
        <v>34</v>
      </c>
      <c r="F425" s="48" t="s">
        <v>1348</v>
      </c>
      <c r="G425" s="48" t="s">
        <v>1729</v>
      </c>
      <c r="H425" s="48" t="s">
        <v>37</v>
      </c>
      <c r="I425" s="48" t="s">
        <v>38</v>
      </c>
      <c r="J425" s="48" t="s">
        <v>148</v>
      </c>
      <c r="K425" s="48" t="s">
        <v>149</v>
      </c>
      <c r="L425" s="219">
        <v>6277.22</v>
      </c>
      <c r="M425" s="219">
        <v>0</v>
      </c>
      <c r="N425" s="220">
        <v>39315.22</v>
      </c>
      <c r="O425" s="48" t="s">
        <v>41</v>
      </c>
      <c r="P425" s="48" t="s">
        <v>42</v>
      </c>
      <c r="Q425" s="27"/>
      <c r="R425" s="27"/>
      <c r="S425" s="27" t="s">
        <v>64</v>
      </c>
      <c r="T425" s="27"/>
      <c r="U425" s="27"/>
      <c r="V425" s="25"/>
      <c r="W425" s="31"/>
      <c r="X425" s="27" t="str">
        <f>IFERROR(VLOOKUP(J424:J2316,[1]sheet1!$A:$K,11,0),"sin acuse")</f>
        <v>Aceptacion Expresa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8.75" hidden="1">
      <c r="A426" s="49" t="s">
        <v>31</v>
      </c>
      <c r="B426" s="49" t="s">
        <v>1730</v>
      </c>
      <c r="C426" s="49" t="s">
        <v>1731</v>
      </c>
      <c r="D426" s="49">
        <f t="shared" si="6"/>
        <v>-1</v>
      </c>
      <c r="E426" s="49" t="s">
        <v>34</v>
      </c>
      <c r="F426" s="49" t="s">
        <v>1348</v>
      </c>
      <c r="G426" s="49" t="s">
        <v>1732</v>
      </c>
      <c r="H426" s="49" t="s">
        <v>37</v>
      </c>
      <c r="I426" s="49" t="s">
        <v>38</v>
      </c>
      <c r="J426" s="49" t="s">
        <v>1733</v>
      </c>
      <c r="K426" s="49" t="s">
        <v>1734</v>
      </c>
      <c r="L426" s="217">
        <v>515775.9</v>
      </c>
      <c r="M426" s="217">
        <v>0</v>
      </c>
      <c r="N426" s="218">
        <v>3230385.9</v>
      </c>
      <c r="O426" s="49" t="s">
        <v>41</v>
      </c>
      <c r="P426" s="49" t="s">
        <v>42</v>
      </c>
      <c r="Q426" s="27" t="s">
        <v>64</v>
      </c>
      <c r="R426" s="27"/>
      <c r="S426" s="27"/>
      <c r="T426" s="27"/>
      <c r="U426" s="27"/>
      <c r="V426" s="25"/>
      <c r="W426" s="31"/>
      <c r="X426" s="27" t="str">
        <f>IFERROR(VLOOKUP(J425:J2317,[1]sheet1!$A:$K,11,0),"sin acuse")</f>
        <v>Aceptacion Expresa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8.75" hidden="1">
      <c r="A427" s="48" t="s">
        <v>31</v>
      </c>
      <c r="B427" s="48" t="s">
        <v>1735</v>
      </c>
      <c r="C427" s="48" t="s">
        <v>1736</v>
      </c>
      <c r="D427" s="48">
        <f t="shared" si="6"/>
        <v>-1</v>
      </c>
      <c r="E427" s="48" t="s">
        <v>34</v>
      </c>
      <c r="F427" s="48" t="s">
        <v>1348</v>
      </c>
      <c r="G427" s="48" t="s">
        <v>1737</v>
      </c>
      <c r="H427" s="48" t="s">
        <v>37</v>
      </c>
      <c r="I427" s="48" t="s">
        <v>38</v>
      </c>
      <c r="J427" s="48" t="s">
        <v>1738</v>
      </c>
      <c r="K427" s="48" t="s">
        <v>1739</v>
      </c>
      <c r="L427" s="219">
        <v>88692.95</v>
      </c>
      <c r="M427" s="219">
        <v>0</v>
      </c>
      <c r="N427" s="220">
        <v>555497.94999999995</v>
      </c>
      <c r="O427" s="48" t="s">
        <v>41</v>
      </c>
      <c r="P427" s="48" t="s">
        <v>42</v>
      </c>
      <c r="Q427" s="27"/>
      <c r="R427" s="27"/>
      <c r="S427" s="27" t="s">
        <v>64</v>
      </c>
      <c r="T427" s="27"/>
      <c r="U427" s="27"/>
      <c r="V427" s="29"/>
      <c r="W427" s="31"/>
      <c r="X427" s="27" t="str">
        <f>IFERROR(VLOOKUP(J426:J2318,[1]sheet1!$A:$K,11,0),"sin acuse")</f>
        <v>Aceptacion Expresa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8.75" hidden="1">
      <c r="A428" s="48" t="s">
        <v>31</v>
      </c>
      <c r="B428" s="48" t="s">
        <v>1740</v>
      </c>
      <c r="C428" s="48" t="s">
        <v>1741</v>
      </c>
      <c r="D428" s="48">
        <f t="shared" si="6"/>
        <v>-1</v>
      </c>
      <c r="E428" s="48" t="s">
        <v>34</v>
      </c>
      <c r="F428" s="48" t="s">
        <v>1348</v>
      </c>
      <c r="G428" s="48" t="s">
        <v>1742</v>
      </c>
      <c r="H428" s="48" t="s">
        <v>37</v>
      </c>
      <c r="I428" s="48" t="s">
        <v>38</v>
      </c>
      <c r="J428" s="48" t="s">
        <v>1738</v>
      </c>
      <c r="K428" s="48" t="s">
        <v>1739</v>
      </c>
      <c r="L428" s="219">
        <v>32557.83</v>
      </c>
      <c r="M428" s="219">
        <v>0</v>
      </c>
      <c r="N428" s="220">
        <v>203914.83</v>
      </c>
      <c r="O428" s="48" t="s">
        <v>41</v>
      </c>
      <c r="P428" s="48" t="s">
        <v>42</v>
      </c>
      <c r="Q428" s="27"/>
      <c r="R428" s="27"/>
      <c r="S428" s="27" t="s">
        <v>64</v>
      </c>
      <c r="T428" s="27"/>
      <c r="U428" s="27"/>
      <c r="V428" s="25"/>
      <c r="W428" s="31"/>
      <c r="X428" s="27" t="str">
        <f>IFERROR(VLOOKUP(J427:J2319,[1]sheet1!$A:$K,11,0),"sin acuse")</f>
        <v>Aceptacion Expresa</v>
      </c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8.75" hidden="1">
      <c r="A429" s="48" t="s">
        <v>31</v>
      </c>
      <c r="B429" s="48" t="s">
        <v>1743</v>
      </c>
      <c r="C429" s="48" t="s">
        <v>1744</v>
      </c>
      <c r="D429" s="48">
        <f t="shared" si="6"/>
        <v>-1</v>
      </c>
      <c r="E429" s="48" t="s">
        <v>34</v>
      </c>
      <c r="F429" s="48" t="s">
        <v>1348</v>
      </c>
      <c r="G429" s="48" t="s">
        <v>1745</v>
      </c>
      <c r="H429" s="48" t="s">
        <v>37</v>
      </c>
      <c r="I429" s="48" t="s">
        <v>38</v>
      </c>
      <c r="J429" s="48" t="s">
        <v>182</v>
      </c>
      <c r="K429" s="48" t="s">
        <v>183</v>
      </c>
      <c r="L429" s="219">
        <v>220536.04</v>
      </c>
      <c r="M429" s="219">
        <v>0</v>
      </c>
      <c r="N429" s="220">
        <v>1381252.04</v>
      </c>
      <c r="O429" s="48" t="s">
        <v>41</v>
      </c>
      <c r="P429" s="48" t="s">
        <v>42</v>
      </c>
      <c r="Q429" s="27"/>
      <c r="R429" s="27"/>
      <c r="S429" s="27" t="s">
        <v>64</v>
      </c>
      <c r="T429" s="27"/>
      <c r="U429" s="27"/>
      <c r="V429" s="25"/>
      <c r="W429" s="31"/>
      <c r="X429" s="27" t="str">
        <f>IFERROR(VLOOKUP(J428:J2320,[1]sheet1!$A:$K,11,0),"sin acuse")</f>
        <v>Aceptacion Expresa</v>
      </c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8.75" hidden="1">
      <c r="A430" s="48" t="s">
        <v>31</v>
      </c>
      <c r="B430" s="48" t="s">
        <v>1746</v>
      </c>
      <c r="C430" s="48" t="s">
        <v>1747</v>
      </c>
      <c r="D430" s="48">
        <f t="shared" si="6"/>
        <v>-1</v>
      </c>
      <c r="E430" s="48" t="s">
        <v>34</v>
      </c>
      <c r="F430" s="48" t="s">
        <v>1348</v>
      </c>
      <c r="G430" s="48" t="s">
        <v>1748</v>
      </c>
      <c r="H430" s="48" t="s">
        <v>37</v>
      </c>
      <c r="I430" s="48" t="s">
        <v>38</v>
      </c>
      <c r="J430" s="48" t="s">
        <v>187</v>
      </c>
      <c r="K430" s="48" t="s">
        <v>188</v>
      </c>
      <c r="L430" s="219">
        <v>641421.62</v>
      </c>
      <c r="M430" s="219">
        <v>0</v>
      </c>
      <c r="N430" s="220">
        <v>5022399.62</v>
      </c>
      <c r="O430" s="48" t="s">
        <v>41</v>
      </c>
      <c r="P430" s="48" t="s">
        <v>42</v>
      </c>
      <c r="Q430" s="27"/>
      <c r="R430" s="27"/>
      <c r="S430" s="27" t="s">
        <v>64</v>
      </c>
      <c r="T430" s="27"/>
      <c r="U430" s="27"/>
      <c r="V430" s="25"/>
      <c r="W430" s="31"/>
      <c r="X430" s="27" t="str">
        <f>IFERROR(VLOOKUP(J429:J2321,[1]sheet1!$A:$K,11,0),"sin acuse")</f>
        <v>Aceptacion Expresa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8.75" hidden="1">
      <c r="A431" s="27" t="s">
        <v>31</v>
      </c>
      <c r="B431" s="27" t="s">
        <v>1749</v>
      </c>
      <c r="C431" s="27" t="s">
        <v>1750</v>
      </c>
      <c r="D431" s="27">
        <f t="shared" si="6"/>
        <v>-1</v>
      </c>
      <c r="E431" s="27" t="s">
        <v>34</v>
      </c>
      <c r="F431" s="27" t="s">
        <v>1348</v>
      </c>
      <c r="G431" s="27" t="s">
        <v>1751</v>
      </c>
      <c r="H431" s="27" t="s">
        <v>37</v>
      </c>
      <c r="I431" s="27" t="s">
        <v>38</v>
      </c>
      <c r="J431" s="27" t="s">
        <v>1011</v>
      </c>
      <c r="K431" s="27" t="s">
        <v>1012</v>
      </c>
      <c r="L431" s="221">
        <v>20520</v>
      </c>
      <c r="M431" s="221">
        <v>0</v>
      </c>
      <c r="N431" s="222">
        <v>128520</v>
      </c>
      <c r="O431" s="27" t="s">
        <v>41</v>
      </c>
      <c r="P431" s="27" t="s">
        <v>42</v>
      </c>
      <c r="Q431" s="27"/>
      <c r="R431" s="27"/>
      <c r="S431" s="27"/>
      <c r="T431" s="27"/>
      <c r="U431" s="27" t="s">
        <v>64</v>
      </c>
      <c r="V431" s="25"/>
      <c r="W431" s="31"/>
      <c r="X431" s="27" t="str">
        <f>IFERROR(VLOOKUP(J430:J2322,[1]sheet1!$A:$K,11,0),"sin acuse")</f>
        <v>sin acuse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8.75" hidden="1">
      <c r="A432" s="27" t="s">
        <v>31</v>
      </c>
      <c r="B432" s="27" t="s">
        <v>1752</v>
      </c>
      <c r="C432" s="27" t="s">
        <v>1753</v>
      </c>
      <c r="D432" s="27">
        <f t="shared" si="6"/>
        <v>-1</v>
      </c>
      <c r="E432" s="27" t="s">
        <v>34</v>
      </c>
      <c r="F432" s="27" t="s">
        <v>1348</v>
      </c>
      <c r="G432" s="27" t="s">
        <v>1754</v>
      </c>
      <c r="H432" s="27" t="s">
        <v>37</v>
      </c>
      <c r="I432" s="27" t="s">
        <v>38</v>
      </c>
      <c r="J432" s="27" t="s">
        <v>1011</v>
      </c>
      <c r="K432" s="27" t="s">
        <v>1012</v>
      </c>
      <c r="L432" s="221">
        <v>49400</v>
      </c>
      <c r="M432" s="221">
        <v>0</v>
      </c>
      <c r="N432" s="222">
        <v>309400</v>
      </c>
      <c r="O432" s="27" t="s">
        <v>41</v>
      </c>
      <c r="P432" s="27" t="s">
        <v>42</v>
      </c>
      <c r="Q432" s="27"/>
      <c r="R432" s="27"/>
      <c r="S432" s="27"/>
      <c r="T432" s="27"/>
      <c r="U432" s="27" t="s">
        <v>64</v>
      </c>
      <c r="V432" s="25"/>
      <c r="W432" s="31"/>
      <c r="X432" s="27" t="str">
        <f>IFERROR(VLOOKUP(J431:J2323,[1]sheet1!$A:$K,11,0),"sin acuse")</f>
        <v>sin acuse</v>
      </c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8.75" hidden="1">
      <c r="A433" s="48" t="s">
        <v>31</v>
      </c>
      <c r="B433" s="48" t="s">
        <v>1755</v>
      </c>
      <c r="C433" s="48" t="s">
        <v>1756</v>
      </c>
      <c r="D433" s="48">
        <f t="shared" si="6"/>
        <v>-1</v>
      </c>
      <c r="E433" s="48" t="s">
        <v>34</v>
      </c>
      <c r="F433" s="48" t="s">
        <v>1348</v>
      </c>
      <c r="G433" s="48" t="s">
        <v>1757</v>
      </c>
      <c r="H433" s="48" t="s">
        <v>37</v>
      </c>
      <c r="I433" s="48" t="s">
        <v>38</v>
      </c>
      <c r="J433" s="48" t="s">
        <v>1758</v>
      </c>
      <c r="K433" s="48" t="s">
        <v>1759</v>
      </c>
      <c r="L433" s="219">
        <v>61940</v>
      </c>
      <c r="M433" s="219">
        <v>0</v>
      </c>
      <c r="N433" s="220">
        <v>387940</v>
      </c>
      <c r="O433" s="48" t="s">
        <v>41</v>
      </c>
      <c r="P433" s="48" t="s">
        <v>42</v>
      </c>
      <c r="Q433" s="27"/>
      <c r="R433" s="27"/>
      <c r="S433" s="27" t="s">
        <v>64</v>
      </c>
      <c r="T433" s="27"/>
      <c r="U433" s="27"/>
      <c r="V433" s="25"/>
      <c r="W433" s="31"/>
      <c r="X433" s="27" t="str">
        <f>IFERROR(VLOOKUP(J432:J2324,[1]sheet1!$A:$K,11,0),"sin acuse")</f>
        <v>Acuse Recibo</v>
      </c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8.75" hidden="1">
      <c r="A434" s="27" t="s">
        <v>31</v>
      </c>
      <c r="B434" s="27" t="s">
        <v>1760</v>
      </c>
      <c r="C434" s="27" t="s">
        <v>1761</v>
      </c>
      <c r="D434" s="27">
        <f t="shared" si="6"/>
        <v>-1</v>
      </c>
      <c r="E434" s="27" t="s">
        <v>34</v>
      </c>
      <c r="F434" s="27" t="s">
        <v>1348</v>
      </c>
      <c r="G434" s="27" t="s">
        <v>1762</v>
      </c>
      <c r="H434" s="27" t="s">
        <v>37</v>
      </c>
      <c r="I434" s="27" t="s">
        <v>38</v>
      </c>
      <c r="J434" s="27" t="s">
        <v>595</v>
      </c>
      <c r="K434" s="27" t="s">
        <v>596</v>
      </c>
      <c r="L434" s="221">
        <v>9120</v>
      </c>
      <c r="M434" s="221">
        <v>0</v>
      </c>
      <c r="N434" s="222">
        <v>57120</v>
      </c>
      <c r="O434" s="27" t="s">
        <v>41</v>
      </c>
      <c r="P434" s="27" t="s">
        <v>42</v>
      </c>
      <c r="Q434" s="27"/>
      <c r="R434" s="27"/>
      <c r="S434" s="27"/>
      <c r="T434" s="27"/>
      <c r="U434" s="27" t="s">
        <v>64</v>
      </c>
      <c r="V434" s="25"/>
      <c r="W434" s="31"/>
      <c r="X434" s="27" t="str">
        <f>IFERROR(VLOOKUP(J433:J2325,[1]sheet1!$A:$K,11,0),"sin acuse")</f>
        <v>sin acuse</v>
      </c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8.75" hidden="1">
      <c r="A435" s="27" t="s">
        <v>31</v>
      </c>
      <c r="B435" s="27" t="s">
        <v>1763</v>
      </c>
      <c r="C435" s="27" t="s">
        <v>1764</v>
      </c>
      <c r="D435" s="27">
        <f t="shared" si="6"/>
        <v>-1</v>
      </c>
      <c r="E435" s="27" t="s">
        <v>34</v>
      </c>
      <c r="F435" s="27" t="s">
        <v>1348</v>
      </c>
      <c r="G435" s="27" t="s">
        <v>1765</v>
      </c>
      <c r="H435" s="27" t="s">
        <v>37</v>
      </c>
      <c r="I435" s="27" t="s">
        <v>38</v>
      </c>
      <c r="J435" s="27" t="s">
        <v>1766</v>
      </c>
      <c r="K435" s="27" t="s">
        <v>1767</v>
      </c>
      <c r="L435" s="221">
        <v>604200</v>
      </c>
      <c r="M435" s="221">
        <v>0</v>
      </c>
      <c r="N435" s="222">
        <v>3784200</v>
      </c>
      <c r="O435" s="27" t="s">
        <v>41</v>
      </c>
      <c r="P435" s="27" t="s">
        <v>42</v>
      </c>
      <c r="Q435" s="25"/>
      <c r="R435" s="27"/>
      <c r="S435" s="27"/>
      <c r="T435" s="27"/>
      <c r="U435" s="27" t="s">
        <v>64</v>
      </c>
      <c r="V435" s="25"/>
      <c r="W435" s="31"/>
      <c r="X435" s="27" t="str">
        <f>IFERROR(VLOOKUP(J434:J2326,[1]sheet1!$A:$K,11,0),"sin acuse")</f>
        <v>sin acuse</v>
      </c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8.75" hidden="1">
      <c r="A436" s="107" t="s">
        <v>31</v>
      </c>
      <c r="B436" s="107" t="s">
        <v>1768</v>
      </c>
      <c r="C436" s="107" t="s">
        <v>1769</v>
      </c>
      <c r="D436" s="107">
        <f t="shared" si="6"/>
        <v>-1</v>
      </c>
      <c r="E436" s="107" t="s">
        <v>34</v>
      </c>
      <c r="F436" s="107" t="s">
        <v>1348</v>
      </c>
      <c r="G436" s="107" t="s">
        <v>1770</v>
      </c>
      <c r="H436" s="107" t="s">
        <v>37</v>
      </c>
      <c r="I436" s="107" t="s">
        <v>38</v>
      </c>
      <c r="J436" s="107" t="s">
        <v>600</v>
      </c>
      <c r="K436" s="107" t="s">
        <v>601</v>
      </c>
      <c r="L436" s="225">
        <v>26706.400000000001</v>
      </c>
      <c r="M436" s="225">
        <v>0</v>
      </c>
      <c r="N436" s="226">
        <v>167266.4</v>
      </c>
      <c r="O436" s="107" t="s">
        <v>41</v>
      </c>
      <c r="P436" s="107" t="s">
        <v>42</v>
      </c>
      <c r="Q436" s="27"/>
      <c r="R436" s="27"/>
      <c r="S436" s="27" t="s">
        <v>43</v>
      </c>
      <c r="T436" s="27"/>
      <c r="U436" s="27"/>
      <c r="V436" s="29"/>
      <c r="W436" s="31"/>
      <c r="X436" s="27" t="str">
        <f>IFERROR(VLOOKUP(J435:J2327,[1]sheet1!$A:$K,11,0),"sin acuse")</f>
        <v>Aceptacion Expresa</v>
      </c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8.75" hidden="1">
      <c r="A437" s="107" t="s">
        <v>31</v>
      </c>
      <c r="B437" s="107" t="s">
        <v>1771</v>
      </c>
      <c r="C437" s="107" t="s">
        <v>1772</v>
      </c>
      <c r="D437" s="107">
        <f t="shared" si="6"/>
        <v>-1</v>
      </c>
      <c r="E437" s="107" t="s">
        <v>34</v>
      </c>
      <c r="F437" s="107" t="s">
        <v>1348</v>
      </c>
      <c r="G437" s="107" t="s">
        <v>1770</v>
      </c>
      <c r="H437" s="107" t="s">
        <v>37</v>
      </c>
      <c r="I437" s="107" t="s">
        <v>38</v>
      </c>
      <c r="J437" s="107" t="s">
        <v>600</v>
      </c>
      <c r="K437" s="107" t="s">
        <v>601</v>
      </c>
      <c r="L437" s="225">
        <v>43700</v>
      </c>
      <c r="M437" s="225">
        <v>0</v>
      </c>
      <c r="N437" s="226">
        <v>273700</v>
      </c>
      <c r="O437" s="107" t="s">
        <v>41</v>
      </c>
      <c r="P437" s="107" t="s">
        <v>42</v>
      </c>
      <c r="Q437" s="27"/>
      <c r="R437" s="27"/>
      <c r="S437" s="27" t="s">
        <v>43</v>
      </c>
      <c r="T437" s="27"/>
      <c r="U437" s="27"/>
      <c r="V437" s="29"/>
      <c r="W437" s="31"/>
      <c r="X437" s="27" t="str">
        <f>IFERROR(VLOOKUP(J436:J2328,[1]sheet1!$A:$K,11,0),"sin acuse")</f>
        <v>Aceptacion Expresa</v>
      </c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8.75" hidden="1">
      <c r="A438" s="27" t="s">
        <v>31</v>
      </c>
      <c r="B438" s="27" t="s">
        <v>1773</v>
      </c>
      <c r="C438" s="27" t="s">
        <v>1774</v>
      </c>
      <c r="D438" s="27">
        <f t="shared" si="6"/>
        <v>-1</v>
      </c>
      <c r="E438" s="27" t="s">
        <v>34</v>
      </c>
      <c r="F438" s="27" t="s">
        <v>1348</v>
      </c>
      <c r="G438" s="27" t="s">
        <v>1775</v>
      </c>
      <c r="H438" s="27" t="s">
        <v>37</v>
      </c>
      <c r="I438" s="27" t="s">
        <v>38</v>
      </c>
      <c r="J438" s="27" t="s">
        <v>634</v>
      </c>
      <c r="K438" s="27" t="s">
        <v>635</v>
      </c>
      <c r="L438" s="221">
        <v>199044</v>
      </c>
      <c r="M438" s="221">
        <v>0</v>
      </c>
      <c r="N438" s="222">
        <v>1246644</v>
      </c>
      <c r="O438" s="27" t="s">
        <v>41</v>
      </c>
      <c r="P438" s="27" t="s">
        <v>42</v>
      </c>
      <c r="Q438" s="27"/>
      <c r="R438" s="27"/>
      <c r="S438" s="27"/>
      <c r="T438" s="27"/>
      <c r="U438" s="27" t="s">
        <v>64</v>
      </c>
      <c r="V438" s="29"/>
      <c r="W438" s="31"/>
      <c r="X438" s="27" t="str">
        <f>IFERROR(VLOOKUP(J437:J2329,[1]sheet1!$A:$K,11,0),"sin acuse")</f>
        <v>Aceptacion Expresa</v>
      </c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8.75" hidden="1">
      <c r="A439" s="27" t="s">
        <v>31</v>
      </c>
      <c r="B439" s="27" t="s">
        <v>1776</v>
      </c>
      <c r="C439" s="27" t="s">
        <v>1777</v>
      </c>
      <c r="D439" s="27">
        <f t="shared" si="6"/>
        <v>-1</v>
      </c>
      <c r="E439" s="27" t="s">
        <v>34</v>
      </c>
      <c r="F439" s="27" t="s">
        <v>1348</v>
      </c>
      <c r="G439" s="27" t="s">
        <v>1778</v>
      </c>
      <c r="H439" s="27" t="s">
        <v>37</v>
      </c>
      <c r="I439" s="27" t="s">
        <v>38</v>
      </c>
      <c r="J439" s="27" t="s">
        <v>634</v>
      </c>
      <c r="K439" s="27" t="s">
        <v>635</v>
      </c>
      <c r="L439" s="221">
        <v>71071.399999999994</v>
      </c>
      <c r="M439" s="221">
        <v>0</v>
      </c>
      <c r="N439" s="222">
        <v>445131.4</v>
      </c>
      <c r="O439" s="27" t="s">
        <v>41</v>
      </c>
      <c r="P439" s="27" t="s">
        <v>42</v>
      </c>
      <c r="Q439" s="27"/>
      <c r="R439" s="27"/>
      <c r="S439" s="27"/>
      <c r="T439" s="27"/>
      <c r="U439" s="27" t="s">
        <v>64</v>
      </c>
      <c r="V439" s="29"/>
      <c r="W439" s="31"/>
      <c r="X439" s="27" t="str">
        <f>IFERROR(VLOOKUP(J438:J2330,[1]sheet1!$A:$K,11,0),"sin acuse")</f>
        <v>Aceptacion Expresa</v>
      </c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8.75" hidden="1">
      <c r="A440" s="27" t="s">
        <v>31</v>
      </c>
      <c r="B440" s="27" t="s">
        <v>1779</v>
      </c>
      <c r="C440" s="27" t="s">
        <v>1780</v>
      </c>
      <c r="D440" s="27">
        <f t="shared" si="6"/>
        <v>-1</v>
      </c>
      <c r="E440" s="27" t="s">
        <v>34</v>
      </c>
      <c r="F440" s="27" t="s">
        <v>1348</v>
      </c>
      <c r="G440" s="27" t="s">
        <v>1781</v>
      </c>
      <c r="H440" s="27" t="s">
        <v>37</v>
      </c>
      <c r="I440" s="27" t="s">
        <v>38</v>
      </c>
      <c r="J440" s="27" t="s">
        <v>1782</v>
      </c>
      <c r="K440" s="27" t="s">
        <v>1783</v>
      </c>
      <c r="L440" s="221">
        <v>385893.7</v>
      </c>
      <c r="M440" s="221">
        <v>0</v>
      </c>
      <c r="N440" s="222">
        <v>3735015.7</v>
      </c>
      <c r="O440" s="27" t="s">
        <v>41</v>
      </c>
      <c r="P440" s="27" t="s">
        <v>42</v>
      </c>
      <c r="Q440" s="27"/>
      <c r="R440" s="27"/>
      <c r="S440" s="27"/>
      <c r="T440" s="27"/>
      <c r="U440" s="27" t="s">
        <v>64</v>
      </c>
      <c r="V440" s="25"/>
      <c r="W440" s="31"/>
      <c r="X440" s="27" t="str">
        <f>IFERROR(VLOOKUP(J439:J2331,[1]sheet1!$A:$K,11,0),"sin acuse")</f>
        <v>Sin Evento</v>
      </c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8.75" hidden="1">
      <c r="A441" s="27" t="s">
        <v>31</v>
      </c>
      <c r="B441" s="27" t="s">
        <v>1784</v>
      </c>
      <c r="C441" s="27" t="s">
        <v>1785</v>
      </c>
      <c r="D441" s="27">
        <f t="shared" si="6"/>
        <v>-1</v>
      </c>
      <c r="E441" s="27" t="s">
        <v>34</v>
      </c>
      <c r="F441" s="27" t="s">
        <v>1348</v>
      </c>
      <c r="G441" s="27" t="s">
        <v>1786</v>
      </c>
      <c r="H441" s="27" t="s">
        <v>37</v>
      </c>
      <c r="I441" s="27" t="s">
        <v>38</v>
      </c>
      <c r="J441" s="27" t="s">
        <v>1206</v>
      </c>
      <c r="K441" s="27" t="s">
        <v>1207</v>
      </c>
      <c r="L441" s="221">
        <v>245536.43</v>
      </c>
      <c r="M441" s="221">
        <v>0</v>
      </c>
      <c r="N441" s="222">
        <v>1537833.43</v>
      </c>
      <c r="O441" s="27" t="s">
        <v>41</v>
      </c>
      <c r="P441" s="27" t="s">
        <v>42</v>
      </c>
      <c r="Q441" s="27"/>
      <c r="R441" s="27"/>
      <c r="S441" s="27"/>
      <c r="T441" s="27"/>
      <c r="U441" s="27" t="s">
        <v>64</v>
      </c>
      <c r="V441" s="25"/>
      <c r="W441" s="31"/>
      <c r="X441" s="27" t="str">
        <f>IFERROR(VLOOKUP(J440:J2332,[1]sheet1!$A:$K,11,0),"sin acuse")</f>
        <v>Aceptacion Expresa</v>
      </c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8.75" hidden="1">
      <c r="A442" s="27" t="s">
        <v>31</v>
      </c>
      <c r="B442" s="27" t="s">
        <v>1787</v>
      </c>
      <c r="C442" s="27" t="s">
        <v>1788</v>
      </c>
      <c r="D442" s="27">
        <f t="shared" si="6"/>
        <v>-1</v>
      </c>
      <c r="E442" s="27" t="s">
        <v>34</v>
      </c>
      <c r="F442" s="27" t="s">
        <v>1348</v>
      </c>
      <c r="G442" s="27" t="s">
        <v>1789</v>
      </c>
      <c r="H442" s="27" t="s">
        <v>37</v>
      </c>
      <c r="I442" s="27" t="s">
        <v>38</v>
      </c>
      <c r="J442" s="27" t="s">
        <v>1790</v>
      </c>
      <c r="K442" s="27" t="s">
        <v>1791</v>
      </c>
      <c r="L442" s="221">
        <v>93937.9</v>
      </c>
      <c r="M442" s="221">
        <v>0</v>
      </c>
      <c r="N442" s="222">
        <v>588347.9</v>
      </c>
      <c r="O442" s="27" t="s">
        <v>41</v>
      </c>
      <c r="P442" s="27" t="s">
        <v>42</v>
      </c>
      <c r="Q442" s="27"/>
      <c r="R442" s="27"/>
      <c r="S442" s="27"/>
      <c r="T442" s="27"/>
      <c r="U442" s="27" t="s">
        <v>64</v>
      </c>
      <c r="V442" s="25"/>
      <c r="W442" s="31"/>
      <c r="X442" s="27" t="str">
        <f>IFERROR(VLOOKUP(J441:J2333,[1]sheet1!$A:$K,11,0),"sin acuse")</f>
        <v>Sin Evento</v>
      </c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8.75" hidden="1">
      <c r="A443" s="27" t="s">
        <v>31</v>
      </c>
      <c r="B443" s="27" t="s">
        <v>1792</v>
      </c>
      <c r="C443" s="27" t="s">
        <v>1793</v>
      </c>
      <c r="D443" s="27">
        <f t="shared" si="6"/>
        <v>-1</v>
      </c>
      <c r="E443" s="27" t="s">
        <v>34</v>
      </c>
      <c r="F443" s="27" t="s">
        <v>1348</v>
      </c>
      <c r="G443" s="27" t="s">
        <v>1794</v>
      </c>
      <c r="H443" s="27" t="s">
        <v>37</v>
      </c>
      <c r="I443" s="27" t="s">
        <v>38</v>
      </c>
      <c r="J443" s="27" t="s">
        <v>523</v>
      </c>
      <c r="K443" s="27" t="s">
        <v>524</v>
      </c>
      <c r="L443" s="221">
        <v>313709</v>
      </c>
      <c r="M443" s="221">
        <v>0</v>
      </c>
      <c r="N443" s="222">
        <v>1964809</v>
      </c>
      <c r="O443" s="27" t="s">
        <v>41</v>
      </c>
      <c r="P443" s="27" t="s">
        <v>42</v>
      </c>
      <c r="Q443" s="27"/>
      <c r="R443" s="27"/>
      <c r="S443" s="27"/>
      <c r="T443" s="27"/>
      <c r="U443" s="27" t="s">
        <v>64</v>
      </c>
      <c r="V443" s="25"/>
      <c r="W443" s="31"/>
      <c r="X443" s="27" t="str">
        <f>IFERROR(VLOOKUP(J442:J2334,[1]sheet1!$A:$K,11,0),"sin acuse")</f>
        <v>Sin Evento</v>
      </c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8.75" hidden="1">
      <c r="A444" s="49" t="s">
        <v>31</v>
      </c>
      <c r="B444" s="49" t="s">
        <v>1795</v>
      </c>
      <c r="C444" s="49" t="s">
        <v>1796</v>
      </c>
      <c r="D444" s="49">
        <f t="shared" si="6"/>
        <v>-1</v>
      </c>
      <c r="E444" s="49" t="s">
        <v>34</v>
      </c>
      <c r="F444" s="49" t="s">
        <v>1348</v>
      </c>
      <c r="G444" s="49" t="s">
        <v>1797</v>
      </c>
      <c r="H444" s="49" t="s">
        <v>37</v>
      </c>
      <c r="I444" s="49" t="s">
        <v>38</v>
      </c>
      <c r="J444" s="49" t="s">
        <v>1798</v>
      </c>
      <c r="K444" s="49" t="s">
        <v>1799</v>
      </c>
      <c r="L444" s="217">
        <v>228684</v>
      </c>
      <c r="M444" s="217">
        <v>0</v>
      </c>
      <c r="N444" s="218">
        <v>1432284</v>
      </c>
      <c r="O444" s="49" t="s">
        <v>41</v>
      </c>
      <c r="P444" s="49" t="s">
        <v>42</v>
      </c>
      <c r="Q444" s="27" t="s">
        <v>64</v>
      </c>
      <c r="R444" s="27"/>
      <c r="S444" s="27"/>
      <c r="T444" s="27"/>
      <c r="U444" s="27"/>
      <c r="V444" s="29"/>
      <c r="W444" s="31"/>
      <c r="X444" s="27" t="str">
        <f>IFERROR(VLOOKUP(J443:J2335,[1]sheet1!$A:$K,11,0),"sin acuse")</f>
        <v>sin acuse</v>
      </c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8.75" hidden="1">
      <c r="A445" s="27" t="s">
        <v>31</v>
      </c>
      <c r="B445" s="27" t="s">
        <v>1800</v>
      </c>
      <c r="C445" s="27" t="s">
        <v>1801</v>
      </c>
      <c r="D445" s="27">
        <f t="shared" si="6"/>
        <v>-1</v>
      </c>
      <c r="E445" s="27" t="s">
        <v>34</v>
      </c>
      <c r="F445" s="27" t="s">
        <v>1348</v>
      </c>
      <c r="G445" s="27" t="s">
        <v>1802</v>
      </c>
      <c r="H445" s="27" t="s">
        <v>37</v>
      </c>
      <c r="I445" s="27" t="s">
        <v>38</v>
      </c>
      <c r="J445" s="27" t="s">
        <v>518</v>
      </c>
      <c r="K445" s="27" t="s">
        <v>519</v>
      </c>
      <c r="L445" s="221">
        <v>61750</v>
      </c>
      <c r="M445" s="221">
        <v>0</v>
      </c>
      <c r="N445" s="222">
        <v>386750</v>
      </c>
      <c r="O445" s="27" t="s">
        <v>41</v>
      </c>
      <c r="P445" s="27" t="s">
        <v>42</v>
      </c>
      <c r="Q445" s="27"/>
      <c r="R445" s="27"/>
      <c r="S445" s="27"/>
      <c r="T445" s="27"/>
      <c r="U445" s="27" t="s">
        <v>64</v>
      </c>
      <c r="V445" s="25"/>
      <c r="W445" s="31"/>
      <c r="X445" s="27" t="str">
        <f>IFERROR(VLOOKUP(J444:J2336,[1]sheet1!$A:$K,11,0),"sin acuse")</f>
        <v>Sin Evento</v>
      </c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8.75" hidden="1">
      <c r="A446" s="27" t="s">
        <v>31</v>
      </c>
      <c r="B446" s="27" t="s">
        <v>1803</v>
      </c>
      <c r="C446" s="27" t="s">
        <v>1804</v>
      </c>
      <c r="D446" s="27">
        <f t="shared" si="6"/>
        <v>-1</v>
      </c>
      <c r="E446" s="27" t="s">
        <v>34</v>
      </c>
      <c r="F446" s="27" t="s">
        <v>1348</v>
      </c>
      <c r="G446" s="27" t="s">
        <v>1805</v>
      </c>
      <c r="H446" s="27" t="s">
        <v>37</v>
      </c>
      <c r="I446" s="27" t="s">
        <v>38</v>
      </c>
      <c r="J446" s="27" t="s">
        <v>495</v>
      </c>
      <c r="K446" s="27" t="s">
        <v>496</v>
      </c>
      <c r="L446" s="221">
        <v>68400</v>
      </c>
      <c r="M446" s="221">
        <v>0</v>
      </c>
      <c r="N446" s="222">
        <v>428400</v>
      </c>
      <c r="O446" s="27" t="s">
        <v>41</v>
      </c>
      <c r="P446" s="27" t="s">
        <v>42</v>
      </c>
      <c r="Q446" s="27"/>
      <c r="R446" s="27"/>
      <c r="S446" s="27"/>
      <c r="T446" s="27"/>
      <c r="U446" s="27" t="s">
        <v>64</v>
      </c>
      <c r="V446" s="25"/>
      <c r="W446" s="31"/>
      <c r="X446" s="27" t="str">
        <f>IFERROR(VLOOKUP(J445:J2337,[1]sheet1!$A:$K,11,0),"sin acuse")</f>
        <v>Sin Evento</v>
      </c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8.75" hidden="1">
      <c r="A447" s="49" t="s">
        <v>31</v>
      </c>
      <c r="B447" s="49" t="s">
        <v>1806</v>
      </c>
      <c r="C447" s="49" t="s">
        <v>1807</v>
      </c>
      <c r="D447" s="49">
        <f t="shared" si="6"/>
        <v>-1</v>
      </c>
      <c r="E447" s="49" t="s">
        <v>34</v>
      </c>
      <c r="F447" s="49" t="s">
        <v>1348</v>
      </c>
      <c r="G447" s="49" t="s">
        <v>1808</v>
      </c>
      <c r="H447" s="49" t="s">
        <v>37</v>
      </c>
      <c r="I447" s="49" t="s">
        <v>38</v>
      </c>
      <c r="J447" s="49" t="s">
        <v>1809</v>
      </c>
      <c r="K447" s="49" t="s">
        <v>1810</v>
      </c>
      <c r="L447" s="217">
        <v>340988.63</v>
      </c>
      <c r="M447" s="217">
        <v>0</v>
      </c>
      <c r="N447" s="218">
        <v>2139950.63</v>
      </c>
      <c r="O447" s="49" t="s">
        <v>41</v>
      </c>
      <c r="P447" s="49" t="s">
        <v>42</v>
      </c>
      <c r="Q447" s="27" t="s">
        <v>64</v>
      </c>
      <c r="R447" s="27"/>
      <c r="S447" s="27"/>
      <c r="T447" s="27"/>
      <c r="U447" s="27"/>
      <c r="V447" s="25"/>
      <c r="W447" s="31"/>
      <c r="X447" s="27" t="str">
        <f>IFERROR(VLOOKUP(J446:J2338,[1]sheet1!$A:$K,11,0),"sin acuse")</f>
        <v>Acuse Recibo</v>
      </c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8.75" hidden="1">
      <c r="A448" s="27" t="s">
        <v>31</v>
      </c>
      <c r="B448" s="27" t="s">
        <v>1811</v>
      </c>
      <c r="C448" s="27" t="s">
        <v>1812</v>
      </c>
      <c r="D448" s="27">
        <f t="shared" si="6"/>
        <v>-1</v>
      </c>
      <c r="E448" s="27" t="s">
        <v>34</v>
      </c>
      <c r="F448" s="27" t="s">
        <v>1348</v>
      </c>
      <c r="G448" s="27" t="s">
        <v>1813</v>
      </c>
      <c r="H448" s="27" t="s">
        <v>37</v>
      </c>
      <c r="I448" s="27" t="s">
        <v>38</v>
      </c>
      <c r="J448" s="27" t="s">
        <v>991</v>
      </c>
      <c r="K448" s="27" t="s">
        <v>992</v>
      </c>
      <c r="L448" s="221">
        <v>112126.6</v>
      </c>
      <c r="M448" s="221">
        <v>0</v>
      </c>
      <c r="N448" s="222">
        <v>702266.6</v>
      </c>
      <c r="O448" s="27" t="s">
        <v>41</v>
      </c>
      <c r="P448" s="27" t="s">
        <v>42</v>
      </c>
      <c r="Q448" s="27"/>
      <c r="R448" s="27"/>
      <c r="S448" s="27"/>
      <c r="T448" s="27"/>
      <c r="U448" s="27" t="s">
        <v>64</v>
      </c>
      <c r="V448" s="29"/>
      <c r="W448" s="31"/>
      <c r="X448" s="27" t="str">
        <f>IFERROR(VLOOKUP(J447:J2339,[1]sheet1!$A:$K,11,0),"sin acuse")</f>
        <v>Sin Evento</v>
      </c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8.75" hidden="1">
      <c r="A449" s="49" t="s">
        <v>31</v>
      </c>
      <c r="B449" s="49" t="s">
        <v>1814</v>
      </c>
      <c r="C449" s="49" t="s">
        <v>1815</v>
      </c>
      <c r="D449" s="49">
        <f t="shared" si="6"/>
        <v>-1</v>
      </c>
      <c r="E449" s="49" t="s">
        <v>34</v>
      </c>
      <c r="F449" s="49" t="s">
        <v>1348</v>
      </c>
      <c r="G449" s="49" t="s">
        <v>1816</v>
      </c>
      <c r="H449" s="49" t="s">
        <v>37</v>
      </c>
      <c r="I449" s="49" t="s">
        <v>38</v>
      </c>
      <c r="J449" s="49" t="s">
        <v>311</v>
      </c>
      <c r="K449" s="49" t="s">
        <v>312</v>
      </c>
      <c r="L449" s="217">
        <v>3282026.5</v>
      </c>
      <c r="M449" s="217">
        <v>0</v>
      </c>
      <c r="N449" s="218">
        <v>20968156.5</v>
      </c>
      <c r="O449" s="49" t="s">
        <v>41</v>
      </c>
      <c r="P449" s="49" t="s">
        <v>42</v>
      </c>
      <c r="Q449" s="27" t="s">
        <v>64</v>
      </c>
      <c r="R449" s="27"/>
      <c r="S449" s="27"/>
      <c r="T449" s="27"/>
      <c r="U449" s="27"/>
      <c r="V449" s="25"/>
      <c r="W449" s="31"/>
      <c r="X449" s="27" t="str">
        <f>IFERROR(VLOOKUP(J448:J2340,[1]sheet1!$A:$K,11,0),"sin acuse")</f>
        <v>Aceptacion Expresa</v>
      </c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8.75" hidden="1">
      <c r="A450" s="27" t="s">
        <v>31</v>
      </c>
      <c r="B450" s="27" t="s">
        <v>1817</v>
      </c>
      <c r="C450" s="27" t="s">
        <v>1818</v>
      </c>
      <c r="D450" s="27">
        <f t="shared" si="6"/>
        <v>-1</v>
      </c>
      <c r="E450" s="27" t="s">
        <v>34</v>
      </c>
      <c r="F450" s="27" t="s">
        <v>1348</v>
      </c>
      <c r="G450" s="27" t="s">
        <v>1819</v>
      </c>
      <c r="H450" s="27" t="s">
        <v>37</v>
      </c>
      <c r="I450" s="27" t="s">
        <v>38</v>
      </c>
      <c r="J450" s="27" t="s">
        <v>991</v>
      </c>
      <c r="K450" s="27" t="s">
        <v>992</v>
      </c>
      <c r="L450" s="221">
        <v>158301</v>
      </c>
      <c r="M450" s="221">
        <v>0</v>
      </c>
      <c r="N450" s="222">
        <v>1111201</v>
      </c>
      <c r="O450" s="27" t="s">
        <v>41</v>
      </c>
      <c r="P450" s="27" t="s">
        <v>42</v>
      </c>
      <c r="Q450" s="27"/>
      <c r="R450" s="27"/>
      <c r="S450" s="27"/>
      <c r="T450" s="27"/>
      <c r="U450" s="27" t="s">
        <v>64</v>
      </c>
      <c r="V450" s="25"/>
      <c r="W450" s="31"/>
      <c r="X450" s="27" t="str">
        <f>IFERROR(VLOOKUP(J449:J2341,[1]sheet1!$A:$K,11,0),"sin acuse")</f>
        <v>Sin Evento</v>
      </c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8.75" hidden="1">
      <c r="A451" s="27" t="s">
        <v>31</v>
      </c>
      <c r="B451" s="27" t="s">
        <v>1820</v>
      </c>
      <c r="C451" s="27" t="s">
        <v>1821</v>
      </c>
      <c r="D451" s="27">
        <f t="shared" si="6"/>
        <v>-1</v>
      </c>
      <c r="E451" s="27" t="s">
        <v>34</v>
      </c>
      <c r="F451" s="27" t="s">
        <v>1348</v>
      </c>
      <c r="G451" s="27" t="s">
        <v>1822</v>
      </c>
      <c r="H451" s="27" t="s">
        <v>37</v>
      </c>
      <c r="I451" s="27" t="s">
        <v>38</v>
      </c>
      <c r="J451" s="27" t="s">
        <v>415</v>
      </c>
      <c r="K451" s="27" t="s">
        <v>416</v>
      </c>
      <c r="L451" s="221">
        <v>2157731.2000000002</v>
      </c>
      <c r="M451" s="221">
        <v>0</v>
      </c>
      <c r="N451" s="222">
        <v>13514211.199999999</v>
      </c>
      <c r="O451" s="27" t="s">
        <v>41</v>
      </c>
      <c r="P451" s="27" t="s">
        <v>42</v>
      </c>
      <c r="Q451" s="27"/>
      <c r="R451" s="27"/>
      <c r="S451" s="27"/>
      <c r="T451" s="27"/>
      <c r="U451" s="27" t="s">
        <v>64</v>
      </c>
      <c r="V451" s="29"/>
      <c r="W451" s="31"/>
      <c r="X451" s="27" t="str">
        <f>IFERROR(VLOOKUP(J450:J2342,[1]sheet1!$A:$K,11,0),"sin acuse")</f>
        <v>Aceptacion Expresa</v>
      </c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8.75" hidden="1">
      <c r="A452" s="49" t="s">
        <v>31</v>
      </c>
      <c r="B452" s="49" t="s">
        <v>1823</v>
      </c>
      <c r="C452" s="49" t="s">
        <v>1824</v>
      </c>
      <c r="D452" s="49">
        <f t="shared" si="6"/>
        <v>-1</v>
      </c>
      <c r="E452" s="49" t="s">
        <v>34</v>
      </c>
      <c r="F452" s="49" t="s">
        <v>1348</v>
      </c>
      <c r="G452" s="49" t="s">
        <v>1825</v>
      </c>
      <c r="H452" s="49" t="s">
        <v>37</v>
      </c>
      <c r="I452" s="49" t="s">
        <v>38</v>
      </c>
      <c r="J452" s="215" t="s">
        <v>349</v>
      </c>
      <c r="K452" s="49" t="s">
        <v>350</v>
      </c>
      <c r="L452" s="217">
        <v>539600</v>
      </c>
      <c r="M452" s="217">
        <v>0</v>
      </c>
      <c r="N452" s="218">
        <v>7212934</v>
      </c>
      <c r="O452" s="49" t="s">
        <v>41</v>
      </c>
      <c r="P452" s="49" t="s">
        <v>42</v>
      </c>
      <c r="Q452" s="27" t="s">
        <v>64</v>
      </c>
      <c r="R452" s="27"/>
      <c r="S452" s="27"/>
      <c r="T452" s="27"/>
      <c r="U452" s="27"/>
      <c r="V452" s="25"/>
      <c r="W452" s="31"/>
      <c r="X452" s="27" t="str">
        <f>IFERROR(VLOOKUP(J451:J2343,[1]sheet1!$A:$K,11,0),"sin acuse")</f>
        <v>Acuse Recibo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8.75" hidden="1">
      <c r="A453" s="27" t="s">
        <v>31</v>
      </c>
      <c r="B453" s="27" t="s">
        <v>1826</v>
      </c>
      <c r="C453" s="27" t="s">
        <v>1827</v>
      </c>
      <c r="D453" s="27">
        <f t="shared" si="6"/>
        <v>-1</v>
      </c>
      <c r="E453" s="27" t="s">
        <v>34</v>
      </c>
      <c r="F453" s="27" t="s">
        <v>1348</v>
      </c>
      <c r="G453" s="27" t="s">
        <v>1828</v>
      </c>
      <c r="H453" s="27" t="s">
        <v>37</v>
      </c>
      <c r="I453" s="27" t="s">
        <v>38</v>
      </c>
      <c r="J453" s="27" t="s">
        <v>1829</v>
      </c>
      <c r="K453" s="27" t="s">
        <v>1830</v>
      </c>
      <c r="L453" s="221">
        <v>1564840</v>
      </c>
      <c r="M453" s="221">
        <v>0</v>
      </c>
      <c r="N453" s="222">
        <v>9800840</v>
      </c>
      <c r="O453" s="27" t="s">
        <v>41</v>
      </c>
      <c r="P453" s="27" t="s">
        <v>42</v>
      </c>
      <c r="Q453" s="27"/>
      <c r="R453" s="27"/>
      <c r="S453" s="27"/>
      <c r="T453" s="27"/>
      <c r="U453" s="27" t="s">
        <v>64</v>
      </c>
      <c r="V453" s="29"/>
      <c r="W453" s="31"/>
      <c r="X453" s="27" t="str">
        <f>IFERROR(VLOOKUP(J452:J2344,[1]sheet1!$A:$K,11,0),"sin acuse")</f>
        <v>Sin Evento</v>
      </c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8.75" hidden="1">
      <c r="A454" s="27" t="s">
        <v>31</v>
      </c>
      <c r="B454" s="27" t="s">
        <v>1831</v>
      </c>
      <c r="C454" s="27" t="s">
        <v>1832</v>
      </c>
      <c r="D454" s="27">
        <f t="shared" si="6"/>
        <v>-1</v>
      </c>
      <c r="E454" s="27" t="s">
        <v>34</v>
      </c>
      <c r="F454" s="27" t="s">
        <v>1348</v>
      </c>
      <c r="G454" s="27" t="s">
        <v>1833</v>
      </c>
      <c r="H454" s="27" t="s">
        <v>37</v>
      </c>
      <c r="I454" s="27" t="s">
        <v>38</v>
      </c>
      <c r="J454" s="27" t="s">
        <v>1829</v>
      </c>
      <c r="K454" s="27" t="s">
        <v>1830</v>
      </c>
      <c r="L454" s="221">
        <v>2808960</v>
      </c>
      <c r="M454" s="221">
        <v>0</v>
      </c>
      <c r="N454" s="222">
        <v>17592960</v>
      </c>
      <c r="O454" s="27" t="s">
        <v>41</v>
      </c>
      <c r="P454" s="27" t="s">
        <v>42</v>
      </c>
      <c r="Q454" s="27"/>
      <c r="R454" s="27"/>
      <c r="S454" s="27"/>
      <c r="T454" s="27"/>
      <c r="U454" s="27" t="s">
        <v>64</v>
      </c>
      <c r="V454" s="25"/>
      <c r="W454" s="31"/>
      <c r="X454" s="27" t="str">
        <f>IFERROR(VLOOKUP(J453:J2345,[1]sheet1!$A:$K,11,0),"sin acuse")</f>
        <v>Sin Evento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8.75" hidden="1">
      <c r="A455" s="27" t="s">
        <v>31</v>
      </c>
      <c r="B455" s="27" t="s">
        <v>1834</v>
      </c>
      <c r="C455" s="27" t="s">
        <v>1835</v>
      </c>
      <c r="D455" s="27">
        <f t="shared" si="6"/>
        <v>-1</v>
      </c>
      <c r="E455" s="27" t="s">
        <v>34</v>
      </c>
      <c r="F455" s="27" t="s">
        <v>1348</v>
      </c>
      <c r="G455" s="27" t="s">
        <v>1836</v>
      </c>
      <c r="H455" s="27" t="s">
        <v>37</v>
      </c>
      <c r="I455" s="27" t="s">
        <v>38</v>
      </c>
      <c r="J455" s="27" t="s">
        <v>1837</v>
      </c>
      <c r="K455" s="27" t="s">
        <v>1838</v>
      </c>
      <c r="L455" s="221">
        <v>0</v>
      </c>
      <c r="M455" s="221">
        <v>0</v>
      </c>
      <c r="N455" s="222">
        <v>6510000</v>
      </c>
      <c r="O455" s="27" t="s">
        <v>41</v>
      </c>
      <c r="P455" s="27" t="s">
        <v>42</v>
      </c>
      <c r="Q455" s="27"/>
      <c r="R455" s="27"/>
      <c r="S455" s="27"/>
      <c r="T455" s="27"/>
      <c r="U455" s="27" t="s">
        <v>64</v>
      </c>
      <c r="V455" s="25"/>
      <c r="W455" s="31"/>
      <c r="X455" s="27" t="str">
        <f>IFERROR(VLOOKUP(J454:J2346,[1]sheet1!$A:$K,11,0),"sin acuse")</f>
        <v>sin acuse</v>
      </c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8.75" hidden="1">
      <c r="A456" s="27" t="s">
        <v>31</v>
      </c>
      <c r="B456" s="27" t="s">
        <v>1839</v>
      </c>
      <c r="C456" s="27" t="s">
        <v>1840</v>
      </c>
      <c r="D456" s="27">
        <f t="shared" si="6"/>
        <v>-1</v>
      </c>
      <c r="E456" s="27" t="s">
        <v>34</v>
      </c>
      <c r="F456" s="27" t="s">
        <v>1348</v>
      </c>
      <c r="G456" s="27" t="s">
        <v>1841</v>
      </c>
      <c r="H456" s="27" t="s">
        <v>37</v>
      </c>
      <c r="I456" s="27" t="s">
        <v>38</v>
      </c>
      <c r="J456" s="27" t="s">
        <v>1842</v>
      </c>
      <c r="K456" s="27" t="s">
        <v>1843</v>
      </c>
      <c r="L456" s="221">
        <v>363280</v>
      </c>
      <c r="M456" s="221">
        <v>0</v>
      </c>
      <c r="N456" s="222">
        <v>2275280</v>
      </c>
      <c r="O456" s="27" t="s">
        <v>41</v>
      </c>
      <c r="P456" s="27" t="s">
        <v>42</v>
      </c>
      <c r="Q456" s="27"/>
      <c r="R456" s="27"/>
      <c r="S456" s="27"/>
      <c r="T456" s="27"/>
      <c r="U456" s="27" t="s">
        <v>64</v>
      </c>
      <c r="V456" s="25"/>
      <c r="W456" s="31"/>
      <c r="X456" s="27" t="str">
        <f>IFERROR(VLOOKUP(J455:J2347,[1]sheet1!$A:$K,11,0),"sin acuse")</f>
        <v>sin acuse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8.75" hidden="1">
      <c r="A457" s="27" t="s">
        <v>31</v>
      </c>
      <c r="B457" s="27" t="s">
        <v>1844</v>
      </c>
      <c r="C457" s="27" t="s">
        <v>1845</v>
      </c>
      <c r="D457" s="27">
        <f t="shared" si="6"/>
        <v>-1</v>
      </c>
      <c r="E457" s="27" t="s">
        <v>34</v>
      </c>
      <c r="F457" s="27" t="s">
        <v>1348</v>
      </c>
      <c r="G457" s="27" t="s">
        <v>1846</v>
      </c>
      <c r="H457" s="27" t="s">
        <v>37</v>
      </c>
      <c r="I457" s="27" t="s">
        <v>38</v>
      </c>
      <c r="J457" s="27" t="s">
        <v>1847</v>
      </c>
      <c r="K457" s="27" t="s">
        <v>1848</v>
      </c>
      <c r="L457" s="221">
        <v>439850</v>
      </c>
      <c r="M457" s="221">
        <v>0</v>
      </c>
      <c r="N457" s="222">
        <v>2754850</v>
      </c>
      <c r="O457" s="27" t="s">
        <v>41</v>
      </c>
      <c r="P457" s="27" t="s">
        <v>42</v>
      </c>
      <c r="Q457" s="27"/>
      <c r="R457" s="27"/>
      <c r="S457" s="27"/>
      <c r="T457" s="27"/>
      <c r="U457" s="27" t="s">
        <v>64</v>
      </c>
      <c r="V457" s="25"/>
      <c r="W457" s="31"/>
      <c r="X457" s="27" t="str">
        <f>IFERROR(VLOOKUP(J456:J2348,[1]sheet1!$A:$K,11,0),"sin acuse")</f>
        <v>Sin Evento</v>
      </c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8.75" hidden="1">
      <c r="A458" s="27" t="s">
        <v>31</v>
      </c>
      <c r="B458" s="27" t="s">
        <v>1849</v>
      </c>
      <c r="C458" s="27" t="s">
        <v>1850</v>
      </c>
      <c r="D458" s="27">
        <f t="shared" si="6"/>
        <v>-1</v>
      </c>
      <c r="E458" s="27" t="s">
        <v>34</v>
      </c>
      <c r="F458" s="27" t="s">
        <v>1348</v>
      </c>
      <c r="G458" s="27" t="s">
        <v>1851</v>
      </c>
      <c r="H458" s="27" t="s">
        <v>37</v>
      </c>
      <c r="I458" s="27" t="s">
        <v>38</v>
      </c>
      <c r="J458" s="27" t="s">
        <v>1852</v>
      </c>
      <c r="K458" s="27" t="s">
        <v>1853</v>
      </c>
      <c r="L458" s="221">
        <v>56050</v>
      </c>
      <c r="M458" s="221">
        <v>0</v>
      </c>
      <c r="N458" s="222">
        <v>351050</v>
      </c>
      <c r="O458" s="27" t="s">
        <v>41</v>
      </c>
      <c r="P458" s="27" t="s">
        <v>42</v>
      </c>
      <c r="Q458" s="27"/>
      <c r="R458" s="27"/>
      <c r="S458" s="27"/>
      <c r="T458" s="27"/>
      <c r="U458" s="27" t="s">
        <v>64</v>
      </c>
      <c r="V458" s="25"/>
      <c r="W458" s="31"/>
      <c r="X458" s="27" t="str">
        <f>IFERROR(VLOOKUP(J457:J2349,[1]sheet1!$A:$K,11,0),"sin acuse")</f>
        <v>sin acuse</v>
      </c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8.75" hidden="1">
      <c r="A459" s="27" t="s">
        <v>31</v>
      </c>
      <c r="B459" s="27" t="s">
        <v>1854</v>
      </c>
      <c r="C459" s="27" t="s">
        <v>1855</v>
      </c>
      <c r="D459" s="27">
        <f t="shared" ref="D459:D522" si="7">C459-C460</f>
        <v>-1</v>
      </c>
      <c r="E459" s="27" t="s">
        <v>34</v>
      </c>
      <c r="F459" s="27" t="s">
        <v>1348</v>
      </c>
      <c r="G459" s="27" t="s">
        <v>1856</v>
      </c>
      <c r="H459" s="27" t="s">
        <v>37</v>
      </c>
      <c r="I459" s="27" t="s">
        <v>38</v>
      </c>
      <c r="J459" s="27" t="s">
        <v>888</v>
      </c>
      <c r="K459" s="27" t="s">
        <v>889</v>
      </c>
      <c r="L459" s="221">
        <v>131580.70000000001</v>
      </c>
      <c r="M459" s="221">
        <v>0</v>
      </c>
      <c r="N459" s="222">
        <v>824110.7</v>
      </c>
      <c r="O459" s="27" t="s">
        <v>41</v>
      </c>
      <c r="P459" s="27" t="s">
        <v>42</v>
      </c>
      <c r="Q459" s="27"/>
      <c r="R459" s="27"/>
      <c r="S459" s="27"/>
      <c r="T459" s="27"/>
      <c r="U459" s="27" t="s">
        <v>64</v>
      </c>
      <c r="V459" s="25"/>
      <c r="W459" s="31"/>
      <c r="X459" s="27" t="str">
        <f>IFERROR(VLOOKUP(J458:J2350,[1]sheet1!$A:$K,11,0),"sin acuse")</f>
        <v>Aceptacion Expresa</v>
      </c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8.75" hidden="1">
      <c r="A460" s="27" t="s">
        <v>31</v>
      </c>
      <c r="B460" s="27" t="s">
        <v>1857</v>
      </c>
      <c r="C460" s="27" t="s">
        <v>1858</v>
      </c>
      <c r="D460" s="27">
        <f t="shared" si="7"/>
        <v>-1</v>
      </c>
      <c r="E460" s="27" t="s">
        <v>34</v>
      </c>
      <c r="F460" s="27" t="s">
        <v>1348</v>
      </c>
      <c r="G460" s="27" t="s">
        <v>1859</v>
      </c>
      <c r="H460" s="27" t="s">
        <v>37</v>
      </c>
      <c r="I460" s="27" t="s">
        <v>38</v>
      </c>
      <c r="J460" s="27" t="s">
        <v>1860</v>
      </c>
      <c r="K460" s="27" t="s">
        <v>1861</v>
      </c>
      <c r="L460" s="221">
        <v>0</v>
      </c>
      <c r="M460" s="221">
        <v>0</v>
      </c>
      <c r="N460" s="222">
        <v>16107870</v>
      </c>
      <c r="O460" s="27" t="s">
        <v>41</v>
      </c>
      <c r="P460" s="27" t="s">
        <v>42</v>
      </c>
      <c r="Q460" s="27"/>
      <c r="R460" s="27"/>
      <c r="S460" s="27"/>
      <c r="T460" s="27"/>
      <c r="U460" s="27" t="s">
        <v>64</v>
      </c>
      <c r="V460" s="25"/>
      <c r="W460" s="31"/>
      <c r="X460" s="27" t="str">
        <f>IFERROR(VLOOKUP(J459:J2351,[1]sheet1!$A:$K,11,0),"sin acuse")</f>
        <v>Sin Evento</v>
      </c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8.75" hidden="1">
      <c r="A461" s="27" t="s">
        <v>31</v>
      </c>
      <c r="B461" s="27" t="s">
        <v>1862</v>
      </c>
      <c r="C461" s="27" t="s">
        <v>1863</v>
      </c>
      <c r="D461" s="27">
        <f t="shared" si="7"/>
        <v>-1</v>
      </c>
      <c r="E461" s="27" t="s">
        <v>34</v>
      </c>
      <c r="F461" s="27" t="s">
        <v>1348</v>
      </c>
      <c r="G461" s="27" t="s">
        <v>1864</v>
      </c>
      <c r="H461" s="27" t="s">
        <v>37</v>
      </c>
      <c r="I461" s="27" t="s">
        <v>38</v>
      </c>
      <c r="J461" s="27" t="s">
        <v>1865</v>
      </c>
      <c r="K461" s="27" t="s">
        <v>1866</v>
      </c>
      <c r="L461" s="221">
        <v>302480</v>
      </c>
      <c r="M461" s="221">
        <v>0</v>
      </c>
      <c r="N461" s="222">
        <v>1894480</v>
      </c>
      <c r="O461" s="27" t="s">
        <v>41</v>
      </c>
      <c r="P461" s="27" t="s">
        <v>42</v>
      </c>
      <c r="Q461" s="27"/>
      <c r="R461" s="27"/>
      <c r="S461" s="27"/>
      <c r="T461" s="27"/>
      <c r="U461" s="27" t="s">
        <v>64</v>
      </c>
      <c r="V461" s="25"/>
      <c r="W461" s="31"/>
      <c r="X461" s="27" t="str">
        <f>IFERROR(VLOOKUP(J460:J2352,[1]sheet1!$A:$K,11,0),"sin acuse")</f>
        <v>sin acuse</v>
      </c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8.75" hidden="1">
      <c r="A462" s="27" t="s">
        <v>31</v>
      </c>
      <c r="B462" s="27" t="s">
        <v>1867</v>
      </c>
      <c r="C462" s="27" t="s">
        <v>1868</v>
      </c>
      <c r="D462" s="27">
        <f t="shared" si="7"/>
        <v>-1</v>
      </c>
      <c r="E462" s="27" t="s">
        <v>34</v>
      </c>
      <c r="F462" s="27" t="s">
        <v>1348</v>
      </c>
      <c r="G462" s="27" t="s">
        <v>1869</v>
      </c>
      <c r="H462" s="27" t="s">
        <v>37</v>
      </c>
      <c r="I462" s="27" t="s">
        <v>38</v>
      </c>
      <c r="J462" s="27" t="s">
        <v>1870</v>
      </c>
      <c r="K462" s="27" t="s">
        <v>1871</v>
      </c>
      <c r="L462" s="221">
        <v>85500</v>
      </c>
      <c r="M462" s="221">
        <v>0</v>
      </c>
      <c r="N462" s="222">
        <v>535500</v>
      </c>
      <c r="O462" s="27" t="s">
        <v>41</v>
      </c>
      <c r="P462" s="27" t="s">
        <v>42</v>
      </c>
      <c r="Q462" s="27"/>
      <c r="R462" s="27"/>
      <c r="S462" s="27"/>
      <c r="T462" s="27"/>
      <c r="U462" s="27" t="s">
        <v>64</v>
      </c>
      <c r="V462" s="29"/>
      <c r="W462" s="31"/>
      <c r="X462" s="27" t="str">
        <f>IFERROR(VLOOKUP(J461:J2353,[1]sheet1!$A:$K,11,0),"sin acuse")</f>
        <v>Sin Evento</v>
      </c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8.75" hidden="1">
      <c r="A463" s="27" t="s">
        <v>31</v>
      </c>
      <c r="B463" s="27" t="s">
        <v>1872</v>
      </c>
      <c r="C463" s="27">
        <v>108049</v>
      </c>
      <c r="D463" s="27">
        <f t="shared" si="7"/>
        <v>-1</v>
      </c>
      <c r="E463" s="27" t="s">
        <v>34</v>
      </c>
      <c r="F463" s="27" t="s">
        <v>1873</v>
      </c>
      <c r="G463" s="27" t="s">
        <v>1874</v>
      </c>
      <c r="H463" s="27" t="s">
        <v>37</v>
      </c>
      <c r="I463" s="27" t="s">
        <v>38</v>
      </c>
      <c r="J463" s="27" t="s">
        <v>1875</v>
      </c>
      <c r="K463" s="27" t="s">
        <v>1876</v>
      </c>
      <c r="L463" s="221">
        <v>0</v>
      </c>
      <c r="M463" s="221">
        <v>0</v>
      </c>
      <c r="N463" s="222">
        <v>696933</v>
      </c>
      <c r="O463" s="27" t="s">
        <v>41</v>
      </c>
      <c r="P463" s="27" t="s">
        <v>42</v>
      </c>
      <c r="Q463" s="27"/>
      <c r="R463" s="27"/>
      <c r="S463" s="27"/>
      <c r="T463" s="27"/>
      <c r="U463" s="27" t="s">
        <v>64</v>
      </c>
      <c r="V463" s="25"/>
      <c r="W463" s="31"/>
      <c r="X463" s="27" t="s">
        <v>1877</v>
      </c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8.75" hidden="1">
      <c r="A464" s="27" t="s">
        <v>31</v>
      </c>
      <c r="B464" s="27" t="s">
        <v>1878</v>
      </c>
      <c r="C464" s="27" t="s">
        <v>1879</v>
      </c>
      <c r="D464" s="27">
        <f t="shared" si="7"/>
        <v>-1</v>
      </c>
      <c r="E464" s="27" t="s">
        <v>34</v>
      </c>
      <c r="F464" s="27" t="s">
        <v>1873</v>
      </c>
      <c r="G464" s="27" t="s">
        <v>1880</v>
      </c>
      <c r="H464" s="27" t="s">
        <v>37</v>
      </c>
      <c r="I464" s="27" t="s">
        <v>38</v>
      </c>
      <c r="J464" s="27" t="s">
        <v>1875</v>
      </c>
      <c r="K464" s="27" t="s">
        <v>1876</v>
      </c>
      <c r="L464" s="221">
        <v>0</v>
      </c>
      <c r="M464" s="221">
        <v>0</v>
      </c>
      <c r="N464" s="222">
        <v>357000</v>
      </c>
      <c r="O464" s="27" t="s">
        <v>41</v>
      </c>
      <c r="P464" s="27" t="s">
        <v>42</v>
      </c>
      <c r="Q464" s="27"/>
      <c r="R464" s="27"/>
      <c r="S464" s="27"/>
      <c r="T464" s="27"/>
      <c r="U464" s="27" t="s">
        <v>64</v>
      </c>
      <c r="V464" s="29"/>
      <c r="W464" s="31"/>
      <c r="X464" s="27" t="s">
        <v>1877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8.75" hidden="1">
      <c r="A465" s="27" t="s">
        <v>31</v>
      </c>
      <c r="B465" s="27" t="s">
        <v>1881</v>
      </c>
      <c r="C465" s="27" t="s">
        <v>1882</v>
      </c>
      <c r="D465" s="27">
        <f t="shared" si="7"/>
        <v>-1</v>
      </c>
      <c r="E465" s="27" t="s">
        <v>34</v>
      </c>
      <c r="F465" s="27" t="s">
        <v>1873</v>
      </c>
      <c r="G465" s="27" t="s">
        <v>1883</v>
      </c>
      <c r="H465" s="27" t="s">
        <v>37</v>
      </c>
      <c r="I465" s="27" t="s">
        <v>38</v>
      </c>
      <c r="J465" s="27" t="s">
        <v>1875</v>
      </c>
      <c r="K465" s="27" t="s">
        <v>1876</v>
      </c>
      <c r="L465" s="221">
        <v>0</v>
      </c>
      <c r="M465" s="221">
        <v>0</v>
      </c>
      <c r="N465" s="222">
        <v>573600</v>
      </c>
      <c r="O465" s="27" t="s">
        <v>41</v>
      </c>
      <c r="P465" s="27" t="s">
        <v>42</v>
      </c>
      <c r="Q465" s="27"/>
      <c r="R465" s="27"/>
      <c r="S465" s="27"/>
      <c r="T465" s="25"/>
      <c r="U465" s="27" t="s">
        <v>64</v>
      </c>
      <c r="V465" s="27"/>
      <c r="W465" s="31"/>
      <c r="X465" s="27" t="s">
        <v>1884</v>
      </c>
    </row>
    <row r="466" spans="1:41" ht="18.75" hidden="1">
      <c r="A466" s="27" t="s">
        <v>31</v>
      </c>
      <c r="B466" s="27" t="s">
        <v>1885</v>
      </c>
      <c r="C466" s="27" t="s">
        <v>1886</v>
      </c>
      <c r="D466" s="27">
        <f t="shared" si="7"/>
        <v>-1</v>
      </c>
      <c r="E466" s="27" t="s">
        <v>34</v>
      </c>
      <c r="F466" s="27" t="s">
        <v>1873</v>
      </c>
      <c r="G466" s="27" t="s">
        <v>1887</v>
      </c>
      <c r="H466" s="27" t="s">
        <v>37</v>
      </c>
      <c r="I466" s="27" t="s">
        <v>38</v>
      </c>
      <c r="J466" s="27" t="s">
        <v>1875</v>
      </c>
      <c r="K466" s="27" t="s">
        <v>1876</v>
      </c>
      <c r="L466" s="221">
        <v>0</v>
      </c>
      <c r="M466" s="221">
        <v>0</v>
      </c>
      <c r="N466" s="222">
        <v>1133400</v>
      </c>
      <c r="O466" s="27" t="s">
        <v>41</v>
      </c>
      <c r="P466" s="27" t="s">
        <v>42</v>
      </c>
      <c r="Q466" s="27"/>
      <c r="R466" s="27"/>
      <c r="S466" s="27"/>
      <c r="T466" s="27"/>
      <c r="U466" s="27" t="s">
        <v>64</v>
      </c>
      <c r="V466" s="29"/>
      <c r="W466" s="31"/>
      <c r="X466" s="27" t="s">
        <v>1884</v>
      </c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8.75" hidden="1">
      <c r="A467" s="27" t="s">
        <v>31</v>
      </c>
      <c r="B467" s="27" t="s">
        <v>1888</v>
      </c>
      <c r="C467" s="27" t="s">
        <v>1889</v>
      </c>
      <c r="D467" s="27">
        <f t="shared" si="7"/>
        <v>-1</v>
      </c>
      <c r="E467" s="27" t="s">
        <v>34</v>
      </c>
      <c r="F467" s="27" t="s">
        <v>1873</v>
      </c>
      <c r="G467" s="27" t="s">
        <v>1890</v>
      </c>
      <c r="H467" s="27" t="s">
        <v>37</v>
      </c>
      <c r="I467" s="27" t="s">
        <v>38</v>
      </c>
      <c r="J467" s="27" t="s">
        <v>1875</v>
      </c>
      <c r="K467" s="27" t="s">
        <v>1876</v>
      </c>
      <c r="L467" s="221">
        <v>0</v>
      </c>
      <c r="M467" s="221">
        <v>0</v>
      </c>
      <c r="N467" s="222">
        <v>268100</v>
      </c>
      <c r="O467" s="27" t="s">
        <v>41</v>
      </c>
      <c r="P467" s="27" t="s">
        <v>42</v>
      </c>
      <c r="Q467" s="27"/>
      <c r="R467" s="27"/>
      <c r="S467" s="27"/>
      <c r="T467" s="27"/>
      <c r="U467" s="27" t="s">
        <v>64</v>
      </c>
      <c r="V467" s="25"/>
      <c r="W467" s="31"/>
      <c r="X467" s="27" t="s">
        <v>1884</v>
      </c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8.75">
      <c r="A468" s="208" t="s">
        <v>31</v>
      </c>
      <c r="B468" s="208" t="s">
        <v>1891</v>
      </c>
      <c r="C468" s="242">
        <v>108054</v>
      </c>
      <c r="D468" s="208">
        <f t="shared" si="7"/>
        <v>-1</v>
      </c>
      <c r="E468" s="208" t="s">
        <v>34</v>
      </c>
      <c r="F468" s="208" t="s">
        <v>1873</v>
      </c>
      <c r="G468" s="208" t="s">
        <v>1892</v>
      </c>
      <c r="H468" s="208" t="s">
        <v>37</v>
      </c>
      <c r="I468" s="208" t="s">
        <v>38</v>
      </c>
      <c r="J468" s="242" t="s">
        <v>1875</v>
      </c>
      <c r="K468" s="208" t="s">
        <v>1876</v>
      </c>
      <c r="L468" s="249">
        <v>132417.26999999999</v>
      </c>
      <c r="M468" s="242">
        <v>0</v>
      </c>
      <c r="N468" s="250">
        <v>829350.27</v>
      </c>
      <c r="O468" s="208" t="s">
        <v>41</v>
      </c>
      <c r="P468" s="208" t="s">
        <v>42</v>
      </c>
      <c r="Q468" s="27" t="s">
        <v>1893</v>
      </c>
      <c r="R468" s="27"/>
      <c r="S468" s="27"/>
      <c r="T468" s="27" t="s">
        <v>64</v>
      </c>
      <c r="U468" s="27"/>
      <c r="V468" s="25"/>
      <c r="W468" s="31"/>
      <c r="X468" s="27" t="str">
        <f>IFERROR(VLOOKUP(J467:J2359,[1]sheet1!$A:$K,11,0),"sin acuse")</f>
        <v>Reclamo</v>
      </c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8.75" hidden="1">
      <c r="A469" s="27" t="s">
        <v>31</v>
      </c>
      <c r="B469" s="27" t="s">
        <v>1894</v>
      </c>
      <c r="C469" s="27" t="s">
        <v>1895</v>
      </c>
      <c r="D469" s="27">
        <f t="shared" si="7"/>
        <v>-1</v>
      </c>
      <c r="E469" s="27" t="s">
        <v>34</v>
      </c>
      <c r="F469" s="27" t="s">
        <v>1873</v>
      </c>
      <c r="G469" s="27" t="s">
        <v>1896</v>
      </c>
      <c r="H469" s="27" t="s">
        <v>37</v>
      </c>
      <c r="I469" s="27" t="s">
        <v>38</v>
      </c>
      <c r="J469" s="27" t="s">
        <v>1897</v>
      </c>
      <c r="K469" s="27" t="s">
        <v>1898</v>
      </c>
      <c r="L469" s="221">
        <v>278108.7</v>
      </c>
      <c r="M469" s="221">
        <v>0</v>
      </c>
      <c r="N469" s="222">
        <v>1741838.7</v>
      </c>
      <c r="O469" s="27" t="s">
        <v>41</v>
      </c>
      <c r="P469" s="27" t="s">
        <v>42</v>
      </c>
      <c r="Q469" s="27"/>
      <c r="R469" s="27"/>
      <c r="S469" s="27"/>
      <c r="T469" s="27"/>
      <c r="U469" s="27" t="s">
        <v>64</v>
      </c>
      <c r="V469" s="29"/>
      <c r="W469" s="31"/>
      <c r="X469" s="27" t="str">
        <f>IFERROR(VLOOKUP(J468:J2360,[1]sheet1!$A:$K,11,0),"sin acuse")</f>
        <v>Sin Evento</v>
      </c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8.75" hidden="1">
      <c r="A470" s="49" t="s">
        <v>31</v>
      </c>
      <c r="B470" s="49" t="s">
        <v>1899</v>
      </c>
      <c r="C470" s="49" t="s">
        <v>1900</v>
      </c>
      <c r="D470" s="49">
        <f t="shared" si="7"/>
        <v>-1</v>
      </c>
      <c r="E470" s="49" t="s">
        <v>34</v>
      </c>
      <c r="F470" s="49" t="s">
        <v>1873</v>
      </c>
      <c r="G470" s="49" t="s">
        <v>1901</v>
      </c>
      <c r="H470" s="49" t="s">
        <v>37</v>
      </c>
      <c r="I470" s="49" t="s">
        <v>38</v>
      </c>
      <c r="J470" s="49" t="s">
        <v>555</v>
      </c>
      <c r="K470" s="49" t="s">
        <v>556</v>
      </c>
      <c r="L470" s="217">
        <v>86497.5</v>
      </c>
      <c r="M470" s="217">
        <v>0</v>
      </c>
      <c r="N470" s="218">
        <v>541747.5</v>
      </c>
      <c r="O470" s="49" t="s">
        <v>41</v>
      </c>
      <c r="P470" s="49" t="s">
        <v>42</v>
      </c>
      <c r="Q470" s="27" t="s">
        <v>64</v>
      </c>
      <c r="R470" s="27"/>
      <c r="S470" s="27"/>
      <c r="T470" s="27"/>
      <c r="U470" s="27"/>
      <c r="V470" s="29"/>
      <c r="W470" s="31"/>
      <c r="X470" s="27" t="str">
        <f>IFERROR(VLOOKUP(J469:J2361,[1]sheet1!$A:$K,11,0),"sin acuse")</f>
        <v>sin acuse</v>
      </c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8.75" hidden="1">
      <c r="A471" s="49" t="s">
        <v>31</v>
      </c>
      <c r="B471" s="49" t="s">
        <v>1902</v>
      </c>
      <c r="C471" s="49" t="s">
        <v>1903</v>
      </c>
      <c r="D471" s="49">
        <f t="shared" si="7"/>
        <v>-1</v>
      </c>
      <c r="E471" s="49" t="s">
        <v>34</v>
      </c>
      <c r="F471" s="49" t="s">
        <v>1873</v>
      </c>
      <c r="G471" s="49" t="s">
        <v>1904</v>
      </c>
      <c r="H471" s="49" t="s">
        <v>37</v>
      </c>
      <c r="I471" s="49" t="s">
        <v>38</v>
      </c>
      <c r="J471" s="49" t="s">
        <v>1905</v>
      </c>
      <c r="K471" s="49" t="s">
        <v>1906</v>
      </c>
      <c r="L471" s="217">
        <v>222300</v>
      </c>
      <c r="M471" s="217">
        <v>0</v>
      </c>
      <c r="N471" s="218">
        <v>1392300</v>
      </c>
      <c r="O471" s="49" t="s">
        <v>41</v>
      </c>
      <c r="P471" s="49" t="s">
        <v>42</v>
      </c>
      <c r="Q471" s="27" t="s">
        <v>64</v>
      </c>
      <c r="R471" s="27"/>
      <c r="S471" s="27"/>
      <c r="T471" s="27"/>
      <c r="U471" s="27"/>
      <c r="V471" s="29"/>
      <c r="W471" s="31"/>
      <c r="X471" s="27" t="str">
        <f>IFERROR(VLOOKUP(J470:J2362,[1]sheet1!$A:$K,11,0),"sin acuse")</f>
        <v>Aceptacion Expresa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8.75" hidden="1">
      <c r="A472" s="27" t="s">
        <v>31</v>
      </c>
      <c r="B472" s="27" t="s">
        <v>1907</v>
      </c>
      <c r="C472" s="27" t="s">
        <v>1908</v>
      </c>
      <c r="D472" s="27">
        <f t="shared" si="7"/>
        <v>-1</v>
      </c>
      <c r="E472" s="27" t="s">
        <v>34</v>
      </c>
      <c r="F472" s="27" t="s">
        <v>1873</v>
      </c>
      <c r="G472" s="27" t="s">
        <v>1909</v>
      </c>
      <c r="H472" s="27" t="s">
        <v>37</v>
      </c>
      <c r="I472" s="27" t="s">
        <v>38</v>
      </c>
      <c r="J472" s="27" t="s">
        <v>1910</v>
      </c>
      <c r="K472" s="27" t="s">
        <v>1911</v>
      </c>
      <c r="L472" s="221">
        <v>110086</v>
      </c>
      <c r="M472" s="221">
        <v>0</v>
      </c>
      <c r="N472" s="222">
        <v>689486</v>
      </c>
      <c r="O472" s="27" t="s">
        <v>41</v>
      </c>
      <c r="P472" s="27" t="s">
        <v>42</v>
      </c>
      <c r="Q472" s="27"/>
      <c r="R472" s="27"/>
      <c r="S472" s="27"/>
      <c r="T472" s="27"/>
      <c r="U472" s="27" t="s">
        <v>64</v>
      </c>
      <c r="V472" s="29"/>
      <c r="W472" s="31"/>
      <c r="X472" s="27" t="str">
        <f>IFERROR(VLOOKUP(J471:J2363,[1]sheet1!$A:$K,11,0),"sin acuse")</f>
        <v>Sin Evento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8.75" hidden="1">
      <c r="A473" s="48" t="s">
        <v>31</v>
      </c>
      <c r="B473" s="48" t="s">
        <v>1912</v>
      </c>
      <c r="C473" s="48" t="s">
        <v>1913</v>
      </c>
      <c r="D473" s="48">
        <f t="shared" si="7"/>
        <v>-1</v>
      </c>
      <c r="E473" s="48" t="s">
        <v>34</v>
      </c>
      <c r="F473" s="48" t="s">
        <v>1873</v>
      </c>
      <c r="G473" s="48" t="s">
        <v>1914</v>
      </c>
      <c r="H473" s="48" t="s">
        <v>37</v>
      </c>
      <c r="I473" s="48" t="s">
        <v>38</v>
      </c>
      <c r="J473" s="48" t="s">
        <v>192</v>
      </c>
      <c r="K473" s="48" t="s">
        <v>193</v>
      </c>
      <c r="L473" s="219">
        <v>344884.2</v>
      </c>
      <c r="M473" s="219">
        <v>0</v>
      </c>
      <c r="N473" s="220">
        <v>2160064.2000000002</v>
      </c>
      <c r="O473" s="48" t="s">
        <v>41</v>
      </c>
      <c r="P473" s="48" t="s">
        <v>42</v>
      </c>
      <c r="Q473" s="27"/>
      <c r="R473" s="27"/>
      <c r="S473" s="27" t="s">
        <v>64</v>
      </c>
      <c r="T473" s="27"/>
      <c r="U473" s="27"/>
      <c r="V473" s="29"/>
      <c r="W473" s="31"/>
      <c r="X473" s="27" t="str">
        <f>IFERROR(VLOOKUP(J472:J2364,[1]sheet1!$A:$K,11,0),"sin acuse")</f>
        <v>sin acuse</v>
      </c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8.75" hidden="1">
      <c r="A474" s="27" t="s">
        <v>31</v>
      </c>
      <c r="B474" s="27" t="s">
        <v>1915</v>
      </c>
      <c r="C474" s="27" t="s">
        <v>1916</v>
      </c>
      <c r="D474" s="27">
        <f t="shared" si="7"/>
        <v>-1</v>
      </c>
      <c r="E474" s="27" t="s">
        <v>34</v>
      </c>
      <c r="F474" s="27" t="s">
        <v>1873</v>
      </c>
      <c r="G474" s="27" t="s">
        <v>1917</v>
      </c>
      <c r="H474" s="27" t="s">
        <v>37</v>
      </c>
      <c r="I474" s="27" t="s">
        <v>38</v>
      </c>
      <c r="J474" s="27" t="s">
        <v>1563</v>
      </c>
      <c r="K474" s="27" t="s">
        <v>1564</v>
      </c>
      <c r="L474" s="221">
        <v>104296.7</v>
      </c>
      <c r="M474" s="221">
        <v>0</v>
      </c>
      <c r="N474" s="222">
        <v>653226.69999999995</v>
      </c>
      <c r="O474" s="27" t="s">
        <v>41</v>
      </c>
      <c r="P474" s="27" t="s">
        <v>42</v>
      </c>
      <c r="Q474" s="27"/>
      <c r="R474" s="27"/>
      <c r="S474" s="27"/>
      <c r="T474" s="27"/>
      <c r="U474" s="27" t="s">
        <v>64</v>
      </c>
      <c r="V474" s="25"/>
      <c r="W474" s="31"/>
      <c r="X474" s="27" t="str">
        <f>IFERROR(VLOOKUP(J473:J2365,[1]sheet1!$A:$K,11,0),"sin acuse")</f>
        <v>Aceptacion Expresa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8.75" hidden="1">
      <c r="A475" s="48" t="s">
        <v>31</v>
      </c>
      <c r="B475" s="48" t="s">
        <v>1918</v>
      </c>
      <c r="C475" s="48" t="s">
        <v>1919</v>
      </c>
      <c r="D475" s="48">
        <f t="shared" si="7"/>
        <v>-1</v>
      </c>
      <c r="E475" s="48" t="s">
        <v>34</v>
      </c>
      <c r="F475" s="48" t="s">
        <v>1873</v>
      </c>
      <c r="G475" s="48" t="s">
        <v>1920</v>
      </c>
      <c r="H475" s="48" t="s">
        <v>37</v>
      </c>
      <c r="I475" s="48" t="s">
        <v>38</v>
      </c>
      <c r="J475" s="48" t="s">
        <v>833</v>
      </c>
      <c r="K475" s="48" t="s">
        <v>834</v>
      </c>
      <c r="L475" s="219">
        <v>1900</v>
      </c>
      <c r="M475" s="219">
        <v>0</v>
      </c>
      <c r="N475" s="220">
        <v>11900</v>
      </c>
      <c r="O475" s="48" t="s">
        <v>41</v>
      </c>
      <c r="P475" s="48" t="s">
        <v>42</v>
      </c>
      <c r="Q475" s="27"/>
      <c r="R475" s="27"/>
      <c r="S475" s="27" t="s">
        <v>64</v>
      </c>
      <c r="T475" s="27"/>
      <c r="U475" s="27"/>
      <c r="V475" s="25"/>
      <c r="W475" s="31"/>
      <c r="X475" s="27" t="str">
        <f>IFERROR(VLOOKUP(J474:J2366,[1]sheet1!$A:$K,11,0),"sin acuse")</f>
        <v>Aceptacion Expresa</v>
      </c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8.75" hidden="1">
      <c r="A476" s="49" t="s">
        <v>31</v>
      </c>
      <c r="B476" s="49" t="s">
        <v>1921</v>
      </c>
      <c r="C476" s="49" t="s">
        <v>1922</v>
      </c>
      <c r="D476" s="49">
        <f t="shared" si="7"/>
        <v>-1</v>
      </c>
      <c r="E476" s="49" t="s">
        <v>34</v>
      </c>
      <c r="F476" s="49" t="s">
        <v>1873</v>
      </c>
      <c r="G476" s="49" t="s">
        <v>1923</v>
      </c>
      <c r="H476" s="49" t="s">
        <v>37</v>
      </c>
      <c r="I476" s="49" t="s">
        <v>38</v>
      </c>
      <c r="J476" s="49" t="s">
        <v>1924</v>
      </c>
      <c r="K476" s="49" t="s">
        <v>1925</v>
      </c>
      <c r="L476" s="217">
        <v>689263</v>
      </c>
      <c r="M476" s="217">
        <v>0</v>
      </c>
      <c r="N476" s="218">
        <v>4316963</v>
      </c>
      <c r="O476" s="49" t="s">
        <v>41</v>
      </c>
      <c r="P476" s="49" t="s">
        <v>42</v>
      </c>
      <c r="Q476" s="27" t="s">
        <v>64</v>
      </c>
      <c r="R476" s="27"/>
      <c r="S476" s="27"/>
      <c r="T476" s="27"/>
      <c r="U476" s="27"/>
      <c r="V476" s="25"/>
      <c r="W476" s="31"/>
      <c r="X476" s="27" t="str">
        <f>IFERROR(VLOOKUP(J475:J2367,[1]sheet1!$A:$K,11,0),"sin acuse")</f>
        <v>Acuse Recibo</v>
      </c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8.75" hidden="1">
      <c r="A477" s="27" t="s">
        <v>31</v>
      </c>
      <c r="B477" s="27" t="s">
        <v>1926</v>
      </c>
      <c r="C477" s="27" t="s">
        <v>1927</v>
      </c>
      <c r="D477" s="27">
        <f t="shared" si="7"/>
        <v>-1</v>
      </c>
      <c r="E477" s="27" t="s">
        <v>34</v>
      </c>
      <c r="F477" s="27" t="s">
        <v>1873</v>
      </c>
      <c r="G477" s="27" t="s">
        <v>1928</v>
      </c>
      <c r="H477" s="27" t="s">
        <v>37</v>
      </c>
      <c r="I477" s="27" t="s">
        <v>38</v>
      </c>
      <c r="J477" s="27" t="s">
        <v>344</v>
      </c>
      <c r="K477" s="27" t="s">
        <v>345</v>
      </c>
      <c r="L477" s="221">
        <v>199500</v>
      </c>
      <c r="M477" s="221">
        <v>0</v>
      </c>
      <c r="N477" s="222">
        <v>10149500</v>
      </c>
      <c r="O477" s="27" t="s">
        <v>41</v>
      </c>
      <c r="P477" s="27" t="s">
        <v>42</v>
      </c>
      <c r="Q477" s="27"/>
      <c r="R477" s="27"/>
      <c r="S477" s="27"/>
      <c r="T477" s="27"/>
      <c r="U477" s="27" t="s">
        <v>64</v>
      </c>
      <c r="V477" s="25"/>
      <c r="W477" s="31"/>
      <c r="X477" s="27" t="str">
        <f>IFERROR(VLOOKUP(J476:J2368,[1]sheet1!$A:$K,11,0),"sin acuse")</f>
        <v>Aceptacion Expresa</v>
      </c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8.75" hidden="1">
      <c r="A478" s="49" t="s">
        <v>31</v>
      </c>
      <c r="B478" s="49" t="s">
        <v>1929</v>
      </c>
      <c r="C478" s="49" t="s">
        <v>1930</v>
      </c>
      <c r="D478" s="49">
        <f t="shared" si="7"/>
        <v>-1</v>
      </c>
      <c r="E478" s="49" t="s">
        <v>34</v>
      </c>
      <c r="F478" s="49" t="s">
        <v>1873</v>
      </c>
      <c r="G478" s="49" t="s">
        <v>1931</v>
      </c>
      <c r="H478" s="49" t="s">
        <v>37</v>
      </c>
      <c r="I478" s="49" t="s">
        <v>38</v>
      </c>
      <c r="J478" s="49" t="s">
        <v>1407</v>
      </c>
      <c r="K478" s="49" t="s">
        <v>1408</v>
      </c>
      <c r="L478" s="217">
        <v>0</v>
      </c>
      <c r="M478" s="217">
        <v>0</v>
      </c>
      <c r="N478" s="218">
        <v>160000</v>
      </c>
      <c r="O478" s="49" t="s">
        <v>41</v>
      </c>
      <c r="P478" s="49" t="s">
        <v>42</v>
      </c>
      <c r="Q478" s="27" t="s">
        <v>64</v>
      </c>
      <c r="R478" s="27"/>
      <c r="S478" s="27"/>
      <c r="T478" s="27"/>
      <c r="U478" s="27"/>
      <c r="V478" s="25"/>
      <c r="W478" s="31"/>
      <c r="X478" s="27" t="str">
        <f>IFERROR(VLOOKUP(J477:J2369,[1]sheet1!$A:$K,11,0),"sin acuse")</f>
        <v>Acuse Recibo</v>
      </c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8.75" hidden="1">
      <c r="A479" s="27" t="s">
        <v>31</v>
      </c>
      <c r="B479" s="27" t="s">
        <v>1932</v>
      </c>
      <c r="C479" s="27" t="s">
        <v>1933</v>
      </c>
      <c r="D479" s="27">
        <f t="shared" si="7"/>
        <v>-1</v>
      </c>
      <c r="E479" s="27" t="s">
        <v>34</v>
      </c>
      <c r="F479" s="27" t="s">
        <v>1873</v>
      </c>
      <c r="G479" s="27" t="s">
        <v>1934</v>
      </c>
      <c r="H479" s="27" t="s">
        <v>37</v>
      </c>
      <c r="I479" s="27" t="s">
        <v>38</v>
      </c>
      <c r="J479" s="27" t="s">
        <v>1935</v>
      </c>
      <c r="K479" s="27" t="s">
        <v>1936</v>
      </c>
      <c r="L479" s="221">
        <v>97964</v>
      </c>
      <c r="M479" s="221">
        <v>0</v>
      </c>
      <c r="N479" s="222">
        <v>613564</v>
      </c>
      <c r="O479" s="27" t="s">
        <v>41</v>
      </c>
      <c r="P479" s="27" t="s">
        <v>42</v>
      </c>
      <c r="Q479" s="27"/>
      <c r="R479" s="27"/>
      <c r="S479" s="27"/>
      <c r="T479" s="27"/>
      <c r="U479" s="27" t="s">
        <v>64</v>
      </c>
      <c r="V479" s="25"/>
      <c r="W479" s="31"/>
      <c r="X479" s="27" t="str">
        <f>IFERROR(VLOOKUP(J478:J2370,[1]sheet1!$A:$K,11,0),"sin acuse")</f>
        <v>Acuse Recibo</v>
      </c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8.75" hidden="1">
      <c r="A480" s="27" t="s">
        <v>31</v>
      </c>
      <c r="B480" s="27" t="s">
        <v>1937</v>
      </c>
      <c r="C480" s="27" t="s">
        <v>1938</v>
      </c>
      <c r="D480" s="27">
        <f t="shared" si="7"/>
        <v>-1</v>
      </c>
      <c r="E480" s="27" t="s">
        <v>34</v>
      </c>
      <c r="F480" s="27" t="s">
        <v>1873</v>
      </c>
      <c r="G480" s="27" t="s">
        <v>1939</v>
      </c>
      <c r="H480" s="27" t="s">
        <v>37</v>
      </c>
      <c r="I480" s="27" t="s">
        <v>38</v>
      </c>
      <c r="J480" s="27" t="s">
        <v>210</v>
      </c>
      <c r="K480" s="27" t="s">
        <v>211</v>
      </c>
      <c r="L480" s="221">
        <v>71250</v>
      </c>
      <c r="M480" s="221">
        <v>0</v>
      </c>
      <c r="N480" s="222">
        <v>446250</v>
      </c>
      <c r="O480" s="27" t="s">
        <v>41</v>
      </c>
      <c r="P480" s="27" t="s">
        <v>42</v>
      </c>
      <c r="Q480" s="27"/>
      <c r="R480" s="27"/>
      <c r="S480" s="27"/>
      <c r="T480" s="27"/>
      <c r="U480" s="27" t="s">
        <v>64</v>
      </c>
      <c r="V480" s="25"/>
      <c r="W480" s="31"/>
      <c r="X480" s="27" t="str">
        <f>IFERROR(VLOOKUP(J479:J2371,[1]sheet1!$A:$K,11,0),"sin acuse")</f>
        <v>Aceptacion Expresa</v>
      </c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8.75" hidden="1">
      <c r="A481" s="27" t="s">
        <v>31</v>
      </c>
      <c r="B481" s="27" t="s">
        <v>1940</v>
      </c>
      <c r="C481" s="27" t="s">
        <v>1941</v>
      </c>
      <c r="D481" s="27">
        <f t="shared" si="7"/>
        <v>-1</v>
      </c>
      <c r="E481" s="27" t="s">
        <v>34</v>
      </c>
      <c r="F481" s="27" t="s">
        <v>1873</v>
      </c>
      <c r="G481" s="27" t="s">
        <v>1942</v>
      </c>
      <c r="H481" s="27" t="s">
        <v>37</v>
      </c>
      <c r="I481" s="27" t="s">
        <v>38</v>
      </c>
      <c r="J481" s="27" t="s">
        <v>750</v>
      </c>
      <c r="K481" s="27" t="s">
        <v>751</v>
      </c>
      <c r="L481" s="221">
        <v>53200</v>
      </c>
      <c r="M481" s="221">
        <v>0</v>
      </c>
      <c r="N481" s="222">
        <v>333200</v>
      </c>
      <c r="O481" s="27" t="s">
        <v>41</v>
      </c>
      <c r="P481" s="27" t="s">
        <v>42</v>
      </c>
      <c r="Q481" s="27"/>
      <c r="R481" s="27"/>
      <c r="S481" s="27"/>
      <c r="T481" s="27"/>
      <c r="U481" s="27" t="s">
        <v>64</v>
      </c>
      <c r="V481" s="25"/>
      <c r="W481" s="31"/>
      <c r="X481" s="27" t="str">
        <f>IFERROR(VLOOKUP(J480:J2372,[1]sheet1!$A:$K,11,0),"sin acuse")</f>
        <v>sin acuse</v>
      </c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8.75" hidden="1">
      <c r="A482" s="27" t="s">
        <v>31</v>
      </c>
      <c r="B482" s="27" t="s">
        <v>1943</v>
      </c>
      <c r="C482" s="27" t="s">
        <v>1944</v>
      </c>
      <c r="D482" s="27">
        <f t="shared" si="7"/>
        <v>-1</v>
      </c>
      <c r="E482" s="27" t="s">
        <v>34</v>
      </c>
      <c r="F482" s="27" t="s">
        <v>1873</v>
      </c>
      <c r="G482" s="27" t="s">
        <v>1945</v>
      </c>
      <c r="H482" s="27" t="s">
        <v>37</v>
      </c>
      <c r="I482" s="27" t="s">
        <v>38</v>
      </c>
      <c r="J482" s="27" t="s">
        <v>1946</v>
      </c>
      <c r="K482" s="27" t="s">
        <v>1947</v>
      </c>
      <c r="L482" s="221">
        <v>200640</v>
      </c>
      <c r="M482" s="221">
        <v>0</v>
      </c>
      <c r="N482" s="222">
        <v>1256640</v>
      </c>
      <c r="O482" s="27" t="s">
        <v>41</v>
      </c>
      <c r="P482" s="27" t="s">
        <v>42</v>
      </c>
      <c r="Q482" s="27"/>
      <c r="R482" s="27"/>
      <c r="S482" s="27"/>
      <c r="T482" s="27"/>
      <c r="U482" s="27" t="s">
        <v>64</v>
      </c>
      <c r="V482" s="25"/>
      <c r="W482" s="31"/>
      <c r="X482" s="27" t="str">
        <f>IFERROR(VLOOKUP(J481:J2373,[1]sheet1!$A:$K,11,0),"sin acuse")</f>
        <v>Sin Evento</v>
      </c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8.75" hidden="1">
      <c r="A483" s="27" t="s">
        <v>31</v>
      </c>
      <c r="B483" s="27" t="s">
        <v>1948</v>
      </c>
      <c r="C483" s="27" t="s">
        <v>1949</v>
      </c>
      <c r="D483" s="27">
        <f t="shared" si="7"/>
        <v>-1</v>
      </c>
      <c r="E483" s="27" t="s">
        <v>34</v>
      </c>
      <c r="F483" s="27" t="s">
        <v>1873</v>
      </c>
      <c r="G483" s="27" t="s">
        <v>1950</v>
      </c>
      <c r="H483" s="27" t="s">
        <v>37</v>
      </c>
      <c r="I483" s="27" t="s">
        <v>38</v>
      </c>
      <c r="J483" s="27" t="s">
        <v>1951</v>
      </c>
      <c r="K483" s="27" t="s">
        <v>1952</v>
      </c>
      <c r="L483" s="221">
        <v>260036.91</v>
      </c>
      <c r="M483" s="221">
        <v>0</v>
      </c>
      <c r="N483" s="222">
        <v>1628652.24</v>
      </c>
      <c r="O483" s="27" t="s">
        <v>41</v>
      </c>
      <c r="P483" s="27" t="s">
        <v>42</v>
      </c>
      <c r="Q483" s="27"/>
      <c r="R483" s="27"/>
      <c r="S483" s="27"/>
      <c r="T483" s="27"/>
      <c r="U483" s="27" t="s">
        <v>64</v>
      </c>
      <c r="V483" s="25"/>
      <c r="W483" s="31"/>
      <c r="X483" s="27" t="str">
        <f>IFERROR(VLOOKUP(J482:J2374,[1]sheet1!$A:$K,11,0),"sin acuse")</f>
        <v>sin acuse</v>
      </c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8.75" hidden="1">
      <c r="A484" s="27" t="s">
        <v>31</v>
      </c>
      <c r="B484" s="27" t="s">
        <v>1953</v>
      </c>
      <c r="C484" s="27" t="s">
        <v>1954</v>
      </c>
      <c r="D484" s="27">
        <f t="shared" si="7"/>
        <v>-1</v>
      </c>
      <c r="E484" s="27" t="s">
        <v>34</v>
      </c>
      <c r="F484" s="27" t="s">
        <v>1873</v>
      </c>
      <c r="G484" s="27" t="s">
        <v>1955</v>
      </c>
      <c r="H484" s="27" t="s">
        <v>37</v>
      </c>
      <c r="I484" s="27" t="s">
        <v>38</v>
      </c>
      <c r="J484" s="27" t="s">
        <v>808</v>
      </c>
      <c r="K484" s="27" t="s">
        <v>809</v>
      </c>
      <c r="L484" s="221">
        <v>41800</v>
      </c>
      <c r="M484" s="221">
        <v>0</v>
      </c>
      <c r="N484" s="222">
        <v>261800</v>
      </c>
      <c r="O484" s="27" t="s">
        <v>41</v>
      </c>
      <c r="P484" s="27" t="s">
        <v>42</v>
      </c>
      <c r="Q484" s="27"/>
      <c r="R484" s="27"/>
      <c r="S484" s="27"/>
      <c r="T484" s="27"/>
      <c r="U484" s="27" t="s">
        <v>64</v>
      </c>
      <c r="V484" s="25"/>
      <c r="W484" s="31"/>
      <c r="X484" s="27" t="str">
        <f>IFERROR(VLOOKUP(J483:J2375,[1]sheet1!$A:$K,11,0),"sin acuse")</f>
        <v>Sin Evento</v>
      </c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8.75" hidden="1">
      <c r="A485" s="27" t="s">
        <v>31</v>
      </c>
      <c r="B485" s="27" t="s">
        <v>1956</v>
      </c>
      <c r="C485" s="27" t="s">
        <v>1957</v>
      </c>
      <c r="D485" s="27">
        <f t="shared" si="7"/>
        <v>-1</v>
      </c>
      <c r="E485" s="27" t="s">
        <v>34</v>
      </c>
      <c r="F485" s="27" t="s">
        <v>1873</v>
      </c>
      <c r="G485" s="27" t="s">
        <v>1958</v>
      </c>
      <c r="H485" s="27" t="s">
        <v>37</v>
      </c>
      <c r="I485" s="27" t="s">
        <v>38</v>
      </c>
      <c r="J485" s="27" t="s">
        <v>1959</v>
      </c>
      <c r="K485" s="27" t="s">
        <v>1960</v>
      </c>
      <c r="L485" s="221">
        <v>9500</v>
      </c>
      <c r="M485" s="221">
        <v>0</v>
      </c>
      <c r="N485" s="222">
        <v>3580500</v>
      </c>
      <c r="O485" s="27" t="s">
        <v>41</v>
      </c>
      <c r="P485" s="27" t="s">
        <v>42</v>
      </c>
      <c r="Q485" s="27"/>
      <c r="R485" s="27"/>
      <c r="S485" s="27"/>
      <c r="T485" s="25"/>
      <c r="U485" s="27" t="s">
        <v>64</v>
      </c>
      <c r="V485" s="27"/>
      <c r="W485" s="31"/>
      <c r="X485" s="27" t="str">
        <f>IFERROR(VLOOKUP(J484:J2376,[1]sheet1!$A:$K,11,0),"sin acuse")</f>
        <v>Aceptacion Expresa</v>
      </c>
    </row>
    <row r="486" spans="1:41" ht="18.75" hidden="1">
      <c r="A486" s="27" t="s">
        <v>31</v>
      </c>
      <c r="B486" s="27" t="s">
        <v>1961</v>
      </c>
      <c r="C486" s="27" t="s">
        <v>1962</v>
      </c>
      <c r="D486" s="27">
        <f t="shared" si="7"/>
        <v>-1</v>
      </c>
      <c r="E486" s="27" t="s">
        <v>34</v>
      </c>
      <c r="F486" s="27" t="s">
        <v>1873</v>
      </c>
      <c r="G486" s="27" t="s">
        <v>1963</v>
      </c>
      <c r="H486" s="27" t="s">
        <v>37</v>
      </c>
      <c r="I486" s="27" t="s">
        <v>38</v>
      </c>
      <c r="J486" s="27" t="s">
        <v>336</v>
      </c>
      <c r="K486" s="27" t="s">
        <v>337</v>
      </c>
      <c r="L486" s="221">
        <v>1371994.18</v>
      </c>
      <c r="M486" s="221">
        <v>0</v>
      </c>
      <c r="N486" s="222">
        <v>8593016.1799999997</v>
      </c>
      <c r="O486" s="27" t="s">
        <v>41</v>
      </c>
      <c r="P486" s="27" t="s">
        <v>42</v>
      </c>
      <c r="Q486" s="27"/>
      <c r="R486" s="27"/>
      <c r="S486" s="27"/>
      <c r="T486" s="27"/>
      <c r="U486" s="27" t="s">
        <v>64</v>
      </c>
      <c r="V486" s="25"/>
      <c r="W486" s="31"/>
      <c r="X486" s="27" t="str">
        <f>IFERROR(VLOOKUP(J485:J2377,[1]sheet1!$A:$K,11,0),"sin acuse")</f>
        <v>Aceptacion Expresa</v>
      </c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8.75" hidden="1">
      <c r="A487" s="27" t="s">
        <v>31</v>
      </c>
      <c r="B487" s="27" t="s">
        <v>1964</v>
      </c>
      <c r="C487" s="27" t="s">
        <v>1965</v>
      </c>
      <c r="D487" s="27">
        <f t="shared" si="7"/>
        <v>-1</v>
      </c>
      <c r="E487" s="27" t="s">
        <v>34</v>
      </c>
      <c r="F487" s="27" t="s">
        <v>1873</v>
      </c>
      <c r="G487" s="27" t="s">
        <v>1966</v>
      </c>
      <c r="H487" s="27" t="s">
        <v>37</v>
      </c>
      <c r="I487" s="27" t="s">
        <v>38</v>
      </c>
      <c r="J487" s="27" t="s">
        <v>336</v>
      </c>
      <c r="K487" s="27" t="s">
        <v>337</v>
      </c>
      <c r="L487" s="221">
        <v>20983.98</v>
      </c>
      <c r="M487" s="221">
        <v>0</v>
      </c>
      <c r="N487" s="222">
        <v>131425.98000000001</v>
      </c>
      <c r="O487" s="27" t="s">
        <v>41</v>
      </c>
      <c r="P487" s="27" t="s">
        <v>42</v>
      </c>
      <c r="Q487" s="27"/>
      <c r="R487" s="27"/>
      <c r="S487" s="27"/>
      <c r="T487" s="27"/>
      <c r="U487" s="27" t="s">
        <v>64</v>
      </c>
      <c r="V487" s="25"/>
      <c r="W487" s="31"/>
      <c r="X487" s="27" t="str">
        <f>IFERROR(VLOOKUP(J486:J2378,[1]sheet1!$A:$K,11,0),"sin acuse")</f>
        <v>Aceptacion Expresa</v>
      </c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8.75" hidden="1">
      <c r="A488" s="49" t="s">
        <v>31</v>
      </c>
      <c r="B488" s="49" t="s">
        <v>1967</v>
      </c>
      <c r="C488" s="49" t="s">
        <v>1968</v>
      </c>
      <c r="D488" s="49">
        <f t="shared" si="7"/>
        <v>-1</v>
      </c>
      <c r="E488" s="49" t="s">
        <v>34</v>
      </c>
      <c r="F488" s="49" t="s">
        <v>1873</v>
      </c>
      <c r="G488" s="49" t="s">
        <v>1969</v>
      </c>
      <c r="H488" s="49" t="s">
        <v>37</v>
      </c>
      <c r="I488" s="49" t="s">
        <v>38</v>
      </c>
      <c r="J488" s="49" t="s">
        <v>1970</v>
      </c>
      <c r="K488" s="49" t="s">
        <v>1971</v>
      </c>
      <c r="L488" s="217">
        <v>71060</v>
      </c>
      <c r="M488" s="217">
        <v>0</v>
      </c>
      <c r="N488" s="218">
        <v>445060</v>
      </c>
      <c r="O488" s="49" t="s">
        <v>41</v>
      </c>
      <c r="P488" s="49" t="s">
        <v>42</v>
      </c>
      <c r="Q488" s="27" t="s">
        <v>64</v>
      </c>
      <c r="R488" s="27"/>
      <c r="S488" s="27"/>
      <c r="T488" s="27"/>
      <c r="U488" s="27"/>
      <c r="V488" s="25"/>
      <c r="W488" s="31"/>
      <c r="X488" s="27" t="str">
        <f>IFERROR(VLOOKUP(J487:J2379,[1]sheet1!$A:$K,11,0),"sin acuse")</f>
        <v>sin acuse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8.75" hidden="1">
      <c r="A489" s="49" t="s">
        <v>31</v>
      </c>
      <c r="B489" s="49" t="s">
        <v>1972</v>
      </c>
      <c r="C489" s="49" t="s">
        <v>1973</v>
      </c>
      <c r="D489" s="49">
        <f t="shared" si="7"/>
        <v>-1</v>
      </c>
      <c r="E489" s="49" t="s">
        <v>34</v>
      </c>
      <c r="F489" s="49" t="s">
        <v>1873</v>
      </c>
      <c r="G489" s="49" t="s">
        <v>1974</v>
      </c>
      <c r="H489" s="49" t="s">
        <v>37</v>
      </c>
      <c r="I489" s="49" t="s">
        <v>38</v>
      </c>
      <c r="J489" s="49" t="s">
        <v>1970</v>
      </c>
      <c r="K489" s="49" t="s">
        <v>1971</v>
      </c>
      <c r="L489" s="217">
        <v>53200</v>
      </c>
      <c r="M489" s="217">
        <v>0</v>
      </c>
      <c r="N489" s="218">
        <v>333200</v>
      </c>
      <c r="O489" s="49" t="s">
        <v>41</v>
      </c>
      <c r="P489" s="49" t="s">
        <v>42</v>
      </c>
      <c r="Q489" s="27" t="s">
        <v>64</v>
      </c>
      <c r="R489" s="27"/>
      <c r="S489" s="27"/>
      <c r="T489" s="27"/>
      <c r="U489" s="27"/>
      <c r="V489" s="25"/>
      <c r="W489" s="31"/>
      <c r="X489" s="27" t="str">
        <f>IFERROR(VLOOKUP(J488:J2380,[1]sheet1!$A:$K,11,0),"sin acuse")</f>
        <v>sin acuse</v>
      </c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8.75" hidden="1">
      <c r="A490" s="49" t="s">
        <v>31</v>
      </c>
      <c r="B490" s="49" t="s">
        <v>1975</v>
      </c>
      <c r="C490" s="49" t="s">
        <v>1976</v>
      </c>
      <c r="D490" s="49">
        <f t="shared" si="7"/>
        <v>-1</v>
      </c>
      <c r="E490" s="49" t="s">
        <v>34</v>
      </c>
      <c r="F490" s="49" t="s">
        <v>1873</v>
      </c>
      <c r="G490" s="49" t="s">
        <v>1977</v>
      </c>
      <c r="H490" s="49" t="s">
        <v>37</v>
      </c>
      <c r="I490" s="49" t="s">
        <v>38</v>
      </c>
      <c r="J490" s="49" t="s">
        <v>1978</v>
      </c>
      <c r="K490" s="49" t="s">
        <v>1979</v>
      </c>
      <c r="L490" s="217">
        <v>262501.15000000002</v>
      </c>
      <c r="M490" s="217">
        <v>0</v>
      </c>
      <c r="N490" s="218">
        <v>1644086.15</v>
      </c>
      <c r="O490" s="49" t="s">
        <v>41</v>
      </c>
      <c r="P490" s="49" t="s">
        <v>42</v>
      </c>
      <c r="Q490" s="27" t="s">
        <v>64</v>
      </c>
      <c r="R490" s="27"/>
      <c r="S490" s="27"/>
      <c r="T490" s="27"/>
      <c r="U490" s="27"/>
      <c r="V490" s="25"/>
      <c r="W490" s="31"/>
      <c r="X490" s="27" t="str">
        <f>IFERROR(VLOOKUP(J489:J2381,[1]sheet1!$A:$K,11,0),"sin acuse")</f>
        <v>Acuse Recibo</v>
      </c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8.75" hidden="1">
      <c r="A491" s="49" t="s">
        <v>31</v>
      </c>
      <c r="B491" s="49" t="s">
        <v>1980</v>
      </c>
      <c r="C491" s="49" t="s">
        <v>1981</v>
      </c>
      <c r="D491" s="49">
        <f t="shared" si="7"/>
        <v>-1</v>
      </c>
      <c r="E491" s="49" t="s">
        <v>34</v>
      </c>
      <c r="F491" s="49" t="s">
        <v>1873</v>
      </c>
      <c r="G491" s="49" t="s">
        <v>1982</v>
      </c>
      <c r="H491" s="49" t="s">
        <v>37</v>
      </c>
      <c r="I491" s="49" t="s">
        <v>38</v>
      </c>
      <c r="J491" s="49" t="s">
        <v>1983</v>
      </c>
      <c r="K491" s="49" t="s">
        <v>1984</v>
      </c>
      <c r="L491" s="217">
        <v>10921.58</v>
      </c>
      <c r="M491" s="217">
        <v>0</v>
      </c>
      <c r="N491" s="218">
        <v>68403.58</v>
      </c>
      <c r="O491" s="49" t="s">
        <v>41</v>
      </c>
      <c r="P491" s="49" t="s">
        <v>42</v>
      </c>
      <c r="Q491" s="27" t="s">
        <v>64</v>
      </c>
      <c r="R491" s="27"/>
      <c r="S491" s="27"/>
      <c r="T491" s="27"/>
      <c r="U491" s="27"/>
      <c r="V491" s="29"/>
      <c r="W491" s="31"/>
      <c r="X491" s="27" t="str">
        <f>IFERROR(VLOOKUP(J490:J2382,[1]sheet1!$A:$K,11,0),"sin acuse")</f>
        <v>sin acuse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8.75" hidden="1">
      <c r="A492" s="27" t="s">
        <v>31</v>
      </c>
      <c r="B492" s="27" t="s">
        <v>1985</v>
      </c>
      <c r="C492" s="27" t="s">
        <v>1986</v>
      </c>
      <c r="D492" s="27">
        <f t="shared" si="7"/>
        <v>-1</v>
      </c>
      <c r="E492" s="27" t="s">
        <v>34</v>
      </c>
      <c r="F492" s="27" t="s">
        <v>1873</v>
      </c>
      <c r="G492" s="27" t="s">
        <v>1987</v>
      </c>
      <c r="H492" s="27" t="s">
        <v>37</v>
      </c>
      <c r="I492" s="27" t="s">
        <v>38</v>
      </c>
      <c r="J492" s="27" t="s">
        <v>331</v>
      </c>
      <c r="K492" s="27" t="s">
        <v>332</v>
      </c>
      <c r="L492" s="221">
        <v>53580</v>
      </c>
      <c r="M492" s="221">
        <v>0</v>
      </c>
      <c r="N492" s="222">
        <v>335580</v>
      </c>
      <c r="O492" s="27" t="s">
        <v>41</v>
      </c>
      <c r="P492" s="27" t="s">
        <v>42</v>
      </c>
      <c r="Q492" s="27"/>
      <c r="R492" s="27"/>
      <c r="S492" s="27"/>
      <c r="T492" s="27"/>
      <c r="U492" s="27" t="s">
        <v>64</v>
      </c>
      <c r="V492" s="25"/>
      <c r="W492" s="31"/>
      <c r="X492" s="27" t="str">
        <f>IFERROR(VLOOKUP(J491:J2383,[1]sheet1!$A:$K,11,0),"sin acuse")</f>
        <v>sin acuse</v>
      </c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8.75" hidden="1">
      <c r="A493" s="27" t="s">
        <v>31</v>
      </c>
      <c r="B493" s="27" t="s">
        <v>1988</v>
      </c>
      <c r="C493" s="27" t="s">
        <v>1989</v>
      </c>
      <c r="D493" s="27">
        <f t="shared" si="7"/>
        <v>-1</v>
      </c>
      <c r="E493" s="27" t="s">
        <v>34</v>
      </c>
      <c r="F493" s="27" t="s">
        <v>1873</v>
      </c>
      <c r="G493" s="27" t="s">
        <v>1990</v>
      </c>
      <c r="H493" s="27" t="s">
        <v>37</v>
      </c>
      <c r="I493" s="27" t="s">
        <v>38</v>
      </c>
      <c r="J493" s="27" t="s">
        <v>1991</v>
      </c>
      <c r="K493" s="27" t="s">
        <v>1992</v>
      </c>
      <c r="L493" s="221">
        <v>493500</v>
      </c>
      <c r="M493" s="221">
        <v>0</v>
      </c>
      <c r="N493" s="222">
        <v>10363500</v>
      </c>
      <c r="O493" s="27" t="s">
        <v>41</v>
      </c>
      <c r="P493" s="27" t="s">
        <v>42</v>
      </c>
      <c r="Q493" s="27"/>
      <c r="R493" s="27"/>
      <c r="S493" s="27"/>
      <c r="T493" s="27"/>
      <c r="U493" s="27" t="s">
        <v>64</v>
      </c>
      <c r="V493" s="25"/>
      <c r="W493" s="31"/>
      <c r="X493" s="27" t="str">
        <f>IFERROR(VLOOKUP(J492:J2384,[1]sheet1!$A:$K,11,0),"sin acuse")</f>
        <v>sin acuse</v>
      </c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8.75" hidden="1">
      <c r="A494" s="27" t="s">
        <v>31</v>
      </c>
      <c r="B494" s="27" t="s">
        <v>1993</v>
      </c>
      <c r="C494" s="27" t="s">
        <v>1994</v>
      </c>
      <c r="D494" s="27">
        <f t="shared" si="7"/>
        <v>-1</v>
      </c>
      <c r="E494" s="27" t="s">
        <v>34</v>
      </c>
      <c r="F494" s="27" t="s">
        <v>1873</v>
      </c>
      <c r="G494" s="27" t="s">
        <v>1995</v>
      </c>
      <c r="H494" s="27" t="s">
        <v>37</v>
      </c>
      <c r="I494" s="27" t="s">
        <v>38</v>
      </c>
      <c r="J494" s="27" t="s">
        <v>1991</v>
      </c>
      <c r="K494" s="27" t="s">
        <v>1992</v>
      </c>
      <c r="L494" s="221">
        <v>1148583</v>
      </c>
      <c r="M494" s="221">
        <v>0</v>
      </c>
      <c r="N494" s="222">
        <v>10244283</v>
      </c>
      <c r="O494" s="27" t="s">
        <v>41</v>
      </c>
      <c r="P494" s="27" t="s">
        <v>42</v>
      </c>
      <c r="Q494" s="27"/>
      <c r="R494" s="27"/>
      <c r="S494" s="27"/>
      <c r="T494" s="27"/>
      <c r="U494" s="27" t="s">
        <v>64</v>
      </c>
      <c r="V494" s="25"/>
      <c r="W494" s="31"/>
      <c r="X494" s="27" t="str">
        <f>IFERROR(VLOOKUP(J493:J2385,[1]sheet1!$A:$K,11,0),"sin acuse")</f>
        <v>sin acuse</v>
      </c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8.75" hidden="1">
      <c r="A495" s="27" t="s">
        <v>31</v>
      </c>
      <c r="B495" s="27" t="s">
        <v>1996</v>
      </c>
      <c r="C495" s="27" t="s">
        <v>1997</v>
      </c>
      <c r="D495" s="27">
        <f t="shared" si="7"/>
        <v>-1</v>
      </c>
      <c r="E495" s="27" t="s">
        <v>34</v>
      </c>
      <c r="F495" s="27" t="s">
        <v>1873</v>
      </c>
      <c r="G495" s="27" t="s">
        <v>1998</v>
      </c>
      <c r="H495" s="27" t="s">
        <v>37</v>
      </c>
      <c r="I495" s="27" t="s">
        <v>38</v>
      </c>
      <c r="J495" s="27" t="s">
        <v>1456</v>
      </c>
      <c r="K495" s="27" t="s">
        <v>1457</v>
      </c>
      <c r="L495" s="221">
        <v>93670</v>
      </c>
      <c r="M495" s="221">
        <v>0</v>
      </c>
      <c r="N495" s="222">
        <v>586670</v>
      </c>
      <c r="O495" s="27" t="s">
        <v>41</v>
      </c>
      <c r="P495" s="27" t="s">
        <v>42</v>
      </c>
      <c r="Q495" s="27"/>
      <c r="R495" s="27"/>
      <c r="S495" s="27"/>
      <c r="T495" s="27"/>
      <c r="U495" s="27" t="s">
        <v>64</v>
      </c>
      <c r="V495" s="25"/>
      <c r="W495" s="31"/>
      <c r="X495" s="27" t="str">
        <f>IFERROR(VLOOKUP(J494:J2386,[1]sheet1!$A:$K,11,0),"sin acuse")</f>
        <v>Aceptacion Expresa</v>
      </c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8.75" hidden="1">
      <c r="A496" s="48" t="s">
        <v>31</v>
      </c>
      <c r="B496" s="48" t="s">
        <v>1999</v>
      </c>
      <c r="C496" s="48" t="s">
        <v>2000</v>
      </c>
      <c r="D496" s="48">
        <f t="shared" si="7"/>
        <v>-1</v>
      </c>
      <c r="E496" s="48" t="s">
        <v>34</v>
      </c>
      <c r="F496" s="48" t="s">
        <v>1873</v>
      </c>
      <c r="G496" s="48" t="s">
        <v>2001</v>
      </c>
      <c r="H496" s="48" t="s">
        <v>37</v>
      </c>
      <c r="I496" s="48" t="s">
        <v>38</v>
      </c>
      <c r="J496" s="48" t="s">
        <v>2002</v>
      </c>
      <c r="K496" s="48" t="s">
        <v>2003</v>
      </c>
      <c r="L496" s="219">
        <v>1226402.8799999999</v>
      </c>
      <c r="M496" s="219">
        <v>0</v>
      </c>
      <c r="N496" s="220">
        <v>7681154.8799999999</v>
      </c>
      <c r="O496" s="48" t="s">
        <v>41</v>
      </c>
      <c r="P496" s="48" t="s">
        <v>42</v>
      </c>
      <c r="Q496" s="27"/>
      <c r="R496" s="27"/>
      <c r="S496" s="27" t="s">
        <v>64</v>
      </c>
      <c r="T496" s="27"/>
      <c r="U496" s="27"/>
      <c r="V496" s="29"/>
      <c r="W496" s="31"/>
      <c r="X496" s="27" t="str">
        <f>IFERROR(VLOOKUP(J495:J2387,[1]sheet1!$A:$K,11,0),"sin acuse")</f>
        <v>sin acuse</v>
      </c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8.75" hidden="1">
      <c r="A497" s="27" t="s">
        <v>31</v>
      </c>
      <c r="B497" s="27" t="s">
        <v>2004</v>
      </c>
      <c r="C497" s="27" t="s">
        <v>2005</v>
      </c>
      <c r="D497" s="27">
        <f t="shared" si="7"/>
        <v>-1</v>
      </c>
      <c r="E497" s="27" t="s">
        <v>34</v>
      </c>
      <c r="F497" s="27" t="s">
        <v>1873</v>
      </c>
      <c r="G497" s="27" t="s">
        <v>2006</v>
      </c>
      <c r="H497" s="27" t="s">
        <v>37</v>
      </c>
      <c r="I497" s="27" t="s">
        <v>38</v>
      </c>
      <c r="J497" s="27" t="s">
        <v>1076</v>
      </c>
      <c r="K497" s="27" t="s">
        <v>1077</v>
      </c>
      <c r="L497" s="221">
        <v>19000</v>
      </c>
      <c r="M497" s="221">
        <v>0</v>
      </c>
      <c r="N497" s="222">
        <v>119000</v>
      </c>
      <c r="O497" s="27" t="s">
        <v>41</v>
      </c>
      <c r="P497" s="27" t="s">
        <v>42</v>
      </c>
      <c r="Q497" s="27"/>
      <c r="R497" s="27"/>
      <c r="S497" s="27"/>
      <c r="T497" s="27"/>
      <c r="U497" s="27" t="s">
        <v>64</v>
      </c>
      <c r="V497" s="25"/>
      <c r="W497" s="31"/>
      <c r="X497" s="27" t="str">
        <f>IFERROR(VLOOKUP(J496:J2388,[1]sheet1!$A:$K,11,0),"sin acuse")</f>
        <v>Aceptacion Expresa</v>
      </c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8.75" hidden="1">
      <c r="A498" s="27" t="s">
        <v>31</v>
      </c>
      <c r="B498" s="27" t="s">
        <v>2007</v>
      </c>
      <c r="C498" s="27" t="s">
        <v>2008</v>
      </c>
      <c r="D498" s="27">
        <f t="shared" si="7"/>
        <v>-1</v>
      </c>
      <c r="E498" s="27" t="s">
        <v>34</v>
      </c>
      <c r="F498" s="27" t="s">
        <v>1873</v>
      </c>
      <c r="G498" s="27" t="s">
        <v>2009</v>
      </c>
      <c r="H498" s="27" t="s">
        <v>37</v>
      </c>
      <c r="I498" s="27" t="s">
        <v>38</v>
      </c>
      <c r="J498" s="27" t="s">
        <v>2010</v>
      </c>
      <c r="K498" s="27" t="s">
        <v>2011</v>
      </c>
      <c r="L498" s="221">
        <v>211071</v>
      </c>
      <c r="M498" s="221">
        <v>0</v>
      </c>
      <c r="N498" s="222">
        <v>1321971</v>
      </c>
      <c r="O498" s="27" t="s">
        <v>41</v>
      </c>
      <c r="P498" s="27" t="s">
        <v>42</v>
      </c>
      <c r="Q498" s="27"/>
      <c r="R498" s="27"/>
      <c r="S498" s="27"/>
      <c r="T498" s="27"/>
      <c r="U498" s="27" t="s">
        <v>64</v>
      </c>
      <c r="V498" s="25"/>
      <c r="W498" s="31"/>
      <c r="X498" s="27" t="str">
        <f>IFERROR(VLOOKUP(J497:J2389,[1]sheet1!$A:$K,11,0),"sin acuse")</f>
        <v>Sin Evento</v>
      </c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8.75" hidden="1">
      <c r="A499" s="27" t="s">
        <v>31</v>
      </c>
      <c r="B499" s="27" t="s">
        <v>2012</v>
      </c>
      <c r="C499" s="27" t="s">
        <v>2013</v>
      </c>
      <c r="D499" s="27">
        <f t="shared" si="7"/>
        <v>-1</v>
      </c>
      <c r="E499" s="27" t="s">
        <v>34</v>
      </c>
      <c r="F499" s="27" t="s">
        <v>1873</v>
      </c>
      <c r="G499" s="27" t="s">
        <v>2014</v>
      </c>
      <c r="H499" s="27" t="s">
        <v>37</v>
      </c>
      <c r="I499" s="27" t="s">
        <v>38</v>
      </c>
      <c r="J499" s="27" t="s">
        <v>2015</v>
      </c>
      <c r="K499" s="27" t="s">
        <v>2016</v>
      </c>
      <c r="L499" s="221">
        <v>71763</v>
      </c>
      <c r="M499" s="221">
        <v>0</v>
      </c>
      <c r="N499" s="222">
        <v>449463</v>
      </c>
      <c r="O499" s="27" t="s">
        <v>41</v>
      </c>
      <c r="P499" s="27" t="s">
        <v>42</v>
      </c>
      <c r="Q499" s="27"/>
      <c r="R499" s="27"/>
      <c r="S499" s="27"/>
      <c r="T499" s="27"/>
      <c r="U499" s="27" t="s">
        <v>64</v>
      </c>
      <c r="V499" s="25"/>
      <c r="W499" s="31"/>
      <c r="X499" s="27" t="str">
        <f>IFERROR(VLOOKUP(J498:J2390,[1]sheet1!$A:$K,11,0),"sin acuse")</f>
        <v>Aceptacion Expresa</v>
      </c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8.75" hidden="1">
      <c r="A500" s="27" t="s">
        <v>31</v>
      </c>
      <c r="B500" s="27" t="s">
        <v>2017</v>
      </c>
      <c r="C500" s="27" t="s">
        <v>2018</v>
      </c>
      <c r="D500" s="27">
        <f t="shared" si="7"/>
        <v>-1</v>
      </c>
      <c r="E500" s="27" t="s">
        <v>34</v>
      </c>
      <c r="F500" s="27" t="s">
        <v>1873</v>
      </c>
      <c r="G500" s="27" t="s">
        <v>2019</v>
      </c>
      <c r="H500" s="27" t="s">
        <v>37</v>
      </c>
      <c r="I500" s="27" t="s">
        <v>38</v>
      </c>
      <c r="J500" s="27" t="s">
        <v>2020</v>
      </c>
      <c r="K500" s="27" t="s">
        <v>2021</v>
      </c>
      <c r="L500" s="221">
        <v>50344.3</v>
      </c>
      <c r="M500" s="221">
        <v>0</v>
      </c>
      <c r="N500" s="222">
        <v>315314.3</v>
      </c>
      <c r="O500" s="27" t="s">
        <v>41</v>
      </c>
      <c r="P500" s="27" t="s">
        <v>42</v>
      </c>
      <c r="Q500" s="27"/>
      <c r="R500" s="27"/>
      <c r="S500" s="27"/>
      <c r="T500" s="27"/>
      <c r="U500" s="27" t="s">
        <v>64</v>
      </c>
      <c r="V500" s="25"/>
      <c r="W500" s="31"/>
      <c r="X500" s="27" t="str">
        <f>IFERROR(VLOOKUP(J499:J2391,[1]sheet1!$A:$K,11,0),"sin acuse")</f>
        <v>Acuse Recibo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8.75" hidden="1">
      <c r="A501" s="27" t="s">
        <v>31</v>
      </c>
      <c r="B501" s="27" t="s">
        <v>2022</v>
      </c>
      <c r="C501" s="27" t="s">
        <v>2023</v>
      </c>
      <c r="D501" s="27">
        <f t="shared" si="7"/>
        <v>-1</v>
      </c>
      <c r="E501" s="27" t="s">
        <v>34</v>
      </c>
      <c r="F501" s="27" t="s">
        <v>1873</v>
      </c>
      <c r="G501" s="27" t="s">
        <v>2024</v>
      </c>
      <c r="H501" s="27" t="s">
        <v>37</v>
      </c>
      <c r="I501" s="27" t="s">
        <v>38</v>
      </c>
      <c r="J501" s="27" t="s">
        <v>2025</v>
      </c>
      <c r="K501" s="27" t="s">
        <v>2026</v>
      </c>
      <c r="L501" s="221">
        <v>81643</v>
      </c>
      <c r="M501" s="221">
        <v>0</v>
      </c>
      <c r="N501" s="222">
        <v>511343</v>
      </c>
      <c r="O501" s="27" t="s">
        <v>41</v>
      </c>
      <c r="P501" s="27" t="s">
        <v>42</v>
      </c>
      <c r="Q501" s="27"/>
      <c r="R501" s="27"/>
      <c r="S501" s="27"/>
      <c r="T501" s="27"/>
      <c r="U501" s="27" t="s">
        <v>64</v>
      </c>
      <c r="V501" s="25"/>
      <c r="W501" s="31"/>
      <c r="X501" s="27" t="str">
        <f>IFERROR(VLOOKUP(J500:J2392,[1]sheet1!$A:$K,11,0),"sin acuse")</f>
        <v>sin acuse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8.75" hidden="1">
      <c r="A502" s="27" t="s">
        <v>31</v>
      </c>
      <c r="B502" s="27" t="s">
        <v>2027</v>
      </c>
      <c r="C502" s="27" t="s">
        <v>2028</v>
      </c>
      <c r="D502" s="27">
        <f t="shared" si="7"/>
        <v>-1</v>
      </c>
      <c r="E502" s="27" t="s">
        <v>34</v>
      </c>
      <c r="F502" s="27" t="s">
        <v>1873</v>
      </c>
      <c r="G502" s="27" t="s">
        <v>2029</v>
      </c>
      <c r="H502" s="27" t="s">
        <v>37</v>
      </c>
      <c r="I502" s="27" t="s">
        <v>38</v>
      </c>
      <c r="J502" s="27" t="s">
        <v>2030</v>
      </c>
      <c r="K502" s="27" t="s">
        <v>2031</v>
      </c>
      <c r="L502" s="221">
        <v>77900</v>
      </c>
      <c r="M502" s="221">
        <v>0</v>
      </c>
      <c r="N502" s="222">
        <v>487900</v>
      </c>
      <c r="O502" s="27" t="s">
        <v>41</v>
      </c>
      <c r="P502" s="27" t="s">
        <v>42</v>
      </c>
      <c r="Q502" s="27"/>
      <c r="R502" s="27"/>
      <c r="S502" s="27"/>
      <c r="T502" s="27"/>
      <c r="U502" s="27" t="s">
        <v>64</v>
      </c>
      <c r="V502" s="25"/>
      <c r="W502" s="31"/>
      <c r="X502" s="27" t="str">
        <f>IFERROR(VLOOKUP(J501:J2393,[1]sheet1!$A:$K,11,0),"sin acuse")</f>
        <v>sin acuse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8.75" hidden="1">
      <c r="A503" s="27" t="s">
        <v>31</v>
      </c>
      <c r="B503" s="27" t="s">
        <v>2032</v>
      </c>
      <c r="C503" s="27" t="s">
        <v>2033</v>
      </c>
      <c r="D503" s="27">
        <f t="shared" si="7"/>
        <v>-1</v>
      </c>
      <c r="E503" s="27" t="s">
        <v>34</v>
      </c>
      <c r="F503" s="27" t="s">
        <v>1873</v>
      </c>
      <c r="G503" s="27" t="s">
        <v>2034</v>
      </c>
      <c r="H503" s="27" t="s">
        <v>37</v>
      </c>
      <c r="I503" s="27" t="s">
        <v>38</v>
      </c>
      <c r="J503" s="27" t="s">
        <v>2035</v>
      </c>
      <c r="K503" s="27" t="s">
        <v>2036</v>
      </c>
      <c r="L503" s="221">
        <v>646000</v>
      </c>
      <c r="M503" s="221">
        <v>0</v>
      </c>
      <c r="N503" s="222">
        <v>4046000</v>
      </c>
      <c r="O503" s="27" t="s">
        <v>41</v>
      </c>
      <c r="P503" s="27" t="s">
        <v>42</v>
      </c>
      <c r="Q503" s="27"/>
      <c r="R503" s="27"/>
      <c r="S503" s="27"/>
      <c r="T503" s="27"/>
      <c r="U503" s="27" t="s">
        <v>64</v>
      </c>
      <c r="V503" s="25"/>
      <c r="W503" s="31"/>
      <c r="X503" s="27" t="str">
        <f>IFERROR(VLOOKUP(J502:J2394,[1]sheet1!$A:$K,11,0),"sin acuse")</f>
        <v>Sin Evento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8.75" hidden="1">
      <c r="A504" s="27" t="s">
        <v>31</v>
      </c>
      <c r="B504" s="27" t="s">
        <v>2037</v>
      </c>
      <c r="C504" s="27" t="s">
        <v>2038</v>
      </c>
      <c r="D504" s="27">
        <f t="shared" si="7"/>
        <v>-1</v>
      </c>
      <c r="E504" s="27" t="s">
        <v>34</v>
      </c>
      <c r="F504" s="27" t="s">
        <v>1873</v>
      </c>
      <c r="G504" s="27" t="s">
        <v>2039</v>
      </c>
      <c r="H504" s="27" t="s">
        <v>37</v>
      </c>
      <c r="I504" s="27" t="s">
        <v>38</v>
      </c>
      <c r="J504" s="27" t="s">
        <v>2035</v>
      </c>
      <c r="K504" s="27" t="s">
        <v>2036</v>
      </c>
      <c r="L504" s="221">
        <v>45600</v>
      </c>
      <c r="M504" s="221">
        <v>0</v>
      </c>
      <c r="N504" s="222">
        <v>285600</v>
      </c>
      <c r="O504" s="27" t="s">
        <v>41</v>
      </c>
      <c r="P504" s="27" t="s">
        <v>42</v>
      </c>
      <c r="Q504" s="27"/>
      <c r="R504" s="27"/>
      <c r="S504" s="27"/>
      <c r="T504" s="27"/>
      <c r="U504" s="27" t="s">
        <v>64</v>
      </c>
      <c r="V504" s="25"/>
      <c r="W504" s="31"/>
      <c r="X504" s="27" t="str">
        <f>IFERROR(VLOOKUP(J503:J2395,[1]sheet1!$A:$K,11,0),"sin acuse")</f>
        <v>Sin Evento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8.75" hidden="1">
      <c r="A505" s="27" t="s">
        <v>31</v>
      </c>
      <c r="B505" s="27" t="s">
        <v>2040</v>
      </c>
      <c r="C505" s="27" t="s">
        <v>2041</v>
      </c>
      <c r="D505" s="27">
        <f t="shared" si="7"/>
        <v>-1</v>
      </c>
      <c r="E505" s="27" t="s">
        <v>34</v>
      </c>
      <c r="F505" s="27" t="s">
        <v>1873</v>
      </c>
      <c r="G505" s="27" t="s">
        <v>2042</v>
      </c>
      <c r="H505" s="27" t="s">
        <v>37</v>
      </c>
      <c r="I505" s="27" t="s">
        <v>38</v>
      </c>
      <c r="J505" s="27" t="s">
        <v>2035</v>
      </c>
      <c r="K505" s="27" t="s">
        <v>2036</v>
      </c>
      <c r="L505" s="221">
        <v>62700</v>
      </c>
      <c r="M505" s="221">
        <v>0</v>
      </c>
      <c r="N505" s="222">
        <v>392700</v>
      </c>
      <c r="O505" s="27" t="s">
        <v>41</v>
      </c>
      <c r="P505" s="27" t="s">
        <v>42</v>
      </c>
      <c r="Q505" s="27"/>
      <c r="R505" s="27"/>
      <c r="S505" s="27"/>
      <c r="T505" s="27"/>
      <c r="U505" s="27" t="s">
        <v>64</v>
      </c>
      <c r="V505" s="25"/>
      <c r="W505" s="31"/>
      <c r="X505" s="27" t="str">
        <f>IFERROR(VLOOKUP(J504:J2396,[1]sheet1!$A:$K,11,0),"sin acuse")</f>
        <v>Sin Evento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8.75" hidden="1">
      <c r="A506" s="27" t="s">
        <v>31</v>
      </c>
      <c r="B506" s="27" t="s">
        <v>2043</v>
      </c>
      <c r="C506" s="27" t="s">
        <v>2044</v>
      </c>
      <c r="D506" s="27">
        <f t="shared" si="7"/>
        <v>-1</v>
      </c>
      <c r="E506" s="27" t="s">
        <v>34</v>
      </c>
      <c r="F506" s="27" t="s">
        <v>1873</v>
      </c>
      <c r="G506" s="27" t="s">
        <v>2045</v>
      </c>
      <c r="H506" s="27" t="s">
        <v>37</v>
      </c>
      <c r="I506" s="27" t="s">
        <v>38</v>
      </c>
      <c r="J506" s="27" t="s">
        <v>2035</v>
      </c>
      <c r="K506" s="27" t="s">
        <v>2036</v>
      </c>
      <c r="L506" s="221">
        <v>15200</v>
      </c>
      <c r="M506" s="221">
        <v>0</v>
      </c>
      <c r="N506" s="222">
        <v>95200</v>
      </c>
      <c r="O506" s="27" t="s">
        <v>41</v>
      </c>
      <c r="P506" s="27" t="s">
        <v>42</v>
      </c>
      <c r="Q506" s="27"/>
      <c r="R506" s="27"/>
      <c r="S506" s="27"/>
      <c r="T506" s="27"/>
      <c r="U506" s="27" t="s">
        <v>64</v>
      </c>
      <c r="V506" s="25"/>
      <c r="W506" s="31"/>
      <c r="X506" s="27" t="str">
        <f>IFERROR(VLOOKUP(J505:J2397,[1]sheet1!$A:$K,11,0),"sin acuse")</f>
        <v>Sin Evento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8.75" hidden="1">
      <c r="A507" s="27" t="s">
        <v>31</v>
      </c>
      <c r="B507" s="27" t="s">
        <v>2046</v>
      </c>
      <c r="C507" s="27" t="s">
        <v>2047</v>
      </c>
      <c r="D507" s="27">
        <f t="shared" si="7"/>
        <v>-1</v>
      </c>
      <c r="E507" s="27" t="s">
        <v>34</v>
      </c>
      <c r="F507" s="27" t="s">
        <v>1873</v>
      </c>
      <c r="G507" s="27" t="s">
        <v>2048</v>
      </c>
      <c r="H507" s="27" t="s">
        <v>37</v>
      </c>
      <c r="I507" s="27" t="s">
        <v>38</v>
      </c>
      <c r="J507" s="27" t="s">
        <v>2035</v>
      </c>
      <c r="K507" s="27" t="s">
        <v>2036</v>
      </c>
      <c r="L507" s="221">
        <v>45600</v>
      </c>
      <c r="M507" s="221">
        <v>0</v>
      </c>
      <c r="N507" s="222">
        <v>285600</v>
      </c>
      <c r="O507" s="27" t="s">
        <v>41</v>
      </c>
      <c r="P507" s="27" t="s">
        <v>42</v>
      </c>
      <c r="Q507" s="27"/>
      <c r="R507" s="27"/>
      <c r="S507" s="27"/>
      <c r="T507" s="27"/>
      <c r="U507" s="27" t="s">
        <v>64</v>
      </c>
      <c r="V507" s="29"/>
      <c r="W507" s="31"/>
      <c r="X507" s="27" t="str">
        <f>IFERROR(VLOOKUP(J506:J2398,[1]sheet1!$A:$K,11,0),"sin acuse")</f>
        <v>Sin Evento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8.75" hidden="1">
      <c r="A508" s="48" t="s">
        <v>31</v>
      </c>
      <c r="B508" s="48" t="s">
        <v>2049</v>
      </c>
      <c r="C508" s="48" t="s">
        <v>2050</v>
      </c>
      <c r="D508" s="48">
        <f t="shared" si="7"/>
        <v>-1</v>
      </c>
      <c r="E508" s="48" t="s">
        <v>34</v>
      </c>
      <c r="F508" s="48" t="s">
        <v>1873</v>
      </c>
      <c r="G508" s="48" t="s">
        <v>2051</v>
      </c>
      <c r="H508" s="48" t="s">
        <v>37</v>
      </c>
      <c r="I508" s="48" t="s">
        <v>38</v>
      </c>
      <c r="J508" s="48" t="s">
        <v>2052</v>
      </c>
      <c r="K508" s="48" t="s">
        <v>2053</v>
      </c>
      <c r="L508" s="219">
        <v>115736.41</v>
      </c>
      <c r="M508" s="219">
        <v>0</v>
      </c>
      <c r="N508" s="220">
        <v>724875.41</v>
      </c>
      <c r="O508" s="48" t="s">
        <v>41</v>
      </c>
      <c r="P508" s="48" t="s">
        <v>42</v>
      </c>
      <c r="Q508" s="27"/>
      <c r="R508" s="27"/>
      <c r="S508" s="27" t="s">
        <v>64</v>
      </c>
      <c r="T508" s="27"/>
      <c r="U508" s="27"/>
      <c r="V508" s="25"/>
      <c r="W508" s="31"/>
      <c r="X508" s="27" t="str">
        <f>IFERROR(VLOOKUP(J507:J2399,[1]sheet1!$A:$K,11,0),"sin acuse")</f>
        <v>Aceptacion Expresa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8.75" hidden="1">
      <c r="A509" s="27" t="s">
        <v>31</v>
      </c>
      <c r="B509" s="27" t="s">
        <v>2054</v>
      </c>
      <c r="C509" s="27" t="s">
        <v>2055</v>
      </c>
      <c r="D509" s="27">
        <f t="shared" si="7"/>
        <v>-1</v>
      </c>
      <c r="E509" s="27" t="s">
        <v>34</v>
      </c>
      <c r="F509" s="27" t="s">
        <v>1873</v>
      </c>
      <c r="G509" s="27" t="s">
        <v>2056</v>
      </c>
      <c r="H509" s="27" t="s">
        <v>37</v>
      </c>
      <c r="I509" s="27" t="s">
        <v>38</v>
      </c>
      <c r="J509" s="27" t="s">
        <v>2057</v>
      </c>
      <c r="K509" s="27" t="s">
        <v>2058</v>
      </c>
      <c r="L509" s="221">
        <v>91200</v>
      </c>
      <c r="M509" s="221">
        <v>0</v>
      </c>
      <c r="N509" s="222">
        <v>571200</v>
      </c>
      <c r="O509" s="27" t="s">
        <v>41</v>
      </c>
      <c r="P509" s="27" t="s">
        <v>42</v>
      </c>
      <c r="Q509" s="27"/>
      <c r="R509" s="27"/>
      <c r="S509" s="27"/>
      <c r="T509" s="27"/>
      <c r="U509" s="27" t="s">
        <v>64</v>
      </c>
      <c r="V509" s="25"/>
      <c r="W509" s="31"/>
      <c r="X509" s="27" t="str">
        <f>IFERROR(VLOOKUP(J508:J2400,[1]sheet1!$A:$K,11,0),"sin acuse")</f>
        <v>sin acuse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8.75" hidden="1">
      <c r="A510" s="27" t="s">
        <v>31</v>
      </c>
      <c r="B510" s="27" t="s">
        <v>2059</v>
      </c>
      <c r="C510" s="27" t="s">
        <v>2060</v>
      </c>
      <c r="D510" s="27">
        <f t="shared" si="7"/>
        <v>-1</v>
      </c>
      <c r="E510" s="27" t="s">
        <v>34</v>
      </c>
      <c r="F510" s="27" t="s">
        <v>1873</v>
      </c>
      <c r="G510" s="27" t="s">
        <v>2061</v>
      </c>
      <c r="H510" s="27" t="s">
        <v>37</v>
      </c>
      <c r="I510" s="27" t="s">
        <v>38</v>
      </c>
      <c r="J510" s="27" t="s">
        <v>2062</v>
      </c>
      <c r="K510" s="27" t="s">
        <v>2063</v>
      </c>
      <c r="L510" s="221">
        <v>245100</v>
      </c>
      <c r="M510" s="221">
        <v>0</v>
      </c>
      <c r="N510" s="222">
        <v>1535100</v>
      </c>
      <c r="O510" s="27" t="s">
        <v>41</v>
      </c>
      <c r="P510" s="27" t="s">
        <v>42</v>
      </c>
      <c r="Q510" s="27"/>
      <c r="R510" s="27"/>
      <c r="S510" s="27"/>
      <c r="T510" s="27"/>
      <c r="U510" s="27" t="s">
        <v>64</v>
      </c>
      <c r="V510" s="29"/>
      <c r="W510" s="31"/>
      <c r="X510" s="27" t="str">
        <f>IFERROR(VLOOKUP(J509:J2401,[1]sheet1!$A:$K,11,0),"sin acuse")</f>
        <v>sin acuse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8.75" hidden="1">
      <c r="A511" s="49" t="s">
        <v>31</v>
      </c>
      <c r="B511" s="49" t="s">
        <v>2064</v>
      </c>
      <c r="C511" s="49" t="s">
        <v>2065</v>
      </c>
      <c r="D511" s="49">
        <f t="shared" si="7"/>
        <v>-1</v>
      </c>
      <c r="E511" s="49" t="s">
        <v>34</v>
      </c>
      <c r="F511" s="49" t="s">
        <v>1873</v>
      </c>
      <c r="G511" s="49" t="s">
        <v>2066</v>
      </c>
      <c r="H511" s="49" t="s">
        <v>37</v>
      </c>
      <c r="I511" s="49" t="s">
        <v>38</v>
      </c>
      <c r="J511" s="49" t="s">
        <v>2067</v>
      </c>
      <c r="K511" s="49" t="s">
        <v>2068</v>
      </c>
      <c r="L511" s="217">
        <v>40850</v>
      </c>
      <c r="M511" s="217">
        <v>0</v>
      </c>
      <c r="N511" s="218">
        <v>255850</v>
      </c>
      <c r="O511" s="49" t="s">
        <v>41</v>
      </c>
      <c r="P511" s="49" t="s">
        <v>42</v>
      </c>
      <c r="Q511" s="27" t="s">
        <v>64</v>
      </c>
      <c r="R511" s="27"/>
      <c r="S511" s="27"/>
      <c r="T511" s="27"/>
      <c r="U511" s="27"/>
      <c r="V511" s="25"/>
      <c r="W511" s="31"/>
      <c r="X511" s="27" t="str">
        <f>IFERROR(VLOOKUP(J510:J2402,[1]sheet1!$A:$K,11,0),"sin acuse")</f>
        <v>Recibo Bien y/o Servicio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8.75" hidden="1">
      <c r="A512" s="49" t="s">
        <v>31</v>
      </c>
      <c r="B512" s="49" t="s">
        <v>2069</v>
      </c>
      <c r="C512" s="49" t="s">
        <v>2070</v>
      </c>
      <c r="D512" s="49">
        <f t="shared" si="7"/>
        <v>-1</v>
      </c>
      <c r="E512" s="49" t="s">
        <v>34</v>
      </c>
      <c r="F512" s="49" t="s">
        <v>1873</v>
      </c>
      <c r="G512" s="49" t="s">
        <v>2071</v>
      </c>
      <c r="H512" s="49" t="s">
        <v>37</v>
      </c>
      <c r="I512" s="49" t="s">
        <v>38</v>
      </c>
      <c r="J512" s="49" t="s">
        <v>2072</v>
      </c>
      <c r="K512" s="49" t="s">
        <v>2073</v>
      </c>
      <c r="L512" s="217">
        <v>665000</v>
      </c>
      <c r="M512" s="217">
        <v>0</v>
      </c>
      <c r="N512" s="218">
        <v>4165000</v>
      </c>
      <c r="O512" s="49" t="s">
        <v>41</v>
      </c>
      <c r="P512" s="49" t="s">
        <v>42</v>
      </c>
      <c r="Q512" s="27" t="s">
        <v>64</v>
      </c>
      <c r="R512" s="27"/>
      <c r="S512" s="27"/>
      <c r="T512" s="27"/>
      <c r="U512" s="27"/>
      <c r="V512" s="25"/>
      <c r="W512" s="31"/>
      <c r="X512" s="27" t="s">
        <v>2074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8.75" hidden="1">
      <c r="A513" s="49" t="s">
        <v>31</v>
      </c>
      <c r="B513" s="49" t="s">
        <v>2075</v>
      </c>
      <c r="C513" s="49" t="s">
        <v>2076</v>
      </c>
      <c r="D513" s="49">
        <f t="shared" si="7"/>
        <v>-1</v>
      </c>
      <c r="E513" s="49" t="s">
        <v>34</v>
      </c>
      <c r="F513" s="49" t="s">
        <v>1873</v>
      </c>
      <c r="G513" s="49" t="s">
        <v>2077</v>
      </c>
      <c r="H513" s="49" t="s">
        <v>37</v>
      </c>
      <c r="I513" s="49" t="s">
        <v>38</v>
      </c>
      <c r="J513" s="49" t="s">
        <v>2072</v>
      </c>
      <c r="K513" s="49" t="s">
        <v>2073</v>
      </c>
      <c r="L513" s="217">
        <v>254946.18</v>
      </c>
      <c r="M513" s="217">
        <v>0</v>
      </c>
      <c r="N513" s="218">
        <v>1596768.18</v>
      </c>
      <c r="O513" s="49" t="s">
        <v>41</v>
      </c>
      <c r="P513" s="49" t="s">
        <v>42</v>
      </c>
      <c r="Q513" s="27" t="s">
        <v>64</v>
      </c>
      <c r="R513" s="27"/>
      <c r="S513" s="27"/>
      <c r="T513" s="27"/>
      <c r="U513" s="27"/>
      <c r="V513" s="25"/>
      <c r="W513" s="31"/>
      <c r="X513" s="27" t="s">
        <v>2074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8.75" hidden="1">
      <c r="A514" s="49" t="s">
        <v>31</v>
      </c>
      <c r="B514" s="49" t="s">
        <v>2078</v>
      </c>
      <c r="C514" s="49" t="s">
        <v>2079</v>
      </c>
      <c r="D514" s="49">
        <f t="shared" si="7"/>
        <v>-1</v>
      </c>
      <c r="E514" s="49" t="s">
        <v>34</v>
      </c>
      <c r="F514" s="49" t="s">
        <v>1873</v>
      </c>
      <c r="G514" s="49" t="s">
        <v>2080</v>
      </c>
      <c r="H514" s="49" t="s">
        <v>37</v>
      </c>
      <c r="I514" s="49" t="s">
        <v>38</v>
      </c>
      <c r="J514" s="49" t="s">
        <v>2072</v>
      </c>
      <c r="K514" s="49" t="s">
        <v>2073</v>
      </c>
      <c r="L514" s="217">
        <v>199500</v>
      </c>
      <c r="M514" s="217">
        <v>0</v>
      </c>
      <c r="N514" s="218">
        <v>1249500</v>
      </c>
      <c r="O514" s="49" t="s">
        <v>41</v>
      </c>
      <c r="P514" s="49" t="s">
        <v>42</v>
      </c>
      <c r="Q514" s="27" t="s">
        <v>64</v>
      </c>
      <c r="R514" s="27"/>
      <c r="S514" s="27"/>
      <c r="T514" s="27"/>
      <c r="U514" s="27"/>
      <c r="V514" s="25"/>
      <c r="W514" s="31"/>
      <c r="X514" s="27" t="s">
        <v>2074</v>
      </c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8.75" hidden="1">
      <c r="A515" s="27" t="s">
        <v>31</v>
      </c>
      <c r="B515" s="27" t="s">
        <v>2081</v>
      </c>
      <c r="C515" s="27" t="s">
        <v>2082</v>
      </c>
      <c r="D515" s="27">
        <f t="shared" si="7"/>
        <v>-1</v>
      </c>
      <c r="E515" s="27" t="s">
        <v>34</v>
      </c>
      <c r="F515" s="27" t="s">
        <v>1873</v>
      </c>
      <c r="G515" s="27" t="s">
        <v>2083</v>
      </c>
      <c r="H515" s="27" t="s">
        <v>37</v>
      </c>
      <c r="I515" s="27" t="s">
        <v>38</v>
      </c>
      <c r="J515" s="27" t="s">
        <v>2084</v>
      </c>
      <c r="K515" s="27" t="s">
        <v>2085</v>
      </c>
      <c r="L515" s="221">
        <v>368600</v>
      </c>
      <c r="M515" s="221">
        <v>0</v>
      </c>
      <c r="N515" s="222">
        <v>2308600</v>
      </c>
      <c r="O515" s="27" t="s">
        <v>41</v>
      </c>
      <c r="P515" s="27" t="s">
        <v>42</v>
      </c>
      <c r="Q515" s="27"/>
      <c r="R515" s="27"/>
      <c r="S515" s="27"/>
      <c r="T515" s="27"/>
      <c r="U515" s="27" t="s">
        <v>64</v>
      </c>
      <c r="V515" s="25"/>
      <c r="W515" s="31"/>
      <c r="X515" s="27" t="str">
        <f>IFERROR(VLOOKUP(J514:J2406,[1]sheet1!$A:$K,11,0),"sin acuse")</f>
        <v>Aceptacion Expresa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8.75" hidden="1">
      <c r="A516" s="27" t="s">
        <v>31</v>
      </c>
      <c r="B516" s="27" t="s">
        <v>2086</v>
      </c>
      <c r="C516" s="27" t="s">
        <v>2087</v>
      </c>
      <c r="D516" s="27">
        <f t="shared" si="7"/>
        <v>-1</v>
      </c>
      <c r="E516" s="27" t="s">
        <v>34</v>
      </c>
      <c r="F516" s="27" t="s">
        <v>1873</v>
      </c>
      <c r="G516" s="27" t="s">
        <v>2088</v>
      </c>
      <c r="H516" s="27" t="s">
        <v>37</v>
      </c>
      <c r="I516" s="27" t="s">
        <v>38</v>
      </c>
      <c r="J516" s="27" t="s">
        <v>2089</v>
      </c>
      <c r="K516" s="27" t="s">
        <v>2090</v>
      </c>
      <c r="L516" s="221">
        <v>902500</v>
      </c>
      <c r="M516" s="221">
        <v>0</v>
      </c>
      <c r="N516" s="222">
        <v>5652500</v>
      </c>
      <c r="O516" s="27" t="s">
        <v>41</v>
      </c>
      <c r="P516" s="27" t="s">
        <v>42</v>
      </c>
      <c r="Q516" s="27"/>
      <c r="R516" s="27"/>
      <c r="S516" s="27"/>
      <c r="T516" s="27"/>
      <c r="U516" s="27" t="s">
        <v>64</v>
      </c>
      <c r="V516" s="25"/>
      <c r="W516" s="31"/>
      <c r="X516" s="27" t="str">
        <f>IFERROR(VLOOKUP(J515:J2407,[1]sheet1!$A:$K,11,0),"sin acuse")</f>
        <v>Acuse Recibo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8.75" hidden="1">
      <c r="A517" s="27" t="s">
        <v>31</v>
      </c>
      <c r="B517" s="27" t="s">
        <v>2091</v>
      </c>
      <c r="C517" s="27" t="s">
        <v>2092</v>
      </c>
      <c r="D517" s="27">
        <f t="shared" si="7"/>
        <v>-1</v>
      </c>
      <c r="E517" s="27" t="s">
        <v>34</v>
      </c>
      <c r="F517" s="27" t="s">
        <v>1873</v>
      </c>
      <c r="G517" s="27" t="s">
        <v>2093</v>
      </c>
      <c r="H517" s="27" t="s">
        <v>37</v>
      </c>
      <c r="I517" s="27" t="s">
        <v>38</v>
      </c>
      <c r="J517" s="27" t="s">
        <v>2089</v>
      </c>
      <c r="K517" s="27" t="s">
        <v>2090</v>
      </c>
      <c r="L517" s="221">
        <v>451250</v>
      </c>
      <c r="M517" s="221">
        <v>0</v>
      </c>
      <c r="N517" s="222">
        <v>2826250</v>
      </c>
      <c r="O517" s="27" t="s">
        <v>41</v>
      </c>
      <c r="P517" s="27" t="s">
        <v>42</v>
      </c>
      <c r="Q517" s="27"/>
      <c r="R517" s="27"/>
      <c r="S517" s="27"/>
      <c r="T517" s="27"/>
      <c r="U517" s="27" t="s">
        <v>64</v>
      </c>
      <c r="V517" s="25"/>
      <c r="W517" s="31"/>
      <c r="X517" s="27" t="str">
        <f>IFERROR(VLOOKUP(J516:J2408,[1]sheet1!$A:$K,11,0),"sin acuse")</f>
        <v>Acuse Recibo</v>
      </c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8.75" hidden="1">
      <c r="A518" s="27" t="s">
        <v>31</v>
      </c>
      <c r="B518" s="27" t="s">
        <v>2094</v>
      </c>
      <c r="C518" s="27" t="s">
        <v>2095</v>
      </c>
      <c r="D518" s="27">
        <f t="shared" si="7"/>
        <v>-1</v>
      </c>
      <c r="E518" s="27" t="s">
        <v>34</v>
      </c>
      <c r="F518" s="27" t="s">
        <v>1873</v>
      </c>
      <c r="G518" s="27" t="s">
        <v>2088</v>
      </c>
      <c r="H518" s="27" t="s">
        <v>37</v>
      </c>
      <c r="I518" s="27" t="s">
        <v>38</v>
      </c>
      <c r="J518" s="27" t="s">
        <v>2096</v>
      </c>
      <c r="K518" s="27" t="s">
        <v>2097</v>
      </c>
      <c r="L518" s="221">
        <v>1081100</v>
      </c>
      <c r="M518" s="221">
        <v>0</v>
      </c>
      <c r="N518" s="222">
        <v>6771100</v>
      </c>
      <c r="O518" s="27" t="s">
        <v>41</v>
      </c>
      <c r="P518" s="27" t="s">
        <v>42</v>
      </c>
      <c r="Q518" s="27"/>
      <c r="R518" s="27"/>
      <c r="S518" s="27"/>
      <c r="T518" s="27"/>
      <c r="U518" s="27" t="s">
        <v>64</v>
      </c>
      <c r="V518" s="25"/>
      <c r="W518" s="31"/>
      <c r="X518" s="27" t="str">
        <f>IFERROR(VLOOKUP(J517:J2409,[1]sheet1!$A:$K,11,0),"sin acuse")</f>
        <v>Sin Evento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8.75" hidden="1">
      <c r="A519" s="27" t="s">
        <v>31</v>
      </c>
      <c r="B519" s="27" t="s">
        <v>2098</v>
      </c>
      <c r="C519" s="27" t="s">
        <v>2099</v>
      </c>
      <c r="D519" s="27">
        <f t="shared" si="7"/>
        <v>-1</v>
      </c>
      <c r="E519" s="27" t="s">
        <v>34</v>
      </c>
      <c r="F519" s="27" t="s">
        <v>1873</v>
      </c>
      <c r="G519" s="27" t="s">
        <v>2100</v>
      </c>
      <c r="H519" s="27" t="s">
        <v>37</v>
      </c>
      <c r="I519" s="27" t="s">
        <v>38</v>
      </c>
      <c r="J519" s="27" t="s">
        <v>2101</v>
      </c>
      <c r="K519" s="27" t="s">
        <v>2102</v>
      </c>
      <c r="L519" s="221">
        <v>201590</v>
      </c>
      <c r="M519" s="221">
        <v>0</v>
      </c>
      <c r="N519" s="222">
        <v>1262590</v>
      </c>
      <c r="O519" s="27" t="s">
        <v>41</v>
      </c>
      <c r="P519" s="27" t="s">
        <v>42</v>
      </c>
      <c r="Q519" s="27"/>
      <c r="R519" s="27"/>
      <c r="S519" s="27"/>
      <c r="T519" s="25"/>
      <c r="U519" s="27" t="s">
        <v>64</v>
      </c>
      <c r="V519" s="27"/>
      <c r="W519" s="31"/>
      <c r="X519" s="27" t="str">
        <f>IFERROR(VLOOKUP(J518:J2410,[1]sheet1!$A:$K,11,0),"sin acuse")</f>
        <v>sin acuse</v>
      </c>
    </row>
    <row r="520" spans="1:41" ht="18.75" hidden="1">
      <c r="A520" s="27" t="s">
        <v>31</v>
      </c>
      <c r="B520" s="27" t="s">
        <v>2103</v>
      </c>
      <c r="C520" s="27" t="s">
        <v>2104</v>
      </c>
      <c r="D520" s="27">
        <f t="shared" si="7"/>
        <v>-1</v>
      </c>
      <c r="E520" s="27" t="s">
        <v>34</v>
      </c>
      <c r="F520" s="27" t="s">
        <v>1873</v>
      </c>
      <c r="G520" s="27" t="s">
        <v>2105</v>
      </c>
      <c r="H520" s="27" t="s">
        <v>37</v>
      </c>
      <c r="I520" s="27" t="s">
        <v>38</v>
      </c>
      <c r="J520" s="27" t="s">
        <v>2101</v>
      </c>
      <c r="K520" s="27" t="s">
        <v>2102</v>
      </c>
      <c r="L520" s="221">
        <v>61750</v>
      </c>
      <c r="M520" s="221">
        <v>0</v>
      </c>
      <c r="N520" s="222">
        <v>386750</v>
      </c>
      <c r="O520" s="27" t="s">
        <v>41</v>
      </c>
      <c r="P520" s="27" t="s">
        <v>42</v>
      </c>
      <c r="Q520" s="27"/>
      <c r="R520" s="27"/>
      <c r="S520" s="27"/>
      <c r="T520" s="25"/>
      <c r="U520" s="27" t="s">
        <v>64</v>
      </c>
      <c r="V520" s="27"/>
      <c r="W520" s="31"/>
      <c r="X520" s="27" t="str">
        <f>IFERROR(VLOOKUP(J519:J2411,[1]sheet1!$A:$K,11,0),"sin acuse")</f>
        <v>sin acuse</v>
      </c>
    </row>
    <row r="521" spans="1:41" ht="18.75" hidden="1">
      <c r="A521" s="27" t="s">
        <v>31</v>
      </c>
      <c r="B521" s="27" t="s">
        <v>2106</v>
      </c>
      <c r="C521" s="27" t="s">
        <v>2107</v>
      </c>
      <c r="D521" s="27">
        <f t="shared" si="7"/>
        <v>-1</v>
      </c>
      <c r="E521" s="27" t="s">
        <v>34</v>
      </c>
      <c r="F521" s="27" t="s">
        <v>1873</v>
      </c>
      <c r="G521" s="27" t="s">
        <v>2108</v>
      </c>
      <c r="H521" s="27" t="s">
        <v>37</v>
      </c>
      <c r="I521" s="27" t="s">
        <v>38</v>
      </c>
      <c r="J521" s="27" t="s">
        <v>2109</v>
      </c>
      <c r="K521" s="27" t="s">
        <v>2110</v>
      </c>
      <c r="L521" s="221">
        <v>39140</v>
      </c>
      <c r="M521" s="221">
        <v>0</v>
      </c>
      <c r="N521" s="222">
        <v>245140</v>
      </c>
      <c r="O521" s="27" t="s">
        <v>41</v>
      </c>
      <c r="P521" s="27" t="s">
        <v>42</v>
      </c>
      <c r="Q521" s="27"/>
      <c r="R521" s="27"/>
      <c r="S521" s="27"/>
      <c r="T521" s="27"/>
      <c r="U521" s="27" t="s">
        <v>64</v>
      </c>
      <c r="V521" s="29"/>
      <c r="W521" s="31"/>
      <c r="X521" s="27" t="str">
        <f>IFERROR(VLOOKUP(J520:J2412,[1]sheet1!$A:$K,11,0),"sin acuse")</f>
        <v>sin acuse</v>
      </c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8.75" hidden="1">
      <c r="A522" s="27" t="s">
        <v>31</v>
      </c>
      <c r="B522" s="27" t="s">
        <v>2111</v>
      </c>
      <c r="C522" s="27" t="s">
        <v>2112</v>
      </c>
      <c r="D522" s="27">
        <f t="shared" si="7"/>
        <v>-1</v>
      </c>
      <c r="E522" s="27" t="s">
        <v>34</v>
      </c>
      <c r="F522" s="27" t="s">
        <v>1873</v>
      </c>
      <c r="G522" s="27" t="s">
        <v>2113</v>
      </c>
      <c r="H522" s="27" t="s">
        <v>37</v>
      </c>
      <c r="I522" s="27" t="s">
        <v>38</v>
      </c>
      <c r="J522" s="27" t="s">
        <v>2114</v>
      </c>
      <c r="K522" s="27" t="s">
        <v>2115</v>
      </c>
      <c r="L522" s="221">
        <v>966720</v>
      </c>
      <c r="M522" s="221">
        <v>0</v>
      </c>
      <c r="N522" s="222">
        <v>6054720</v>
      </c>
      <c r="O522" s="27" t="s">
        <v>41</v>
      </c>
      <c r="P522" s="27" t="s">
        <v>42</v>
      </c>
      <c r="Q522" s="27"/>
      <c r="R522" s="27"/>
      <c r="S522" s="27"/>
      <c r="T522" s="27"/>
      <c r="U522" s="27" t="s">
        <v>64</v>
      </c>
      <c r="V522" s="29"/>
      <c r="W522" s="31"/>
      <c r="X522" s="27" t="str">
        <f>IFERROR(VLOOKUP(J521:J2413,[1]sheet1!$A:$K,11,0),"sin acuse")</f>
        <v>Sin Evento</v>
      </c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8.75" hidden="1">
      <c r="A523" s="27" t="s">
        <v>31</v>
      </c>
      <c r="B523" s="27" t="s">
        <v>2116</v>
      </c>
      <c r="C523" s="27" t="s">
        <v>2117</v>
      </c>
      <c r="D523" s="27">
        <f t="shared" ref="D523:D586" si="8">C523-C524</f>
        <v>-1</v>
      </c>
      <c r="E523" s="27" t="s">
        <v>34</v>
      </c>
      <c r="F523" s="27" t="s">
        <v>1873</v>
      </c>
      <c r="G523" s="27" t="s">
        <v>2118</v>
      </c>
      <c r="H523" s="27" t="s">
        <v>37</v>
      </c>
      <c r="I523" s="27" t="s">
        <v>38</v>
      </c>
      <c r="J523" s="27" t="s">
        <v>2114</v>
      </c>
      <c r="K523" s="27" t="s">
        <v>2115</v>
      </c>
      <c r="L523" s="221">
        <v>10260000</v>
      </c>
      <c r="M523" s="221">
        <v>0</v>
      </c>
      <c r="N523" s="222">
        <v>64260000</v>
      </c>
      <c r="O523" s="27" t="s">
        <v>41</v>
      </c>
      <c r="P523" s="27" t="s">
        <v>42</v>
      </c>
      <c r="Q523" s="27"/>
      <c r="R523" s="27"/>
      <c r="S523" s="27"/>
      <c r="T523" s="27"/>
      <c r="U523" s="27" t="s">
        <v>64</v>
      </c>
      <c r="V523" s="29"/>
      <c r="W523" s="31"/>
      <c r="X523" s="27" t="str">
        <f>IFERROR(VLOOKUP(J522:J2414,[1]sheet1!$A:$K,11,0),"sin acuse")</f>
        <v>Sin Evento</v>
      </c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8.75" hidden="1">
      <c r="A524" s="49" t="s">
        <v>31</v>
      </c>
      <c r="B524" s="49" t="s">
        <v>2119</v>
      </c>
      <c r="C524" s="49" t="s">
        <v>2120</v>
      </c>
      <c r="D524" s="49">
        <f t="shared" si="8"/>
        <v>-1</v>
      </c>
      <c r="E524" s="49" t="s">
        <v>34</v>
      </c>
      <c r="F524" s="49" t="s">
        <v>1873</v>
      </c>
      <c r="G524" s="49" t="s">
        <v>2121</v>
      </c>
      <c r="H524" s="49" t="s">
        <v>37</v>
      </c>
      <c r="I524" s="49" t="s">
        <v>38</v>
      </c>
      <c r="J524" s="49" t="s">
        <v>2122</v>
      </c>
      <c r="K524" s="49" t="s">
        <v>2123</v>
      </c>
      <c r="L524" s="217">
        <v>35150</v>
      </c>
      <c r="M524" s="217">
        <v>0</v>
      </c>
      <c r="N524" s="218">
        <v>220150</v>
      </c>
      <c r="O524" s="49" t="s">
        <v>41</v>
      </c>
      <c r="P524" s="49" t="s">
        <v>42</v>
      </c>
      <c r="Q524" s="27" t="s">
        <v>64</v>
      </c>
      <c r="R524" s="27"/>
      <c r="S524" s="27"/>
      <c r="T524" s="27"/>
      <c r="U524" s="27"/>
      <c r="V524" s="25"/>
      <c r="W524" s="31"/>
      <c r="X524" s="27" t="str">
        <f>IFERROR(VLOOKUP(J523:J2415,[1]sheet1!$A:$K,11,0),"sin acuse")</f>
        <v>Acuse Recibo</v>
      </c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8.75" hidden="1">
      <c r="A525" s="49" t="s">
        <v>31</v>
      </c>
      <c r="B525" s="49" t="s">
        <v>2124</v>
      </c>
      <c r="C525" s="49" t="s">
        <v>2125</v>
      </c>
      <c r="D525" s="49">
        <f t="shared" si="8"/>
        <v>-1</v>
      </c>
      <c r="E525" s="49" t="s">
        <v>34</v>
      </c>
      <c r="F525" s="49" t="s">
        <v>1873</v>
      </c>
      <c r="G525" s="49" t="s">
        <v>2126</v>
      </c>
      <c r="H525" s="49" t="s">
        <v>37</v>
      </c>
      <c r="I525" s="49" t="s">
        <v>38</v>
      </c>
      <c r="J525" s="49" t="s">
        <v>2122</v>
      </c>
      <c r="K525" s="49" t="s">
        <v>2123</v>
      </c>
      <c r="L525" s="217">
        <v>1710000</v>
      </c>
      <c r="M525" s="217">
        <v>0</v>
      </c>
      <c r="N525" s="218">
        <v>10710000</v>
      </c>
      <c r="O525" s="49" t="s">
        <v>41</v>
      </c>
      <c r="P525" s="49" t="s">
        <v>42</v>
      </c>
      <c r="Q525" s="27" t="s">
        <v>64</v>
      </c>
      <c r="R525" s="27"/>
      <c r="S525" s="27"/>
      <c r="T525" s="27"/>
      <c r="U525" s="27"/>
      <c r="V525" s="29"/>
      <c r="W525" s="31"/>
      <c r="X525" s="27" t="str">
        <f>IFERROR(VLOOKUP(J524:J2416,[1]sheet1!$A:$K,11,0),"sin acuse")</f>
        <v>Acuse Recibo</v>
      </c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8.75" hidden="1">
      <c r="A526" s="49" t="s">
        <v>31</v>
      </c>
      <c r="B526" s="49" t="s">
        <v>2127</v>
      </c>
      <c r="C526" s="49" t="s">
        <v>2128</v>
      </c>
      <c r="D526" s="49">
        <f t="shared" si="8"/>
        <v>-1</v>
      </c>
      <c r="E526" s="49" t="s">
        <v>34</v>
      </c>
      <c r="F526" s="49" t="s">
        <v>1873</v>
      </c>
      <c r="G526" s="49" t="s">
        <v>2129</v>
      </c>
      <c r="H526" s="49" t="s">
        <v>37</v>
      </c>
      <c r="I526" s="49" t="s">
        <v>38</v>
      </c>
      <c r="J526" s="49" t="s">
        <v>2122</v>
      </c>
      <c r="K526" s="49" t="s">
        <v>2123</v>
      </c>
      <c r="L526" s="217">
        <v>44650</v>
      </c>
      <c r="M526" s="217">
        <v>0</v>
      </c>
      <c r="N526" s="218">
        <v>279650</v>
      </c>
      <c r="O526" s="49" t="s">
        <v>41</v>
      </c>
      <c r="P526" s="49" t="s">
        <v>42</v>
      </c>
      <c r="Q526" s="27" t="s">
        <v>64</v>
      </c>
      <c r="R526" s="27"/>
      <c r="S526" s="27"/>
      <c r="T526" s="27"/>
      <c r="U526" s="27"/>
      <c r="V526" s="25"/>
      <c r="W526" s="31"/>
      <c r="X526" s="27" t="str">
        <f>IFERROR(VLOOKUP(J525:J2417,[1]sheet1!$A:$K,11,0),"sin acuse")</f>
        <v>Acuse Recibo</v>
      </c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8.75" hidden="1">
      <c r="A527" s="49" t="s">
        <v>31</v>
      </c>
      <c r="B527" s="49" t="s">
        <v>2130</v>
      </c>
      <c r="C527" s="49" t="s">
        <v>2131</v>
      </c>
      <c r="D527" s="49">
        <f t="shared" si="8"/>
        <v>-1</v>
      </c>
      <c r="E527" s="49" t="s">
        <v>34</v>
      </c>
      <c r="F527" s="49" t="s">
        <v>1873</v>
      </c>
      <c r="G527" s="49" t="s">
        <v>2126</v>
      </c>
      <c r="H527" s="49" t="s">
        <v>37</v>
      </c>
      <c r="I527" s="49" t="s">
        <v>38</v>
      </c>
      <c r="J527" s="49" t="s">
        <v>2122</v>
      </c>
      <c r="K527" s="49" t="s">
        <v>2123</v>
      </c>
      <c r="L527" s="217">
        <v>1175340</v>
      </c>
      <c r="M527" s="217">
        <v>0</v>
      </c>
      <c r="N527" s="218">
        <v>7361340</v>
      </c>
      <c r="O527" s="49" t="s">
        <v>41</v>
      </c>
      <c r="P527" s="49" t="s">
        <v>42</v>
      </c>
      <c r="Q527" s="27" t="s">
        <v>64</v>
      </c>
      <c r="R527" s="27"/>
      <c r="S527" s="27"/>
      <c r="T527" s="27"/>
      <c r="U527" s="27"/>
      <c r="V527" s="29"/>
      <c r="W527" s="31"/>
      <c r="X527" s="27" t="str">
        <f>IFERROR(VLOOKUP(J526:J2418,[1]sheet1!$A:$K,11,0),"sin acuse")</f>
        <v>Acuse Recibo</v>
      </c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8.75" hidden="1">
      <c r="A528" s="49" t="s">
        <v>31</v>
      </c>
      <c r="B528" s="49" t="s">
        <v>2132</v>
      </c>
      <c r="C528" s="49" t="s">
        <v>2133</v>
      </c>
      <c r="D528" s="49">
        <f t="shared" si="8"/>
        <v>-1</v>
      </c>
      <c r="E528" s="49" t="s">
        <v>34</v>
      </c>
      <c r="F528" s="49" t="s">
        <v>1873</v>
      </c>
      <c r="G528" s="49" t="s">
        <v>2134</v>
      </c>
      <c r="H528" s="49" t="s">
        <v>37</v>
      </c>
      <c r="I528" s="49" t="s">
        <v>38</v>
      </c>
      <c r="J528" s="49" t="s">
        <v>2135</v>
      </c>
      <c r="K528" s="49" t="s">
        <v>2136</v>
      </c>
      <c r="L528" s="217">
        <v>108300</v>
      </c>
      <c r="M528" s="217">
        <v>0</v>
      </c>
      <c r="N528" s="218">
        <v>678300</v>
      </c>
      <c r="O528" s="49" t="s">
        <v>41</v>
      </c>
      <c r="P528" s="49" t="s">
        <v>42</v>
      </c>
      <c r="Q528" s="27" t="s">
        <v>64</v>
      </c>
      <c r="R528" s="27"/>
      <c r="S528" s="27"/>
      <c r="T528" s="27"/>
      <c r="U528" s="27"/>
      <c r="V528" s="29"/>
      <c r="W528" s="31"/>
      <c r="X528" s="27" t="str">
        <f>IFERROR(VLOOKUP(J527:J2419,[1]sheet1!$A:$K,11,0),"sin acuse")</f>
        <v>Recibo Bien y/o Servicio</v>
      </c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8.75" hidden="1">
      <c r="A529" s="48" t="s">
        <v>31</v>
      </c>
      <c r="B529" s="48" t="s">
        <v>2137</v>
      </c>
      <c r="C529" s="48" t="s">
        <v>2138</v>
      </c>
      <c r="D529" s="48">
        <f t="shared" si="8"/>
        <v>-1</v>
      </c>
      <c r="E529" s="48" t="s">
        <v>34</v>
      </c>
      <c r="F529" s="48" t="s">
        <v>1873</v>
      </c>
      <c r="G529" s="48" t="s">
        <v>2139</v>
      </c>
      <c r="H529" s="48" t="s">
        <v>37</v>
      </c>
      <c r="I529" s="48" t="s">
        <v>38</v>
      </c>
      <c r="J529" s="48" t="s">
        <v>2140</v>
      </c>
      <c r="K529" s="48" t="s">
        <v>2141</v>
      </c>
      <c r="L529" s="219">
        <v>117420</v>
      </c>
      <c r="M529" s="219">
        <v>0</v>
      </c>
      <c r="N529" s="220">
        <v>735420</v>
      </c>
      <c r="O529" s="48" t="s">
        <v>41</v>
      </c>
      <c r="P529" s="48" t="s">
        <v>42</v>
      </c>
      <c r="Q529" s="27"/>
      <c r="R529" s="27"/>
      <c r="S529" s="27" t="s">
        <v>64</v>
      </c>
      <c r="T529" s="27"/>
      <c r="U529" s="27"/>
      <c r="V529" s="29"/>
      <c r="W529" s="31"/>
      <c r="X529" s="27" t="str">
        <f>IFERROR(VLOOKUP(J528:J2420,[1]sheet1!$A:$K,11,0),"sin acuse")</f>
        <v>Acuse Recibo</v>
      </c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8.75" hidden="1">
      <c r="A530" s="27" t="s">
        <v>31</v>
      </c>
      <c r="B530" s="27" t="s">
        <v>2142</v>
      </c>
      <c r="C530" s="27" t="s">
        <v>2143</v>
      </c>
      <c r="D530" s="27">
        <f t="shared" si="8"/>
        <v>-1</v>
      </c>
      <c r="E530" s="27" t="s">
        <v>34</v>
      </c>
      <c r="F530" s="27" t="s">
        <v>1873</v>
      </c>
      <c r="G530" s="27" t="s">
        <v>2144</v>
      </c>
      <c r="H530" s="27" t="s">
        <v>37</v>
      </c>
      <c r="I530" s="27" t="s">
        <v>38</v>
      </c>
      <c r="J530" s="27" t="s">
        <v>2145</v>
      </c>
      <c r="K530" s="27" t="s">
        <v>2146</v>
      </c>
      <c r="L530" s="221">
        <v>177650</v>
      </c>
      <c r="M530" s="221">
        <v>0</v>
      </c>
      <c r="N530" s="222">
        <v>1112650</v>
      </c>
      <c r="O530" s="27" t="s">
        <v>41</v>
      </c>
      <c r="P530" s="27" t="s">
        <v>42</v>
      </c>
      <c r="Q530" s="27"/>
      <c r="R530" s="27"/>
      <c r="S530" s="27"/>
      <c r="T530" s="27"/>
      <c r="U530" s="27" t="s">
        <v>64</v>
      </c>
      <c r="V530" s="25"/>
      <c r="W530" s="31"/>
      <c r="X530" s="27" t="str">
        <f>IFERROR(VLOOKUP(J529:J2421,[1]sheet1!$A:$K,11,0),"sin acuse")</f>
        <v>Sin Evento</v>
      </c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8.75" hidden="1">
      <c r="A531" s="27" t="s">
        <v>31</v>
      </c>
      <c r="B531" s="27" t="s">
        <v>2147</v>
      </c>
      <c r="C531" s="27" t="s">
        <v>2148</v>
      </c>
      <c r="D531" s="27">
        <f t="shared" si="8"/>
        <v>-1</v>
      </c>
      <c r="E531" s="27" t="s">
        <v>34</v>
      </c>
      <c r="F531" s="27" t="s">
        <v>1873</v>
      </c>
      <c r="G531" s="27" t="s">
        <v>2129</v>
      </c>
      <c r="H531" s="27" t="s">
        <v>37</v>
      </c>
      <c r="I531" s="27" t="s">
        <v>38</v>
      </c>
      <c r="J531" s="27" t="s">
        <v>2145</v>
      </c>
      <c r="K531" s="27" t="s">
        <v>2146</v>
      </c>
      <c r="L531" s="221">
        <v>88920</v>
      </c>
      <c r="M531" s="221">
        <v>0</v>
      </c>
      <c r="N531" s="222">
        <v>556920</v>
      </c>
      <c r="O531" s="27" t="s">
        <v>41</v>
      </c>
      <c r="P531" s="27" t="s">
        <v>42</v>
      </c>
      <c r="Q531" s="27"/>
      <c r="R531" s="27"/>
      <c r="S531" s="27"/>
      <c r="T531" s="27"/>
      <c r="U531" s="27" t="s">
        <v>64</v>
      </c>
      <c r="V531" s="25"/>
      <c r="W531" s="31"/>
      <c r="X531" s="27" t="str">
        <f>IFERROR(VLOOKUP(J530:J2422,[1]sheet1!$A:$K,11,0),"sin acuse")</f>
        <v>Sin Evento</v>
      </c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8.75" hidden="1">
      <c r="A532" s="27" t="s">
        <v>31</v>
      </c>
      <c r="B532" s="27" t="s">
        <v>2149</v>
      </c>
      <c r="C532" s="27" t="s">
        <v>2150</v>
      </c>
      <c r="D532" s="27">
        <f t="shared" si="8"/>
        <v>-1</v>
      </c>
      <c r="E532" s="27" t="s">
        <v>34</v>
      </c>
      <c r="F532" s="27" t="s">
        <v>1873</v>
      </c>
      <c r="G532" s="27" t="s">
        <v>2151</v>
      </c>
      <c r="H532" s="27" t="s">
        <v>37</v>
      </c>
      <c r="I532" s="27" t="s">
        <v>38</v>
      </c>
      <c r="J532" s="27" t="s">
        <v>2145</v>
      </c>
      <c r="K532" s="27" t="s">
        <v>2146</v>
      </c>
      <c r="L532" s="221">
        <v>50730</v>
      </c>
      <c r="M532" s="221">
        <v>0</v>
      </c>
      <c r="N532" s="222">
        <v>317730</v>
      </c>
      <c r="O532" s="27" t="s">
        <v>41</v>
      </c>
      <c r="P532" s="27" t="s">
        <v>42</v>
      </c>
      <c r="Q532" s="27"/>
      <c r="R532" s="27"/>
      <c r="S532" s="27"/>
      <c r="T532" s="27"/>
      <c r="U532" s="27" t="s">
        <v>64</v>
      </c>
      <c r="V532" s="29"/>
      <c r="W532" s="31"/>
      <c r="X532" s="27" t="str">
        <f>IFERROR(VLOOKUP(J531:J2423,[1]sheet1!$A:$K,11,0),"sin acuse")</f>
        <v>Sin Evento</v>
      </c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8.75" hidden="1">
      <c r="A533" s="49" t="s">
        <v>31</v>
      </c>
      <c r="B533" s="49" t="s">
        <v>2152</v>
      </c>
      <c r="C533" s="49" t="s">
        <v>2153</v>
      </c>
      <c r="D533" s="49">
        <f t="shared" si="8"/>
        <v>-1</v>
      </c>
      <c r="E533" s="49" t="s">
        <v>34</v>
      </c>
      <c r="F533" s="49" t="s">
        <v>1873</v>
      </c>
      <c r="G533" s="49" t="s">
        <v>2154</v>
      </c>
      <c r="H533" s="49" t="s">
        <v>37</v>
      </c>
      <c r="I533" s="49" t="s">
        <v>38</v>
      </c>
      <c r="J533" s="49" t="s">
        <v>2155</v>
      </c>
      <c r="K533" s="49" t="s">
        <v>2156</v>
      </c>
      <c r="L533" s="217">
        <v>33250</v>
      </c>
      <c r="M533" s="217">
        <v>0</v>
      </c>
      <c r="N533" s="218">
        <v>208250</v>
      </c>
      <c r="O533" s="49" t="s">
        <v>41</v>
      </c>
      <c r="P533" s="49" t="s">
        <v>42</v>
      </c>
      <c r="Q533" s="27" t="s">
        <v>64</v>
      </c>
      <c r="R533" s="27"/>
      <c r="S533" s="27"/>
      <c r="T533" s="25"/>
      <c r="U533" s="27"/>
      <c r="V533" s="27"/>
      <c r="W533" s="31"/>
      <c r="X533" s="27" t="str">
        <f>IFERROR(VLOOKUP(J532:J2424,[1]sheet1!$A:$K,11,0),"sin acuse")</f>
        <v>Aceptacion Expresa</v>
      </c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8.75" hidden="1">
      <c r="A534" s="49" t="s">
        <v>31</v>
      </c>
      <c r="B534" s="49" t="s">
        <v>2157</v>
      </c>
      <c r="C534" s="49" t="s">
        <v>2158</v>
      </c>
      <c r="D534" s="49">
        <f t="shared" si="8"/>
        <v>-1</v>
      </c>
      <c r="E534" s="49" t="s">
        <v>34</v>
      </c>
      <c r="F534" s="49" t="s">
        <v>1873</v>
      </c>
      <c r="G534" s="49" t="s">
        <v>2154</v>
      </c>
      <c r="H534" s="49" t="s">
        <v>37</v>
      </c>
      <c r="I534" s="49" t="s">
        <v>38</v>
      </c>
      <c r="J534" s="49" t="s">
        <v>2155</v>
      </c>
      <c r="K534" s="49" t="s">
        <v>2156</v>
      </c>
      <c r="L534" s="217">
        <v>88920</v>
      </c>
      <c r="M534" s="217">
        <v>0</v>
      </c>
      <c r="N534" s="218">
        <v>556920</v>
      </c>
      <c r="O534" s="49" t="s">
        <v>41</v>
      </c>
      <c r="P534" s="49" t="s">
        <v>42</v>
      </c>
      <c r="Q534" s="27" t="s">
        <v>64</v>
      </c>
      <c r="R534" s="27"/>
      <c r="S534" s="27"/>
      <c r="T534" s="27"/>
      <c r="U534" s="27"/>
      <c r="V534" s="29"/>
      <c r="W534" s="31"/>
      <c r="X534" s="27" t="str">
        <f>IFERROR(VLOOKUP(J533:J2425,[1]sheet1!$A:$K,11,0),"sin acuse")</f>
        <v>Aceptacion Expresa</v>
      </c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20.25" hidden="1" customHeight="1">
      <c r="A535" s="49" t="s">
        <v>31</v>
      </c>
      <c r="B535" s="49" t="s">
        <v>2159</v>
      </c>
      <c r="C535" s="49" t="s">
        <v>2160</v>
      </c>
      <c r="D535" s="49">
        <f t="shared" si="8"/>
        <v>-1</v>
      </c>
      <c r="E535" s="49" t="s">
        <v>34</v>
      </c>
      <c r="F535" s="49" t="s">
        <v>1873</v>
      </c>
      <c r="G535" s="49" t="s">
        <v>2161</v>
      </c>
      <c r="H535" s="49" t="s">
        <v>37</v>
      </c>
      <c r="I535" s="49" t="s">
        <v>38</v>
      </c>
      <c r="J535" s="49" t="s">
        <v>2140</v>
      </c>
      <c r="K535" s="49" t="s">
        <v>2141</v>
      </c>
      <c r="L535" s="217">
        <v>62700</v>
      </c>
      <c r="M535" s="217">
        <v>0</v>
      </c>
      <c r="N535" s="218">
        <v>392700</v>
      </c>
      <c r="O535" s="49" t="s">
        <v>41</v>
      </c>
      <c r="P535" s="49" t="s">
        <v>42</v>
      </c>
      <c r="Q535" s="27" t="s">
        <v>64</v>
      </c>
      <c r="R535" s="27"/>
      <c r="S535" s="27"/>
      <c r="T535" s="27"/>
      <c r="U535" s="27"/>
      <c r="V535" s="29"/>
      <c r="W535" s="31"/>
      <c r="X535" s="27" t="str">
        <f>IFERROR(VLOOKUP(J534:J2426,[1]sheet1!$A:$K,11,0),"sin acuse")</f>
        <v>Acuse Recibo</v>
      </c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8.75" hidden="1">
      <c r="A536" s="49" t="s">
        <v>31</v>
      </c>
      <c r="B536" s="49" t="s">
        <v>2162</v>
      </c>
      <c r="C536" s="49" t="s">
        <v>2163</v>
      </c>
      <c r="D536" s="49">
        <f t="shared" si="8"/>
        <v>-1</v>
      </c>
      <c r="E536" s="49" t="s">
        <v>34</v>
      </c>
      <c r="F536" s="49" t="s">
        <v>1873</v>
      </c>
      <c r="G536" s="49" t="s">
        <v>2164</v>
      </c>
      <c r="H536" s="49" t="s">
        <v>37</v>
      </c>
      <c r="I536" s="49" t="s">
        <v>38</v>
      </c>
      <c r="J536" s="49" t="s">
        <v>2155</v>
      </c>
      <c r="K536" s="49" t="s">
        <v>2156</v>
      </c>
      <c r="L536" s="217">
        <v>24700</v>
      </c>
      <c r="M536" s="217">
        <v>0</v>
      </c>
      <c r="N536" s="218">
        <v>154700</v>
      </c>
      <c r="O536" s="49" t="s">
        <v>41</v>
      </c>
      <c r="P536" s="49" t="s">
        <v>42</v>
      </c>
      <c r="Q536" s="27" t="s">
        <v>64</v>
      </c>
      <c r="R536" s="27"/>
      <c r="S536" s="27"/>
      <c r="T536" s="27"/>
      <c r="U536" s="27"/>
      <c r="V536" s="29"/>
      <c r="W536" s="31"/>
      <c r="X536" s="27" t="str">
        <f>IFERROR(VLOOKUP(J535:J2427,[1]sheet1!$A:$K,11,0),"sin acuse")</f>
        <v>Aceptacion Expresa</v>
      </c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8.75" hidden="1">
      <c r="A537" s="49" t="s">
        <v>31</v>
      </c>
      <c r="B537" s="49" t="s">
        <v>2165</v>
      </c>
      <c r="C537" s="49" t="s">
        <v>2166</v>
      </c>
      <c r="D537" s="49">
        <f t="shared" si="8"/>
        <v>-1</v>
      </c>
      <c r="E537" s="49" t="s">
        <v>34</v>
      </c>
      <c r="F537" s="49" t="s">
        <v>1873</v>
      </c>
      <c r="G537" s="49" t="s">
        <v>2167</v>
      </c>
      <c r="H537" s="49" t="s">
        <v>37</v>
      </c>
      <c r="I537" s="49" t="s">
        <v>38</v>
      </c>
      <c r="J537" s="49" t="s">
        <v>2155</v>
      </c>
      <c r="K537" s="49" t="s">
        <v>2156</v>
      </c>
      <c r="L537" s="217">
        <v>40850</v>
      </c>
      <c r="M537" s="217">
        <v>0</v>
      </c>
      <c r="N537" s="218">
        <v>255850</v>
      </c>
      <c r="O537" s="49" t="s">
        <v>41</v>
      </c>
      <c r="P537" s="49" t="s">
        <v>42</v>
      </c>
      <c r="Q537" s="27" t="s">
        <v>64</v>
      </c>
      <c r="R537" s="27"/>
      <c r="S537" s="27"/>
      <c r="T537" s="27"/>
      <c r="U537" s="27"/>
      <c r="V537" s="25"/>
      <c r="W537" s="31"/>
      <c r="X537" s="27" t="str">
        <f>IFERROR(VLOOKUP(J536:J2428,[1]sheet1!$A:$K,11,0),"sin acuse")</f>
        <v>Aceptacion Expresa</v>
      </c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8.75" hidden="1">
      <c r="A538" s="49" t="s">
        <v>31</v>
      </c>
      <c r="B538" s="49" t="s">
        <v>2168</v>
      </c>
      <c r="C538" s="49" t="s">
        <v>2169</v>
      </c>
      <c r="D538" s="49">
        <f t="shared" si="8"/>
        <v>-1</v>
      </c>
      <c r="E538" s="49" t="s">
        <v>34</v>
      </c>
      <c r="F538" s="49" t="s">
        <v>1873</v>
      </c>
      <c r="G538" s="49" t="s">
        <v>2170</v>
      </c>
      <c r="H538" s="49" t="s">
        <v>37</v>
      </c>
      <c r="I538" s="49" t="s">
        <v>38</v>
      </c>
      <c r="J538" s="49" t="s">
        <v>2155</v>
      </c>
      <c r="K538" s="49" t="s">
        <v>2156</v>
      </c>
      <c r="L538" s="217">
        <v>80370</v>
      </c>
      <c r="M538" s="217">
        <v>0</v>
      </c>
      <c r="N538" s="218">
        <v>503370</v>
      </c>
      <c r="O538" s="49" t="s">
        <v>41</v>
      </c>
      <c r="P538" s="49" t="s">
        <v>42</v>
      </c>
      <c r="Q538" s="27" t="s">
        <v>64</v>
      </c>
      <c r="R538" s="27"/>
      <c r="S538" s="27"/>
      <c r="T538" s="27"/>
      <c r="U538" s="27"/>
      <c r="V538" s="29"/>
      <c r="W538" s="31"/>
      <c r="X538" s="27" t="str">
        <f>IFERROR(VLOOKUP(J537:J2429,[1]sheet1!$A:$K,11,0),"sin acuse")</f>
        <v>Aceptacion Expresa</v>
      </c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8.75" hidden="1">
      <c r="A539" s="49" t="s">
        <v>31</v>
      </c>
      <c r="B539" s="49" t="s">
        <v>2171</v>
      </c>
      <c r="C539" s="49" t="s">
        <v>2172</v>
      </c>
      <c r="D539" s="49">
        <f t="shared" si="8"/>
        <v>-1</v>
      </c>
      <c r="E539" s="49" t="s">
        <v>34</v>
      </c>
      <c r="F539" s="49" t="s">
        <v>1873</v>
      </c>
      <c r="G539" s="49" t="s">
        <v>2173</v>
      </c>
      <c r="H539" s="49" t="s">
        <v>37</v>
      </c>
      <c r="I539" s="49" t="s">
        <v>38</v>
      </c>
      <c r="J539" s="49" t="s">
        <v>2174</v>
      </c>
      <c r="K539" s="49" t="s">
        <v>2175</v>
      </c>
      <c r="L539" s="217">
        <v>54720</v>
      </c>
      <c r="M539" s="217">
        <v>0</v>
      </c>
      <c r="N539" s="218">
        <v>342720</v>
      </c>
      <c r="O539" s="49" t="s">
        <v>41</v>
      </c>
      <c r="P539" s="49" t="s">
        <v>42</v>
      </c>
      <c r="Q539" s="27" t="s">
        <v>64</v>
      </c>
      <c r="R539" s="27"/>
      <c r="S539" s="27"/>
      <c r="T539" s="27"/>
      <c r="U539" s="27"/>
      <c r="V539" s="29"/>
      <c r="W539" s="31"/>
      <c r="X539" s="27" t="str">
        <f>IFERROR(VLOOKUP(J538:J2430,[1]sheet1!$A:$K,11,0),"sin acuse")</f>
        <v>Acuse Recibo</v>
      </c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8.75" hidden="1">
      <c r="A540" s="48" t="s">
        <v>31</v>
      </c>
      <c r="B540" s="48" t="s">
        <v>2176</v>
      </c>
      <c r="C540" s="48" t="s">
        <v>2177</v>
      </c>
      <c r="D540" s="48">
        <f t="shared" si="8"/>
        <v>-1</v>
      </c>
      <c r="E540" s="48" t="s">
        <v>34</v>
      </c>
      <c r="F540" s="48" t="s">
        <v>1873</v>
      </c>
      <c r="G540" s="48" t="s">
        <v>2178</v>
      </c>
      <c r="H540" s="48" t="s">
        <v>37</v>
      </c>
      <c r="I540" s="48" t="s">
        <v>38</v>
      </c>
      <c r="J540" s="48" t="s">
        <v>2179</v>
      </c>
      <c r="K540" s="48" t="s">
        <v>2180</v>
      </c>
      <c r="L540" s="219">
        <v>178600</v>
      </c>
      <c r="M540" s="219">
        <v>0</v>
      </c>
      <c r="N540" s="220">
        <v>1118600</v>
      </c>
      <c r="O540" s="48" t="s">
        <v>41</v>
      </c>
      <c r="P540" s="48" t="s">
        <v>42</v>
      </c>
      <c r="Q540" s="27"/>
      <c r="R540" s="27"/>
      <c r="S540" s="27" t="s">
        <v>64</v>
      </c>
      <c r="T540" s="25"/>
      <c r="U540" s="29"/>
      <c r="V540" s="27"/>
      <c r="W540" s="31"/>
      <c r="X540" s="27" t="str">
        <f>IFERROR(VLOOKUP(J539:J2431,[1]sheet1!$A:$K,11,0),"sin acuse")</f>
        <v>Aceptacion Expresa</v>
      </c>
    </row>
    <row r="541" spans="1:41" ht="18.75" hidden="1">
      <c r="A541" s="27" t="s">
        <v>31</v>
      </c>
      <c r="B541" s="27" t="s">
        <v>2181</v>
      </c>
      <c r="C541" s="27" t="s">
        <v>2182</v>
      </c>
      <c r="D541" s="27">
        <f t="shared" si="8"/>
        <v>-1</v>
      </c>
      <c r="E541" s="27" t="s">
        <v>34</v>
      </c>
      <c r="F541" s="27" t="s">
        <v>1873</v>
      </c>
      <c r="G541" s="27" t="s">
        <v>2183</v>
      </c>
      <c r="H541" s="27" t="s">
        <v>37</v>
      </c>
      <c r="I541" s="27" t="s">
        <v>38</v>
      </c>
      <c r="J541" s="27" t="s">
        <v>523</v>
      </c>
      <c r="K541" s="27" t="s">
        <v>524</v>
      </c>
      <c r="L541" s="221">
        <v>268361.7</v>
      </c>
      <c r="M541" s="221">
        <v>0</v>
      </c>
      <c r="N541" s="222">
        <v>1680791.7</v>
      </c>
      <c r="O541" s="27" t="s">
        <v>41</v>
      </c>
      <c r="P541" s="27" t="s">
        <v>42</v>
      </c>
      <c r="Q541" s="27"/>
      <c r="R541" s="27"/>
      <c r="S541" s="27"/>
      <c r="T541" s="27"/>
      <c r="U541" s="27" t="s">
        <v>64</v>
      </c>
      <c r="V541" s="25"/>
      <c r="W541" s="31"/>
      <c r="X541" s="27" t="str">
        <f>IFERROR(VLOOKUP(J540:J2432,[1]sheet1!$A:$K,11,0),"sin acuse")</f>
        <v>Sin Evento</v>
      </c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8.75" hidden="1">
      <c r="A542" s="27" t="s">
        <v>31</v>
      </c>
      <c r="B542" s="27" t="s">
        <v>2184</v>
      </c>
      <c r="C542" s="27" t="s">
        <v>2185</v>
      </c>
      <c r="D542" s="27">
        <f t="shared" si="8"/>
        <v>-1</v>
      </c>
      <c r="E542" s="27" t="s">
        <v>34</v>
      </c>
      <c r="F542" s="27" t="s">
        <v>1873</v>
      </c>
      <c r="G542" s="27" t="s">
        <v>2186</v>
      </c>
      <c r="H542" s="27" t="s">
        <v>37</v>
      </c>
      <c r="I542" s="27" t="s">
        <v>38</v>
      </c>
      <c r="J542" s="27" t="s">
        <v>2187</v>
      </c>
      <c r="K542" s="27" t="s">
        <v>2188</v>
      </c>
      <c r="L542" s="221">
        <v>2080690</v>
      </c>
      <c r="M542" s="221">
        <v>0</v>
      </c>
      <c r="N542" s="222">
        <v>16399690</v>
      </c>
      <c r="O542" s="27" t="s">
        <v>41</v>
      </c>
      <c r="P542" s="27" t="s">
        <v>42</v>
      </c>
      <c r="Q542" s="27"/>
      <c r="R542" s="27"/>
      <c r="S542" s="27"/>
      <c r="T542" s="27"/>
      <c r="U542" s="27" t="s">
        <v>64</v>
      </c>
      <c r="V542" s="25"/>
      <c r="W542" s="31"/>
      <c r="X542" s="27" t="str">
        <f>IFERROR(VLOOKUP(J541:J2433,[1]sheet1!$A:$K,11,0),"sin acuse")</f>
        <v>sin acuse</v>
      </c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8.75" hidden="1">
      <c r="A543" s="27" t="s">
        <v>31</v>
      </c>
      <c r="B543" s="27" t="s">
        <v>2189</v>
      </c>
      <c r="C543" s="27" t="s">
        <v>2190</v>
      </c>
      <c r="D543" s="27">
        <f t="shared" si="8"/>
        <v>-1</v>
      </c>
      <c r="E543" s="27" t="s">
        <v>34</v>
      </c>
      <c r="F543" s="27" t="s">
        <v>1873</v>
      </c>
      <c r="G543" s="27" t="s">
        <v>2191</v>
      </c>
      <c r="H543" s="27" t="s">
        <v>37</v>
      </c>
      <c r="I543" s="27" t="s">
        <v>38</v>
      </c>
      <c r="J543" s="27" t="s">
        <v>495</v>
      </c>
      <c r="K543" s="27" t="s">
        <v>496</v>
      </c>
      <c r="L543" s="221">
        <v>156848.23000000001</v>
      </c>
      <c r="M543" s="221">
        <v>0</v>
      </c>
      <c r="N543" s="222">
        <v>982365.23</v>
      </c>
      <c r="O543" s="27" t="s">
        <v>41</v>
      </c>
      <c r="P543" s="27" t="s">
        <v>42</v>
      </c>
      <c r="Q543" s="27"/>
      <c r="R543" s="27"/>
      <c r="S543" s="27"/>
      <c r="T543" s="27"/>
      <c r="U543" s="27" t="s">
        <v>64</v>
      </c>
      <c r="V543" s="25"/>
      <c r="W543" s="31"/>
      <c r="X543" s="27" t="str">
        <f>IFERROR(VLOOKUP(J542:J2434,[1]sheet1!$A:$K,11,0),"sin acuse")</f>
        <v>Sin Evento</v>
      </c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8.75" hidden="1">
      <c r="A544" s="27" t="s">
        <v>31</v>
      </c>
      <c r="B544" s="27" t="s">
        <v>2192</v>
      </c>
      <c r="C544" s="27" t="s">
        <v>2193</v>
      </c>
      <c r="D544" s="27">
        <f t="shared" si="8"/>
        <v>-1</v>
      </c>
      <c r="E544" s="27" t="s">
        <v>34</v>
      </c>
      <c r="F544" s="27" t="s">
        <v>1873</v>
      </c>
      <c r="G544" s="27" t="s">
        <v>2194</v>
      </c>
      <c r="H544" s="27" t="s">
        <v>37</v>
      </c>
      <c r="I544" s="27" t="s">
        <v>38</v>
      </c>
      <c r="J544" s="27" t="s">
        <v>2195</v>
      </c>
      <c r="K544" s="27" t="s">
        <v>2196</v>
      </c>
      <c r="L544" s="221">
        <v>126704</v>
      </c>
      <c r="M544" s="221">
        <v>0</v>
      </c>
      <c r="N544" s="222">
        <v>1077304</v>
      </c>
      <c r="O544" s="27" t="s">
        <v>41</v>
      </c>
      <c r="P544" s="27" t="s">
        <v>42</v>
      </c>
      <c r="Q544" s="27"/>
      <c r="R544" s="27"/>
      <c r="S544" s="27"/>
      <c r="T544" s="27"/>
      <c r="U544" s="27" t="s">
        <v>64</v>
      </c>
      <c r="V544" s="25"/>
      <c r="W544" s="31"/>
      <c r="X544" s="27" t="str">
        <f>IFERROR(VLOOKUP(J543:J2435,[1]sheet1!$A:$K,11,0),"sin acuse")</f>
        <v>Sin Evento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8.75" hidden="1">
      <c r="A545" s="48" t="s">
        <v>31</v>
      </c>
      <c r="B545" s="48" t="s">
        <v>2197</v>
      </c>
      <c r="C545" s="48" t="s">
        <v>2198</v>
      </c>
      <c r="D545" s="48">
        <f t="shared" si="8"/>
        <v>-1</v>
      </c>
      <c r="E545" s="48" t="s">
        <v>34</v>
      </c>
      <c r="F545" s="48" t="s">
        <v>1873</v>
      </c>
      <c r="G545" s="48" t="s">
        <v>2199</v>
      </c>
      <c r="H545" s="48" t="s">
        <v>37</v>
      </c>
      <c r="I545" s="48" t="s">
        <v>38</v>
      </c>
      <c r="J545" s="48" t="s">
        <v>2200</v>
      </c>
      <c r="K545" s="48" t="s">
        <v>2201</v>
      </c>
      <c r="L545" s="219">
        <v>0</v>
      </c>
      <c r="M545" s="219">
        <v>0</v>
      </c>
      <c r="N545" s="220">
        <v>797504</v>
      </c>
      <c r="O545" s="48" t="s">
        <v>41</v>
      </c>
      <c r="P545" s="48" t="s">
        <v>42</v>
      </c>
      <c r="Q545" s="27"/>
      <c r="R545" s="27"/>
      <c r="S545" s="27" t="s">
        <v>64</v>
      </c>
      <c r="T545" s="25"/>
      <c r="U545" s="29"/>
      <c r="V545" s="27"/>
      <c r="W545" s="31"/>
      <c r="X545" s="27" t="str">
        <f>IFERROR(VLOOKUP(J544:J2436,[1]sheet1!$A:$K,11,0),"sin acuse")</f>
        <v>sin acuse</v>
      </c>
    </row>
    <row r="546" spans="1:41" ht="18.75" hidden="1">
      <c r="A546" s="27" t="s">
        <v>31</v>
      </c>
      <c r="B546" s="27" t="s">
        <v>2202</v>
      </c>
      <c r="C546" s="27" t="s">
        <v>2203</v>
      </c>
      <c r="D546" s="27">
        <f t="shared" si="8"/>
        <v>-1</v>
      </c>
      <c r="E546" s="27" t="s">
        <v>34</v>
      </c>
      <c r="F546" s="27" t="s">
        <v>1873</v>
      </c>
      <c r="G546" s="27" t="s">
        <v>2204</v>
      </c>
      <c r="H546" s="27" t="s">
        <v>37</v>
      </c>
      <c r="I546" s="27" t="s">
        <v>38</v>
      </c>
      <c r="J546" s="27" t="s">
        <v>2205</v>
      </c>
      <c r="K546" s="27" t="s">
        <v>2206</v>
      </c>
      <c r="L546" s="221">
        <v>229710</v>
      </c>
      <c r="M546" s="221">
        <v>0</v>
      </c>
      <c r="N546" s="222">
        <v>1438710</v>
      </c>
      <c r="O546" s="27" t="s">
        <v>41</v>
      </c>
      <c r="P546" s="27" t="s">
        <v>42</v>
      </c>
      <c r="Q546" s="27"/>
      <c r="R546" s="27"/>
      <c r="S546" s="27"/>
      <c r="T546" s="27"/>
      <c r="U546" s="27" t="s">
        <v>64</v>
      </c>
      <c r="V546" s="29"/>
      <c r="W546" s="31"/>
      <c r="X546" s="27" t="str">
        <f>IFERROR(VLOOKUP(J545:J2437,[1]sheet1!$A:$K,11,0),"sin acuse")</f>
        <v>sin acuse</v>
      </c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8.75" hidden="1">
      <c r="A547" s="27" t="s">
        <v>31</v>
      </c>
      <c r="B547" s="27" t="s">
        <v>2207</v>
      </c>
      <c r="C547" s="27" t="s">
        <v>2208</v>
      </c>
      <c r="D547" s="27">
        <f t="shared" si="8"/>
        <v>-1</v>
      </c>
      <c r="E547" s="27" t="s">
        <v>34</v>
      </c>
      <c r="F547" s="27" t="s">
        <v>1873</v>
      </c>
      <c r="G547" s="27" t="s">
        <v>2209</v>
      </c>
      <c r="H547" s="27" t="s">
        <v>37</v>
      </c>
      <c r="I547" s="27" t="s">
        <v>38</v>
      </c>
      <c r="J547" s="27" t="s">
        <v>2210</v>
      </c>
      <c r="K547" s="27" t="s">
        <v>2211</v>
      </c>
      <c r="L547" s="221">
        <v>55480</v>
      </c>
      <c r="M547" s="221">
        <v>0</v>
      </c>
      <c r="N547" s="222">
        <v>347480</v>
      </c>
      <c r="O547" s="27" t="s">
        <v>41</v>
      </c>
      <c r="P547" s="27" t="s">
        <v>42</v>
      </c>
      <c r="Q547" s="27"/>
      <c r="R547" s="27"/>
      <c r="S547" s="27"/>
      <c r="T547" s="27"/>
      <c r="U547" s="27" t="s">
        <v>64</v>
      </c>
      <c r="V547" s="25"/>
      <c r="W547" s="31"/>
      <c r="X547" s="27" t="str">
        <f>IFERROR(VLOOKUP(J546:J2438,[1]sheet1!$A:$K,11,0),"sin acuse")</f>
        <v>Sin Evento</v>
      </c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8.75" hidden="1">
      <c r="A548" s="27" t="s">
        <v>31</v>
      </c>
      <c r="B548" s="27" t="s">
        <v>2212</v>
      </c>
      <c r="C548" s="27" t="s">
        <v>2213</v>
      </c>
      <c r="D548" s="27">
        <f t="shared" si="8"/>
        <v>-1</v>
      </c>
      <c r="E548" s="27" t="s">
        <v>34</v>
      </c>
      <c r="F548" s="27" t="s">
        <v>1873</v>
      </c>
      <c r="G548" s="27" t="s">
        <v>2214</v>
      </c>
      <c r="H548" s="27" t="s">
        <v>37</v>
      </c>
      <c r="I548" s="27" t="s">
        <v>38</v>
      </c>
      <c r="J548" s="27" t="s">
        <v>1870</v>
      </c>
      <c r="K548" s="27" t="s">
        <v>1871</v>
      </c>
      <c r="L548" s="221">
        <v>110200</v>
      </c>
      <c r="M548" s="221">
        <v>0</v>
      </c>
      <c r="N548" s="222">
        <v>690200</v>
      </c>
      <c r="O548" s="27" t="s">
        <v>41</v>
      </c>
      <c r="P548" s="27" t="s">
        <v>42</v>
      </c>
      <c r="Q548" s="27"/>
      <c r="R548" s="27"/>
      <c r="S548" s="27"/>
      <c r="T548" s="27"/>
      <c r="U548" s="27" t="s">
        <v>64</v>
      </c>
      <c r="V548" s="25"/>
      <c r="W548" s="31"/>
      <c r="X548" s="27" t="str">
        <f>IFERROR(VLOOKUP(J547:J2439,[1]sheet1!$A:$K,11,0),"sin acuse")</f>
        <v>Sin Evento</v>
      </c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8.75" hidden="1">
      <c r="A549" s="27" t="s">
        <v>31</v>
      </c>
      <c r="B549" s="27" t="s">
        <v>2215</v>
      </c>
      <c r="C549" s="27" t="s">
        <v>2216</v>
      </c>
      <c r="D549" s="27">
        <f t="shared" si="8"/>
        <v>-1</v>
      </c>
      <c r="E549" s="27" t="s">
        <v>34</v>
      </c>
      <c r="F549" s="27" t="s">
        <v>1873</v>
      </c>
      <c r="G549" s="27" t="s">
        <v>2217</v>
      </c>
      <c r="H549" s="27" t="s">
        <v>37</v>
      </c>
      <c r="I549" s="27" t="s">
        <v>38</v>
      </c>
      <c r="J549" s="27" t="s">
        <v>2218</v>
      </c>
      <c r="K549" s="27" t="s">
        <v>2219</v>
      </c>
      <c r="L549" s="221">
        <v>372970</v>
      </c>
      <c r="M549" s="221">
        <v>0</v>
      </c>
      <c r="N549" s="222">
        <v>2335970</v>
      </c>
      <c r="O549" s="27" t="s">
        <v>41</v>
      </c>
      <c r="P549" s="27" t="s">
        <v>42</v>
      </c>
      <c r="Q549" s="27"/>
      <c r="R549" s="27"/>
      <c r="S549" s="27"/>
      <c r="T549" s="27"/>
      <c r="U549" s="27" t="s">
        <v>64</v>
      </c>
      <c r="V549" s="25"/>
      <c r="W549" s="31"/>
      <c r="X549" s="27" t="str">
        <f>IFERROR(VLOOKUP(J548:J2440,[1]sheet1!$A:$K,11,0),"sin acuse")</f>
        <v>Aceptacion Expresa</v>
      </c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8.75" hidden="1">
      <c r="A550" s="27" t="s">
        <v>31</v>
      </c>
      <c r="B550" s="27" t="s">
        <v>2220</v>
      </c>
      <c r="C550" s="27" t="s">
        <v>2221</v>
      </c>
      <c r="D550" s="27">
        <f t="shared" si="8"/>
        <v>-1</v>
      </c>
      <c r="E550" s="27" t="s">
        <v>34</v>
      </c>
      <c r="F550" s="27" t="s">
        <v>1873</v>
      </c>
      <c r="G550" s="27" t="s">
        <v>2222</v>
      </c>
      <c r="H550" s="27" t="s">
        <v>37</v>
      </c>
      <c r="I550" s="27" t="s">
        <v>38</v>
      </c>
      <c r="J550" s="27" t="s">
        <v>1001</v>
      </c>
      <c r="K550" s="27" t="s">
        <v>1002</v>
      </c>
      <c r="L550" s="221">
        <v>2318000</v>
      </c>
      <c r="M550" s="221">
        <v>0</v>
      </c>
      <c r="N550" s="222">
        <v>14518000</v>
      </c>
      <c r="O550" s="27" t="s">
        <v>41</v>
      </c>
      <c r="P550" s="27" t="s">
        <v>42</v>
      </c>
      <c r="Q550" s="27"/>
      <c r="R550" s="27"/>
      <c r="S550" s="27"/>
      <c r="T550" s="27"/>
      <c r="U550" s="27" t="s">
        <v>64</v>
      </c>
      <c r="V550" s="29"/>
      <c r="W550" s="31"/>
      <c r="X550" s="27" t="str">
        <f>IFERROR(VLOOKUP(J549:J2441,[1]sheet1!$A:$K,11,0),"sin acuse")</f>
        <v>Aceptacion Expresa</v>
      </c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8.75" hidden="1">
      <c r="A551" s="27" t="s">
        <v>31</v>
      </c>
      <c r="B551" s="27" t="s">
        <v>2223</v>
      </c>
      <c r="C551" s="27" t="s">
        <v>2224</v>
      </c>
      <c r="D551" s="27">
        <f t="shared" si="8"/>
        <v>-1</v>
      </c>
      <c r="E551" s="27" t="s">
        <v>34</v>
      </c>
      <c r="F551" s="27" t="s">
        <v>1873</v>
      </c>
      <c r="G551" s="27" t="s">
        <v>2225</v>
      </c>
      <c r="H551" s="27" t="s">
        <v>37</v>
      </c>
      <c r="I551" s="27" t="s">
        <v>38</v>
      </c>
      <c r="J551" s="27" t="s">
        <v>2226</v>
      </c>
      <c r="K551" s="27" t="s">
        <v>2227</v>
      </c>
      <c r="L551" s="221">
        <v>9923111</v>
      </c>
      <c r="M551" s="221">
        <v>0</v>
      </c>
      <c r="N551" s="222">
        <v>62150011</v>
      </c>
      <c r="O551" s="27" t="s">
        <v>41</v>
      </c>
      <c r="P551" s="27" t="s">
        <v>42</v>
      </c>
      <c r="Q551" s="27"/>
      <c r="R551" s="27"/>
      <c r="S551" s="27"/>
      <c r="T551" s="25"/>
      <c r="U551" s="27" t="s">
        <v>64</v>
      </c>
      <c r="V551" s="27"/>
      <c r="W551" s="31"/>
      <c r="X551" s="27" t="str">
        <f>IFERROR(VLOOKUP(J550:J2442,[1]sheet1!$A:$K,11,0),"sin acuse")</f>
        <v>Sin Evento</v>
      </c>
    </row>
    <row r="552" spans="1:41" ht="18.75" hidden="1">
      <c r="A552" s="48" t="s">
        <v>31</v>
      </c>
      <c r="B552" s="48" t="s">
        <v>2228</v>
      </c>
      <c r="C552" s="48" t="s">
        <v>2229</v>
      </c>
      <c r="D552" s="48">
        <f t="shared" si="8"/>
        <v>-1</v>
      </c>
      <c r="E552" s="48" t="s">
        <v>34</v>
      </c>
      <c r="F552" s="48" t="s">
        <v>1873</v>
      </c>
      <c r="G552" s="48" t="s">
        <v>2230</v>
      </c>
      <c r="H552" s="48" t="s">
        <v>37</v>
      </c>
      <c r="I552" s="48" t="s">
        <v>38</v>
      </c>
      <c r="J552" s="48" t="s">
        <v>2231</v>
      </c>
      <c r="K552" s="48" t="s">
        <v>2232</v>
      </c>
      <c r="L552" s="219">
        <v>13680</v>
      </c>
      <c r="M552" s="219">
        <v>0</v>
      </c>
      <c r="N552" s="220">
        <v>85680</v>
      </c>
      <c r="O552" s="48" t="s">
        <v>41</v>
      </c>
      <c r="P552" s="48" t="s">
        <v>42</v>
      </c>
      <c r="Q552" s="27"/>
      <c r="R552" s="27"/>
      <c r="S552" s="27" t="s">
        <v>64</v>
      </c>
      <c r="T552" s="27"/>
      <c r="U552" s="27"/>
      <c r="V552" s="25"/>
      <c r="W552" s="31"/>
      <c r="X552" s="27" t="str">
        <f>IFERROR(VLOOKUP(J551:J2443,[1]sheet1!$A:$K,11,0),"sin acuse")</f>
        <v>Aceptacion Expresa</v>
      </c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8.75" hidden="1">
      <c r="A553" s="27" t="s">
        <v>31</v>
      </c>
      <c r="B553" s="27" t="s">
        <v>2233</v>
      </c>
      <c r="C553" s="27" t="s">
        <v>2234</v>
      </c>
      <c r="D553" s="27">
        <f t="shared" si="8"/>
        <v>-1</v>
      </c>
      <c r="E553" s="27" t="s">
        <v>34</v>
      </c>
      <c r="F553" s="27" t="s">
        <v>1873</v>
      </c>
      <c r="G553" s="27" t="s">
        <v>2235</v>
      </c>
      <c r="H553" s="27" t="s">
        <v>37</v>
      </c>
      <c r="I553" s="27" t="s">
        <v>38</v>
      </c>
      <c r="J553" s="27" t="s">
        <v>2236</v>
      </c>
      <c r="K553" s="27" t="s">
        <v>2237</v>
      </c>
      <c r="L553" s="221">
        <v>28500</v>
      </c>
      <c r="M553" s="221">
        <v>0</v>
      </c>
      <c r="N553" s="222">
        <v>178500</v>
      </c>
      <c r="O553" s="27" t="s">
        <v>41</v>
      </c>
      <c r="P553" s="27" t="s">
        <v>42</v>
      </c>
      <c r="Q553" s="27"/>
      <c r="R553" s="27"/>
      <c r="S553" s="27"/>
      <c r="T553" s="27"/>
      <c r="U553" s="27" t="s">
        <v>64</v>
      </c>
      <c r="V553" s="29"/>
      <c r="W553" s="31"/>
      <c r="X553" s="27" t="str">
        <f>IFERROR(VLOOKUP(J552:J2444,[1]sheet1!$A:$K,11,0),"sin acuse")</f>
        <v>Sin Evento</v>
      </c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8.75" hidden="1">
      <c r="A554" s="48" t="s">
        <v>31</v>
      </c>
      <c r="B554" s="48" t="s">
        <v>2238</v>
      </c>
      <c r="C554" s="48" t="s">
        <v>2239</v>
      </c>
      <c r="D554" s="48">
        <f t="shared" si="8"/>
        <v>-1</v>
      </c>
      <c r="E554" s="48" t="s">
        <v>34</v>
      </c>
      <c r="F554" s="48" t="s">
        <v>1873</v>
      </c>
      <c r="G554" s="48" t="s">
        <v>2240</v>
      </c>
      <c r="H554" s="48" t="s">
        <v>37</v>
      </c>
      <c r="I554" s="48" t="s">
        <v>38</v>
      </c>
      <c r="J554" s="48" t="s">
        <v>1758</v>
      </c>
      <c r="K554" s="48" t="s">
        <v>1759</v>
      </c>
      <c r="L554" s="219">
        <v>615600</v>
      </c>
      <c r="M554" s="219">
        <v>0</v>
      </c>
      <c r="N554" s="220">
        <v>3855600</v>
      </c>
      <c r="O554" s="48" t="s">
        <v>41</v>
      </c>
      <c r="P554" s="48" t="s">
        <v>42</v>
      </c>
      <c r="Q554" s="27"/>
      <c r="R554" s="27"/>
      <c r="S554" s="27" t="s">
        <v>64</v>
      </c>
      <c r="T554" s="27"/>
      <c r="U554" s="27"/>
      <c r="V554" s="25"/>
      <c r="W554" s="31"/>
      <c r="X554" s="27" t="str">
        <f>IFERROR(VLOOKUP(J553:J2445,[1]sheet1!$A:$K,11,0),"sin acuse")</f>
        <v>Acuse Recibo</v>
      </c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8.75" hidden="1">
      <c r="A555" s="49" t="s">
        <v>31</v>
      </c>
      <c r="B555" s="49" t="s">
        <v>2241</v>
      </c>
      <c r="C555" s="49" t="s">
        <v>2242</v>
      </c>
      <c r="D555" s="49">
        <f t="shared" si="8"/>
        <v>-1</v>
      </c>
      <c r="E555" s="49" t="s">
        <v>34</v>
      </c>
      <c r="F555" s="49" t="s">
        <v>1873</v>
      </c>
      <c r="G555" s="49" t="s">
        <v>2243</v>
      </c>
      <c r="H555" s="49" t="s">
        <v>37</v>
      </c>
      <c r="I555" s="49" t="s">
        <v>38</v>
      </c>
      <c r="J555" s="49" t="s">
        <v>2244</v>
      </c>
      <c r="K555" s="49" t="s">
        <v>2245</v>
      </c>
      <c r="L555" s="217">
        <v>69160</v>
      </c>
      <c r="M555" s="217">
        <v>0</v>
      </c>
      <c r="N555" s="218">
        <v>433160</v>
      </c>
      <c r="O555" s="49" t="s">
        <v>41</v>
      </c>
      <c r="P555" s="49" t="s">
        <v>42</v>
      </c>
      <c r="Q555" s="27" t="s">
        <v>64</v>
      </c>
      <c r="R555" s="27"/>
      <c r="S555" s="27"/>
      <c r="T555" s="27"/>
      <c r="U555" s="27"/>
      <c r="V555" s="29"/>
      <c r="W555" s="31"/>
      <c r="X555" s="27" t="str">
        <f>IFERROR(VLOOKUP(J554:J2446,[1]sheet1!$A:$K,11,0),"sin acuse")</f>
        <v>Sin Evento</v>
      </c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8.75" hidden="1">
      <c r="A556" s="49" t="s">
        <v>31</v>
      </c>
      <c r="B556" s="49" t="s">
        <v>2246</v>
      </c>
      <c r="C556" s="49" t="s">
        <v>2247</v>
      </c>
      <c r="D556" s="49">
        <f t="shared" si="8"/>
        <v>-1</v>
      </c>
      <c r="E556" s="49" t="s">
        <v>34</v>
      </c>
      <c r="F556" s="49" t="s">
        <v>1873</v>
      </c>
      <c r="G556" s="49" t="s">
        <v>2248</v>
      </c>
      <c r="H556" s="49" t="s">
        <v>37</v>
      </c>
      <c r="I556" s="49" t="s">
        <v>38</v>
      </c>
      <c r="J556" s="49" t="s">
        <v>2249</v>
      </c>
      <c r="K556" s="49" t="s">
        <v>2250</v>
      </c>
      <c r="L556" s="217">
        <v>247950</v>
      </c>
      <c r="M556" s="217">
        <v>0</v>
      </c>
      <c r="N556" s="218">
        <v>1552950</v>
      </c>
      <c r="O556" s="49" t="s">
        <v>41</v>
      </c>
      <c r="P556" s="49" t="s">
        <v>42</v>
      </c>
      <c r="Q556" s="27" t="s">
        <v>64</v>
      </c>
      <c r="R556" s="27"/>
      <c r="S556" s="27"/>
      <c r="T556" s="27"/>
      <c r="U556" s="27"/>
      <c r="V556" s="25"/>
      <c r="W556" s="31"/>
      <c r="X556" s="27" t="str">
        <f>IFERROR(VLOOKUP(J555:J2447,[1]sheet1!$A:$K,11,0),"sin acuse")</f>
        <v>Acuse Recibo</v>
      </c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8.75">
      <c r="A557" s="208" t="s">
        <v>31</v>
      </c>
      <c r="B557" s="208" t="s">
        <v>2251</v>
      </c>
      <c r="C557" s="242" t="s">
        <v>2252</v>
      </c>
      <c r="D557" s="208">
        <f t="shared" si="8"/>
        <v>-1</v>
      </c>
      <c r="E557" s="208" t="s">
        <v>34</v>
      </c>
      <c r="F557" s="208" t="s">
        <v>1873</v>
      </c>
      <c r="G557" s="208" t="s">
        <v>2253</v>
      </c>
      <c r="H557" s="208" t="s">
        <v>37</v>
      </c>
      <c r="I557" s="208" t="s">
        <v>38</v>
      </c>
      <c r="J557" s="242" t="s">
        <v>626</v>
      </c>
      <c r="K557" s="208" t="s">
        <v>627</v>
      </c>
      <c r="L557" s="249">
        <v>51300</v>
      </c>
      <c r="M557" s="242">
        <v>0</v>
      </c>
      <c r="N557" s="250">
        <v>321300</v>
      </c>
      <c r="O557" s="208" t="s">
        <v>41</v>
      </c>
      <c r="P557" s="208" t="s">
        <v>42</v>
      </c>
      <c r="Q557" s="27"/>
      <c r="R557" s="27"/>
      <c r="S557" s="27"/>
      <c r="T557" s="27" t="s">
        <v>64</v>
      </c>
      <c r="U557" s="27"/>
      <c r="V557" s="25"/>
      <c r="W557" s="31"/>
      <c r="X557" s="27" t="s">
        <v>2254</v>
      </c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8.75" hidden="1">
      <c r="A558" s="27" t="s">
        <v>31</v>
      </c>
      <c r="B558" s="27" t="s">
        <v>2255</v>
      </c>
      <c r="C558" s="27" t="s">
        <v>2256</v>
      </c>
      <c r="D558" s="27">
        <f t="shared" si="8"/>
        <v>-1</v>
      </c>
      <c r="E558" s="27" t="s">
        <v>34</v>
      </c>
      <c r="F558" s="27" t="s">
        <v>1873</v>
      </c>
      <c r="G558" s="27" t="s">
        <v>2257</v>
      </c>
      <c r="H558" s="27" t="s">
        <v>37</v>
      </c>
      <c r="I558" s="27" t="s">
        <v>38</v>
      </c>
      <c r="J558" s="27" t="s">
        <v>626</v>
      </c>
      <c r="K558" s="27" t="s">
        <v>627</v>
      </c>
      <c r="L558" s="221">
        <v>114000</v>
      </c>
      <c r="M558" s="221">
        <v>0</v>
      </c>
      <c r="N558" s="222">
        <v>714000</v>
      </c>
      <c r="O558" s="27" t="s">
        <v>41</v>
      </c>
      <c r="P558" s="27" t="s">
        <v>42</v>
      </c>
      <c r="Q558" s="27"/>
      <c r="R558" s="27"/>
      <c r="S558" s="27"/>
      <c r="T558" s="27"/>
      <c r="U558" s="27" t="s">
        <v>64</v>
      </c>
      <c r="V558" s="29"/>
      <c r="W558" s="31"/>
      <c r="X558" s="27" t="str">
        <f>IFERROR(VLOOKUP(J557:J2449,[1]sheet1!$A:$K,11,0),"sin acuse")</f>
        <v>Aceptacion Expresa</v>
      </c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8.75">
      <c r="A559" s="251" t="s">
        <v>31</v>
      </c>
      <c r="B559" s="251" t="s">
        <v>2258</v>
      </c>
      <c r="C559" s="252">
        <v>108145</v>
      </c>
      <c r="D559" s="251">
        <f t="shared" si="8"/>
        <v>-1</v>
      </c>
      <c r="E559" s="251" t="s">
        <v>34</v>
      </c>
      <c r="F559" s="251" t="s">
        <v>1873</v>
      </c>
      <c r="G559" s="251" t="s">
        <v>2259</v>
      </c>
      <c r="H559" s="251" t="s">
        <v>37</v>
      </c>
      <c r="I559" s="251" t="s">
        <v>38</v>
      </c>
      <c r="J559" s="252" t="s">
        <v>600</v>
      </c>
      <c r="K559" s="251" t="s">
        <v>601</v>
      </c>
      <c r="L559" s="253">
        <v>89029.06</v>
      </c>
      <c r="M559" s="252">
        <v>0</v>
      </c>
      <c r="N559" s="254">
        <v>557603.06000000006</v>
      </c>
      <c r="O559" s="251" t="s">
        <v>41</v>
      </c>
      <c r="P559" s="251" t="s">
        <v>42</v>
      </c>
      <c r="Q559" s="208"/>
      <c r="R559" s="208"/>
      <c r="S559" s="208"/>
      <c r="T559" s="208" t="s">
        <v>43</v>
      </c>
      <c r="U559" s="27"/>
      <c r="V559" s="25"/>
      <c r="W559" s="31"/>
      <c r="X559" s="27" t="s">
        <v>2254</v>
      </c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8.75" hidden="1">
      <c r="A560" s="27" t="s">
        <v>31</v>
      </c>
      <c r="B560" s="27" t="s">
        <v>2260</v>
      </c>
      <c r="C560" s="27" t="s">
        <v>2261</v>
      </c>
      <c r="D560" s="27">
        <f t="shared" si="8"/>
        <v>-1</v>
      </c>
      <c r="E560" s="27" t="s">
        <v>34</v>
      </c>
      <c r="F560" s="27" t="s">
        <v>1873</v>
      </c>
      <c r="G560" s="27" t="s">
        <v>2262</v>
      </c>
      <c r="H560" s="27" t="s">
        <v>37</v>
      </c>
      <c r="I560" s="27" t="s">
        <v>38</v>
      </c>
      <c r="J560" s="27" t="s">
        <v>2263</v>
      </c>
      <c r="K560" s="27" t="s">
        <v>2264</v>
      </c>
      <c r="L560" s="221">
        <v>0</v>
      </c>
      <c r="M560" s="221">
        <v>0</v>
      </c>
      <c r="N560" s="222">
        <v>61471704</v>
      </c>
      <c r="O560" s="27" t="s">
        <v>41</v>
      </c>
      <c r="P560" s="27" t="s">
        <v>42</v>
      </c>
      <c r="Q560" s="27"/>
      <c r="R560" s="27"/>
      <c r="S560" s="27"/>
      <c r="T560" s="27"/>
      <c r="U560" s="27" t="s">
        <v>64</v>
      </c>
      <c r="V560" s="25"/>
      <c r="W560" s="31"/>
      <c r="X560" s="27" t="str">
        <f>IFERROR(VLOOKUP(J559:J2451,[1]sheet1!$A:$K,11,0),"sin acuse")</f>
        <v>Aceptacion Expresa</v>
      </c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8.75" hidden="1">
      <c r="A561" s="27" t="s">
        <v>31</v>
      </c>
      <c r="B561" s="27" t="s">
        <v>2265</v>
      </c>
      <c r="C561" s="27" t="s">
        <v>2266</v>
      </c>
      <c r="D561" s="27">
        <f t="shared" si="8"/>
        <v>-1</v>
      </c>
      <c r="E561" s="27" t="s">
        <v>34</v>
      </c>
      <c r="F561" s="27" t="s">
        <v>1873</v>
      </c>
      <c r="G561" s="27" t="s">
        <v>2267</v>
      </c>
      <c r="H561" s="27" t="s">
        <v>37</v>
      </c>
      <c r="I561" s="27" t="s">
        <v>38</v>
      </c>
      <c r="J561" s="27" t="s">
        <v>2268</v>
      </c>
      <c r="K561" s="27" t="s">
        <v>2269</v>
      </c>
      <c r="L561" s="221">
        <v>288762</v>
      </c>
      <c r="M561" s="221">
        <v>0</v>
      </c>
      <c r="N561" s="222">
        <v>1808562</v>
      </c>
      <c r="O561" s="27" t="s">
        <v>41</v>
      </c>
      <c r="P561" s="27" t="s">
        <v>42</v>
      </c>
      <c r="Q561" s="27"/>
      <c r="R561" s="27"/>
      <c r="S561" s="27"/>
      <c r="T561" s="27"/>
      <c r="U561" s="27" t="s">
        <v>64</v>
      </c>
      <c r="V561" s="25"/>
      <c r="W561" s="31"/>
      <c r="X561" s="27" t="str">
        <f>IFERROR(VLOOKUP(J560:J2452,[1]sheet1!$A:$K,11,0),"sin acuse")</f>
        <v>Sin Evento</v>
      </c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8.75" hidden="1">
      <c r="A562" s="27" t="s">
        <v>31</v>
      </c>
      <c r="B562" s="27" t="s">
        <v>2270</v>
      </c>
      <c r="C562" s="27" t="s">
        <v>2271</v>
      </c>
      <c r="D562" s="27">
        <f t="shared" si="8"/>
        <v>-1</v>
      </c>
      <c r="E562" s="27" t="s">
        <v>34</v>
      </c>
      <c r="F562" s="27" t="s">
        <v>1873</v>
      </c>
      <c r="G562" s="27" t="s">
        <v>2272</v>
      </c>
      <c r="H562" s="27" t="s">
        <v>37</v>
      </c>
      <c r="I562" s="27" t="s">
        <v>38</v>
      </c>
      <c r="J562" s="27" t="s">
        <v>2084</v>
      </c>
      <c r="K562" s="27" t="s">
        <v>2085</v>
      </c>
      <c r="L562" s="221">
        <v>0</v>
      </c>
      <c r="M562" s="221">
        <v>0</v>
      </c>
      <c r="N562" s="222">
        <v>4720000</v>
      </c>
      <c r="O562" s="27" t="s">
        <v>41</v>
      </c>
      <c r="P562" s="27" t="s">
        <v>42</v>
      </c>
      <c r="Q562" s="27"/>
      <c r="R562" s="27"/>
      <c r="S562" s="27"/>
      <c r="T562" s="27"/>
      <c r="U562" s="27" t="s">
        <v>64</v>
      </c>
      <c r="V562" s="25"/>
      <c r="W562" s="31"/>
      <c r="X562" s="27" t="str">
        <f>IFERROR(VLOOKUP(J561:J2453,[1]sheet1!$A:$K,11,0),"sin acuse")</f>
        <v>Aceptacion Expresa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8.75" hidden="1">
      <c r="A563" s="27" t="s">
        <v>31</v>
      </c>
      <c r="B563" s="27" t="s">
        <v>2273</v>
      </c>
      <c r="C563" s="27" t="s">
        <v>2274</v>
      </c>
      <c r="D563" s="27">
        <f t="shared" si="8"/>
        <v>-1</v>
      </c>
      <c r="E563" s="27" t="s">
        <v>34</v>
      </c>
      <c r="F563" s="27" t="s">
        <v>1873</v>
      </c>
      <c r="G563" s="27" t="s">
        <v>2275</v>
      </c>
      <c r="H563" s="27" t="s">
        <v>37</v>
      </c>
      <c r="I563" s="27" t="s">
        <v>38</v>
      </c>
      <c r="J563" s="27" t="s">
        <v>2276</v>
      </c>
      <c r="K563" s="27" t="s">
        <v>2277</v>
      </c>
      <c r="L563" s="221">
        <v>87911.1</v>
      </c>
      <c r="M563" s="221">
        <v>0</v>
      </c>
      <c r="N563" s="222">
        <v>550601.1</v>
      </c>
      <c r="O563" s="27" t="s">
        <v>41</v>
      </c>
      <c r="P563" s="27" t="s">
        <v>42</v>
      </c>
      <c r="Q563" s="27"/>
      <c r="R563" s="27"/>
      <c r="S563" s="27"/>
      <c r="T563" s="27"/>
      <c r="U563" s="27" t="s">
        <v>64</v>
      </c>
      <c r="V563" s="29"/>
      <c r="W563" s="31"/>
      <c r="X563" s="27" t="str">
        <f>IFERROR(VLOOKUP(J562:J2454,[1]sheet1!$A:$K,11,0),"sin acuse")</f>
        <v>Sin Evento</v>
      </c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8.75" hidden="1">
      <c r="A564" s="27" t="s">
        <v>31</v>
      </c>
      <c r="B564" s="27" t="s">
        <v>2278</v>
      </c>
      <c r="C564" s="27" t="s">
        <v>2279</v>
      </c>
      <c r="D564" s="27">
        <f t="shared" si="8"/>
        <v>-1</v>
      </c>
      <c r="E564" s="27" t="s">
        <v>34</v>
      </c>
      <c r="F564" s="27" t="s">
        <v>1873</v>
      </c>
      <c r="G564" s="27" t="s">
        <v>2280</v>
      </c>
      <c r="H564" s="27" t="s">
        <v>37</v>
      </c>
      <c r="I564" s="27" t="s">
        <v>38</v>
      </c>
      <c r="J564" s="27" t="s">
        <v>2281</v>
      </c>
      <c r="K564" s="27" t="s">
        <v>2282</v>
      </c>
      <c r="L564" s="221">
        <v>117214.8</v>
      </c>
      <c r="M564" s="221">
        <v>0</v>
      </c>
      <c r="N564" s="222">
        <v>734134.8</v>
      </c>
      <c r="O564" s="27" t="s">
        <v>41</v>
      </c>
      <c r="P564" s="27" t="s">
        <v>42</v>
      </c>
      <c r="Q564" s="27"/>
      <c r="R564" s="27"/>
      <c r="S564" s="27"/>
      <c r="T564" s="27"/>
      <c r="U564" s="27" t="s">
        <v>64</v>
      </c>
      <c r="V564" s="29"/>
      <c r="W564" s="31"/>
      <c r="X564" s="27" t="str">
        <f>IFERROR(VLOOKUP(J563:J2455,[1]sheet1!$A:$K,11,0),"sin acuse")</f>
        <v>Sin Evento</v>
      </c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8.75" hidden="1">
      <c r="A565" s="49" t="s">
        <v>31</v>
      </c>
      <c r="B565" s="49" t="s">
        <v>2283</v>
      </c>
      <c r="C565" s="49" t="s">
        <v>2284</v>
      </c>
      <c r="D565" s="49">
        <f t="shared" si="8"/>
        <v>-1</v>
      </c>
      <c r="E565" s="49" t="s">
        <v>34</v>
      </c>
      <c r="F565" s="49" t="s">
        <v>1873</v>
      </c>
      <c r="G565" s="49" t="s">
        <v>2285</v>
      </c>
      <c r="H565" s="49" t="s">
        <v>37</v>
      </c>
      <c r="I565" s="49" t="s">
        <v>38</v>
      </c>
      <c r="J565" s="49" t="s">
        <v>1095</v>
      </c>
      <c r="K565" s="49" t="s">
        <v>1096</v>
      </c>
      <c r="L565" s="217">
        <v>19000</v>
      </c>
      <c r="M565" s="217">
        <v>0</v>
      </c>
      <c r="N565" s="218">
        <v>119000</v>
      </c>
      <c r="O565" s="49" t="s">
        <v>41</v>
      </c>
      <c r="P565" s="49" t="s">
        <v>42</v>
      </c>
      <c r="Q565" s="27" t="s">
        <v>64</v>
      </c>
      <c r="R565" s="27"/>
      <c r="S565" s="27"/>
      <c r="T565" s="27"/>
      <c r="U565" s="27"/>
      <c r="V565" s="29"/>
      <c r="W565" s="31"/>
      <c r="X565" s="27" t="str">
        <f>IFERROR(VLOOKUP(J564:J2456,[1]sheet1!$A:$K,11,0),"sin acuse")</f>
        <v>Aceptacion Expresa</v>
      </c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8.75" hidden="1">
      <c r="A566" s="48" t="s">
        <v>31</v>
      </c>
      <c r="B566" s="48" t="s">
        <v>2286</v>
      </c>
      <c r="C566" s="48" t="s">
        <v>2287</v>
      </c>
      <c r="D566" s="48">
        <f t="shared" si="8"/>
        <v>-1</v>
      </c>
      <c r="E566" s="48" t="s">
        <v>34</v>
      </c>
      <c r="F566" s="48" t="s">
        <v>1873</v>
      </c>
      <c r="G566" s="48" t="s">
        <v>2288</v>
      </c>
      <c r="H566" s="48" t="s">
        <v>37</v>
      </c>
      <c r="I566" s="48" t="s">
        <v>38</v>
      </c>
      <c r="J566" s="48" t="s">
        <v>126</v>
      </c>
      <c r="K566" s="48" t="s">
        <v>127</v>
      </c>
      <c r="L566" s="219">
        <v>31472.36</v>
      </c>
      <c r="M566" s="219">
        <v>0</v>
      </c>
      <c r="N566" s="220">
        <v>197116.36</v>
      </c>
      <c r="O566" s="48" t="s">
        <v>41</v>
      </c>
      <c r="P566" s="48" t="s">
        <v>42</v>
      </c>
      <c r="Q566" s="27"/>
      <c r="R566" s="27"/>
      <c r="S566" s="27" t="s">
        <v>64</v>
      </c>
      <c r="T566" s="25"/>
      <c r="U566" s="29"/>
      <c r="V566" s="27"/>
      <c r="W566" s="31"/>
      <c r="X566" s="27" t="str">
        <f>IFERROR(VLOOKUP(J565:J2457,[1]sheet1!$A:$K,11,0),"sin acuse")</f>
        <v>Aceptacion Expresa</v>
      </c>
    </row>
    <row r="567" spans="1:41" ht="18.75" hidden="1">
      <c r="A567" s="48" t="s">
        <v>31</v>
      </c>
      <c r="B567" s="48" t="s">
        <v>2289</v>
      </c>
      <c r="C567" s="48" t="s">
        <v>2290</v>
      </c>
      <c r="D567" s="48">
        <f t="shared" si="8"/>
        <v>-1</v>
      </c>
      <c r="E567" s="48" t="s">
        <v>34</v>
      </c>
      <c r="F567" s="48" t="s">
        <v>1873</v>
      </c>
      <c r="G567" s="48" t="s">
        <v>2291</v>
      </c>
      <c r="H567" s="48" t="s">
        <v>37</v>
      </c>
      <c r="I567" s="48" t="s">
        <v>38</v>
      </c>
      <c r="J567" s="48" t="s">
        <v>126</v>
      </c>
      <c r="K567" s="48" t="s">
        <v>127</v>
      </c>
      <c r="L567" s="219">
        <v>31472.36</v>
      </c>
      <c r="M567" s="219">
        <v>0</v>
      </c>
      <c r="N567" s="220">
        <v>197116.36</v>
      </c>
      <c r="O567" s="48" t="s">
        <v>41</v>
      </c>
      <c r="P567" s="48" t="s">
        <v>42</v>
      </c>
      <c r="Q567" s="27"/>
      <c r="R567" s="27"/>
      <c r="S567" s="27" t="s">
        <v>64</v>
      </c>
      <c r="T567" s="27"/>
      <c r="U567" s="27"/>
      <c r="V567" s="29"/>
      <c r="W567" s="31"/>
      <c r="X567" s="27" t="str">
        <f>IFERROR(VLOOKUP(J566:J2458,[1]sheet1!$A:$K,11,0),"sin acuse")</f>
        <v>Aceptacion Expresa</v>
      </c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8.75" hidden="1">
      <c r="A568" s="48" t="s">
        <v>31</v>
      </c>
      <c r="B568" s="48" t="s">
        <v>2292</v>
      </c>
      <c r="C568" s="48" t="s">
        <v>2293</v>
      </c>
      <c r="D568" s="48">
        <f t="shared" si="8"/>
        <v>-1</v>
      </c>
      <c r="E568" s="48" t="s">
        <v>34</v>
      </c>
      <c r="F568" s="48" t="s">
        <v>1873</v>
      </c>
      <c r="G568" s="48" t="s">
        <v>2291</v>
      </c>
      <c r="H568" s="48" t="s">
        <v>37</v>
      </c>
      <c r="I568" s="48" t="s">
        <v>38</v>
      </c>
      <c r="J568" s="48" t="s">
        <v>126</v>
      </c>
      <c r="K568" s="48" t="s">
        <v>127</v>
      </c>
      <c r="L568" s="219">
        <v>31472.36</v>
      </c>
      <c r="M568" s="219">
        <v>0</v>
      </c>
      <c r="N568" s="220">
        <v>197116.36</v>
      </c>
      <c r="O568" s="48" t="s">
        <v>41</v>
      </c>
      <c r="P568" s="48" t="s">
        <v>42</v>
      </c>
      <c r="Q568" s="27"/>
      <c r="R568" s="27"/>
      <c r="S568" s="27" t="s">
        <v>64</v>
      </c>
      <c r="T568" s="25"/>
      <c r="U568" s="29"/>
      <c r="V568" s="27"/>
      <c r="W568" s="31"/>
      <c r="X568" s="27" t="str">
        <f>IFERROR(VLOOKUP(J567:J2459,[1]sheet1!$A:$K,11,0),"sin acuse")</f>
        <v>Aceptacion Expresa</v>
      </c>
    </row>
    <row r="569" spans="1:41" ht="18.75" hidden="1">
      <c r="A569" s="48" t="s">
        <v>31</v>
      </c>
      <c r="B569" s="48" t="s">
        <v>2294</v>
      </c>
      <c r="C569" s="48" t="s">
        <v>2295</v>
      </c>
      <c r="D569" s="48">
        <f t="shared" si="8"/>
        <v>-1</v>
      </c>
      <c r="E569" s="48" t="s">
        <v>34</v>
      </c>
      <c r="F569" s="48" t="s">
        <v>1873</v>
      </c>
      <c r="G569" s="48" t="s">
        <v>2296</v>
      </c>
      <c r="H569" s="48" t="s">
        <v>37</v>
      </c>
      <c r="I569" s="48" t="s">
        <v>38</v>
      </c>
      <c r="J569" s="48" t="s">
        <v>126</v>
      </c>
      <c r="K569" s="48" t="s">
        <v>127</v>
      </c>
      <c r="L569" s="219">
        <v>29610.36</v>
      </c>
      <c r="M569" s="219">
        <v>0</v>
      </c>
      <c r="N569" s="220">
        <v>185454.36</v>
      </c>
      <c r="O569" s="48" t="s">
        <v>41</v>
      </c>
      <c r="P569" s="48" t="s">
        <v>42</v>
      </c>
      <c r="Q569" s="27"/>
      <c r="R569" s="27"/>
      <c r="S569" s="27" t="s">
        <v>64</v>
      </c>
      <c r="T569" s="27"/>
      <c r="U569" s="27"/>
      <c r="V569" s="25"/>
      <c r="W569" s="31"/>
      <c r="X569" s="27" t="str">
        <f>IFERROR(VLOOKUP(J568:J2460,[1]sheet1!$A:$K,11,0),"sin acuse")</f>
        <v>Aceptacion Expresa</v>
      </c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8.75" hidden="1">
      <c r="A570" s="48" t="s">
        <v>31</v>
      </c>
      <c r="B570" s="48" t="s">
        <v>2297</v>
      </c>
      <c r="C570" s="48" t="s">
        <v>2298</v>
      </c>
      <c r="D570" s="48">
        <f t="shared" si="8"/>
        <v>-1</v>
      </c>
      <c r="E570" s="48" t="s">
        <v>34</v>
      </c>
      <c r="F570" s="48" t="s">
        <v>1873</v>
      </c>
      <c r="G570" s="48" t="s">
        <v>2299</v>
      </c>
      <c r="H570" s="48" t="s">
        <v>37</v>
      </c>
      <c r="I570" s="48" t="s">
        <v>38</v>
      </c>
      <c r="J570" s="48" t="s">
        <v>126</v>
      </c>
      <c r="K570" s="48" t="s">
        <v>127</v>
      </c>
      <c r="L570" s="219">
        <v>31472.36</v>
      </c>
      <c r="M570" s="219">
        <v>0</v>
      </c>
      <c r="N570" s="220">
        <v>197116.36</v>
      </c>
      <c r="O570" s="48" t="s">
        <v>41</v>
      </c>
      <c r="P570" s="48" t="s">
        <v>42</v>
      </c>
      <c r="Q570" s="27"/>
      <c r="R570" s="27"/>
      <c r="S570" s="27" t="s">
        <v>64</v>
      </c>
      <c r="T570" s="27"/>
      <c r="U570" s="27"/>
      <c r="V570" s="25"/>
      <c r="W570" s="31"/>
      <c r="X570" s="27" t="str">
        <f>IFERROR(VLOOKUP(J569:J2461,[1]sheet1!$A:$K,11,0),"sin acuse")</f>
        <v>Aceptacion Expresa</v>
      </c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8.75" hidden="1">
      <c r="A571" s="48" t="s">
        <v>31</v>
      </c>
      <c r="B571" s="48" t="s">
        <v>2300</v>
      </c>
      <c r="C571" s="48" t="s">
        <v>2301</v>
      </c>
      <c r="D571" s="48">
        <f t="shared" si="8"/>
        <v>-1</v>
      </c>
      <c r="E571" s="48" t="s">
        <v>34</v>
      </c>
      <c r="F571" s="48" t="s">
        <v>1873</v>
      </c>
      <c r="G571" s="48" t="s">
        <v>2302</v>
      </c>
      <c r="H571" s="48" t="s">
        <v>37</v>
      </c>
      <c r="I571" s="48" t="s">
        <v>38</v>
      </c>
      <c r="J571" s="48" t="s">
        <v>2303</v>
      </c>
      <c r="K571" s="48" t="s">
        <v>2304</v>
      </c>
      <c r="L571" s="219">
        <v>361000</v>
      </c>
      <c r="M571" s="219">
        <v>0</v>
      </c>
      <c r="N571" s="220">
        <v>2261000</v>
      </c>
      <c r="O571" s="48" t="s">
        <v>41</v>
      </c>
      <c r="P571" s="48" t="s">
        <v>42</v>
      </c>
      <c r="Q571" s="27"/>
      <c r="R571" s="27"/>
      <c r="S571" s="27" t="s">
        <v>64</v>
      </c>
      <c r="T571" s="27"/>
      <c r="U571" s="27"/>
      <c r="V571" s="29"/>
      <c r="W571" s="31"/>
      <c r="X571" s="27" t="str">
        <f>IFERROR(VLOOKUP(J570:J2462,[1]sheet1!$A:$K,11,0),"sin acuse")</f>
        <v>Aceptacion Expresa</v>
      </c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8.75" hidden="1">
      <c r="A572" s="49" t="s">
        <v>31</v>
      </c>
      <c r="B572" s="49" t="s">
        <v>2305</v>
      </c>
      <c r="C572" s="49" t="s">
        <v>2306</v>
      </c>
      <c r="D572" s="49">
        <f t="shared" si="8"/>
        <v>-1</v>
      </c>
      <c r="E572" s="49" t="s">
        <v>34</v>
      </c>
      <c r="F572" s="49" t="s">
        <v>1873</v>
      </c>
      <c r="G572" s="49" t="s">
        <v>2307</v>
      </c>
      <c r="H572" s="49" t="s">
        <v>37</v>
      </c>
      <c r="I572" s="49" t="s">
        <v>38</v>
      </c>
      <c r="J572" s="49" t="s">
        <v>2308</v>
      </c>
      <c r="K572" s="49" t="s">
        <v>2309</v>
      </c>
      <c r="L572" s="217">
        <v>19152</v>
      </c>
      <c r="M572" s="217">
        <v>0</v>
      </c>
      <c r="N572" s="218">
        <v>119952</v>
      </c>
      <c r="O572" s="49" t="s">
        <v>41</v>
      </c>
      <c r="P572" s="49" t="s">
        <v>42</v>
      </c>
      <c r="Q572" s="27" t="s">
        <v>64</v>
      </c>
      <c r="R572" s="27"/>
      <c r="S572" s="27"/>
      <c r="T572" s="27"/>
      <c r="U572" s="27"/>
      <c r="V572" s="25"/>
      <c r="W572" s="31"/>
      <c r="X572" s="27" t="str">
        <f>IFERROR(VLOOKUP(J571:J2463,[1]sheet1!$A:$K,11,0),"sin acuse")</f>
        <v>Aceptacion Expresa</v>
      </c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8.75" hidden="1">
      <c r="A573" s="49" t="s">
        <v>31</v>
      </c>
      <c r="B573" s="49" t="s">
        <v>2310</v>
      </c>
      <c r="C573" s="49" t="s">
        <v>2311</v>
      </c>
      <c r="D573" s="49">
        <f t="shared" si="8"/>
        <v>-1</v>
      </c>
      <c r="E573" s="49" t="s">
        <v>34</v>
      </c>
      <c r="F573" s="49" t="s">
        <v>1873</v>
      </c>
      <c r="G573" s="49" t="s">
        <v>2312</v>
      </c>
      <c r="H573" s="49" t="s">
        <v>37</v>
      </c>
      <c r="I573" s="49" t="s">
        <v>38</v>
      </c>
      <c r="J573" s="49" t="s">
        <v>311</v>
      </c>
      <c r="K573" s="49" t="s">
        <v>312</v>
      </c>
      <c r="L573" s="217">
        <v>272840</v>
      </c>
      <c r="M573" s="217">
        <v>0</v>
      </c>
      <c r="N573" s="218">
        <v>1708840</v>
      </c>
      <c r="O573" s="49" t="s">
        <v>41</v>
      </c>
      <c r="P573" s="49" t="s">
        <v>42</v>
      </c>
      <c r="Q573" s="27" t="s">
        <v>64</v>
      </c>
      <c r="R573" s="27"/>
      <c r="S573" s="27"/>
      <c r="T573" s="27"/>
      <c r="U573" s="27"/>
      <c r="V573" s="29"/>
      <c r="W573" s="31"/>
      <c r="X573" s="27" t="str">
        <f>IFERROR(VLOOKUP(J572:J2464,[1]sheet1!$A:$K,11,0),"sin acuse")</f>
        <v>Aceptacion Expresa</v>
      </c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8.75" hidden="1">
      <c r="A574" s="64" t="s">
        <v>31</v>
      </c>
      <c r="B574" s="64" t="s">
        <v>2313</v>
      </c>
      <c r="C574" s="64" t="s">
        <v>2314</v>
      </c>
      <c r="D574" s="64">
        <f t="shared" si="8"/>
        <v>-1</v>
      </c>
      <c r="E574" s="64" t="s">
        <v>34</v>
      </c>
      <c r="F574" s="64" t="s">
        <v>1873</v>
      </c>
      <c r="G574" s="64" t="s">
        <v>2315</v>
      </c>
      <c r="H574" s="64" t="s">
        <v>37</v>
      </c>
      <c r="I574" s="64" t="s">
        <v>38</v>
      </c>
      <c r="J574" s="64" t="s">
        <v>2316</v>
      </c>
      <c r="K574" s="64" t="s">
        <v>2317</v>
      </c>
      <c r="L574" s="223">
        <v>2587800</v>
      </c>
      <c r="M574" s="223">
        <v>0</v>
      </c>
      <c r="N574" s="224">
        <v>16207800</v>
      </c>
      <c r="O574" s="64" t="s">
        <v>41</v>
      </c>
      <c r="P574" s="64" t="s">
        <v>42</v>
      </c>
      <c r="Q574" s="27"/>
      <c r="R574" s="27" t="s">
        <v>64</v>
      </c>
      <c r="S574" s="27"/>
      <c r="T574" s="27"/>
      <c r="U574" s="27"/>
      <c r="V574" s="29"/>
      <c r="W574" s="31"/>
      <c r="X574" s="27" t="str">
        <f>IFERROR(VLOOKUP(J573:J2465,[1]sheet1!$A:$K,11,0),"sin acuse")</f>
        <v>Recibo Bien y/o Servicio</v>
      </c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8.75" hidden="1">
      <c r="A575" s="48" t="s">
        <v>31</v>
      </c>
      <c r="B575" s="48" t="s">
        <v>2318</v>
      </c>
      <c r="C575" s="48" t="s">
        <v>2319</v>
      </c>
      <c r="D575" s="48">
        <f t="shared" si="8"/>
        <v>-1</v>
      </c>
      <c r="E575" s="48" t="s">
        <v>34</v>
      </c>
      <c r="F575" s="48" t="s">
        <v>1873</v>
      </c>
      <c r="G575" s="48" t="s">
        <v>2320</v>
      </c>
      <c r="H575" s="48" t="s">
        <v>37</v>
      </c>
      <c r="I575" s="48" t="s">
        <v>38</v>
      </c>
      <c r="J575" s="48" t="s">
        <v>2321</v>
      </c>
      <c r="K575" s="48" t="s">
        <v>2322</v>
      </c>
      <c r="L575" s="219">
        <v>182192.33</v>
      </c>
      <c r="M575" s="219">
        <v>0</v>
      </c>
      <c r="N575" s="220">
        <v>1141099.33</v>
      </c>
      <c r="O575" s="48" t="s">
        <v>41</v>
      </c>
      <c r="P575" s="48" t="s">
        <v>42</v>
      </c>
      <c r="Q575" s="27"/>
      <c r="R575" s="27"/>
      <c r="S575" s="27" t="s">
        <v>64</v>
      </c>
      <c r="T575" s="27"/>
      <c r="U575" s="27"/>
      <c r="V575" s="25"/>
      <c r="W575" s="31"/>
      <c r="X575" s="27" t="str">
        <f>IFERROR(VLOOKUP(J574:J2466,[1]sheet1!$A:$K,11,0),"sin acuse")</f>
        <v>Aceptacion Expresa</v>
      </c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8.75" hidden="1">
      <c r="A576" s="27" t="s">
        <v>31</v>
      </c>
      <c r="B576" s="27" t="s">
        <v>2323</v>
      </c>
      <c r="C576" s="27" t="s">
        <v>2324</v>
      </c>
      <c r="D576" s="27">
        <f t="shared" si="8"/>
        <v>-1</v>
      </c>
      <c r="E576" s="27" t="s">
        <v>34</v>
      </c>
      <c r="F576" s="27" t="s">
        <v>1873</v>
      </c>
      <c r="G576" s="27" t="s">
        <v>2325</v>
      </c>
      <c r="H576" s="27" t="s">
        <v>37</v>
      </c>
      <c r="I576" s="27" t="s">
        <v>38</v>
      </c>
      <c r="J576" s="27" t="s">
        <v>2326</v>
      </c>
      <c r="K576" s="27" t="s">
        <v>2327</v>
      </c>
      <c r="L576" s="221">
        <v>145067.28</v>
      </c>
      <c r="M576" s="221">
        <v>0</v>
      </c>
      <c r="N576" s="222">
        <v>908579.28</v>
      </c>
      <c r="O576" s="27" t="s">
        <v>41</v>
      </c>
      <c r="P576" s="27" t="s">
        <v>42</v>
      </c>
      <c r="Q576" s="27"/>
      <c r="R576" s="27"/>
      <c r="S576" s="27"/>
      <c r="T576" s="25"/>
      <c r="U576" s="29" t="s">
        <v>64</v>
      </c>
      <c r="V576" s="27"/>
      <c r="W576" s="31"/>
      <c r="X576" s="27" t="str">
        <f>IFERROR(VLOOKUP(J575:J2467,[1]sheet1!$A:$K,11,0),"sin acuse")</f>
        <v>Aceptacion Expresa</v>
      </c>
    </row>
    <row r="577" spans="1:41" ht="18.75" hidden="1">
      <c r="A577" s="27" t="s">
        <v>31</v>
      </c>
      <c r="B577" s="27" t="s">
        <v>2328</v>
      </c>
      <c r="C577" s="27" t="s">
        <v>2329</v>
      </c>
      <c r="D577" s="27">
        <f t="shared" si="8"/>
        <v>-1</v>
      </c>
      <c r="E577" s="27" t="s">
        <v>34</v>
      </c>
      <c r="F577" s="27" t="s">
        <v>1873</v>
      </c>
      <c r="G577" s="27" t="s">
        <v>2330</v>
      </c>
      <c r="H577" s="27" t="s">
        <v>37</v>
      </c>
      <c r="I577" s="27" t="s">
        <v>38</v>
      </c>
      <c r="J577" s="27" t="s">
        <v>2331</v>
      </c>
      <c r="K577" s="27" t="s">
        <v>2332</v>
      </c>
      <c r="L577" s="221">
        <v>328825.40000000002</v>
      </c>
      <c r="M577" s="221">
        <v>0</v>
      </c>
      <c r="N577" s="222">
        <v>2059485.4</v>
      </c>
      <c r="O577" s="27" t="s">
        <v>41</v>
      </c>
      <c r="P577" s="27" t="s">
        <v>42</v>
      </c>
      <c r="Q577" s="27"/>
      <c r="R577" s="27"/>
      <c r="S577" s="27"/>
      <c r="T577" s="27"/>
      <c r="U577" s="29" t="s">
        <v>64</v>
      </c>
      <c r="V577" s="29"/>
      <c r="W577" s="31"/>
      <c r="X577" s="27" t="str">
        <f>IFERROR(VLOOKUP(J576:J2468,[1]sheet1!$A:$K,11,0),"sin acuse")</f>
        <v>Aceptacion Expresa</v>
      </c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8.75" hidden="1">
      <c r="A578" s="27" t="s">
        <v>31</v>
      </c>
      <c r="B578" s="27" t="s">
        <v>2333</v>
      </c>
      <c r="C578" s="27" t="s">
        <v>2334</v>
      </c>
      <c r="D578" s="27">
        <f t="shared" si="8"/>
        <v>-1</v>
      </c>
      <c r="E578" s="27" t="s">
        <v>34</v>
      </c>
      <c r="F578" s="27" t="s">
        <v>1873</v>
      </c>
      <c r="G578" s="27" t="s">
        <v>2335</v>
      </c>
      <c r="H578" s="27" t="s">
        <v>37</v>
      </c>
      <c r="I578" s="27" t="s">
        <v>38</v>
      </c>
      <c r="J578" s="27" t="s">
        <v>2336</v>
      </c>
      <c r="K578" s="27" t="s">
        <v>2337</v>
      </c>
      <c r="L578" s="221">
        <v>1163497.68</v>
      </c>
      <c r="M578" s="221">
        <v>0</v>
      </c>
      <c r="N578" s="222">
        <v>7287169.6799999997</v>
      </c>
      <c r="O578" s="27" t="s">
        <v>41</v>
      </c>
      <c r="P578" s="27" t="s">
        <v>42</v>
      </c>
      <c r="Q578" s="27"/>
      <c r="R578" s="27"/>
      <c r="S578" s="27"/>
      <c r="T578" s="27"/>
      <c r="U578" s="29" t="s">
        <v>64</v>
      </c>
      <c r="V578" s="25"/>
      <c r="W578" s="31"/>
      <c r="X578" s="27" t="str">
        <f>IFERROR(VLOOKUP(J577:J2469,[1]sheet1!$A:$K,11,0),"sin acuse")</f>
        <v>Sin Evento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8.75" hidden="1">
      <c r="A579" s="27" t="s">
        <v>31</v>
      </c>
      <c r="B579" s="27" t="s">
        <v>2338</v>
      </c>
      <c r="C579" s="27" t="s">
        <v>2339</v>
      </c>
      <c r="D579" s="27">
        <f t="shared" si="8"/>
        <v>-1</v>
      </c>
      <c r="E579" s="27" t="s">
        <v>34</v>
      </c>
      <c r="F579" s="27" t="s">
        <v>1873</v>
      </c>
      <c r="G579" s="27" t="s">
        <v>2340</v>
      </c>
      <c r="H579" s="27" t="s">
        <v>37</v>
      </c>
      <c r="I579" s="27" t="s">
        <v>38</v>
      </c>
      <c r="J579" s="27" t="s">
        <v>2341</v>
      </c>
      <c r="K579" s="27" t="s">
        <v>2342</v>
      </c>
      <c r="L579" s="221">
        <v>375581.36</v>
      </c>
      <c r="M579" s="221">
        <v>0</v>
      </c>
      <c r="N579" s="222">
        <v>2352325.36</v>
      </c>
      <c r="O579" s="27" t="s">
        <v>41</v>
      </c>
      <c r="P579" s="27" t="s">
        <v>42</v>
      </c>
      <c r="Q579" s="27"/>
      <c r="R579" s="27"/>
      <c r="S579" s="27"/>
      <c r="T579" s="27"/>
      <c r="U579" s="29" t="s">
        <v>64</v>
      </c>
      <c r="V579" s="29"/>
      <c r="W579" s="31"/>
      <c r="X579" s="27" t="str">
        <f>IFERROR(VLOOKUP(J578:J2470,[1]sheet1!$A:$K,11,0),"sin acuse")</f>
        <v>Sin Evento</v>
      </c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8.75" hidden="1">
      <c r="A580" s="27" t="s">
        <v>31</v>
      </c>
      <c r="B580" s="27" t="s">
        <v>2343</v>
      </c>
      <c r="C580" s="27" t="s">
        <v>2344</v>
      </c>
      <c r="D580" s="27">
        <f t="shared" si="8"/>
        <v>-1</v>
      </c>
      <c r="E580" s="27" t="s">
        <v>34</v>
      </c>
      <c r="F580" s="27" t="s">
        <v>1873</v>
      </c>
      <c r="G580" s="27" t="s">
        <v>2345</v>
      </c>
      <c r="H580" s="27" t="s">
        <v>37</v>
      </c>
      <c r="I580" s="27" t="s">
        <v>38</v>
      </c>
      <c r="J580" s="27" t="s">
        <v>2336</v>
      </c>
      <c r="K580" s="27" t="s">
        <v>2337</v>
      </c>
      <c r="L580" s="221">
        <v>914115.84</v>
      </c>
      <c r="M580" s="221">
        <v>0</v>
      </c>
      <c r="N580" s="222">
        <v>5725251.8399999999</v>
      </c>
      <c r="O580" s="27" t="s">
        <v>41</v>
      </c>
      <c r="P580" s="27" t="s">
        <v>42</v>
      </c>
      <c r="Q580" s="27"/>
      <c r="R580" s="27"/>
      <c r="S580" s="27"/>
      <c r="T580" s="27"/>
      <c r="U580" s="29" t="s">
        <v>64</v>
      </c>
      <c r="V580" s="29"/>
      <c r="W580" s="31"/>
      <c r="X580" s="27" t="str">
        <f>IFERROR(VLOOKUP(J579:J2471,[1]sheet1!$A:$K,11,0),"sin acuse")</f>
        <v>Sin Evento</v>
      </c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8.75" hidden="1">
      <c r="A581" s="27" t="s">
        <v>31</v>
      </c>
      <c r="B581" s="27" t="s">
        <v>2346</v>
      </c>
      <c r="C581" s="27" t="s">
        <v>2347</v>
      </c>
      <c r="D581" s="27">
        <f t="shared" si="8"/>
        <v>-1</v>
      </c>
      <c r="E581" s="27" t="s">
        <v>34</v>
      </c>
      <c r="F581" s="27" t="s">
        <v>1873</v>
      </c>
      <c r="G581" s="27" t="s">
        <v>2348</v>
      </c>
      <c r="H581" s="27" t="s">
        <v>37</v>
      </c>
      <c r="I581" s="27" t="s">
        <v>38</v>
      </c>
      <c r="J581" s="27" t="s">
        <v>2341</v>
      </c>
      <c r="K581" s="27" t="s">
        <v>2342</v>
      </c>
      <c r="L581" s="221">
        <v>313036.78000000003</v>
      </c>
      <c r="M581" s="221">
        <v>0</v>
      </c>
      <c r="N581" s="222">
        <v>1960598.78</v>
      </c>
      <c r="O581" s="27" t="s">
        <v>41</v>
      </c>
      <c r="P581" s="27" t="s">
        <v>42</v>
      </c>
      <c r="Q581" s="27"/>
      <c r="R581" s="27"/>
      <c r="S581" s="27"/>
      <c r="T581" s="27"/>
      <c r="U581" s="29" t="s">
        <v>64</v>
      </c>
      <c r="V581" s="25"/>
      <c r="W581" s="31"/>
      <c r="X581" s="27" t="str">
        <f>IFERROR(VLOOKUP(J580:J2472,[1]sheet1!$A:$K,11,0),"sin acuse")</f>
        <v>Sin Evento</v>
      </c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8.75" hidden="1">
      <c r="A582" s="27" t="s">
        <v>31</v>
      </c>
      <c r="B582" s="27" t="s">
        <v>2349</v>
      </c>
      <c r="C582" s="27" t="s">
        <v>2350</v>
      </c>
      <c r="D582" s="27">
        <f t="shared" si="8"/>
        <v>-1</v>
      </c>
      <c r="E582" s="27" t="s">
        <v>34</v>
      </c>
      <c r="F582" s="27" t="s">
        <v>1873</v>
      </c>
      <c r="G582" s="27" t="s">
        <v>2351</v>
      </c>
      <c r="H582" s="27" t="s">
        <v>37</v>
      </c>
      <c r="I582" s="27" t="s">
        <v>38</v>
      </c>
      <c r="J582" s="27" t="s">
        <v>2352</v>
      </c>
      <c r="K582" s="27" t="s">
        <v>2353</v>
      </c>
      <c r="L582" s="221">
        <v>20586.5</v>
      </c>
      <c r="M582" s="221">
        <v>0</v>
      </c>
      <c r="N582" s="222">
        <v>128936.5</v>
      </c>
      <c r="O582" s="27" t="s">
        <v>41</v>
      </c>
      <c r="P582" s="27" t="s">
        <v>42</v>
      </c>
      <c r="Q582" s="27"/>
      <c r="R582" s="27"/>
      <c r="S582" s="27"/>
      <c r="T582" s="27"/>
      <c r="U582" s="29" t="s">
        <v>64</v>
      </c>
      <c r="V582" s="29"/>
      <c r="W582" s="31"/>
      <c r="X582" s="27" t="str">
        <f>IFERROR(VLOOKUP(J581:J2473,[1]sheet1!$A:$K,11,0),"sin acuse")</f>
        <v>Sin Evento</v>
      </c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8.75" hidden="1">
      <c r="A583" s="27" t="s">
        <v>31</v>
      </c>
      <c r="B583" s="27" t="s">
        <v>2354</v>
      </c>
      <c r="C583" s="27" t="s">
        <v>2355</v>
      </c>
      <c r="D583" s="27">
        <f t="shared" si="8"/>
        <v>-1</v>
      </c>
      <c r="E583" s="27" t="s">
        <v>34</v>
      </c>
      <c r="F583" s="27" t="s">
        <v>1873</v>
      </c>
      <c r="G583" s="27" t="s">
        <v>2356</v>
      </c>
      <c r="H583" s="27" t="s">
        <v>37</v>
      </c>
      <c r="I583" s="27" t="s">
        <v>38</v>
      </c>
      <c r="J583" s="27" t="s">
        <v>853</v>
      </c>
      <c r="K583" s="27" t="s">
        <v>854</v>
      </c>
      <c r="L583" s="221">
        <v>92150</v>
      </c>
      <c r="M583" s="221">
        <v>0</v>
      </c>
      <c r="N583" s="222">
        <v>577150</v>
      </c>
      <c r="O583" s="27" t="s">
        <v>41</v>
      </c>
      <c r="P583" s="27" t="s">
        <v>42</v>
      </c>
      <c r="Q583" s="27"/>
      <c r="R583" s="27"/>
      <c r="S583" s="27"/>
      <c r="T583" s="27"/>
      <c r="U583" s="29" t="s">
        <v>64</v>
      </c>
      <c r="V583" s="25"/>
      <c r="W583" s="31"/>
      <c r="X583" s="27" t="str">
        <f>IFERROR(VLOOKUP(J582:J2474,[1]sheet1!$A:$K,11,0),"sin acuse")</f>
        <v>Sin Evento</v>
      </c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8.75" hidden="1">
      <c r="A584" s="27" t="s">
        <v>31</v>
      </c>
      <c r="B584" s="27" t="s">
        <v>2357</v>
      </c>
      <c r="C584" s="27" t="s">
        <v>2358</v>
      </c>
      <c r="D584" s="27">
        <f t="shared" si="8"/>
        <v>-1</v>
      </c>
      <c r="E584" s="27" t="s">
        <v>34</v>
      </c>
      <c r="F584" s="27" t="s">
        <v>1873</v>
      </c>
      <c r="G584" s="27" t="s">
        <v>2359</v>
      </c>
      <c r="H584" s="27" t="s">
        <v>37</v>
      </c>
      <c r="I584" s="27" t="s">
        <v>38</v>
      </c>
      <c r="J584" s="27" t="s">
        <v>2360</v>
      </c>
      <c r="K584" s="27" t="s">
        <v>2361</v>
      </c>
      <c r="L584" s="221">
        <v>102016.89</v>
      </c>
      <c r="M584" s="221">
        <v>0</v>
      </c>
      <c r="N584" s="222">
        <v>638947.89</v>
      </c>
      <c r="O584" s="27" t="s">
        <v>41</v>
      </c>
      <c r="P584" s="27" t="s">
        <v>42</v>
      </c>
      <c r="Q584" s="27"/>
      <c r="R584" s="27"/>
      <c r="S584" s="27"/>
      <c r="T584" s="27"/>
      <c r="U584" s="29" t="s">
        <v>64</v>
      </c>
      <c r="V584" s="25"/>
      <c r="W584" s="31"/>
      <c r="X584" s="27" t="str">
        <f>IFERROR(VLOOKUP(J583:J2475,[1]sheet1!$A:$K,11,0),"sin acuse")</f>
        <v>sin acuse</v>
      </c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8.75" hidden="1">
      <c r="A585" s="27" t="s">
        <v>31</v>
      </c>
      <c r="B585" s="27" t="s">
        <v>2362</v>
      </c>
      <c r="C585" s="27" t="s">
        <v>2363</v>
      </c>
      <c r="D585" s="27">
        <f t="shared" si="8"/>
        <v>-1</v>
      </c>
      <c r="E585" s="27" t="s">
        <v>34</v>
      </c>
      <c r="F585" s="27" t="s">
        <v>2364</v>
      </c>
      <c r="G585" s="27" t="s">
        <v>2365</v>
      </c>
      <c r="H585" s="27" t="s">
        <v>37</v>
      </c>
      <c r="I585" s="27" t="s">
        <v>38</v>
      </c>
      <c r="J585" s="27" t="s">
        <v>863</v>
      </c>
      <c r="K585" s="27" t="s">
        <v>864</v>
      </c>
      <c r="L585" s="221">
        <v>409766.73</v>
      </c>
      <c r="M585" s="221">
        <v>0</v>
      </c>
      <c r="N585" s="222">
        <v>2566433.73</v>
      </c>
      <c r="O585" s="27" t="s">
        <v>41</v>
      </c>
      <c r="P585" s="27" t="s">
        <v>42</v>
      </c>
      <c r="Q585" s="27"/>
      <c r="R585" s="27"/>
      <c r="S585" s="27"/>
      <c r="T585" s="27"/>
      <c r="U585" s="29" t="s">
        <v>64</v>
      </c>
      <c r="V585" s="25"/>
      <c r="W585" s="31"/>
      <c r="X585" s="27" t="str">
        <f>IFERROR(VLOOKUP(J584:J2476,[1]sheet1!$A:$K,11,0),"sin acuse")</f>
        <v>Sin Evento</v>
      </c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8.75" hidden="1">
      <c r="A586" s="49" t="s">
        <v>31</v>
      </c>
      <c r="B586" s="49" t="s">
        <v>2366</v>
      </c>
      <c r="C586" s="49" t="s">
        <v>2367</v>
      </c>
      <c r="D586" s="49">
        <f t="shared" si="8"/>
        <v>-1</v>
      </c>
      <c r="E586" s="49" t="s">
        <v>34</v>
      </c>
      <c r="F586" s="49" t="s">
        <v>2364</v>
      </c>
      <c r="G586" s="49" t="s">
        <v>2368</v>
      </c>
      <c r="H586" s="49" t="s">
        <v>37</v>
      </c>
      <c r="I586" s="49" t="s">
        <v>38</v>
      </c>
      <c r="J586" s="49" t="s">
        <v>2369</v>
      </c>
      <c r="K586" s="49" t="s">
        <v>2370</v>
      </c>
      <c r="L586" s="217">
        <v>119700</v>
      </c>
      <c r="M586" s="217">
        <v>0</v>
      </c>
      <c r="N586" s="218">
        <v>749700</v>
      </c>
      <c r="O586" s="49" t="s">
        <v>41</v>
      </c>
      <c r="P586" s="49" t="s">
        <v>42</v>
      </c>
      <c r="Q586" s="27" t="s">
        <v>64</v>
      </c>
      <c r="R586" s="27"/>
      <c r="S586" s="27"/>
      <c r="T586" s="27"/>
      <c r="U586" s="27"/>
      <c r="V586" s="29"/>
      <c r="W586" s="31"/>
      <c r="X586" s="27" t="str">
        <f>IFERROR(VLOOKUP(J585:J2477,[1]sheet1!$A:$K,11,0),"sin acuse")</f>
        <v>Acuse Recibo</v>
      </c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8.75" hidden="1">
      <c r="A587" s="27" t="s">
        <v>31</v>
      </c>
      <c r="B587" s="27" t="s">
        <v>2371</v>
      </c>
      <c r="C587" s="27" t="s">
        <v>2372</v>
      </c>
      <c r="D587" s="27">
        <f t="shared" ref="D587:D650" si="9">C587-C588</f>
        <v>-1</v>
      </c>
      <c r="E587" s="27" t="s">
        <v>34</v>
      </c>
      <c r="F587" s="27" t="s">
        <v>2364</v>
      </c>
      <c r="G587" s="27" t="s">
        <v>2373</v>
      </c>
      <c r="H587" s="27" t="s">
        <v>37</v>
      </c>
      <c r="I587" s="27" t="s">
        <v>38</v>
      </c>
      <c r="J587" s="27" t="s">
        <v>769</v>
      </c>
      <c r="K587" s="27" t="s">
        <v>770</v>
      </c>
      <c r="L587" s="221">
        <v>85500</v>
      </c>
      <c r="M587" s="221">
        <v>0</v>
      </c>
      <c r="N587" s="222">
        <v>535500</v>
      </c>
      <c r="O587" s="27" t="s">
        <v>41</v>
      </c>
      <c r="P587" s="27" t="s">
        <v>42</v>
      </c>
      <c r="Q587" s="27"/>
      <c r="R587" s="27"/>
      <c r="S587" s="27"/>
      <c r="T587" s="27"/>
      <c r="U587" s="27" t="s">
        <v>64</v>
      </c>
      <c r="V587" s="29"/>
      <c r="W587" s="31"/>
      <c r="X587" s="27" t="str">
        <f>IFERROR(VLOOKUP(J586:J2478,[1]sheet1!$A:$K,11,0),"sin acuse")</f>
        <v>Sin Evento</v>
      </c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8.75">
      <c r="A588" s="208" t="s">
        <v>31</v>
      </c>
      <c r="B588" s="208" t="s">
        <v>2374</v>
      </c>
      <c r="C588" s="242" t="s">
        <v>2375</v>
      </c>
      <c r="D588" s="208">
        <f t="shared" si="9"/>
        <v>-1</v>
      </c>
      <c r="E588" s="208" t="s">
        <v>34</v>
      </c>
      <c r="F588" s="208" t="s">
        <v>2364</v>
      </c>
      <c r="G588" s="208" t="s">
        <v>2376</v>
      </c>
      <c r="H588" s="208" t="s">
        <v>37</v>
      </c>
      <c r="I588" s="208" t="s">
        <v>38</v>
      </c>
      <c r="J588" s="242" t="s">
        <v>2377</v>
      </c>
      <c r="K588" s="208" t="s">
        <v>2378</v>
      </c>
      <c r="L588" s="249">
        <v>34339.15</v>
      </c>
      <c r="M588" s="242">
        <v>0</v>
      </c>
      <c r="N588" s="250">
        <v>426408.15</v>
      </c>
      <c r="O588" s="208" t="s">
        <v>41</v>
      </c>
      <c r="P588" s="208" t="s">
        <v>42</v>
      </c>
      <c r="Q588" s="27"/>
      <c r="R588" s="27"/>
      <c r="S588" s="27"/>
      <c r="T588" s="27" t="s">
        <v>43</v>
      </c>
      <c r="U588" s="27"/>
      <c r="V588" s="29"/>
      <c r="W588" s="31"/>
      <c r="X588" s="27" t="str">
        <f>IFERROR(VLOOKUP(J587:J2479,[1]sheet1!$A:$K,11,0),"sin acuse")</f>
        <v>Reclamo</v>
      </c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8.75" hidden="1">
      <c r="A589" s="27" t="s">
        <v>31</v>
      </c>
      <c r="B589" s="27" t="s">
        <v>2379</v>
      </c>
      <c r="C589" s="27" t="s">
        <v>2380</v>
      </c>
      <c r="D589" s="27">
        <f t="shared" si="9"/>
        <v>-1</v>
      </c>
      <c r="E589" s="27" t="s">
        <v>34</v>
      </c>
      <c r="F589" s="27" t="s">
        <v>2364</v>
      </c>
      <c r="G589" s="27" t="s">
        <v>2381</v>
      </c>
      <c r="H589" s="27" t="s">
        <v>37</v>
      </c>
      <c r="I589" s="27" t="s">
        <v>38</v>
      </c>
      <c r="J589" s="27" t="s">
        <v>2382</v>
      </c>
      <c r="K589" s="27" t="s">
        <v>2383</v>
      </c>
      <c r="L589" s="221">
        <v>863550</v>
      </c>
      <c r="M589" s="221">
        <v>0</v>
      </c>
      <c r="N589" s="222">
        <v>5408550</v>
      </c>
      <c r="O589" s="27" t="s">
        <v>41</v>
      </c>
      <c r="P589" s="27" t="s">
        <v>42</v>
      </c>
      <c r="Q589" s="27"/>
      <c r="R589" s="27"/>
      <c r="S589" s="27"/>
      <c r="T589" s="27"/>
      <c r="U589" s="27" t="s">
        <v>64</v>
      </c>
      <c r="V589" s="29"/>
      <c r="W589" s="31"/>
      <c r="X589" s="27" t="str">
        <f>IFERROR(VLOOKUP(J588:J2480,[1]sheet1!$A:$K,11,0),"sin acuse")</f>
        <v>Sin Evento</v>
      </c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8.75" hidden="1">
      <c r="A590" s="27" t="s">
        <v>31</v>
      </c>
      <c r="B590" s="27" t="s">
        <v>2384</v>
      </c>
      <c r="C590" s="27" t="s">
        <v>2385</v>
      </c>
      <c r="D590" s="27">
        <f t="shared" si="9"/>
        <v>-1</v>
      </c>
      <c r="E590" s="27" t="s">
        <v>34</v>
      </c>
      <c r="F590" s="27" t="s">
        <v>2364</v>
      </c>
      <c r="G590" s="27" t="s">
        <v>2386</v>
      </c>
      <c r="H590" s="27" t="s">
        <v>37</v>
      </c>
      <c r="I590" s="27" t="s">
        <v>38</v>
      </c>
      <c r="J590" s="27" t="s">
        <v>2387</v>
      </c>
      <c r="K590" s="27" t="s">
        <v>2388</v>
      </c>
      <c r="L590" s="221">
        <v>150882.42000000001</v>
      </c>
      <c r="M590" s="221">
        <v>0</v>
      </c>
      <c r="N590" s="222">
        <v>945000.42</v>
      </c>
      <c r="O590" s="27" t="s">
        <v>41</v>
      </c>
      <c r="P590" s="27" t="s">
        <v>42</v>
      </c>
      <c r="Q590" s="27"/>
      <c r="R590" s="27"/>
      <c r="S590" s="27"/>
      <c r="T590" s="27"/>
      <c r="U590" s="27" t="s">
        <v>64</v>
      </c>
      <c r="V590" s="29"/>
      <c r="W590" s="31"/>
      <c r="X590" s="27" t="str">
        <f>IFERROR(VLOOKUP(J589:J2481,[1]sheet1!$A:$K,11,0),"sin acuse")</f>
        <v>Sin Evento</v>
      </c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8.75" hidden="1">
      <c r="A591" s="27" t="s">
        <v>31</v>
      </c>
      <c r="B591" s="27" t="s">
        <v>2389</v>
      </c>
      <c r="C591" s="27" t="s">
        <v>2390</v>
      </c>
      <c r="D591" s="27">
        <f t="shared" si="9"/>
        <v>-1</v>
      </c>
      <c r="E591" s="27" t="s">
        <v>34</v>
      </c>
      <c r="F591" s="27" t="s">
        <v>2364</v>
      </c>
      <c r="G591" s="27" t="s">
        <v>2391</v>
      </c>
      <c r="H591" s="27" t="s">
        <v>37</v>
      </c>
      <c r="I591" s="27" t="s">
        <v>38</v>
      </c>
      <c r="J591" s="27" t="s">
        <v>2392</v>
      </c>
      <c r="K591" s="27" t="s">
        <v>2393</v>
      </c>
      <c r="L591" s="221">
        <v>337250</v>
      </c>
      <c r="M591" s="221">
        <v>0</v>
      </c>
      <c r="N591" s="222">
        <v>2112250</v>
      </c>
      <c r="O591" s="27" t="s">
        <v>41</v>
      </c>
      <c r="P591" s="27" t="s">
        <v>42</v>
      </c>
      <c r="Q591" s="27"/>
      <c r="R591" s="27"/>
      <c r="S591" s="27"/>
      <c r="T591" s="27"/>
      <c r="U591" s="27" t="s">
        <v>64</v>
      </c>
      <c r="V591" s="25"/>
      <c r="W591" s="31"/>
      <c r="X591" s="27" t="str">
        <f>IFERROR(VLOOKUP(J590:J2482,[1]sheet1!$A:$K,11,0),"sin acuse")</f>
        <v>Sin Evento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8.75" hidden="1">
      <c r="A592" s="27" t="s">
        <v>31</v>
      </c>
      <c r="B592" s="27" t="s">
        <v>2394</v>
      </c>
      <c r="C592" s="27" t="s">
        <v>2395</v>
      </c>
      <c r="D592" s="27">
        <f t="shared" si="9"/>
        <v>-1</v>
      </c>
      <c r="E592" s="27" t="s">
        <v>34</v>
      </c>
      <c r="F592" s="27" t="s">
        <v>2364</v>
      </c>
      <c r="G592" s="27" t="s">
        <v>2396</v>
      </c>
      <c r="H592" s="27" t="s">
        <v>37</v>
      </c>
      <c r="I592" s="27" t="s">
        <v>38</v>
      </c>
      <c r="J592" s="27" t="s">
        <v>1875</v>
      </c>
      <c r="K592" s="27" t="s">
        <v>1876</v>
      </c>
      <c r="L592" s="221">
        <v>0</v>
      </c>
      <c r="M592" s="221">
        <v>0</v>
      </c>
      <c r="N592" s="222">
        <v>579600</v>
      </c>
      <c r="O592" s="27" t="s">
        <v>41</v>
      </c>
      <c r="P592" s="27" t="s">
        <v>42</v>
      </c>
      <c r="Q592" s="27"/>
      <c r="R592" s="27"/>
      <c r="S592" s="27"/>
      <c r="T592" s="27"/>
      <c r="U592" s="27" t="s">
        <v>64</v>
      </c>
      <c r="V592" s="25"/>
      <c r="W592" s="31"/>
      <c r="X592" s="27" t="s">
        <v>1884</v>
      </c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8.75" hidden="1">
      <c r="A593" s="27" t="s">
        <v>31</v>
      </c>
      <c r="B593" s="27" t="s">
        <v>2397</v>
      </c>
      <c r="C593" s="27" t="s">
        <v>2398</v>
      </c>
      <c r="D593" s="27">
        <f t="shared" si="9"/>
        <v>-1</v>
      </c>
      <c r="E593" s="27" t="s">
        <v>34</v>
      </c>
      <c r="F593" s="27" t="s">
        <v>2364</v>
      </c>
      <c r="G593" s="27" t="s">
        <v>2399</v>
      </c>
      <c r="H593" s="27" t="s">
        <v>37</v>
      </c>
      <c r="I593" s="27" t="s">
        <v>38</v>
      </c>
      <c r="J593" s="27" t="s">
        <v>1875</v>
      </c>
      <c r="K593" s="27" t="s">
        <v>1876</v>
      </c>
      <c r="L593" s="221">
        <v>0</v>
      </c>
      <c r="M593" s="221">
        <v>0</v>
      </c>
      <c r="N593" s="222">
        <v>188000</v>
      </c>
      <c r="O593" s="27" t="s">
        <v>41</v>
      </c>
      <c r="P593" s="27" t="s">
        <v>42</v>
      </c>
      <c r="Q593" s="27"/>
      <c r="R593" s="27"/>
      <c r="S593" s="27"/>
      <c r="T593" s="27"/>
      <c r="U593" s="27" t="s">
        <v>64</v>
      </c>
      <c r="V593" s="25"/>
      <c r="W593" s="31"/>
      <c r="X593" s="27" t="s">
        <v>1884</v>
      </c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8.75" hidden="1">
      <c r="A594" s="27" t="s">
        <v>31</v>
      </c>
      <c r="B594" s="27" t="s">
        <v>2400</v>
      </c>
      <c r="C594" s="27" t="s">
        <v>2401</v>
      </c>
      <c r="D594" s="27">
        <f t="shared" si="9"/>
        <v>-1</v>
      </c>
      <c r="E594" s="27" t="s">
        <v>34</v>
      </c>
      <c r="F594" s="27" t="s">
        <v>2364</v>
      </c>
      <c r="G594" s="27" t="s">
        <v>2402</v>
      </c>
      <c r="H594" s="27" t="s">
        <v>37</v>
      </c>
      <c r="I594" s="27" t="s">
        <v>38</v>
      </c>
      <c r="J594" s="27" t="s">
        <v>1875</v>
      </c>
      <c r="K594" s="27" t="s">
        <v>1876</v>
      </c>
      <c r="L594" s="221">
        <v>0</v>
      </c>
      <c r="M594" s="221">
        <v>0</v>
      </c>
      <c r="N594" s="222">
        <v>693550</v>
      </c>
      <c r="O594" s="27" t="s">
        <v>41</v>
      </c>
      <c r="P594" s="27" t="s">
        <v>42</v>
      </c>
      <c r="Q594" s="27"/>
      <c r="R594" s="27"/>
      <c r="S594" s="27"/>
      <c r="T594" s="27"/>
      <c r="U594" s="27" t="s">
        <v>64</v>
      </c>
      <c r="V594" s="25"/>
      <c r="W594" s="31"/>
      <c r="X594" s="27" t="s">
        <v>1884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8.75" hidden="1">
      <c r="A595" s="27" t="s">
        <v>31</v>
      </c>
      <c r="B595" s="27" t="s">
        <v>2403</v>
      </c>
      <c r="C595" s="27" t="s">
        <v>2404</v>
      </c>
      <c r="D595" s="27">
        <f t="shared" si="9"/>
        <v>-1</v>
      </c>
      <c r="E595" s="27" t="s">
        <v>34</v>
      </c>
      <c r="F595" s="27" t="s">
        <v>2364</v>
      </c>
      <c r="G595" s="27" t="s">
        <v>2405</v>
      </c>
      <c r="H595" s="27" t="s">
        <v>37</v>
      </c>
      <c r="I595" s="27" t="s">
        <v>38</v>
      </c>
      <c r="J595" s="27" t="s">
        <v>1875</v>
      </c>
      <c r="K595" s="27" t="s">
        <v>1876</v>
      </c>
      <c r="L595" s="221">
        <v>0</v>
      </c>
      <c r="M595" s="221">
        <v>0</v>
      </c>
      <c r="N595" s="222">
        <v>402000</v>
      </c>
      <c r="O595" s="27" t="s">
        <v>41</v>
      </c>
      <c r="P595" s="27" t="s">
        <v>42</v>
      </c>
      <c r="Q595" s="27"/>
      <c r="R595" s="27"/>
      <c r="S595" s="27"/>
      <c r="T595" s="27"/>
      <c r="U595" s="27" t="s">
        <v>64</v>
      </c>
      <c r="V595" s="29"/>
      <c r="W595" s="31"/>
      <c r="X595" s="27" t="s">
        <v>1884</v>
      </c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8.75" hidden="1">
      <c r="A596" s="49" t="s">
        <v>31</v>
      </c>
      <c r="B596" s="49" t="s">
        <v>2406</v>
      </c>
      <c r="C596" s="49" t="s">
        <v>2407</v>
      </c>
      <c r="D596" s="49">
        <f t="shared" si="9"/>
        <v>-1</v>
      </c>
      <c r="E596" s="49" t="s">
        <v>34</v>
      </c>
      <c r="F596" s="49" t="s">
        <v>2364</v>
      </c>
      <c r="G596" s="49" t="s">
        <v>2408</v>
      </c>
      <c r="H596" s="49" t="s">
        <v>37</v>
      </c>
      <c r="I596" s="49" t="s">
        <v>38</v>
      </c>
      <c r="J596" s="49" t="s">
        <v>2409</v>
      </c>
      <c r="K596" s="49" t="s">
        <v>2410</v>
      </c>
      <c r="L596" s="217">
        <v>385168</v>
      </c>
      <c r="M596" s="217">
        <v>0</v>
      </c>
      <c r="N596" s="218">
        <v>2412368</v>
      </c>
      <c r="O596" s="49" t="s">
        <v>41</v>
      </c>
      <c r="P596" s="49" t="s">
        <v>42</v>
      </c>
      <c r="Q596" s="27" t="s">
        <v>64</v>
      </c>
      <c r="R596" s="27"/>
      <c r="S596" s="27"/>
      <c r="T596" s="27"/>
      <c r="U596" s="27"/>
      <c r="V596" s="25"/>
      <c r="W596" s="31"/>
      <c r="X596" s="27" t="str">
        <f>IFERROR(VLOOKUP(J595:J2487,[1]sheet1!$A:$K,11,0),"sin acuse")</f>
        <v>Recibo Bien y/o Servicio</v>
      </c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8.75" hidden="1">
      <c r="A597" s="27" t="s">
        <v>31</v>
      </c>
      <c r="B597" s="27" t="s">
        <v>2411</v>
      </c>
      <c r="C597" s="27" t="s">
        <v>2412</v>
      </c>
      <c r="D597" s="27">
        <f t="shared" si="9"/>
        <v>-1</v>
      </c>
      <c r="E597" s="27" t="s">
        <v>34</v>
      </c>
      <c r="F597" s="27" t="s">
        <v>2364</v>
      </c>
      <c r="G597" s="27" t="s">
        <v>2413</v>
      </c>
      <c r="H597" s="27" t="s">
        <v>37</v>
      </c>
      <c r="I597" s="27" t="s">
        <v>38</v>
      </c>
      <c r="J597" s="27" t="s">
        <v>2414</v>
      </c>
      <c r="K597" s="27" t="s">
        <v>2415</v>
      </c>
      <c r="L597" s="221">
        <v>6447335.9299999997</v>
      </c>
      <c r="M597" s="221">
        <v>0</v>
      </c>
      <c r="N597" s="222">
        <v>40380682.93</v>
      </c>
      <c r="O597" s="27" t="s">
        <v>41</v>
      </c>
      <c r="P597" s="27" t="s">
        <v>42</v>
      </c>
      <c r="Q597" s="27"/>
      <c r="R597" s="27"/>
      <c r="S597" s="27"/>
      <c r="T597" s="27"/>
      <c r="U597" s="27" t="s">
        <v>64</v>
      </c>
      <c r="V597" s="29"/>
      <c r="W597" s="31"/>
      <c r="X597" s="27" t="str">
        <f>IFERROR(VLOOKUP(J596:J2488,[1]sheet1!$A:$K,11,0),"sin acuse")</f>
        <v>Sin Evento</v>
      </c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8.75" hidden="1">
      <c r="A598" s="27" t="s">
        <v>31</v>
      </c>
      <c r="B598" s="27" t="s">
        <v>2416</v>
      </c>
      <c r="C598" s="27" t="s">
        <v>2417</v>
      </c>
      <c r="D598" s="27">
        <f t="shared" si="9"/>
        <v>-1</v>
      </c>
      <c r="E598" s="27" t="s">
        <v>34</v>
      </c>
      <c r="F598" s="27" t="s">
        <v>2364</v>
      </c>
      <c r="G598" s="27" t="s">
        <v>2418</v>
      </c>
      <c r="H598" s="27" t="s">
        <v>37</v>
      </c>
      <c r="I598" s="27" t="s">
        <v>38</v>
      </c>
      <c r="J598" s="27" t="s">
        <v>2419</v>
      </c>
      <c r="K598" s="27" t="s">
        <v>2420</v>
      </c>
      <c r="L598" s="221">
        <v>6602.5</v>
      </c>
      <c r="M598" s="221">
        <v>0</v>
      </c>
      <c r="N598" s="222">
        <v>41352.5</v>
      </c>
      <c r="O598" s="27" t="s">
        <v>41</v>
      </c>
      <c r="P598" s="27" t="s">
        <v>42</v>
      </c>
      <c r="Q598" s="27"/>
      <c r="R598" s="27"/>
      <c r="S598" s="27"/>
      <c r="T598" s="27"/>
      <c r="U598" s="27" t="s">
        <v>64</v>
      </c>
      <c r="V598" s="29"/>
      <c r="W598" s="31"/>
      <c r="X598" s="27" t="str">
        <f>IFERROR(VLOOKUP(J597:J2489,[1]sheet1!$A:$K,11,0),"sin acuse")</f>
        <v>Recibo Bien y/o Servicio</v>
      </c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8.75" hidden="1">
      <c r="A599" s="27" t="s">
        <v>31</v>
      </c>
      <c r="B599" s="27" t="s">
        <v>2421</v>
      </c>
      <c r="C599" s="27" t="s">
        <v>2422</v>
      </c>
      <c r="D599" s="27">
        <f t="shared" si="9"/>
        <v>-1</v>
      </c>
      <c r="E599" s="27" t="s">
        <v>34</v>
      </c>
      <c r="F599" s="27" t="s">
        <v>2364</v>
      </c>
      <c r="G599" s="27" t="s">
        <v>2423</v>
      </c>
      <c r="H599" s="27" t="s">
        <v>37</v>
      </c>
      <c r="I599" s="27" t="s">
        <v>38</v>
      </c>
      <c r="J599" s="27" t="s">
        <v>2424</v>
      </c>
      <c r="K599" s="27" t="s">
        <v>2425</v>
      </c>
      <c r="L599" s="221">
        <v>4674</v>
      </c>
      <c r="M599" s="221">
        <v>0</v>
      </c>
      <c r="N599" s="222">
        <v>29274</v>
      </c>
      <c r="O599" s="27" t="s">
        <v>41</v>
      </c>
      <c r="P599" s="27" t="s">
        <v>42</v>
      </c>
      <c r="Q599" s="27"/>
      <c r="R599" s="27"/>
      <c r="S599" s="27"/>
      <c r="T599" s="27"/>
      <c r="U599" s="27" t="s">
        <v>64</v>
      </c>
      <c r="V599" s="25"/>
      <c r="W599" s="31"/>
      <c r="X599" s="27" t="str">
        <f>IFERROR(VLOOKUP(J598:J2490,[1]sheet1!$A:$K,11,0),"sin acuse")</f>
        <v>Recibo Bien y/o Servicio</v>
      </c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8.75" hidden="1">
      <c r="A600" s="27" t="s">
        <v>31</v>
      </c>
      <c r="B600" s="27" t="s">
        <v>2426</v>
      </c>
      <c r="C600" s="27" t="s">
        <v>2427</v>
      </c>
      <c r="D600" s="27">
        <f t="shared" si="9"/>
        <v>-1</v>
      </c>
      <c r="E600" s="27" t="s">
        <v>34</v>
      </c>
      <c r="F600" s="27" t="s">
        <v>2364</v>
      </c>
      <c r="G600" s="27" t="s">
        <v>2428</v>
      </c>
      <c r="H600" s="27" t="s">
        <v>37</v>
      </c>
      <c r="I600" s="27" t="s">
        <v>38</v>
      </c>
      <c r="J600" s="27" t="s">
        <v>2429</v>
      </c>
      <c r="K600" s="27" t="s">
        <v>2430</v>
      </c>
      <c r="L600" s="221">
        <v>44016.5</v>
      </c>
      <c r="M600" s="221">
        <v>0</v>
      </c>
      <c r="N600" s="222">
        <v>821866.5</v>
      </c>
      <c r="O600" s="27" t="s">
        <v>41</v>
      </c>
      <c r="P600" s="27" t="s">
        <v>42</v>
      </c>
      <c r="Q600" s="27"/>
      <c r="R600" s="27"/>
      <c r="S600" s="27"/>
      <c r="T600" s="27"/>
      <c r="U600" s="27" t="s">
        <v>64</v>
      </c>
      <c r="V600" s="29"/>
      <c r="W600" s="31"/>
      <c r="X600" s="27" t="str">
        <f>IFERROR(VLOOKUP(J599:J2491,[1]sheet1!$A:$K,11,0),"sin acuse")</f>
        <v>sin acuse</v>
      </c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8.75" hidden="1">
      <c r="A601" s="27" t="s">
        <v>31</v>
      </c>
      <c r="B601" s="27" t="s">
        <v>2431</v>
      </c>
      <c r="C601" s="27" t="s">
        <v>2432</v>
      </c>
      <c r="D601" s="27">
        <f t="shared" si="9"/>
        <v>-1</v>
      </c>
      <c r="E601" s="27" t="s">
        <v>34</v>
      </c>
      <c r="F601" s="27" t="s">
        <v>2364</v>
      </c>
      <c r="G601" s="27" t="s">
        <v>2433</v>
      </c>
      <c r="H601" s="27" t="s">
        <v>37</v>
      </c>
      <c r="I601" s="27" t="s">
        <v>38</v>
      </c>
      <c r="J601" s="27" t="s">
        <v>2434</v>
      </c>
      <c r="K601" s="27" t="s">
        <v>2435</v>
      </c>
      <c r="L601" s="221">
        <v>36650.620000000003</v>
      </c>
      <c r="M601" s="221">
        <v>0</v>
      </c>
      <c r="N601" s="222">
        <v>229548.62</v>
      </c>
      <c r="O601" s="27" t="s">
        <v>41</v>
      </c>
      <c r="P601" s="27" t="s">
        <v>42</v>
      </c>
      <c r="Q601" s="27"/>
      <c r="R601" s="27"/>
      <c r="S601" s="27"/>
      <c r="T601" s="27"/>
      <c r="U601" s="27" t="s">
        <v>64</v>
      </c>
      <c r="V601" s="25"/>
      <c r="W601" s="31"/>
      <c r="X601" s="27" t="str">
        <f>IFERROR(VLOOKUP(J600:J2492,[1]sheet1!$A:$K,11,0),"sin acuse")</f>
        <v>sin acuse</v>
      </c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8.75" hidden="1">
      <c r="A602" s="27" t="s">
        <v>31</v>
      </c>
      <c r="B602" s="27" t="s">
        <v>2436</v>
      </c>
      <c r="C602" s="27" t="s">
        <v>2437</v>
      </c>
      <c r="D602" s="27">
        <f t="shared" si="9"/>
        <v>-1</v>
      </c>
      <c r="E602" s="27" t="s">
        <v>34</v>
      </c>
      <c r="F602" s="27" t="s">
        <v>2364</v>
      </c>
      <c r="G602" s="27" t="s">
        <v>2438</v>
      </c>
      <c r="H602" s="27" t="s">
        <v>37</v>
      </c>
      <c r="I602" s="27" t="s">
        <v>38</v>
      </c>
      <c r="J602" s="27" t="s">
        <v>2439</v>
      </c>
      <c r="K602" s="27" t="s">
        <v>2440</v>
      </c>
      <c r="L602" s="221">
        <v>34470.370000000003</v>
      </c>
      <c r="M602" s="221">
        <v>0</v>
      </c>
      <c r="N602" s="222">
        <v>215893.37</v>
      </c>
      <c r="O602" s="27" t="s">
        <v>41</v>
      </c>
      <c r="P602" s="27" t="s">
        <v>42</v>
      </c>
      <c r="Q602" s="27"/>
      <c r="R602" s="27"/>
      <c r="S602" s="27"/>
      <c r="T602" s="27"/>
      <c r="U602" s="27" t="s">
        <v>64</v>
      </c>
      <c r="V602" s="29"/>
      <c r="W602" s="31"/>
      <c r="X602" s="27" t="str">
        <f>IFERROR(VLOOKUP(J601:J2493,[1]sheet1!$A:$K,11,0),"sin acuse")</f>
        <v>Aceptacion Expresa</v>
      </c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8.75" hidden="1">
      <c r="A603" s="27" t="s">
        <v>31</v>
      </c>
      <c r="B603" s="27" t="s">
        <v>2441</v>
      </c>
      <c r="C603" s="27" t="s">
        <v>2442</v>
      </c>
      <c r="D603" s="27">
        <f t="shared" si="9"/>
        <v>-1</v>
      </c>
      <c r="E603" s="27" t="s">
        <v>34</v>
      </c>
      <c r="F603" s="27" t="s">
        <v>2364</v>
      </c>
      <c r="G603" s="27" t="s">
        <v>2443</v>
      </c>
      <c r="H603" s="27" t="s">
        <v>37</v>
      </c>
      <c r="I603" s="27" t="s">
        <v>38</v>
      </c>
      <c r="J603" s="27" t="s">
        <v>2444</v>
      </c>
      <c r="K603" s="27" t="s">
        <v>2445</v>
      </c>
      <c r="L603" s="221">
        <v>26828</v>
      </c>
      <c r="M603" s="221">
        <v>0</v>
      </c>
      <c r="N603" s="222">
        <v>2354428</v>
      </c>
      <c r="O603" s="27" t="s">
        <v>41</v>
      </c>
      <c r="P603" s="27" t="s">
        <v>42</v>
      </c>
      <c r="Q603" s="27"/>
      <c r="R603" s="27"/>
      <c r="S603" s="27"/>
      <c r="T603" s="27"/>
      <c r="U603" s="27" t="s">
        <v>64</v>
      </c>
      <c r="V603" s="25"/>
      <c r="W603" s="31"/>
      <c r="X603" s="27" t="str">
        <f>IFERROR(VLOOKUP(J602:J2494,[1]sheet1!$A:$K,11,0),"sin acuse")</f>
        <v>Sin Evento</v>
      </c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8.75" hidden="1">
      <c r="A604" s="27" t="s">
        <v>31</v>
      </c>
      <c r="B604" s="27" t="s">
        <v>2446</v>
      </c>
      <c r="C604" s="27" t="s">
        <v>2447</v>
      </c>
      <c r="D604" s="27">
        <f t="shared" si="9"/>
        <v>-1</v>
      </c>
      <c r="E604" s="27" t="s">
        <v>34</v>
      </c>
      <c r="F604" s="27" t="s">
        <v>2364</v>
      </c>
      <c r="G604" s="27" t="s">
        <v>2448</v>
      </c>
      <c r="H604" s="27" t="s">
        <v>37</v>
      </c>
      <c r="I604" s="27" t="s">
        <v>38</v>
      </c>
      <c r="J604" s="27" t="s">
        <v>2449</v>
      </c>
      <c r="K604" s="27" t="s">
        <v>2450</v>
      </c>
      <c r="L604" s="221">
        <v>0</v>
      </c>
      <c r="M604" s="221">
        <v>0</v>
      </c>
      <c r="N604" s="222">
        <v>2117000</v>
      </c>
      <c r="O604" s="27" t="s">
        <v>41</v>
      </c>
      <c r="P604" s="27" t="s">
        <v>42</v>
      </c>
      <c r="Q604" s="27"/>
      <c r="R604" s="27"/>
      <c r="S604" s="27"/>
      <c r="T604" s="27"/>
      <c r="U604" s="27" t="s">
        <v>64</v>
      </c>
      <c r="V604" s="29"/>
      <c r="W604" s="31"/>
      <c r="X604" s="27" t="str">
        <f>IFERROR(VLOOKUP(J603:J2495,[1]sheet1!$A:$K,11,0),"sin acuse")</f>
        <v>sin acuse</v>
      </c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8.75" hidden="1">
      <c r="A605" s="27" t="s">
        <v>31</v>
      </c>
      <c r="B605" s="27" t="s">
        <v>2451</v>
      </c>
      <c r="C605" s="27" t="s">
        <v>2452</v>
      </c>
      <c r="D605" s="27">
        <f t="shared" si="9"/>
        <v>-1</v>
      </c>
      <c r="E605" s="27" t="s">
        <v>34</v>
      </c>
      <c r="F605" s="27" t="s">
        <v>2364</v>
      </c>
      <c r="G605" s="27" t="s">
        <v>2453</v>
      </c>
      <c r="H605" s="27" t="s">
        <v>37</v>
      </c>
      <c r="I605" s="27" t="s">
        <v>38</v>
      </c>
      <c r="J605" s="27" t="s">
        <v>1875</v>
      </c>
      <c r="K605" s="27" t="s">
        <v>1876</v>
      </c>
      <c r="L605" s="221">
        <v>0</v>
      </c>
      <c r="M605" s="221">
        <v>0</v>
      </c>
      <c r="N605" s="222">
        <v>415700</v>
      </c>
      <c r="O605" s="27" t="s">
        <v>41</v>
      </c>
      <c r="P605" s="27" t="s">
        <v>42</v>
      </c>
      <c r="Q605" s="27"/>
      <c r="R605" s="27"/>
      <c r="S605" s="27"/>
      <c r="T605" s="27"/>
      <c r="U605" s="27" t="s">
        <v>64</v>
      </c>
      <c r="V605" s="25"/>
      <c r="W605" s="31"/>
      <c r="X605" s="27" t="s">
        <v>1884</v>
      </c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8.75" hidden="1">
      <c r="A606" s="27" t="s">
        <v>31</v>
      </c>
      <c r="B606" s="27" t="s">
        <v>2454</v>
      </c>
      <c r="C606" s="27" t="s">
        <v>2455</v>
      </c>
      <c r="D606" s="27">
        <f t="shared" si="9"/>
        <v>-1</v>
      </c>
      <c r="E606" s="27" t="s">
        <v>34</v>
      </c>
      <c r="F606" s="27" t="s">
        <v>2364</v>
      </c>
      <c r="G606" s="27" t="s">
        <v>2456</v>
      </c>
      <c r="H606" s="27" t="s">
        <v>37</v>
      </c>
      <c r="I606" s="27" t="s">
        <v>38</v>
      </c>
      <c r="J606" s="27" t="s">
        <v>1875</v>
      </c>
      <c r="K606" s="27" t="s">
        <v>1876</v>
      </c>
      <c r="L606" s="221">
        <v>0</v>
      </c>
      <c r="M606" s="221">
        <v>0</v>
      </c>
      <c r="N606" s="222">
        <v>518700</v>
      </c>
      <c r="O606" s="27" t="s">
        <v>41</v>
      </c>
      <c r="P606" s="27" t="s">
        <v>42</v>
      </c>
      <c r="Q606" s="27"/>
      <c r="R606" s="27"/>
      <c r="S606" s="27"/>
      <c r="T606" s="27"/>
      <c r="U606" s="27" t="s">
        <v>64</v>
      </c>
      <c r="V606" s="25"/>
      <c r="W606" s="31"/>
      <c r="X606" s="27" t="s">
        <v>1884</v>
      </c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8.75" hidden="1">
      <c r="A607" s="27" t="s">
        <v>31</v>
      </c>
      <c r="B607" s="27" t="s">
        <v>2457</v>
      </c>
      <c r="C607" s="27" t="s">
        <v>2458</v>
      </c>
      <c r="D607" s="27">
        <f t="shared" si="9"/>
        <v>-1</v>
      </c>
      <c r="E607" s="27" t="s">
        <v>34</v>
      </c>
      <c r="F607" s="27" t="s">
        <v>2364</v>
      </c>
      <c r="G607" s="27" t="s">
        <v>2459</v>
      </c>
      <c r="H607" s="27" t="s">
        <v>37</v>
      </c>
      <c r="I607" s="27" t="s">
        <v>38</v>
      </c>
      <c r="J607" s="27" t="s">
        <v>2409</v>
      </c>
      <c r="K607" s="27" t="s">
        <v>2410</v>
      </c>
      <c r="L607" s="221">
        <v>1865154</v>
      </c>
      <c r="M607" s="221">
        <v>0</v>
      </c>
      <c r="N607" s="222">
        <v>11681754</v>
      </c>
      <c r="O607" s="27" t="s">
        <v>41</v>
      </c>
      <c r="P607" s="27" t="s">
        <v>42</v>
      </c>
      <c r="Q607" s="27"/>
      <c r="R607" s="27"/>
      <c r="S607" s="27"/>
      <c r="T607" s="27"/>
      <c r="U607" s="27" t="s">
        <v>64</v>
      </c>
      <c r="V607" s="25"/>
      <c r="W607" s="31"/>
      <c r="X607" s="27" t="str">
        <f>IFERROR(VLOOKUP(J606:J2498,[1]sheet1!$A:$K,11,0),"sin acuse")</f>
        <v>Recibo Bien y/o Servicio</v>
      </c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8.75" hidden="1">
      <c r="A608" s="49" t="s">
        <v>31</v>
      </c>
      <c r="B608" s="49" t="s">
        <v>2460</v>
      </c>
      <c r="C608" s="49" t="s">
        <v>2461</v>
      </c>
      <c r="D608" s="49">
        <f t="shared" si="9"/>
        <v>-1</v>
      </c>
      <c r="E608" s="49" t="s">
        <v>34</v>
      </c>
      <c r="F608" s="49" t="s">
        <v>2364</v>
      </c>
      <c r="G608" s="49" t="s">
        <v>2462</v>
      </c>
      <c r="H608" s="49" t="s">
        <v>37</v>
      </c>
      <c r="I608" s="49" t="s">
        <v>38</v>
      </c>
      <c r="J608" s="49" t="s">
        <v>2463</v>
      </c>
      <c r="K608" s="49" t="s">
        <v>2464</v>
      </c>
      <c r="L608" s="217">
        <v>133000</v>
      </c>
      <c r="M608" s="217">
        <v>0</v>
      </c>
      <c r="N608" s="218">
        <v>833000</v>
      </c>
      <c r="O608" s="49" t="s">
        <v>41</v>
      </c>
      <c r="P608" s="49" t="s">
        <v>42</v>
      </c>
      <c r="Q608" s="27" t="s">
        <v>64</v>
      </c>
      <c r="R608" s="27"/>
      <c r="S608" s="27"/>
      <c r="T608" s="27"/>
      <c r="U608" s="27"/>
      <c r="V608" s="29"/>
      <c r="W608" s="31"/>
      <c r="X608" s="27" t="str">
        <f>IFERROR(VLOOKUP(J607:J2499,[1]sheet1!$A:$K,11,0),"sin acuse")</f>
        <v>Aceptacion Expresa</v>
      </c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8.75" hidden="1">
      <c r="A609" s="27" t="s">
        <v>31</v>
      </c>
      <c r="B609" s="27" t="s">
        <v>2465</v>
      </c>
      <c r="C609" s="27" t="s">
        <v>2466</v>
      </c>
      <c r="D609" s="27">
        <f t="shared" si="9"/>
        <v>-1</v>
      </c>
      <c r="E609" s="27" t="s">
        <v>34</v>
      </c>
      <c r="F609" s="27" t="s">
        <v>2364</v>
      </c>
      <c r="G609" s="27" t="s">
        <v>2467</v>
      </c>
      <c r="H609" s="27" t="s">
        <v>37</v>
      </c>
      <c r="I609" s="27" t="s">
        <v>38</v>
      </c>
      <c r="J609" s="27" t="s">
        <v>2035</v>
      </c>
      <c r="K609" s="27" t="s">
        <v>2036</v>
      </c>
      <c r="L609" s="221">
        <v>437760</v>
      </c>
      <c r="M609" s="221">
        <v>0</v>
      </c>
      <c r="N609" s="222">
        <v>2741760</v>
      </c>
      <c r="O609" s="27" t="s">
        <v>41</v>
      </c>
      <c r="P609" s="27" t="s">
        <v>42</v>
      </c>
      <c r="Q609" s="27"/>
      <c r="R609" s="27"/>
      <c r="S609" s="27"/>
      <c r="T609" s="27"/>
      <c r="U609" s="27" t="s">
        <v>64</v>
      </c>
      <c r="V609" s="29"/>
      <c r="W609" s="31"/>
      <c r="X609" s="27" t="str">
        <f>IFERROR(VLOOKUP(J608:J2500,[1]sheet1!$A:$K,11,0),"sin acuse")</f>
        <v>Sin Evento</v>
      </c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8.75" hidden="1">
      <c r="A610" s="64" t="s">
        <v>31</v>
      </c>
      <c r="B610" s="64" t="s">
        <v>2468</v>
      </c>
      <c r="C610" s="64" t="s">
        <v>2469</v>
      </c>
      <c r="D610" s="64">
        <f t="shared" si="9"/>
        <v>-1</v>
      </c>
      <c r="E610" s="64" t="s">
        <v>34</v>
      </c>
      <c r="F610" s="64" t="s">
        <v>2364</v>
      </c>
      <c r="G610" s="64" t="s">
        <v>2470</v>
      </c>
      <c r="H610" s="64" t="s">
        <v>37</v>
      </c>
      <c r="I610" s="64" t="s">
        <v>38</v>
      </c>
      <c r="J610" s="64" t="s">
        <v>2471</v>
      </c>
      <c r="K610" s="64" t="s">
        <v>2472</v>
      </c>
      <c r="L610" s="223">
        <v>182400</v>
      </c>
      <c r="M610" s="223">
        <v>0</v>
      </c>
      <c r="N610" s="224">
        <v>1142400</v>
      </c>
      <c r="O610" s="64" t="s">
        <v>41</v>
      </c>
      <c r="P610" s="64" t="s">
        <v>42</v>
      </c>
      <c r="Q610" s="27"/>
      <c r="R610" s="27" t="s">
        <v>64</v>
      </c>
      <c r="S610" s="27"/>
      <c r="T610" s="27"/>
      <c r="U610" s="27"/>
      <c r="V610" s="25"/>
      <c r="W610" s="31"/>
      <c r="X610" s="27" t="str">
        <f>IFERROR(VLOOKUP(J609:J2501,[1]sheet1!$A:$K,11,0),"sin acuse")</f>
        <v>Aceptacion Expresa</v>
      </c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8.75" hidden="1">
      <c r="A611" s="27" t="s">
        <v>31</v>
      </c>
      <c r="B611" s="27" t="s">
        <v>2473</v>
      </c>
      <c r="C611" s="27" t="s">
        <v>2474</v>
      </c>
      <c r="D611" s="27">
        <f t="shared" si="9"/>
        <v>-1</v>
      </c>
      <c r="E611" s="27" t="s">
        <v>34</v>
      </c>
      <c r="F611" s="27" t="s">
        <v>2364</v>
      </c>
      <c r="G611" s="27" t="s">
        <v>2475</v>
      </c>
      <c r="H611" s="27" t="s">
        <v>37</v>
      </c>
      <c r="I611" s="27" t="s">
        <v>38</v>
      </c>
      <c r="J611" s="27" t="s">
        <v>2476</v>
      </c>
      <c r="K611" s="27" t="s">
        <v>2477</v>
      </c>
      <c r="L611" s="221">
        <v>1559140</v>
      </c>
      <c r="M611" s="221">
        <v>0</v>
      </c>
      <c r="N611" s="222">
        <v>9765140</v>
      </c>
      <c r="O611" s="27" t="s">
        <v>41</v>
      </c>
      <c r="P611" s="27" t="s">
        <v>42</v>
      </c>
      <c r="Q611" s="27"/>
      <c r="R611" s="27"/>
      <c r="S611" s="27"/>
      <c r="T611" s="27"/>
      <c r="U611" s="27" t="s">
        <v>64</v>
      </c>
      <c r="V611" s="29"/>
      <c r="W611" s="31"/>
      <c r="X611" s="27" t="str">
        <f>IFERROR(VLOOKUP(J610:J2502,[1]sheet1!$A:$K,11,0),"sin acuse")</f>
        <v>Sin Evento</v>
      </c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8.75" hidden="1">
      <c r="A612" s="27" t="s">
        <v>31</v>
      </c>
      <c r="B612" s="27" t="s">
        <v>2478</v>
      </c>
      <c r="C612" s="27" t="s">
        <v>2479</v>
      </c>
      <c r="D612" s="27">
        <f t="shared" si="9"/>
        <v>-1</v>
      </c>
      <c r="E612" s="27" t="s">
        <v>34</v>
      </c>
      <c r="F612" s="27" t="s">
        <v>2364</v>
      </c>
      <c r="G612" s="27" t="s">
        <v>2480</v>
      </c>
      <c r="H612" s="27" t="s">
        <v>37</v>
      </c>
      <c r="I612" s="27" t="s">
        <v>38</v>
      </c>
      <c r="J612" s="27" t="s">
        <v>705</v>
      </c>
      <c r="K612" s="27" t="s">
        <v>706</v>
      </c>
      <c r="L612" s="221">
        <v>739120.9</v>
      </c>
      <c r="M612" s="221">
        <v>0</v>
      </c>
      <c r="N612" s="222">
        <v>4629230.9000000004</v>
      </c>
      <c r="O612" s="27" t="s">
        <v>41</v>
      </c>
      <c r="P612" s="27" t="s">
        <v>42</v>
      </c>
      <c r="Q612" s="27"/>
      <c r="R612" s="27"/>
      <c r="S612" s="27"/>
      <c r="T612" s="27"/>
      <c r="U612" s="27" t="s">
        <v>64</v>
      </c>
      <c r="V612" s="25"/>
      <c r="W612" s="31"/>
      <c r="X612" s="27" t="str">
        <f>IFERROR(VLOOKUP(J611:J2503,[1]sheet1!$A:$K,11,0),"sin acuse")</f>
        <v>Acuse Recibo</v>
      </c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8.75" hidden="1">
      <c r="A613" s="27" t="s">
        <v>31</v>
      </c>
      <c r="B613" s="27" t="s">
        <v>2481</v>
      </c>
      <c r="C613" s="27" t="s">
        <v>2482</v>
      </c>
      <c r="D613" s="27">
        <f t="shared" si="9"/>
        <v>-1</v>
      </c>
      <c r="E613" s="27" t="s">
        <v>34</v>
      </c>
      <c r="F613" s="27" t="s">
        <v>2364</v>
      </c>
      <c r="G613" s="27" t="s">
        <v>2483</v>
      </c>
      <c r="H613" s="27" t="s">
        <v>37</v>
      </c>
      <c r="I613" s="27" t="s">
        <v>38</v>
      </c>
      <c r="J613" s="27" t="s">
        <v>2484</v>
      </c>
      <c r="K613" s="27" t="s">
        <v>2485</v>
      </c>
      <c r="L613" s="221">
        <v>780900</v>
      </c>
      <c r="M613" s="221">
        <v>0</v>
      </c>
      <c r="N613" s="222">
        <v>4890900</v>
      </c>
      <c r="O613" s="27" t="s">
        <v>41</v>
      </c>
      <c r="P613" s="27" t="s">
        <v>42</v>
      </c>
      <c r="Q613" s="27"/>
      <c r="R613" s="27"/>
      <c r="S613" s="27"/>
      <c r="T613" s="27"/>
      <c r="U613" s="27" t="s">
        <v>64</v>
      </c>
      <c r="V613" s="29"/>
      <c r="W613" s="31"/>
      <c r="X613" s="27" t="str">
        <f>IFERROR(VLOOKUP(J612:J2504,[1]sheet1!$A:$K,11,0),"sin acuse")</f>
        <v>Sin Evento</v>
      </c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8.75" hidden="1">
      <c r="A614" s="49" t="s">
        <v>31</v>
      </c>
      <c r="B614" s="49" t="s">
        <v>2486</v>
      </c>
      <c r="C614" s="49" t="s">
        <v>2487</v>
      </c>
      <c r="D614" s="49">
        <f t="shared" si="9"/>
        <v>-1</v>
      </c>
      <c r="E614" s="49" t="s">
        <v>34</v>
      </c>
      <c r="F614" s="49" t="s">
        <v>2364</v>
      </c>
      <c r="G614" s="49" t="s">
        <v>2488</v>
      </c>
      <c r="H614" s="49" t="s">
        <v>37</v>
      </c>
      <c r="I614" s="49" t="s">
        <v>38</v>
      </c>
      <c r="J614" s="49" t="s">
        <v>2489</v>
      </c>
      <c r="K614" s="49" t="s">
        <v>2490</v>
      </c>
      <c r="L614" s="217">
        <v>653600</v>
      </c>
      <c r="M614" s="217">
        <v>0</v>
      </c>
      <c r="N614" s="218">
        <v>4093600</v>
      </c>
      <c r="O614" s="49" t="s">
        <v>41</v>
      </c>
      <c r="P614" s="49" t="s">
        <v>42</v>
      </c>
      <c r="Q614" s="27" t="s">
        <v>64</v>
      </c>
      <c r="R614" s="27"/>
      <c r="S614" s="27"/>
      <c r="T614" s="27"/>
      <c r="U614" s="27"/>
      <c r="V614" s="25"/>
      <c r="W614" s="31"/>
      <c r="X614" s="27" t="str">
        <f>IFERROR(VLOOKUP(J613:J2505,[1]sheet1!$A:$K,11,0),"sin acuse")</f>
        <v>Aceptacion Expresa</v>
      </c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8.75" hidden="1">
      <c r="A615" s="49" t="s">
        <v>31</v>
      </c>
      <c r="B615" s="49" t="s">
        <v>2491</v>
      </c>
      <c r="C615" s="49" t="s">
        <v>2492</v>
      </c>
      <c r="D615" s="49">
        <f t="shared" si="9"/>
        <v>-1</v>
      </c>
      <c r="E615" s="49" t="s">
        <v>34</v>
      </c>
      <c r="F615" s="49" t="s">
        <v>2364</v>
      </c>
      <c r="G615" s="49" t="s">
        <v>2493</v>
      </c>
      <c r="H615" s="49" t="s">
        <v>37</v>
      </c>
      <c r="I615" s="49" t="s">
        <v>38</v>
      </c>
      <c r="J615" s="49" t="s">
        <v>2489</v>
      </c>
      <c r="K615" s="49" t="s">
        <v>2490</v>
      </c>
      <c r="L615" s="217">
        <v>780900</v>
      </c>
      <c r="M615" s="217">
        <v>0</v>
      </c>
      <c r="N615" s="218">
        <v>4890900</v>
      </c>
      <c r="O615" s="49" t="s">
        <v>41</v>
      </c>
      <c r="P615" s="49" t="s">
        <v>42</v>
      </c>
      <c r="Q615" s="27" t="s">
        <v>64</v>
      </c>
      <c r="R615" s="27"/>
      <c r="S615" s="27"/>
      <c r="T615" s="27"/>
      <c r="U615" s="27"/>
      <c r="V615" s="25"/>
      <c r="W615" s="31"/>
      <c r="X615" s="27" t="str">
        <f>IFERROR(VLOOKUP(J614:J2506,[1]sheet1!$A:$K,11,0),"sin acuse")</f>
        <v>Aceptacion Expresa</v>
      </c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8.75" hidden="1">
      <c r="A616" s="48" t="s">
        <v>31</v>
      </c>
      <c r="B616" s="48" t="s">
        <v>2494</v>
      </c>
      <c r="C616" s="48" t="s">
        <v>2495</v>
      </c>
      <c r="D616" s="48">
        <f t="shared" si="9"/>
        <v>-1</v>
      </c>
      <c r="E616" s="48" t="s">
        <v>34</v>
      </c>
      <c r="F616" s="48" t="s">
        <v>2364</v>
      </c>
      <c r="G616" s="48" t="s">
        <v>2496</v>
      </c>
      <c r="H616" s="48" t="s">
        <v>37</v>
      </c>
      <c r="I616" s="48" t="s">
        <v>38</v>
      </c>
      <c r="J616" s="48" t="s">
        <v>2497</v>
      </c>
      <c r="K616" s="48" t="s">
        <v>2498</v>
      </c>
      <c r="L616" s="219">
        <v>222300</v>
      </c>
      <c r="M616" s="219">
        <v>0</v>
      </c>
      <c r="N616" s="220">
        <v>1392300</v>
      </c>
      <c r="O616" s="48" t="s">
        <v>41</v>
      </c>
      <c r="P616" s="48" t="s">
        <v>42</v>
      </c>
      <c r="Q616" s="27"/>
      <c r="R616" s="27"/>
      <c r="S616" s="27" t="s">
        <v>64</v>
      </c>
      <c r="T616" s="27"/>
      <c r="U616" s="27"/>
      <c r="V616" s="29"/>
      <c r="W616" s="31"/>
      <c r="X616" s="27" t="str">
        <f>IFERROR(VLOOKUP(J615:J2507,[1]sheet1!$A:$K,11,0),"sin acuse")</f>
        <v>sin acuse</v>
      </c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8.75" hidden="1">
      <c r="A617" s="49" t="s">
        <v>31</v>
      </c>
      <c r="B617" s="49" t="s">
        <v>2499</v>
      </c>
      <c r="C617" s="49" t="s">
        <v>2500</v>
      </c>
      <c r="D617" s="49">
        <f t="shared" si="9"/>
        <v>-1</v>
      </c>
      <c r="E617" s="49" t="s">
        <v>34</v>
      </c>
      <c r="F617" s="49" t="s">
        <v>2364</v>
      </c>
      <c r="G617" s="49" t="s">
        <v>2501</v>
      </c>
      <c r="H617" s="49" t="s">
        <v>37</v>
      </c>
      <c r="I617" s="49" t="s">
        <v>38</v>
      </c>
      <c r="J617" s="49" t="s">
        <v>1350</v>
      </c>
      <c r="K617" s="49" t="s">
        <v>1351</v>
      </c>
      <c r="L617" s="217">
        <v>523640</v>
      </c>
      <c r="M617" s="217">
        <v>0</v>
      </c>
      <c r="N617" s="218">
        <v>3279640</v>
      </c>
      <c r="O617" s="49" t="s">
        <v>41</v>
      </c>
      <c r="P617" s="49" t="s">
        <v>42</v>
      </c>
      <c r="Q617" s="27" t="s">
        <v>64</v>
      </c>
      <c r="R617" s="27"/>
      <c r="S617" s="27"/>
      <c r="T617" s="27"/>
      <c r="U617" s="27"/>
      <c r="V617" s="25"/>
      <c r="W617" s="31"/>
      <c r="X617" s="27" t="str">
        <f>IFERROR(VLOOKUP(J616:J2508,[1]sheet1!$A:$K,11,0),"sin acuse")</f>
        <v>Sin Evento</v>
      </c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8.75" hidden="1">
      <c r="A618" s="27" t="s">
        <v>31</v>
      </c>
      <c r="B618" s="27" t="s">
        <v>2502</v>
      </c>
      <c r="C618" s="27" t="s">
        <v>2503</v>
      </c>
      <c r="D618" s="27">
        <f t="shared" si="9"/>
        <v>-1</v>
      </c>
      <c r="E618" s="27" t="s">
        <v>34</v>
      </c>
      <c r="F618" s="27" t="s">
        <v>2364</v>
      </c>
      <c r="G618" s="27" t="s">
        <v>2504</v>
      </c>
      <c r="H618" s="27" t="s">
        <v>37</v>
      </c>
      <c r="I618" s="27" t="s">
        <v>38</v>
      </c>
      <c r="J618" s="27" t="s">
        <v>1355</v>
      </c>
      <c r="K618" s="27" t="s">
        <v>1356</v>
      </c>
      <c r="L618" s="221">
        <v>39615</v>
      </c>
      <c r="M618" s="221">
        <v>0</v>
      </c>
      <c r="N618" s="222">
        <v>248115</v>
      </c>
      <c r="O618" s="27" t="s">
        <v>41</v>
      </c>
      <c r="P618" s="27" t="s">
        <v>42</v>
      </c>
      <c r="Q618" s="27"/>
      <c r="R618" s="27"/>
      <c r="S618" s="27"/>
      <c r="T618" s="27"/>
      <c r="U618" s="27" t="s">
        <v>64</v>
      </c>
      <c r="V618" s="25"/>
      <c r="W618" s="31"/>
      <c r="X618" s="27" t="str">
        <f>IFERROR(VLOOKUP(J617:J2509,[1]sheet1!$A:$K,11,0),"sin acuse")</f>
        <v>Sin Evento</v>
      </c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8.75" hidden="1">
      <c r="A619" s="48" t="s">
        <v>31</v>
      </c>
      <c r="B619" s="48" t="s">
        <v>2505</v>
      </c>
      <c r="C619" s="48" t="s">
        <v>2506</v>
      </c>
      <c r="D619" s="48">
        <f t="shared" si="9"/>
        <v>-1</v>
      </c>
      <c r="E619" s="48" t="s">
        <v>34</v>
      </c>
      <c r="F619" s="48" t="s">
        <v>2364</v>
      </c>
      <c r="G619" s="48" t="s">
        <v>2507</v>
      </c>
      <c r="H619" s="48" t="s">
        <v>37</v>
      </c>
      <c r="I619" s="48" t="s">
        <v>38</v>
      </c>
      <c r="J619" s="48" t="s">
        <v>126</v>
      </c>
      <c r="K619" s="48" t="s">
        <v>127</v>
      </c>
      <c r="L619" s="219">
        <v>56002.5</v>
      </c>
      <c r="M619" s="219">
        <v>0</v>
      </c>
      <c r="N619" s="220">
        <v>350752.5</v>
      </c>
      <c r="O619" s="48" t="s">
        <v>41</v>
      </c>
      <c r="P619" s="48" t="s">
        <v>42</v>
      </c>
      <c r="Q619" s="27"/>
      <c r="R619" s="27"/>
      <c r="S619" s="27" t="s">
        <v>64</v>
      </c>
      <c r="T619" s="27"/>
      <c r="U619" s="27"/>
      <c r="V619" s="25"/>
      <c r="W619" s="31"/>
      <c r="X619" s="27" t="str">
        <f>IFERROR(VLOOKUP(J618:J2510,[1]sheet1!$A:$K,11,0),"sin acuse")</f>
        <v>Aceptacion Expresa</v>
      </c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8.75" hidden="1">
      <c r="A620" s="27" t="s">
        <v>31</v>
      </c>
      <c r="B620" s="27" t="s">
        <v>2508</v>
      </c>
      <c r="C620" s="27" t="s">
        <v>2509</v>
      </c>
      <c r="D620" s="27">
        <f t="shared" si="9"/>
        <v>-1</v>
      </c>
      <c r="E620" s="27" t="s">
        <v>34</v>
      </c>
      <c r="F620" s="27" t="s">
        <v>2364</v>
      </c>
      <c r="G620" s="27" t="s">
        <v>2507</v>
      </c>
      <c r="H620" s="27" t="s">
        <v>37</v>
      </c>
      <c r="I620" s="27" t="s">
        <v>38</v>
      </c>
      <c r="J620" s="27" t="s">
        <v>2510</v>
      </c>
      <c r="K620" s="27" t="s">
        <v>2511</v>
      </c>
      <c r="L620" s="221">
        <v>47177</v>
      </c>
      <c r="M620" s="221">
        <v>0</v>
      </c>
      <c r="N620" s="222">
        <v>295477</v>
      </c>
      <c r="O620" s="27" t="s">
        <v>41</v>
      </c>
      <c r="P620" s="27" t="s">
        <v>42</v>
      </c>
      <c r="Q620" s="27"/>
      <c r="R620" s="27"/>
      <c r="S620" s="27"/>
      <c r="T620" s="27"/>
      <c r="U620" s="27" t="s">
        <v>64</v>
      </c>
      <c r="V620" s="29"/>
      <c r="W620" s="31"/>
      <c r="X620" s="27" t="str">
        <f>IFERROR(VLOOKUP(J619:J2511,[1]sheet1!$A:$K,11,0),"sin acuse")</f>
        <v>Sin Evento</v>
      </c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8.75" hidden="1">
      <c r="A621" s="49" t="s">
        <v>31</v>
      </c>
      <c r="B621" s="49" t="s">
        <v>2512</v>
      </c>
      <c r="C621" s="49" t="s">
        <v>2513</v>
      </c>
      <c r="D621" s="49">
        <f t="shared" si="9"/>
        <v>-1</v>
      </c>
      <c r="E621" s="49" t="s">
        <v>34</v>
      </c>
      <c r="F621" s="49" t="s">
        <v>2364</v>
      </c>
      <c r="G621" s="49" t="s">
        <v>2514</v>
      </c>
      <c r="H621" s="49" t="s">
        <v>37</v>
      </c>
      <c r="I621" s="49" t="s">
        <v>38</v>
      </c>
      <c r="J621" s="49" t="s">
        <v>177</v>
      </c>
      <c r="K621" s="49" t="s">
        <v>178</v>
      </c>
      <c r="L621" s="217">
        <v>151555.78</v>
      </c>
      <c r="M621" s="217">
        <v>0</v>
      </c>
      <c r="N621" s="218">
        <v>949217.78</v>
      </c>
      <c r="O621" s="49" t="s">
        <v>41</v>
      </c>
      <c r="P621" s="49" t="s">
        <v>42</v>
      </c>
      <c r="Q621" s="27" t="s">
        <v>64</v>
      </c>
      <c r="R621" s="27"/>
      <c r="S621" s="27"/>
      <c r="T621" s="27"/>
      <c r="U621" s="27"/>
      <c r="V621" s="25"/>
      <c r="W621" s="31"/>
      <c r="X621" s="27" t="str">
        <f>IFERROR(VLOOKUP(J620:J2512,[1]sheet1!$A:$K,11,0),"sin acuse")</f>
        <v>Acuse Recibo</v>
      </c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8.75" hidden="1">
      <c r="A622" s="27" t="s">
        <v>31</v>
      </c>
      <c r="B622" s="27" t="s">
        <v>2515</v>
      </c>
      <c r="C622" s="27" t="s">
        <v>2516</v>
      </c>
      <c r="D622" s="27">
        <f t="shared" si="9"/>
        <v>-1</v>
      </c>
      <c r="E622" s="27" t="s">
        <v>34</v>
      </c>
      <c r="F622" s="27" t="s">
        <v>2364</v>
      </c>
      <c r="G622" s="27" t="s">
        <v>2517</v>
      </c>
      <c r="H622" s="27" t="s">
        <v>37</v>
      </c>
      <c r="I622" s="27" t="s">
        <v>38</v>
      </c>
      <c r="J622" s="27" t="s">
        <v>2518</v>
      </c>
      <c r="K622" s="27" t="s">
        <v>2519</v>
      </c>
      <c r="L622" s="221">
        <v>805974.3</v>
      </c>
      <c r="M622" s="221">
        <v>0</v>
      </c>
      <c r="N622" s="222">
        <v>5047944.3</v>
      </c>
      <c r="O622" s="27" t="s">
        <v>41</v>
      </c>
      <c r="P622" s="27" t="s">
        <v>42</v>
      </c>
      <c r="Q622" s="25"/>
      <c r="R622" s="27"/>
      <c r="S622" s="27"/>
      <c r="T622" s="27"/>
      <c r="U622" s="27" t="s">
        <v>64</v>
      </c>
      <c r="V622" s="25"/>
      <c r="W622" s="31"/>
      <c r="X622" s="27" t="str">
        <f>IFERROR(VLOOKUP(J621:J2513,[1]sheet1!$A:$K,11,0),"sin acuse")</f>
        <v>Sin Evento</v>
      </c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8.75" hidden="1">
      <c r="A623" s="49" t="s">
        <v>31</v>
      </c>
      <c r="B623" s="49" t="s">
        <v>2520</v>
      </c>
      <c r="C623" s="49" t="s">
        <v>2521</v>
      </c>
      <c r="D623" s="49">
        <f t="shared" si="9"/>
        <v>-1</v>
      </c>
      <c r="E623" s="49" t="s">
        <v>34</v>
      </c>
      <c r="F623" s="49" t="s">
        <v>2364</v>
      </c>
      <c r="G623" s="49" t="s">
        <v>2522</v>
      </c>
      <c r="H623" s="49" t="s">
        <v>37</v>
      </c>
      <c r="I623" s="49" t="s">
        <v>38</v>
      </c>
      <c r="J623" s="49" t="s">
        <v>2523</v>
      </c>
      <c r="K623" s="49" t="s">
        <v>2524</v>
      </c>
      <c r="L623" s="217">
        <v>1960914</v>
      </c>
      <c r="M623" s="217">
        <v>0</v>
      </c>
      <c r="N623" s="218">
        <v>12281514</v>
      </c>
      <c r="O623" s="49" t="s">
        <v>41</v>
      </c>
      <c r="P623" s="49" t="s">
        <v>42</v>
      </c>
      <c r="Q623" s="27" t="s">
        <v>64</v>
      </c>
      <c r="R623" s="27"/>
      <c r="S623" s="27"/>
      <c r="T623" s="27"/>
      <c r="U623" s="27"/>
      <c r="V623" s="25"/>
      <c r="W623" s="31"/>
      <c r="X623" s="27" t="str">
        <f>IFERROR(VLOOKUP(J622:J2514,[1]sheet1!$A:$K,11,0),"sin acuse")</f>
        <v>Acuse Recibo</v>
      </c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8.75" hidden="1">
      <c r="A624" s="27" t="s">
        <v>31</v>
      </c>
      <c r="B624" s="27" t="s">
        <v>2525</v>
      </c>
      <c r="C624" s="27" t="s">
        <v>2526</v>
      </c>
      <c r="D624" s="27">
        <f t="shared" si="9"/>
        <v>-1</v>
      </c>
      <c r="E624" s="27" t="s">
        <v>34</v>
      </c>
      <c r="F624" s="27" t="s">
        <v>2364</v>
      </c>
      <c r="G624" s="27" t="s">
        <v>2527</v>
      </c>
      <c r="H624" s="27" t="s">
        <v>37</v>
      </c>
      <c r="I624" s="27" t="s">
        <v>38</v>
      </c>
      <c r="J624" s="27" t="s">
        <v>2528</v>
      </c>
      <c r="K624" s="27" t="s">
        <v>2529</v>
      </c>
      <c r="L624" s="221">
        <v>236550</v>
      </c>
      <c r="M624" s="221">
        <v>0</v>
      </c>
      <c r="N624" s="222">
        <v>1481550</v>
      </c>
      <c r="O624" s="27" t="s">
        <v>41</v>
      </c>
      <c r="P624" s="27" t="s">
        <v>42</v>
      </c>
      <c r="Q624" s="27"/>
      <c r="R624" s="27"/>
      <c r="S624" s="27"/>
      <c r="T624" s="27"/>
      <c r="U624" s="27" t="s">
        <v>64</v>
      </c>
      <c r="V624" s="25"/>
      <c r="W624" s="31"/>
      <c r="X624" s="27" t="str">
        <f>IFERROR(VLOOKUP(J623:J2515,[1]sheet1!$A:$K,11,0),"sin acuse")</f>
        <v>sin acuse</v>
      </c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8.75" hidden="1">
      <c r="A625" s="27" t="s">
        <v>31</v>
      </c>
      <c r="B625" s="27" t="s">
        <v>2530</v>
      </c>
      <c r="C625" s="27" t="s">
        <v>2531</v>
      </c>
      <c r="D625" s="27">
        <f t="shared" si="9"/>
        <v>-1</v>
      </c>
      <c r="E625" s="27" t="s">
        <v>34</v>
      </c>
      <c r="F625" s="27" t="s">
        <v>2364</v>
      </c>
      <c r="G625" s="27" t="s">
        <v>2532</v>
      </c>
      <c r="H625" s="27" t="s">
        <v>37</v>
      </c>
      <c r="I625" s="27" t="s">
        <v>38</v>
      </c>
      <c r="J625" s="27" t="s">
        <v>2276</v>
      </c>
      <c r="K625" s="27" t="s">
        <v>2277</v>
      </c>
      <c r="L625" s="221">
        <v>527112.63</v>
      </c>
      <c r="M625" s="221">
        <v>0</v>
      </c>
      <c r="N625" s="222">
        <v>3301389.63</v>
      </c>
      <c r="O625" s="27" t="s">
        <v>41</v>
      </c>
      <c r="P625" s="27" t="s">
        <v>42</v>
      </c>
      <c r="Q625" s="27"/>
      <c r="R625" s="27"/>
      <c r="S625" s="27"/>
      <c r="T625" s="27"/>
      <c r="U625" s="27" t="s">
        <v>64</v>
      </c>
      <c r="V625" s="25"/>
      <c r="W625" s="31"/>
      <c r="X625" s="27" t="str">
        <f>IFERROR(VLOOKUP(J624:J2516,[1]sheet1!$A:$K,11,0),"sin acuse")</f>
        <v>Sin Evento</v>
      </c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8.75" hidden="1">
      <c r="A626" s="49" t="s">
        <v>31</v>
      </c>
      <c r="B626" s="49" t="s">
        <v>2533</v>
      </c>
      <c r="C626" s="49" t="s">
        <v>2534</v>
      </c>
      <c r="D626" s="49">
        <f t="shared" si="9"/>
        <v>-1</v>
      </c>
      <c r="E626" s="49" t="s">
        <v>34</v>
      </c>
      <c r="F626" s="49" t="s">
        <v>2364</v>
      </c>
      <c r="G626" s="49" t="s">
        <v>2535</v>
      </c>
      <c r="H626" s="49" t="s">
        <v>37</v>
      </c>
      <c r="I626" s="49" t="s">
        <v>38</v>
      </c>
      <c r="J626" s="49" t="s">
        <v>2536</v>
      </c>
      <c r="K626" s="49" t="s">
        <v>2537</v>
      </c>
      <c r="L626" s="217">
        <v>3277120</v>
      </c>
      <c r="M626" s="217">
        <v>0</v>
      </c>
      <c r="N626" s="218">
        <v>20525120</v>
      </c>
      <c r="O626" s="49" t="s">
        <v>41</v>
      </c>
      <c r="P626" s="49" t="s">
        <v>42</v>
      </c>
      <c r="Q626" s="27" t="s">
        <v>64</v>
      </c>
      <c r="R626" s="27"/>
      <c r="S626" s="27"/>
      <c r="T626" s="27"/>
      <c r="U626" s="27"/>
      <c r="V626" s="25"/>
      <c r="W626" s="31"/>
      <c r="X626" s="27" t="str">
        <f>IFERROR(VLOOKUP(J625:J2517,[1]sheet1!$A:$K,11,0),"sin acuse")</f>
        <v>Aceptacion Expresa</v>
      </c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8.75" hidden="1">
      <c r="A627" s="27" t="s">
        <v>31</v>
      </c>
      <c r="B627" s="27" t="s">
        <v>2538</v>
      </c>
      <c r="C627" s="27" t="s">
        <v>2539</v>
      </c>
      <c r="D627" s="27">
        <f t="shared" si="9"/>
        <v>-1</v>
      </c>
      <c r="E627" s="27" t="s">
        <v>34</v>
      </c>
      <c r="F627" s="27" t="s">
        <v>2364</v>
      </c>
      <c r="G627" s="27" t="s">
        <v>2540</v>
      </c>
      <c r="H627" s="27" t="s">
        <v>37</v>
      </c>
      <c r="I627" s="27" t="s">
        <v>38</v>
      </c>
      <c r="J627" s="27" t="s">
        <v>2518</v>
      </c>
      <c r="K627" s="27" t="s">
        <v>2519</v>
      </c>
      <c r="L627" s="221">
        <v>668796.19999999995</v>
      </c>
      <c r="M627" s="221">
        <v>0</v>
      </c>
      <c r="N627" s="222">
        <v>4188776.2</v>
      </c>
      <c r="O627" s="27" t="s">
        <v>41</v>
      </c>
      <c r="P627" s="27" t="s">
        <v>42</v>
      </c>
      <c r="Q627" s="27"/>
      <c r="R627" s="27"/>
      <c r="S627" s="27"/>
      <c r="T627" s="27"/>
      <c r="U627" s="27" t="s">
        <v>64</v>
      </c>
      <c r="V627" s="29"/>
      <c r="W627" s="31"/>
      <c r="X627" s="27" t="str">
        <f>IFERROR(VLOOKUP(J626:J2518,[1]sheet1!$A:$K,11,0),"sin acuse")</f>
        <v>Sin Evento</v>
      </c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8.75" hidden="1">
      <c r="A628" s="49" t="s">
        <v>31</v>
      </c>
      <c r="B628" s="49" t="s">
        <v>2541</v>
      </c>
      <c r="C628" s="49" t="s">
        <v>2542</v>
      </c>
      <c r="D628" s="49">
        <f t="shared" si="9"/>
        <v>-1</v>
      </c>
      <c r="E628" s="49" t="s">
        <v>34</v>
      </c>
      <c r="F628" s="49" t="s">
        <v>2364</v>
      </c>
      <c r="G628" s="49" t="s">
        <v>2543</v>
      </c>
      <c r="H628" s="49" t="s">
        <v>37</v>
      </c>
      <c r="I628" s="49" t="s">
        <v>38</v>
      </c>
      <c r="J628" s="49" t="s">
        <v>588</v>
      </c>
      <c r="K628" s="49" t="s">
        <v>589</v>
      </c>
      <c r="L628" s="217">
        <v>1638560</v>
      </c>
      <c r="M628" s="217">
        <v>0</v>
      </c>
      <c r="N628" s="218">
        <v>10262560</v>
      </c>
      <c r="O628" s="49" t="s">
        <v>41</v>
      </c>
      <c r="P628" s="49" t="s">
        <v>42</v>
      </c>
      <c r="Q628" s="27" t="s">
        <v>64</v>
      </c>
      <c r="R628" s="27"/>
      <c r="S628" s="27"/>
      <c r="T628" s="27"/>
      <c r="U628" s="27"/>
      <c r="V628" s="25"/>
      <c r="W628" s="31"/>
      <c r="X628" s="27" t="str">
        <f>IFERROR(VLOOKUP(J627:J2519,[1]sheet1!$A:$K,11,0),"sin acuse")</f>
        <v>sin acuse</v>
      </c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8.75" hidden="1">
      <c r="A629" s="27" t="s">
        <v>31</v>
      </c>
      <c r="B629" s="27" t="s">
        <v>2544</v>
      </c>
      <c r="C629" s="27" t="s">
        <v>2545</v>
      </c>
      <c r="D629" s="27">
        <f t="shared" si="9"/>
        <v>-1</v>
      </c>
      <c r="E629" s="27" t="s">
        <v>34</v>
      </c>
      <c r="F629" s="27" t="s">
        <v>2364</v>
      </c>
      <c r="G629" s="27" t="s">
        <v>2546</v>
      </c>
      <c r="H629" s="27" t="s">
        <v>37</v>
      </c>
      <c r="I629" s="27" t="s">
        <v>38</v>
      </c>
      <c r="J629" s="27" t="s">
        <v>2518</v>
      </c>
      <c r="K629" s="27" t="s">
        <v>2519</v>
      </c>
      <c r="L629" s="221">
        <v>255924.3</v>
      </c>
      <c r="M629" s="221">
        <v>0</v>
      </c>
      <c r="N629" s="222">
        <v>1602894.3</v>
      </c>
      <c r="O629" s="27" t="s">
        <v>41</v>
      </c>
      <c r="P629" s="27" t="s">
        <v>42</v>
      </c>
      <c r="Q629" s="27"/>
      <c r="R629" s="27"/>
      <c r="S629" s="27"/>
      <c r="T629" s="27"/>
      <c r="U629" s="27" t="s">
        <v>64</v>
      </c>
      <c r="V629" s="29"/>
      <c r="W629" s="31"/>
      <c r="X629" s="27" t="str">
        <f>IFERROR(VLOOKUP(J628:J2520,[1]sheet1!$A:$K,11,0),"sin acuse")</f>
        <v>Sin Evento</v>
      </c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8.75" hidden="1">
      <c r="A630" s="27" t="s">
        <v>31</v>
      </c>
      <c r="B630" s="27" t="s">
        <v>2547</v>
      </c>
      <c r="C630" s="27" t="s">
        <v>2548</v>
      </c>
      <c r="D630" s="27">
        <f t="shared" si="9"/>
        <v>-1</v>
      </c>
      <c r="E630" s="27" t="s">
        <v>34</v>
      </c>
      <c r="F630" s="27" t="s">
        <v>2364</v>
      </c>
      <c r="G630" s="27" t="s">
        <v>2549</v>
      </c>
      <c r="H630" s="27" t="s">
        <v>37</v>
      </c>
      <c r="I630" s="27" t="s">
        <v>38</v>
      </c>
      <c r="J630" s="27" t="s">
        <v>2550</v>
      </c>
      <c r="K630" s="27" t="s">
        <v>2551</v>
      </c>
      <c r="L630" s="221">
        <v>60800</v>
      </c>
      <c r="M630" s="221">
        <v>0</v>
      </c>
      <c r="N630" s="222">
        <v>380800</v>
      </c>
      <c r="O630" s="27" t="s">
        <v>41</v>
      </c>
      <c r="P630" s="27" t="s">
        <v>42</v>
      </c>
      <c r="Q630" s="27"/>
      <c r="R630" s="27"/>
      <c r="S630" s="27"/>
      <c r="T630" s="27"/>
      <c r="U630" s="27" t="s">
        <v>64</v>
      </c>
      <c r="V630" s="25"/>
      <c r="W630" s="31"/>
      <c r="X630" s="27" t="str">
        <f>IFERROR(VLOOKUP(J629:J2521,[1]sheet1!$A:$K,11,0),"sin acuse")</f>
        <v>sin acuse</v>
      </c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8.75" hidden="1">
      <c r="A631" s="27" t="s">
        <v>31</v>
      </c>
      <c r="B631" s="27" t="s">
        <v>2552</v>
      </c>
      <c r="C631" s="27" t="s">
        <v>2553</v>
      </c>
      <c r="D631" s="27">
        <f t="shared" si="9"/>
        <v>-1</v>
      </c>
      <c r="E631" s="27" t="s">
        <v>34</v>
      </c>
      <c r="F631" s="27" t="s">
        <v>2364</v>
      </c>
      <c r="G631" s="27" t="s">
        <v>2543</v>
      </c>
      <c r="H631" s="27" t="s">
        <v>37</v>
      </c>
      <c r="I631" s="27" t="s">
        <v>38</v>
      </c>
      <c r="J631" s="27" t="s">
        <v>769</v>
      </c>
      <c r="K631" s="27" t="s">
        <v>770</v>
      </c>
      <c r="L631" s="221">
        <v>1491922.18</v>
      </c>
      <c r="M631" s="221">
        <v>0</v>
      </c>
      <c r="N631" s="222">
        <v>9344144.1799999997</v>
      </c>
      <c r="O631" s="27" t="s">
        <v>41</v>
      </c>
      <c r="P631" s="27" t="s">
        <v>42</v>
      </c>
      <c r="Q631" s="27"/>
      <c r="R631" s="27"/>
      <c r="S631" s="27"/>
      <c r="T631" s="25"/>
      <c r="U631" s="27" t="s">
        <v>64</v>
      </c>
      <c r="V631" s="27"/>
      <c r="W631" s="31"/>
      <c r="X631" s="27" t="str">
        <f>IFERROR(VLOOKUP(J630:J2522,[1]sheet1!$A:$K,11,0),"sin acuse")</f>
        <v>Sin Evento</v>
      </c>
    </row>
    <row r="632" spans="1:41" ht="18.75" hidden="1">
      <c r="A632" s="49" t="s">
        <v>31</v>
      </c>
      <c r="B632" s="49" t="s">
        <v>2554</v>
      </c>
      <c r="C632" s="49" t="s">
        <v>2555</v>
      </c>
      <c r="D632" s="49">
        <f t="shared" si="9"/>
        <v>-1</v>
      </c>
      <c r="E632" s="49" t="s">
        <v>34</v>
      </c>
      <c r="F632" s="49" t="s">
        <v>2364</v>
      </c>
      <c r="G632" s="49" t="s">
        <v>2556</v>
      </c>
      <c r="H632" s="49" t="s">
        <v>37</v>
      </c>
      <c r="I632" s="49" t="s">
        <v>38</v>
      </c>
      <c r="J632" s="49" t="s">
        <v>2557</v>
      </c>
      <c r="K632" s="49" t="s">
        <v>2558</v>
      </c>
      <c r="L632" s="217">
        <v>582999.04000000004</v>
      </c>
      <c r="M632" s="217">
        <v>0</v>
      </c>
      <c r="N632" s="218">
        <v>3651415.04</v>
      </c>
      <c r="O632" s="49" t="s">
        <v>41</v>
      </c>
      <c r="P632" s="49" t="s">
        <v>42</v>
      </c>
      <c r="Q632" s="27" t="s">
        <v>64</v>
      </c>
      <c r="R632" s="27"/>
      <c r="S632" s="27"/>
      <c r="T632" s="27"/>
      <c r="U632" s="27"/>
      <c r="V632" s="29"/>
      <c r="W632" s="31"/>
      <c r="X632" s="27" t="str">
        <f>IFERROR(VLOOKUP(J631:J2523,[1]sheet1!$A:$K,11,0),"sin acuse")</f>
        <v>Aceptacion Expresa</v>
      </c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8.75" hidden="1">
      <c r="A633" s="27" t="s">
        <v>31</v>
      </c>
      <c r="B633" s="27" t="s">
        <v>2559</v>
      </c>
      <c r="C633" s="27" t="s">
        <v>2560</v>
      </c>
      <c r="D633" s="27">
        <f t="shared" si="9"/>
        <v>-1</v>
      </c>
      <c r="E633" s="27" t="s">
        <v>34</v>
      </c>
      <c r="F633" s="27" t="s">
        <v>2364</v>
      </c>
      <c r="G633" s="27" t="s">
        <v>2561</v>
      </c>
      <c r="H633" s="27" t="s">
        <v>37</v>
      </c>
      <c r="I633" s="27" t="s">
        <v>38</v>
      </c>
      <c r="J633" s="27" t="s">
        <v>2562</v>
      </c>
      <c r="K633" s="27" t="s">
        <v>2563</v>
      </c>
      <c r="L633" s="221">
        <v>95570</v>
      </c>
      <c r="M633" s="221">
        <v>0</v>
      </c>
      <c r="N633" s="222">
        <v>598570</v>
      </c>
      <c r="O633" s="27" t="s">
        <v>41</v>
      </c>
      <c r="P633" s="27" t="s">
        <v>42</v>
      </c>
      <c r="Q633" s="27"/>
      <c r="R633" s="27"/>
      <c r="S633" s="27"/>
      <c r="T633" s="27"/>
      <c r="U633" s="27" t="s">
        <v>64</v>
      </c>
      <c r="V633" s="29"/>
      <c r="W633" s="31"/>
      <c r="X633" s="27" t="str">
        <f>IFERROR(VLOOKUP(J632:J2524,[1]sheet1!$A:$K,11,0),"sin acuse")</f>
        <v>Recibo Bien y/o Servicio</v>
      </c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8.75" hidden="1">
      <c r="A634" s="27" t="s">
        <v>31</v>
      </c>
      <c r="B634" s="27" t="s">
        <v>2564</v>
      </c>
      <c r="C634" s="27" t="s">
        <v>2565</v>
      </c>
      <c r="D634" s="27">
        <f t="shared" si="9"/>
        <v>-1</v>
      </c>
      <c r="E634" s="27" t="s">
        <v>34</v>
      </c>
      <c r="F634" s="27" t="s">
        <v>2364</v>
      </c>
      <c r="G634" s="27" t="s">
        <v>2566</v>
      </c>
      <c r="H634" s="27" t="s">
        <v>37</v>
      </c>
      <c r="I634" s="27" t="s">
        <v>38</v>
      </c>
      <c r="J634" s="27" t="s">
        <v>2567</v>
      </c>
      <c r="K634" s="27" t="s">
        <v>2568</v>
      </c>
      <c r="L634" s="221">
        <v>31936.15</v>
      </c>
      <c r="M634" s="221">
        <v>0</v>
      </c>
      <c r="N634" s="222">
        <v>200021.15</v>
      </c>
      <c r="O634" s="27" t="s">
        <v>41</v>
      </c>
      <c r="P634" s="27" t="s">
        <v>42</v>
      </c>
      <c r="Q634" s="27"/>
      <c r="R634" s="27"/>
      <c r="S634" s="27"/>
      <c r="T634" s="27"/>
      <c r="U634" s="27" t="s">
        <v>64</v>
      </c>
      <c r="V634" s="25"/>
      <c r="W634" s="31"/>
      <c r="X634" s="27" t="str">
        <f>IFERROR(VLOOKUP(J633:J2525,[1]sheet1!$A:$K,11,0),"sin acuse")</f>
        <v>Sin Evento</v>
      </c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8.75" hidden="1">
      <c r="A635" s="49" t="s">
        <v>31</v>
      </c>
      <c r="B635" s="49" t="s">
        <v>2569</v>
      </c>
      <c r="C635" s="49" t="s">
        <v>2570</v>
      </c>
      <c r="D635" s="49">
        <f t="shared" si="9"/>
        <v>-1</v>
      </c>
      <c r="E635" s="49" t="s">
        <v>34</v>
      </c>
      <c r="F635" s="49" t="s">
        <v>2364</v>
      </c>
      <c r="G635" s="49" t="s">
        <v>2571</v>
      </c>
      <c r="H635" s="49" t="s">
        <v>37</v>
      </c>
      <c r="I635" s="49" t="s">
        <v>38</v>
      </c>
      <c r="J635" s="49" t="s">
        <v>223</v>
      </c>
      <c r="K635" s="49" t="s">
        <v>224</v>
      </c>
      <c r="L635" s="217">
        <v>68400</v>
      </c>
      <c r="M635" s="217">
        <v>0</v>
      </c>
      <c r="N635" s="218">
        <v>428400</v>
      </c>
      <c r="O635" s="49" t="s">
        <v>41</v>
      </c>
      <c r="P635" s="49" t="s">
        <v>42</v>
      </c>
      <c r="Q635" s="27" t="s">
        <v>64</v>
      </c>
      <c r="R635" s="27"/>
      <c r="S635" s="27"/>
      <c r="T635" s="27"/>
      <c r="U635" s="27"/>
      <c r="V635" s="25"/>
      <c r="W635" s="31"/>
      <c r="X635" s="27" t="str">
        <f>IFERROR(VLOOKUP(J634:J2526,[1]sheet1!$A:$K,11,0),"sin acuse")</f>
        <v>Aceptacion Expresa</v>
      </c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8.75" hidden="1">
      <c r="A636" s="27" t="s">
        <v>31</v>
      </c>
      <c r="B636" s="27" t="s">
        <v>2572</v>
      </c>
      <c r="C636" s="27" t="s">
        <v>2573</v>
      </c>
      <c r="D636" s="27">
        <f t="shared" si="9"/>
        <v>-1</v>
      </c>
      <c r="E636" s="27" t="s">
        <v>34</v>
      </c>
      <c r="F636" s="27" t="s">
        <v>2364</v>
      </c>
      <c r="G636" s="27" t="s">
        <v>2574</v>
      </c>
      <c r="H636" s="27" t="s">
        <v>37</v>
      </c>
      <c r="I636" s="27" t="s">
        <v>38</v>
      </c>
      <c r="J636" s="27" t="s">
        <v>2575</v>
      </c>
      <c r="K636" s="27" t="s">
        <v>2576</v>
      </c>
      <c r="L636" s="221">
        <v>103567.1</v>
      </c>
      <c r="M636" s="221">
        <v>0</v>
      </c>
      <c r="N636" s="222">
        <v>648657.1</v>
      </c>
      <c r="O636" s="27" t="s">
        <v>41</v>
      </c>
      <c r="P636" s="27" t="s">
        <v>42</v>
      </c>
      <c r="Q636" s="27"/>
      <c r="R636" s="27"/>
      <c r="S636" s="27"/>
      <c r="T636" s="25"/>
      <c r="U636" s="27" t="s">
        <v>64</v>
      </c>
      <c r="V636" s="27"/>
      <c r="W636" s="31"/>
      <c r="X636" s="27" t="str">
        <f>IFERROR(VLOOKUP(J635:J2527,[1]sheet1!$A:$K,11,0),"sin acuse")</f>
        <v>sin acuse</v>
      </c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8.75" hidden="1">
      <c r="A637" s="48" t="s">
        <v>31</v>
      </c>
      <c r="B637" s="48" t="s">
        <v>2577</v>
      </c>
      <c r="C637" s="48" t="s">
        <v>2578</v>
      </c>
      <c r="D637" s="48">
        <f t="shared" si="9"/>
        <v>-1</v>
      </c>
      <c r="E637" s="48" t="s">
        <v>34</v>
      </c>
      <c r="F637" s="48" t="s">
        <v>2364</v>
      </c>
      <c r="G637" s="48" t="s">
        <v>2579</v>
      </c>
      <c r="H637" s="48" t="s">
        <v>37</v>
      </c>
      <c r="I637" s="48" t="s">
        <v>38</v>
      </c>
      <c r="J637" s="48" t="s">
        <v>2580</v>
      </c>
      <c r="K637" s="48" t="s">
        <v>2581</v>
      </c>
      <c r="L637" s="219">
        <v>34010</v>
      </c>
      <c r="M637" s="219">
        <v>0</v>
      </c>
      <c r="N637" s="220">
        <v>213010</v>
      </c>
      <c r="O637" s="48" t="s">
        <v>41</v>
      </c>
      <c r="P637" s="48" t="s">
        <v>42</v>
      </c>
      <c r="Q637" s="27"/>
      <c r="R637" s="27"/>
      <c r="S637" s="27" t="s">
        <v>64</v>
      </c>
      <c r="T637" s="27"/>
      <c r="U637" s="27"/>
      <c r="V637" s="29"/>
      <c r="W637" s="31"/>
      <c r="X637" s="27" t="str">
        <f>IFERROR(VLOOKUP(J636:J2528,[1]sheet1!$A:$K,11,0),"sin acuse")</f>
        <v>sin acuse</v>
      </c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8.75" hidden="1">
      <c r="A638" s="48" t="s">
        <v>31</v>
      </c>
      <c r="B638" s="48" t="s">
        <v>2582</v>
      </c>
      <c r="C638" s="48" t="s">
        <v>2583</v>
      </c>
      <c r="D638" s="48">
        <f t="shared" si="9"/>
        <v>-1</v>
      </c>
      <c r="E638" s="48" t="s">
        <v>34</v>
      </c>
      <c r="F638" s="48" t="s">
        <v>2364</v>
      </c>
      <c r="G638" s="48" t="s">
        <v>2584</v>
      </c>
      <c r="H638" s="48" t="s">
        <v>37</v>
      </c>
      <c r="I638" s="48" t="s">
        <v>38</v>
      </c>
      <c r="J638" s="48" t="s">
        <v>858</v>
      </c>
      <c r="K638" s="48" t="s">
        <v>859</v>
      </c>
      <c r="L638" s="219">
        <v>771780</v>
      </c>
      <c r="M638" s="219">
        <v>0</v>
      </c>
      <c r="N638" s="220">
        <v>4833780</v>
      </c>
      <c r="O638" s="48" t="s">
        <v>41</v>
      </c>
      <c r="P638" s="48" t="s">
        <v>42</v>
      </c>
      <c r="Q638" s="27"/>
      <c r="R638" s="27"/>
      <c r="S638" s="27" t="s">
        <v>64</v>
      </c>
      <c r="T638" s="27"/>
      <c r="U638" s="27"/>
      <c r="V638" s="25"/>
      <c r="W638" s="31"/>
      <c r="X638" s="27" t="str">
        <f>IFERROR(VLOOKUP(J637:J2529,[1]sheet1!$A:$K,11,0),"sin acuse")</f>
        <v>Aceptacion Expresa</v>
      </c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8.75" hidden="1">
      <c r="A639" s="27" t="s">
        <v>31</v>
      </c>
      <c r="B639" s="27" t="s">
        <v>2585</v>
      </c>
      <c r="C639" s="27" t="s">
        <v>2586</v>
      </c>
      <c r="D639" s="27">
        <f t="shared" si="9"/>
        <v>-1</v>
      </c>
      <c r="E639" s="27" t="s">
        <v>34</v>
      </c>
      <c r="F639" s="27" t="s">
        <v>2364</v>
      </c>
      <c r="G639" s="27" t="s">
        <v>2587</v>
      </c>
      <c r="H639" s="27" t="s">
        <v>37</v>
      </c>
      <c r="I639" s="27" t="s">
        <v>38</v>
      </c>
      <c r="J639" s="27" t="s">
        <v>2588</v>
      </c>
      <c r="K639" s="27" t="s">
        <v>2589</v>
      </c>
      <c r="L639" s="221">
        <v>680979</v>
      </c>
      <c r="M639" s="221">
        <v>0</v>
      </c>
      <c r="N639" s="222">
        <v>4265079</v>
      </c>
      <c r="O639" s="27" t="s">
        <v>41</v>
      </c>
      <c r="P639" s="27" t="s">
        <v>42</v>
      </c>
      <c r="Q639" s="27"/>
      <c r="R639" s="27"/>
      <c r="S639" s="27"/>
      <c r="T639" s="27"/>
      <c r="U639" s="27" t="s">
        <v>64</v>
      </c>
      <c r="V639" s="25"/>
      <c r="W639" s="31"/>
      <c r="X639" s="27" t="str">
        <f>IFERROR(VLOOKUP(J638:J2530,[1]sheet1!$A:$K,11,0),"sin acuse")</f>
        <v>Aceptacion Expresa</v>
      </c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8.75" hidden="1">
      <c r="A640" s="49" t="s">
        <v>31</v>
      </c>
      <c r="B640" s="49" t="s">
        <v>2590</v>
      </c>
      <c r="C640" s="49" t="s">
        <v>2591</v>
      </c>
      <c r="D640" s="49">
        <f t="shared" si="9"/>
        <v>-1</v>
      </c>
      <c r="E640" s="49" t="s">
        <v>34</v>
      </c>
      <c r="F640" s="49" t="s">
        <v>2364</v>
      </c>
      <c r="G640" s="49" t="s">
        <v>2592</v>
      </c>
      <c r="H640" s="49" t="s">
        <v>37</v>
      </c>
      <c r="I640" s="49" t="s">
        <v>38</v>
      </c>
      <c r="J640" s="49" t="s">
        <v>1140</v>
      </c>
      <c r="K640" s="49" t="s">
        <v>1141</v>
      </c>
      <c r="L640" s="217">
        <v>465724.2</v>
      </c>
      <c r="M640" s="217">
        <v>0</v>
      </c>
      <c r="N640" s="218">
        <v>2916904.2</v>
      </c>
      <c r="O640" s="49" t="s">
        <v>41</v>
      </c>
      <c r="P640" s="49" t="s">
        <v>42</v>
      </c>
      <c r="Q640" s="27" t="s">
        <v>64</v>
      </c>
      <c r="R640" s="27"/>
      <c r="S640" s="27"/>
      <c r="T640" s="27"/>
      <c r="U640" s="27"/>
      <c r="V640" s="25"/>
      <c r="W640" s="31"/>
      <c r="X640" s="27" t="str">
        <f>IFERROR(VLOOKUP(J639:J2531,[1]sheet1!$A:$K,11,0),"sin acuse")</f>
        <v>Acuse Recibo</v>
      </c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8.75" hidden="1">
      <c r="A641" s="49" t="s">
        <v>31</v>
      </c>
      <c r="B641" s="49" t="s">
        <v>2593</v>
      </c>
      <c r="C641" s="49" t="s">
        <v>2594</v>
      </c>
      <c r="D641" s="49">
        <f t="shared" si="9"/>
        <v>-1</v>
      </c>
      <c r="E641" s="49" t="s">
        <v>34</v>
      </c>
      <c r="F641" s="49" t="s">
        <v>2364</v>
      </c>
      <c r="G641" s="49" t="s">
        <v>2595</v>
      </c>
      <c r="H641" s="49" t="s">
        <v>37</v>
      </c>
      <c r="I641" s="49" t="s">
        <v>38</v>
      </c>
      <c r="J641" s="49" t="s">
        <v>1153</v>
      </c>
      <c r="K641" s="49" t="s">
        <v>1154</v>
      </c>
      <c r="L641" s="217">
        <v>15124</v>
      </c>
      <c r="M641" s="217">
        <v>0</v>
      </c>
      <c r="N641" s="218">
        <v>94724</v>
      </c>
      <c r="O641" s="49" t="s">
        <v>41</v>
      </c>
      <c r="P641" s="49" t="s">
        <v>42</v>
      </c>
      <c r="Q641" s="27" t="s">
        <v>64</v>
      </c>
      <c r="R641" s="27"/>
      <c r="S641" s="27"/>
      <c r="T641" s="27"/>
      <c r="U641" s="27"/>
      <c r="V641" s="25"/>
      <c r="W641" s="31"/>
      <c r="X641" s="27" t="str">
        <f>IFERROR(VLOOKUP(J640:J2532,[1]sheet1!$A:$K,11,0),"sin acuse")</f>
        <v>Acuse Recibo</v>
      </c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8.75" hidden="1">
      <c r="A642" s="48" t="s">
        <v>31</v>
      </c>
      <c r="B642" s="48" t="s">
        <v>2596</v>
      </c>
      <c r="C642" s="48" t="s">
        <v>2597</v>
      </c>
      <c r="D642" s="48">
        <f t="shared" si="9"/>
        <v>-1</v>
      </c>
      <c r="E642" s="48" t="s">
        <v>34</v>
      </c>
      <c r="F642" s="48" t="s">
        <v>2364</v>
      </c>
      <c r="G642" s="48" t="s">
        <v>2598</v>
      </c>
      <c r="H642" s="48" t="s">
        <v>37</v>
      </c>
      <c r="I642" s="48" t="s">
        <v>38</v>
      </c>
      <c r="J642" s="48" t="s">
        <v>1252</v>
      </c>
      <c r="K642" s="48" t="s">
        <v>1253</v>
      </c>
      <c r="L642" s="219">
        <v>643815</v>
      </c>
      <c r="M642" s="219">
        <v>0</v>
      </c>
      <c r="N642" s="220">
        <v>4032315</v>
      </c>
      <c r="O642" s="48" t="s">
        <v>41</v>
      </c>
      <c r="P642" s="48" t="s">
        <v>42</v>
      </c>
      <c r="Q642" s="27"/>
      <c r="R642" s="27"/>
      <c r="S642" s="27" t="s">
        <v>64</v>
      </c>
      <c r="T642" s="27"/>
      <c r="U642" s="27"/>
      <c r="V642" s="25"/>
      <c r="W642" s="31"/>
      <c r="X642" s="27" t="str">
        <f>IFERROR(VLOOKUP(J641:J2533,[1]sheet1!$A:$K,11,0),"sin acuse")</f>
        <v>Aceptacion Expresa</v>
      </c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8.75" hidden="1">
      <c r="A643" s="27" t="s">
        <v>31</v>
      </c>
      <c r="B643" s="27" t="s">
        <v>2599</v>
      </c>
      <c r="C643" s="27" t="s">
        <v>2600</v>
      </c>
      <c r="D643" s="27">
        <f t="shared" si="9"/>
        <v>-1</v>
      </c>
      <c r="E643" s="27" t="s">
        <v>34</v>
      </c>
      <c r="F643" s="27" t="s">
        <v>2364</v>
      </c>
      <c r="G643" s="27" t="s">
        <v>2601</v>
      </c>
      <c r="H643" s="27" t="s">
        <v>37</v>
      </c>
      <c r="I643" s="27" t="s">
        <v>38</v>
      </c>
      <c r="J643" s="27" t="s">
        <v>542</v>
      </c>
      <c r="K643" s="27" t="s">
        <v>543</v>
      </c>
      <c r="L643" s="221">
        <v>0</v>
      </c>
      <c r="M643" s="221">
        <v>0</v>
      </c>
      <c r="N643" s="222">
        <v>1651889</v>
      </c>
      <c r="O643" s="27" t="s">
        <v>41</v>
      </c>
      <c r="P643" s="27" t="s">
        <v>42</v>
      </c>
      <c r="Q643" s="27"/>
      <c r="R643" s="27"/>
      <c r="S643" s="27"/>
      <c r="T643" s="27"/>
      <c r="U643" s="27" t="s">
        <v>64</v>
      </c>
      <c r="V643" s="25"/>
      <c r="W643" s="31"/>
      <c r="X643" s="27" t="str">
        <f>IFERROR(VLOOKUP(J642:J2534,[1]sheet1!$A:$K,11,0),"sin acuse")</f>
        <v>Aceptacion Expresa</v>
      </c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8.75" hidden="1">
      <c r="A644" s="64" t="s">
        <v>31</v>
      </c>
      <c r="B644" s="64" t="s">
        <v>2602</v>
      </c>
      <c r="C644" s="64" t="s">
        <v>2603</v>
      </c>
      <c r="D644" s="64">
        <f t="shared" si="9"/>
        <v>-1</v>
      </c>
      <c r="E644" s="64" t="s">
        <v>34</v>
      </c>
      <c r="F644" s="64" t="s">
        <v>2364</v>
      </c>
      <c r="G644" s="64" t="s">
        <v>2604</v>
      </c>
      <c r="H644" s="64" t="s">
        <v>37</v>
      </c>
      <c r="I644" s="64" t="s">
        <v>38</v>
      </c>
      <c r="J644" s="64" t="s">
        <v>2605</v>
      </c>
      <c r="K644" s="64" t="s">
        <v>2606</v>
      </c>
      <c r="L644" s="223">
        <v>769047.04000000004</v>
      </c>
      <c r="M644" s="223">
        <v>0</v>
      </c>
      <c r="N644" s="224">
        <v>4816663.04</v>
      </c>
      <c r="O644" s="64" t="s">
        <v>41</v>
      </c>
      <c r="P644" s="64" t="s">
        <v>42</v>
      </c>
      <c r="Q644" s="27"/>
      <c r="R644" s="27" t="s">
        <v>64</v>
      </c>
      <c r="S644" s="27"/>
      <c r="T644" s="27"/>
      <c r="U644" s="27"/>
      <c r="V644" s="29"/>
      <c r="W644" s="31"/>
      <c r="X644" s="27" t="str">
        <f>IFERROR(VLOOKUP(J643:J2535,[1]sheet1!$A:$K,11,0),"sin acuse")</f>
        <v>Recibo Bien y/o Servicio</v>
      </c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8.75" hidden="1">
      <c r="A645" s="27" t="s">
        <v>31</v>
      </c>
      <c r="B645" s="27" t="s">
        <v>2607</v>
      </c>
      <c r="C645" s="27" t="s">
        <v>2608</v>
      </c>
      <c r="D645" s="27">
        <f t="shared" si="9"/>
        <v>-1</v>
      </c>
      <c r="E645" s="27" t="s">
        <v>34</v>
      </c>
      <c r="F645" s="27" t="s">
        <v>2364</v>
      </c>
      <c r="G645" s="27" t="s">
        <v>2609</v>
      </c>
      <c r="H645" s="27" t="s">
        <v>37</v>
      </c>
      <c r="I645" s="27" t="s">
        <v>38</v>
      </c>
      <c r="J645" s="27" t="s">
        <v>2610</v>
      </c>
      <c r="K645" s="27" t="s">
        <v>2611</v>
      </c>
      <c r="L645" s="221">
        <v>171570</v>
      </c>
      <c r="M645" s="221">
        <v>0</v>
      </c>
      <c r="N645" s="222">
        <v>1074570</v>
      </c>
      <c r="O645" s="27" t="s">
        <v>41</v>
      </c>
      <c r="P645" s="27" t="s">
        <v>42</v>
      </c>
      <c r="Q645" s="27"/>
      <c r="R645" s="27"/>
      <c r="S645" s="27"/>
      <c r="T645" s="27"/>
      <c r="U645" s="27" t="s">
        <v>64</v>
      </c>
      <c r="V645" s="25"/>
      <c r="W645" s="31"/>
      <c r="X645" s="27" t="str">
        <f>IFERROR(VLOOKUP(J644:J2536,[1]sheet1!$A:$K,11,0),"sin acuse")</f>
        <v>Sin Evento</v>
      </c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8.75" hidden="1">
      <c r="A646" s="49" t="s">
        <v>31</v>
      </c>
      <c r="B646" s="49" t="s">
        <v>2612</v>
      </c>
      <c r="C646" s="49" t="s">
        <v>2613</v>
      </c>
      <c r="D646" s="49">
        <f t="shared" si="9"/>
        <v>-1</v>
      </c>
      <c r="E646" s="49" t="s">
        <v>34</v>
      </c>
      <c r="F646" s="49" t="s">
        <v>2364</v>
      </c>
      <c r="G646" s="49" t="s">
        <v>2614</v>
      </c>
      <c r="H646" s="49" t="s">
        <v>37</v>
      </c>
      <c r="I646" s="49" t="s">
        <v>38</v>
      </c>
      <c r="J646" s="49" t="s">
        <v>2615</v>
      </c>
      <c r="K646" s="49" t="s">
        <v>2616</v>
      </c>
      <c r="L646" s="217">
        <v>1366100</v>
      </c>
      <c r="M646" s="217">
        <v>0</v>
      </c>
      <c r="N646" s="218">
        <v>8556100</v>
      </c>
      <c r="O646" s="49" t="s">
        <v>41</v>
      </c>
      <c r="P646" s="49" t="s">
        <v>42</v>
      </c>
      <c r="Q646" s="27" t="s">
        <v>64</v>
      </c>
      <c r="R646" s="27"/>
      <c r="S646" s="27"/>
      <c r="T646" s="27"/>
      <c r="U646" s="27"/>
      <c r="V646" s="25"/>
      <c r="W646" s="31"/>
      <c r="X646" s="27" t="str">
        <f>IFERROR(VLOOKUP(J645:J2537,[1]sheet1!$A:$K,11,0),"sin acuse")</f>
        <v>Acuse Recibo</v>
      </c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8.75" hidden="1">
      <c r="A647" s="48" t="s">
        <v>31</v>
      </c>
      <c r="B647" s="48" t="s">
        <v>2617</v>
      </c>
      <c r="C647" s="48" t="s">
        <v>2618</v>
      </c>
      <c r="D647" s="48">
        <f t="shared" si="9"/>
        <v>-1</v>
      </c>
      <c r="E647" s="48" t="s">
        <v>34</v>
      </c>
      <c r="F647" s="48" t="s">
        <v>2364</v>
      </c>
      <c r="G647" s="48" t="s">
        <v>2619</v>
      </c>
      <c r="H647" s="48" t="s">
        <v>37</v>
      </c>
      <c r="I647" s="48" t="s">
        <v>38</v>
      </c>
      <c r="J647" s="48" t="s">
        <v>2620</v>
      </c>
      <c r="K647" s="48" t="s">
        <v>2621</v>
      </c>
      <c r="L647" s="219">
        <v>50540</v>
      </c>
      <c r="M647" s="219">
        <v>0</v>
      </c>
      <c r="N647" s="220">
        <v>316540</v>
      </c>
      <c r="O647" s="48" t="s">
        <v>41</v>
      </c>
      <c r="P647" s="48" t="s">
        <v>42</v>
      </c>
      <c r="Q647" s="27"/>
      <c r="R647" s="27"/>
      <c r="S647" s="27" t="s">
        <v>64</v>
      </c>
      <c r="T647" s="27"/>
      <c r="U647" s="27"/>
      <c r="V647" s="25"/>
      <c r="W647" s="31"/>
      <c r="X647" s="27" t="str">
        <f>IFERROR(VLOOKUP(J646:J2538,[1]sheet1!$A:$K,11,0),"sin acuse")</f>
        <v>sin acuse</v>
      </c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8.75" hidden="1">
      <c r="A648" s="27" t="s">
        <v>31</v>
      </c>
      <c r="B648" s="27" t="s">
        <v>2622</v>
      </c>
      <c r="C648" s="27" t="s">
        <v>2623</v>
      </c>
      <c r="D648" s="27">
        <f t="shared" si="9"/>
        <v>-1</v>
      </c>
      <c r="E648" s="27" t="s">
        <v>34</v>
      </c>
      <c r="F648" s="27" t="s">
        <v>2364</v>
      </c>
      <c r="G648" s="27" t="s">
        <v>2624</v>
      </c>
      <c r="H648" s="27" t="s">
        <v>37</v>
      </c>
      <c r="I648" s="27" t="s">
        <v>38</v>
      </c>
      <c r="J648" s="27" t="s">
        <v>1323</v>
      </c>
      <c r="K648" s="27" t="s">
        <v>1324</v>
      </c>
      <c r="L648" s="221">
        <v>170240</v>
      </c>
      <c r="M648" s="221">
        <v>0</v>
      </c>
      <c r="N648" s="222">
        <v>1066240</v>
      </c>
      <c r="O648" s="27" t="s">
        <v>41</v>
      </c>
      <c r="P648" s="27" t="s">
        <v>42</v>
      </c>
      <c r="Q648" s="27"/>
      <c r="R648" s="27"/>
      <c r="S648" s="27"/>
      <c r="T648" s="27"/>
      <c r="U648" s="27" t="s">
        <v>64</v>
      </c>
      <c r="V648" s="25"/>
      <c r="W648" s="31"/>
      <c r="X648" s="27" t="str">
        <f>IFERROR(VLOOKUP(J647:J2539,[1]sheet1!$A:$K,11,0),"sin acuse")</f>
        <v>Sin Evento</v>
      </c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8.75" hidden="1">
      <c r="A649" s="49" t="s">
        <v>31</v>
      </c>
      <c r="B649" s="49" t="s">
        <v>2625</v>
      </c>
      <c r="C649" s="49" t="s">
        <v>2626</v>
      </c>
      <c r="D649" s="49">
        <f t="shared" si="9"/>
        <v>-1</v>
      </c>
      <c r="E649" s="49" t="s">
        <v>34</v>
      </c>
      <c r="F649" s="49" t="s">
        <v>2364</v>
      </c>
      <c r="G649" s="49" t="s">
        <v>2627</v>
      </c>
      <c r="H649" s="49" t="s">
        <v>37</v>
      </c>
      <c r="I649" s="49" t="s">
        <v>38</v>
      </c>
      <c r="J649" s="49" t="s">
        <v>2628</v>
      </c>
      <c r="K649" s="49" t="s">
        <v>2629</v>
      </c>
      <c r="L649" s="217">
        <v>15010</v>
      </c>
      <c r="M649" s="217">
        <v>0</v>
      </c>
      <c r="N649" s="218">
        <v>94010</v>
      </c>
      <c r="O649" s="49" t="s">
        <v>41</v>
      </c>
      <c r="P649" s="49" t="s">
        <v>42</v>
      </c>
      <c r="Q649" s="27" t="s">
        <v>64</v>
      </c>
      <c r="R649" s="27"/>
      <c r="S649" s="27"/>
      <c r="T649" s="27"/>
      <c r="U649" s="27"/>
      <c r="V649" s="25"/>
      <c r="W649" s="31"/>
      <c r="X649" s="27" t="str">
        <f>IFERROR(VLOOKUP(J648:J2540,[1]sheet1!$A:$K,11,0),"sin acuse")</f>
        <v>Acuse Recibo</v>
      </c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8.75" hidden="1">
      <c r="A650" s="49" t="s">
        <v>31</v>
      </c>
      <c r="B650" s="49" t="s">
        <v>2630</v>
      </c>
      <c r="C650" s="49" t="s">
        <v>2631</v>
      </c>
      <c r="D650" s="49">
        <f t="shared" si="9"/>
        <v>-1</v>
      </c>
      <c r="E650" s="49" t="s">
        <v>34</v>
      </c>
      <c r="F650" s="49" t="s">
        <v>2364</v>
      </c>
      <c r="G650" s="49" t="s">
        <v>2632</v>
      </c>
      <c r="H650" s="49" t="s">
        <v>37</v>
      </c>
      <c r="I650" s="49" t="s">
        <v>38</v>
      </c>
      <c r="J650" s="49" t="s">
        <v>228</v>
      </c>
      <c r="K650" s="49" t="s">
        <v>229</v>
      </c>
      <c r="L650" s="217">
        <v>305272.43</v>
      </c>
      <c r="M650" s="217">
        <v>0</v>
      </c>
      <c r="N650" s="218">
        <v>1911969.43</v>
      </c>
      <c r="O650" s="49" t="s">
        <v>41</v>
      </c>
      <c r="P650" s="49" t="s">
        <v>42</v>
      </c>
      <c r="Q650" s="27" t="s">
        <v>64</v>
      </c>
      <c r="R650" s="27"/>
      <c r="S650" s="27"/>
      <c r="T650" s="27"/>
      <c r="U650" s="27"/>
      <c r="V650" s="29"/>
      <c r="W650" s="31"/>
      <c r="X650" s="27" t="str">
        <f>IFERROR(VLOOKUP(J649:J2541,[1]sheet1!$A:$K,11,0),"sin acuse")</f>
        <v>Aceptacion Expresa</v>
      </c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8.75" hidden="1">
      <c r="A651" s="49" t="s">
        <v>31</v>
      </c>
      <c r="B651" s="49" t="s">
        <v>2633</v>
      </c>
      <c r="C651" s="49" t="s">
        <v>2634</v>
      </c>
      <c r="D651" s="49">
        <f t="shared" ref="D651:D714" si="10">C651-C652</f>
        <v>-1</v>
      </c>
      <c r="E651" s="49" t="s">
        <v>34</v>
      </c>
      <c r="F651" s="49" t="s">
        <v>2364</v>
      </c>
      <c r="G651" s="49" t="s">
        <v>2635</v>
      </c>
      <c r="H651" s="49" t="s">
        <v>37</v>
      </c>
      <c r="I651" s="49" t="s">
        <v>38</v>
      </c>
      <c r="J651" s="49" t="s">
        <v>2636</v>
      </c>
      <c r="K651" s="49" t="s">
        <v>2637</v>
      </c>
      <c r="L651" s="217">
        <v>31350</v>
      </c>
      <c r="M651" s="217">
        <v>0</v>
      </c>
      <c r="N651" s="218">
        <v>196350</v>
      </c>
      <c r="O651" s="49" t="s">
        <v>41</v>
      </c>
      <c r="P651" s="49" t="s">
        <v>42</v>
      </c>
      <c r="Q651" s="27" t="s">
        <v>64</v>
      </c>
      <c r="R651" s="27"/>
      <c r="S651" s="27"/>
      <c r="T651" s="27"/>
      <c r="U651" s="27"/>
      <c r="V651" s="29"/>
      <c r="W651" s="31"/>
      <c r="X651" s="27" t="str">
        <f>IFERROR(VLOOKUP(J650:J2542,[1]sheet1!$A:$K,11,0),"sin acuse")</f>
        <v>Recibo Bien y/o Servicio</v>
      </c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8.75" hidden="1">
      <c r="A652" s="49" t="s">
        <v>31</v>
      </c>
      <c r="B652" s="49" t="s">
        <v>2638</v>
      </c>
      <c r="C652" s="49" t="s">
        <v>2639</v>
      </c>
      <c r="D652" s="49">
        <f t="shared" si="10"/>
        <v>-1</v>
      </c>
      <c r="E652" s="49" t="s">
        <v>34</v>
      </c>
      <c r="F652" s="49" t="s">
        <v>2364</v>
      </c>
      <c r="G652" s="49" t="s">
        <v>2640</v>
      </c>
      <c r="H652" s="49" t="s">
        <v>37</v>
      </c>
      <c r="I652" s="49" t="s">
        <v>38</v>
      </c>
      <c r="J652" s="49" t="s">
        <v>2636</v>
      </c>
      <c r="K652" s="49" t="s">
        <v>2637</v>
      </c>
      <c r="L652" s="217">
        <v>29450</v>
      </c>
      <c r="M652" s="217">
        <v>0</v>
      </c>
      <c r="N652" s="218">
        <v>184450</v>
      </c>
      <c r="O652" s="49" t="s">
        <v>41</v>
      </c>
      <c r="P652" s="49" t="s">
        <v>42</v>
      </c>
      <c r="Q652" s="27" t="s">
        <v>64</v>
      </c>
      <c r="R652" s="27"/>
      <c r="S652" s="27"/>
      <c r="T652" s="27"/>
      <c r="U652" s="27"/>
      <c r="V652" s="29"/>
      <c r="W652" s="31"/>
      <c r="X652" s="27" t="str">
        <f>IFERROR(VLOOKUP(J651:J2543,[1]sheet1!$A:$K,11,0),"sin acuse")</f>
        <v>Recibo Bien y/o Servicio</v>
      </c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8.75" hidden="1">
      <c r="A653" s="49" t="s">
        <v>31</v>
      </c>
      <c r="B653" s="49" t="s">
        <v>2641</v>
      </c>
      <c r="C653" s="49" t="s">
        <v>2642</v>
      </c>
      <c r="D653" s="49">
        <f t="shared" si="10"/>
        <v>-1</v>
      </c>
      <c r="E653" s="49" t="s">
        <v>34</v>
      </c>
      <c r="F653" s="49" t="s">
        <v>2364</v>
      </c>
      <c r="G653" s="49" t="s">
        <v>2643</v>
      </c>
      <c r="H653" s="49" t="s">
        <v>37</v>
      </c>
      <c r="I653" s="49" t="s">
        <v>38</v>
      </c>
      <c r="J653" s="49" t="s">
        <v>101</v>
      </c>
      <c r="K653" s="49" t="s">
        <v>102</v>
      </c>
      <c r="L653" s="217">
        <v>249212.55</v>
      </c>
      <c r="M653" s="217">
        <v>0</v>
      </c>
      <c r="N653" s="218">
        <v>1581557.55</v>
      </c>
      <c r="O653" s="49" t="s">
        <v>41</v>
      </c>
      <c r="P653" s="49" t="s">
        <v>42</v>
      </c>
      <c r="Q653" s="27" t="s">
        <v>64</v>
      </c>
      <c r="R653" s="27"/>
      <c r="S653" s="27"/>
      <c r="T653" s="27"/>
      <c r="U653" s="27"/>
      <c r="V653" s="29"/>
      <c r="W653" s="31"/>
      <c r="X653" s="27" t="str">
        <f>IFERROR(VLOOKUP(J652:J2544,[1]sheet1!$A:$K,11,0),"sin acuse")</f>
        <v>Aceptacion Expresa</v>
      </c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8.75" hidden="1">
      <c r="A654" s="27" t="s">
        <v>31</v>
      </c>
      <c r="B654" s="27" t="s">
        <v>2644</v>
      </c>
      <c r="C654" s="27" t="s">
        <v>2645</v>
      </c>
      <c r="D654" s="27">
        <f t="shared" si="10"/>
        <v>-1</v>
      </c>
      <c r="E654" s="27" t="s">
        <v>34</v>
      </c>
      <c r="F654" s="27" t="s">
        <v>2364</v>
      </c>
      <c r="G654" s="27" t="s">
        <v>2646</v>
      </c>
      <c r="H654" s="27" t="s">
        <v>37</v>
      </c>
      <c r="I654" s="27" t="s">
        <v>38</v>
      </c>
      <c r="J654" s="27" t="s">
        <v>2510</v>
      </c>
      <c r="K654" s="27" t="s">
        <v>2511</v>
      </c>
      <c r="L654" s="221">
        <v>23102.1</v>
      </c>
      <c r="M654" s="221">
        <v>0</v>
      </c>
      <c r="N654" s="222">
        <v>144692.1</v>
      </c>
      <c r="O654" s="27" t="s">
        <v>41</v>
      </c>
      <c r="P654" s="27" t="s">
        <v>42</v>
      </c>
      <c r="Q654" s="27"/>
      <c r="R654" s="27"/>
      <c r="S654" s="27"/>
      <c r="T654" s="27"/>
      <c r="U654" s="27" t="s">
        <v>64</v>
      </c>
      <c r="V654" s="25"/>
      <c r="W654" s="31"/>
      <c r="X654" s="27" t="str">
        <f>IFERROR(VLOOKUP(J653:J2545,[1]sheet1!$A:$K,11,0),"sin acuse")</f>
        <v>Sin Evento</v>
      </c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s="20" customFormat="1" ht="18.75" hidden="1">
      <c r="A655" s="27" t="s">
        <v>31</v>
      </c>
      <c r="B655" s="27" t="s">
        <v>2647</v>
      </c>
      <c r="C655" s="27" t="s">
        <v>2648</v>
      </c>
      <c r="D655" s="27">
        <f t="shared" si="10"/>
        <v>-1</v>
      </c>
      <c r="E655" s="27" t="s">
        <v>34</v>
      </c>
      <c r="F655" s="27" t="s">
        <v>2364</v>
      </c>
      <c r="G655" s="27" t="s">
        <v>2649</v>
      </c>
      <c r="H655" s="27" t="s">
        <v>37</v>
      </c>
      <c r="I655" s="27" t="s">
        <v>38</v>
      </c>
      <c r="J655" s="27" t="s">
        <v>2650</v>
      </c>
      <c r="K655" s="27" t="s">
        <v>2651</v>
      </c>
      <c r="L655" s="221">
        <v>912760</v>
      </c>
      <c r="M655" s="221">
        <v>0</v>
      </c>
      <c r="N655" s="222">
        <v>5716760</v>
      </c>
      <c r="O655" s="27" t="s">
        <v>41</v>
      </c>
      <c r="P655" s="27" t="s">
        <v>42</v>
      </c>
      <c r="Q655" s="27"/>
      <c r="R655" s="27"/>
      <c r="S655" s="27"/>
      <c r="T655" s="25"/>
      <c r="U655" s="29" t="s">
        <v>64</v>
      </c>
      <c r="V655" s="27"/>
      <c r="W655" s="31"/>
      <c r="X655" s="27" t="str">
        <f>IFERROR(VLOOKUP(J654:J2546,[1]sheet1!$A:$K,11,0),"sin acuse")</f>
        <v>Sin Evento</v>
      </c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1:41" ht="18.75" hidden="1">
      <c r="A656" s="49" t="s">
        <v>31</v>
      </c>
      <c r="B656" s="49" t="s">
        <v>2652</v>
      </c>
      <c r="C656" s="49" t="s">
        <v>2653</v>
      </c>
      <c r="D656" s="49">
        <f t="shared" si="10"/>
        <v>-1</v>
      </c>
      <c r="E656" s="49" t="s">
        <v>34</v>
      </c>
      <c r="F656" s="49" t="s">
        <v>2364</v>
      </c>
      <c r="G656" s="49" t="s">
        <v>2654</v>
      </c>
      <c r="H656" s="49" t="s">
        <v>37</v>
      </c>
      <c r="I656" s="49" t="s">
        <v>38</v>
      </c>
      <c r="J656" s="49" t="s">
        <v>2655</v>
      </c>
      <c r="K656" s="49" t="s">
        <v>2656</v>
      </c>
      <c r="L656" s="217">
        <v>52592</v>
      </c>
      <c r="M656" s="217">
        <v>0</v>
      </c>
      <c r="N656" s="218">
        <v>329392</v>
      </c>
      <c r="O656" s="49" t="s">
        <v>41</v>
      </c>
      <c r="P656" s="49" t="s">
        <v>42</v>
      </c>
      <c r="Q656" s="27" t="s">
        <v>64</v>
      </c>
      <c r="R656" s="27"/>
      <c r="S656" s="27"/>
      <c r="T656" s="27"/>
      <c r="U656" s="27"/>
      <c r="V656" s="25"/>
      <c r="W656" s="31"/>
      <c r="X656" s="27" t="str">
        <f>IFERROR(VLOOKUP(J655:J2547,[1]sheet1!$A:$K,11,0),"sin acuse")</f>
        <v>sin acuse</v>
      </c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8.75" hidden="1">
      <c r="A657" s="27" t="s">
        <v>31</v>
      </c>
      <c r="B657" s="27" t="s">
        <v>2657</v>
      </c>
      <c r="C657" s="27" t="s">
        <v>2658</v>
      </c>
      <c r="D657" s="27">
        <f t="shared" si="10"/>
        <v>-1</v>
      </c>
      <c r="E657" s="27" t="s">
        <v>34</v>
      </c>
      <c r="F657" s="27" t="s">
        <v>2364</v>
      </c>
      <c r="G657" s="27" t="s">
        <v>2659</v>
      </c>
      <c r="H657" s="27" t="s">
        <v>37</v>
      </c>
      <c r="I657" s="27" t="s">
        <v>38</v>
      </c>
      <c r="J657" s="27" t="s">
        <v>2660</v>
      </c>
      <c r="K657" s="27" t="s">
        <v>2661</v>
      </c>
      <c r="L657" s="221">
        <v>1054405</v>
      </c>
      <c r="M657" s="221">
        <v>0</v>
      </c>
      <c r="N657" s="222">
        <v>6603905</v>
      </c>
      <c r="O657" s="27" t="s">
        <v>41</v>
      </c>
      <c r="P657" s="27" t="s">
        <v>42</v>
      </c>
      <c r="Q657" s="27"/>
      <c r="R657" s="27"/>
      <c r="S657" s="27"/>
      <c r="T657" s="27"/>
      <c r="U657" s="27" t="s">
        <v>64</v>
      </c>
      <c r="V657" s="25"/>
      <c r="W657" s="31"/>
      <c r="X657" s="27" t="str">
        <f>IFERROR(VLOOKUP(J656:J2548,[1]sheet1!$A:$K,11,0),"sin acuse")</f>
        <v>Aceptacion Expresa</v>
      </c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8.75" hidden="1">
      <c r="A658" s="49" t="s">
        <v>31</v>
      </c>
      <c r="B658" s="49" t="s">
        <v>2662</v>
      </c>
      <c r="C658" s="49" t="s">
        <v>2663</v>
      </c>
      <c r="D658" s="49">
        <f t="shared" si="10"/>
        <v>-1</v>
      </c>
      <c r="E658" s="49" t="s">
        <v>34</v>
      </c>
      <c r="F658" s="49" t="s">
        <v>2364</v>
      </c>
      <c r="G658" s="49" t="s">
        <v>2664</v>
      </c>
      <c r="H658" s="49" t="s">
        <v>37</v>
      </c>
      <c r="I658" s="49" t="s">
        <v>38</v>
      </c>
      <c r="J658" s="49" t="s">
        <v>1497</v>
      </c>
      <c r="K658" s="49" t="s">
        <v>1498</v>
      </c>
      <c r="L658" s="217">
        <v>99884.71</v>
      </c>
      <c r="M658" s="217">
        <v>0</v>
      </c>
      <c r="N658" s="218">
        <v>625593.71</v>
      </c>
      <c r="O658" s="49" t="s">
        <v>41</v>
      </c>
      <c r="P658" s="49" t="s">
        <v>42</v>
      </c>
      <c r="Q658" s="27" t="s">
        <v>64</v>
      </c>
      <c r="R658" s="27"/>
      <c r="S658" s="27"/>
      <c r="T658" s="27"/>
      <c r="U658" s="27"/>
      <c r="V658" s="25"/>
      <c r="W658" s="31"/>
      <c r="X658" s="27" t="str">
        <f>IFERROR(VLOOKUP(J657:J2549,[1]sheet1!$A:$K,11,0),"sin acuse")</f>
        <v>Aceptacion Expresa</v>
      </c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8.75" hidden="1">
      <c r="A659" s="48" t="s">
        <v>31</v>
      </c>
      <c r="B659" s="48" t="s">
        <v>2665</v>
      </c>
      <c r="C659" s="48" t="s">
        <v>2666</v>
      </c>
      <c r="D659" s="48">
        <f t="shared" si="10"/>
        <v>-1</v>
      </c>
      <c r="E659" s="48" t="s">
        <v>34</v>
      </c>
      <c r="F659" s="48" t="s">
        <v>2364</v>
      </c>
      <c r="G659" s="48" t="s">
        <v>2667</v>
      </c>
      <c r="H659" s="48" t="s">
        <v>37</v>
      </c>
      <c r="I659" s="48" t="s">
        <v>38</v>
      </c>
      <c r="J659" s="48" t="s">
        <v>2668</v>
      </c>
      <c r="K659" s="48" t="s">
        <v>2669</v>
      </c>
      <c r="L659" s="219">
        <v>794295</v>
      </c>
      <c r="M659" s="219">
        <v>0</v>
      </c>
      <c r="N659" s="220">
        <v>4974795</v>
      </c>
      <c r="O659" s="48" t="s">
        <v>41</v>
      </c>
      <c r="P659" s="48" t="s">
        <v>42</v>
      </c>
      <c r="Q659" s="27"/>
      <c r="R659" s="27"/>
      <c r="S659" s="27" t="s">
        <v>64</v>
      </c>
      <c r="T659" s="27"/>
      <c r="U659" s="27"/>
      <c r="V659" s="25"/>
      <c r="W659" s="31"/>
      <c r="X659" s="27" t="str">
        <f>IFERROR(VLOOKUP(J658:J2550,[1]sheet1!$A:$K,11,0),"sin acuse")</f>
        <v>Aceptacion Expresa</v>
      </c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8.75" hidden="1">
      <c r="A660" s="27" t="s">
        <v>31</v>
      </c>
      <c r="B660" s="27" t="s">
        <v>2670</v>
      </c>
      <c r="C660" s="27" t="s">
        <v>2671</v>
      </c>
      <c r="D660" s="27">
        <f t="shared" si="10"/>
        <v>-1</v>
      </c>
      <c r="E660" s="27" t="s">
        <v>34</v>
      </c>
      <c r="F660" s="27" t="s">
        <v>2364</v>
      </c>
      <c r="G660" s="27" t="s">
        <v>2672</v>
      </c>
      <c r="H660" s="27" t="s">
        <v>37</v>
      </c>
      <c r="I660" s="27" t="s">
        <v>38</v>
      </c>
      <c r="J660" s="27" t="s">
        <v>2673</v>
      </c>
      <c r="K660" s="27" t="s">
        <v>2674</v>
      </c>
      <c r="L660" s="221">
        <v>69261.84</v>
      </c>
      <c r="M660" s="221">
        <v>0</v>
      </c>
      <c r="N660" s="222">
        <v>433797.84</v>
      </c>
      <c r="O660" s="27" t="s">
        <v>41</v>
      </c>
      <c r="P660" s="27" t="s">
        <v>42</v>
      </c>
      <c r="Q660" s="27"/>
      <c r="R660" s="27"/>
      <c r="S660" s="27"/>
      <c r="T660" s="27"/>
      <c r="U660" s="27" t="s">
        <v>64</v>
      </c>
      <c r="V660" s="25"/>
      <c r="W660" s="31"/>
      <c r="X660" s="27" t="str">
        <f>IFERROR(VLOOKUP(J659:J2551,[1]sheet1!$A:$K,11,0),"sin acuse")</f>
        <v>Sin Evento</v>
      </c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8.75" hidden="1">
      <c r="A661" s="49" t="s">
        <v>31</v>
      </c>
      <c r="B661" s="49" t="s">
        <v>2675</v>
      </c>
      <c r="C661" s="49" t="s">
        <v>2676</v>
      </c>
      <c r="D661" s="49">
        <f t="shared" si="10"/>
        <v>-1</v>
      </c>
      <c r="E661" s="49" t="s">
        <v>34</v>
      </c>
      <c r="F661" s="49" t="s">
        <v>2364</v>
      </c>
      <c r="G661" s="49" t="s">
        <v>2677</v>
      </c>
      <c r="H661" s="49" t="s">
        <v>37</v>
      </c>
      <c r="I661" s="49" t="s">
        <v>38</v>
      </c>
      <c r="J661" s="49" t="s">
        <v>2678</v>
      </c>
      <c r="K661" s="49" t="s">
        <v>2679</v>
      </c>
      <c r="L661" s="217">
        <v>0</v>
      </c>
      <c r="M661" s="217">
        <v>0</v>
      </c>
      <c r="N661" s="218">
        <v>1625826</v>
      </c>
      <c r="O661" s="49" t="s">
        <v>41</v>
      </c>
      <c r="P661" s="49" t="s">
        <v>42</v>
      </c>
      <c r="Q661" s="27" t="s">
        <v>64</v>
      </c>
      <c r="R661" s="27"/>
      <c r="S661" s="27"/>
      <c r="T661" s="27"/>
      <c r="U661" s="27"/>
      <c r="V661" s="25"/>
      <c r="W661" s="31"/>
      <c r="X661" s="27" t="str">
        <f>IFERROR(VLOOKUP(J660:J2552,[1]sheet1!$A:$K,11,0),"sin acuse")</f>
        <v>sin acuse</v>
      </c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8.75" hidden="1">
      <c r="A662" s="27" t="s">
        <v>31</v>
      </c>
      <c r="B662" s="27" t="s">
        <v>2680</v>
      </c>
      <c r="C662" s="27" t="s">
        <v>2681</v>
      </c>
      <c r="D662" s="27">
        <f t="shared" si="10"/>
        <v>-1</v>
      </c>
      <c r="E662" s="27" t="s">
        <v>34</v>
      </c>
      <c r="F662" s="27" t="s">
        <v>2364</v>
      </c>
      <c r="G662" s="27" t="s">
        <v>2682</v>
      </c>
      <c r="H662" s="27" t="s">
        <v>37</v>
      </c>
      <c r="I662" s="27" t="s">
        <v>38</v>
      </c>
      <c r="J662" s="27" t="s">
        <v>2678</v>
      </c>
      <c r="K662" s="27" t="s">
        <v>2679</v>
      </c>
      <c r="L662" s="221">
        <v>0</v>
      </c>
      <c r="M662" s="221">
        <v>0</v>
      </c>
      <c r="N662" s="222">
        <v>1625826</v>
      </c>
      <c r="O662" s="27" t="s">
        <v>41</v>
      </c>
      <c r="P662" s="27" t="s">
        <v>42</v>
      </c>
      <c r="Q662" s="27"/>
      <c r="R662" s="27"/>
      <c r="S662" s="27"/>
      <c r="T662" s="27"/>
      <c r="U662" s="27" t="s">
        <v>64</v>
      </c>
      <c r="V662" s="29"/>
      <c r="W662" s="31"/>
      <c r="X662" s="27" t="str">
        <f>IFERROR(VLOOKUP(J661:J2553,[1]sheet1!$A:$K,11,0),"sin acuse")</f>
        <v>sin acuse</v>
      </c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8.75" hidden="1">
      <c r="A663" s="49" t="s">
        <v>31</v>
      </c>
      <c r="B663" s="49" t="s">
        <v>2683</v>
      </c>
      <c r="C663" s="49" t="s">
        <v>2684</v>
      </c>
      <c r="D663" s="49">
        <f t="shared" si="10"/>
        <v>-1</v>
      </c>
      <c r="E663" s="49" t="s">
        <v>34</v>
      </c>
      <c r="F663" s="49" t="s">
        <v>2364</v>
      </c>
      <c r="G663" s="49" t="s">
        <v>2685</v>
      </c>
      <c r="H663" s="49" t="s">
        <v>37</v>
      </c>
      <c r="I663" s="49" t="s">
        <v>38</v>
      </c>
      <c r="J663" s="49" t="s">
        <v>2308</v>
      </c>
      <c r="K663" s="49" t="s">
        <v>2309</v>
      </c>
      <c r="L663" s="217">
        <v>22244.82</v>
      </c>
      <c r="M663" s="217">
        <v>0</v>
      </c>
      <c r="N663" s="218">
        <v>139322.82</v>
      </c>
      <c r="O663" s="49" t="s">
        <v>41</v>
      </c>
      <c r="P663" s="49" t="s">
        <v>42</v>
      </c>
      <c r="Q663" s="27" t="s">
        <v>64</v>
      </c>
      <c r="R663" s="27"/>
      <c r="S663" s="27"/>
      <c r="T663" s="27"/>
      <c r="U663" s="27"/>
      <c r="V663" s="29"/>
      <c r="W663" s="31"/>
      <c r="X663" s="27" t="str">
        <f>IFERROR(VLOOKUP(J662:J2554,[1]sheet1!$A:$K,11,0),"sin acuse")</f>
        <v>Aceptacion Expresa</v>
      </c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8.75" hidden="1">
      <c r="A664" s="49" t="s">
        <v>31</v>
      </c>
      <c r="B664" s="49" t="s">
        <v>2686</v>
      </c>
      <c r="C664" s="49" t="s">
        <v>2687</v>
      </c>
      <c r="D664" s="49">
        <f t="shared" si="10"/>
        <v>-1</v>
      </c>
      <c r="E664" s="49" t="s">
        <v>34</v>
      </c>
      <c r="F664" s="49" t="s">
        <v>2364</v>
      </c>
      <c r="G664" s="49" t="s">
        <v>2688</v>
      </c>
      <c r="H664" s="49" t="s">
        <v>37</v>
      </c>
      <c r="I664" s="49" t="s">
        <v>38</v>
      </c>
      <c r="J664" s="215" t="s">
        <v>349</v>
      </c>
      <c r="K664" s="49" t="s">
        <v>350</v>
      </c>
      <c r="L664" s="217">
        <v>846854.32</v>
      </c>
      <c r="M664" s="217">
        <v>0</v>
      </c>
      <c r="N664" s="218">
        <v>5303982.32</v>
      </c>
      <c r="O664" s="49" t="s">
        <v>41</v>
      </c>
      <c r="P664" s="49" t="s">
        <v>42</v>
      </c>
      <c r="Q664" s="27" t="s">
        <v>64</v>
      </c>
      <c r="R664" s="27"/>
      <c r="S664" s="27"/>
      <c r="T664" s="27"/>
      <c r="U664" s="27"/>
      <c r="V664" s="25"/>
      <c r="W664" s="31"/>
      <c r="X664" s="27" t="str">
        <f>IFERROR(VLOOKUP(J663:J2555,[1]sheet1!$A:$K,11,0),"sin acuse")</f>
        <v>Acuse Recibo</v>
      </c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8.75" hidden="1">
      <c r="A665" s="27" t="s">
        <v>31</v>
      </c>
      <c r="B665" s="27" t="s">
        <v>2689</v>
      </c>
      <c r="C665" s="27" t="s">
        <v>2690</v>
      </c>
      <c r="D665" s="27">
        <f t="shared" si="10"/>
        <v>-1</v>
      </c>
      <c r="E665" s="27" t="s">
        <v>34</v>
      </c>
      <c r="F665" s="27" t="s">
        <v>2364</v>
      </c>
      <c r="G665" s="27" t="s">
        <v>2691</v>
      </c>
      <c r="H665" s="27" t="s">
        <v>37</v>
      </c>
      <c r="I665" s="27" t="s">
        <v>38</v>
      </c>
      <c r="J665" s="27" t="s">
        <v>2692</v>
      </c>
      <c r="K665" s="27" t="s">
        <v>2693</v>
      </c>
      <c r="L665" s="221">
        <v>1999418.82</v>
      </c>
      <c r="M665" s="221">
        <v>0</v>
      </c>
      <c r="N665" s="222">
        <v>12522675.66</v>
      </c>
      <c r="O665" s="27" t="s">
        <v>41</v>
      </c>
      <c r="P665" s="27" t="s">
        <v>42</v>
      </c>
      <c r="Q665" s="27"/>
      <c r="R665" s="27"/>
      <c r="S665" s="27"/>
      <c r="T665" s="27"/>
      <c r="U665" s="27" t="s">
        <v>64</v>
      </c>
      <c r="V665" s="29"/>
      <c r="W665" s="31"/>
      <c r="X665" s="27" t="str">
        <f>IFERROR(VLOOKUP(J664:J2556,[1]sheet1!$A:$K,11,0),"sin acuse")</f>
        <v>Sin Evento</v>
      </c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8.75" hidden="1">
      <c r="A666" s="27" t="s">
        <v>31</v>
      </c>
      <c r="B666" s="27" t="s">
        <v>2694</v>
      </c>
      <c r="C666" s="27" t="s">
        <v>2695</v>
      </c>
      <c r="D666" s="27">
        <f t="shared" si="10"/>
        <v>-1</v>
      </c>
      <c r="E666" s="27" t="s">
        <v>34</v>
      </c>
      <c r="F666" s="27" t="s">
        <v>2364</v>
      </c>
      <c r="G666" s="27" t="s">
        <v>2696</v>
      </c>
      <c r="H666" s="27" t="s">
        <v>37</v>
      </c>
      <c r="I666" s="27" t="s">
        <v>38</v>
      </c>
      <c r="J666" s="27" t="s">
        <v>1959</v>
      </c>
      <c r="K666" s="27" t="s">
        <v>1960</v>
      </c>
      <c r="L666" s="221">
        <v>11827.5</v>
      </c>
      <c r="M666" s="221">
        <v>0</v>
      </c>
      <c r="N666" s="222">
        <v>74077.5</v>
      </c>
      <c r="O666" s="27" t="s">
        <v>41</v>
      </c>
      <c r="P666" s="27" t="s">
        <v>42</v>
      </c>
      <c r="Q666" s="27"/>
      <c r="R666" s="27"/>
      <c r="S666" s="27"/>
      <c r="T666" s="27"/>
      <c r="U666" s="27" t="s">
        <v>64</v>
      </c>
      <c r="V666" s="25"/>
      <c r="W666" s="31"/>
      <c r="X666" s="27" t="str">
        <f>IFERROR(VLOOKUP(J665:J2557,[1]sheet1!$A:$K,11,0),"sin acuse")</f>
        <v>Aceptacion Expresa</v>
      </c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8.75" hidden="1">
      <c r="A667" s="49" t="s">
        <v>31</v>
      </c>
      <c r="B667" s="49" t="s">
        <v>2697</v>
      </c>
      <c r="C667" s="49" t="s">
        <v>2698</v>
      </c>
      <c r="D667" s="49">
        <f t="shared" si="10"/>
        <v>-1</v>
      </c>
      <c r="E667" s="49" t="s">
        <v>34</v>
      </c>
      <c r="F667" s="49" t="s">
        <v>2364</v>
      </c>
      <c r="G667" s="49" t="s">
        <v>2699</v>
      </c>
      <c r="H667" s="49" t="s">
        <v>37</v>
      </c>
      <c r="I667" s="49" t="s">
        <v>38</v>
      </c>
      <c r="J667" s="215" t="s">
        <v>349</v>
      </c>
      <c r="K667" s="49" t="s">
        <v>350</v>
      </c>
      <c r="L667" s="217">
        <v>11171598.15</v>
      </c>
      <c r="M667" s="217">
        <v>0</v>
      </c>
      <c r="N667" s="218">
        <v>69969483.150000006</v>
      </c>
      <c r="O667" s="49" t="s">
        <v>41</v>
      </c>
      <c r="P667" s="49" t="s">
        <v>42</v>
      </c>
      <c r="Q667" s="27" t="s">
        <v>64</v>
      </c>
      <c r="R667" s="27"/>
      <c r="S667" s="27"/>
      <c r="T667" s="27"/>
      <c r="U667" s="27"/>
      <c r="V667" s="25"/>
      <c r="W667" s="31"/>
      <c r="X667" s="27" t="str">
        <f>IFERROR(VLOOKUP(J666:J2558,[1]sheet1!$A:$K,11,0),"sin acuse")</f>
        <v>Acuse Recibo</v>
      </c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8.75" hidden="1">
      <c r="A668" s="27" t="s">
        <v>31</v>
      </c>
      <c r="B668" s="27" t="s">
        <v>2700</v>
      </c>
      <c r="C668" s="27" t="s">
        <v>2701</v>
      </c>
      <c r="D668" s="27">
        <f t="shared" si="10"/>
        <v>-1</v>
      </c>
      <c r="E668" s="27" t="s">
        <v>34</v>
      </c>
      <c r="F668" s="27" t="s">
        <v>2364</v>
      </c>
      <c r="G668" s="27" t="s">
        <v>2702</v>
      </c>
      <c r="H668" s="27" t="s">
        <v>37</v>
      </c>
      <c r="I668" s="27" t="s">
        <v>38</v>
      </c>
      <c r="J668" s="27" t="s">
        <v>2703</v>
      </c>
      <c r="K668" s="27" t="s">
        <v>2704</v>
      </c>
      <c r="L668" s="221">
        <v>395200</v>
      </c>
      <c r="M668" s="221">
        <v>0</v>
      </c>
      <c r="N668" s="222">
        <v>2475200</v>
      </c>
      <c r="O668" s="27" t="s">
        <v>41</v>
      </c>
      <c r="P668" s="27" t="s">
        <v>42</v>
      </c>
      <c r="Q668" s="27"/>
      <c r="R668" s="27"/>
      <c r="S668" s="27"/>
      <c r="T668" s="27"/>
      <c r="U668" s="27" t="s">
        <v>64</v>
      </c>
      <c r="V668" s="25"/>
      <c r="W668" s="31"/>
      <c r="X668" s="27" t="str">
        <f>IFERROR(VLOOKUP(J667:J2559,[1]sheet1!$A:$K,11,0),"sin acuse")</f>
        <v>sin acuse</v>
      </c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8.75" hidden="1">
      <c r="A669" s="49" t="s">
        <v>31</v>
      </c>
      <c r="B669" s="49" t="s">
        <v>2705</v>
      </c>
      <c r="C669" s="49" t="s">
        <v>2706</v>
      </c>
      <c r="D669" s="49">
        <f t="shared" si="10"/>
        <v>-1</v>
      </c>
      <c r="E669" s="49" t="s">
        <v>34</v>
      </c>
      <c r="F669" s="49" t="s">
        <v>2364</v>
      </c>
      <c r="G669" s="49" t="s">
        <v>2707</v>
      </c>
      <c r="H669" s="49" t="s">
        <v>37</v>
      </c>
      <c r="I669" s="49" t="s">
        <v>38</v>
      </c>
      <c r="J669" s="49" t="s">
        <v>53</v>
      </c>
      <c r="K669" s="49" t="s">
        <v>54</v>
      </c>
      <c r="L669" s="217">
        <v>145920</v>
      </c>
      <c r="M669" s="217">
        <v>0</v>
      </c>
      <c r="N669" s="218">
        <v>913920</v>
      </c>
      <c r="O669" s="49" t="s">
        <v>41</v>
      </c>
      <c r="P669" s="49" t="s">
        <v>42</v>
      </c>
      <c r="Q669" s="27" t="s">
        <v>64</v>
      </c>
      <c r="R669" s="27"/>
      <c r="S669" s="27"/>
      <c r="T669" s="27"/>
      <c r="U669" s="27"/>
      <c r="V669" s="29"/>
      <c r="W669" s="31"/>
      <c r="X669" s="27" t="str">
        <f>IFERROR(VLOOKUP(J668:J2560,[1]sheet1!$A:$K,11,0),"sin acuse")</f>
        <v>Aceptacion Expresa</v>
      </c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8.75" hidden="1">
      <c r="A670" s="27" t="s">
        <v>31</v>
      </c>
      <c r="B670" s="27" t="s">
        <v>2708</v>
      </c>
      <c r="C670" s="27" t="s">
        <v>2709</v>
      </c>
      <c r="D670" s="27">
        <f t="shared" si="10"/>
        <v>-1</v>
      </c>
      <c r="E670" s="27" t="s">
        <v>34</v>
      </c>
      <c r="F670" s="27" t="s">
        <v>2364</v>
      </c>
      <c r="G670" s="27" t="s">
        <v>2710</v>
      </c>
      <c r="H670" s="27" t="s">
        <v>37</v>
      </c>
      <c r="I670" s="27" t="s">
        <v>38</v>
      </c>
      <c r="J670" s="27" t="s">
        <v>2711</v>
      </c>
      <c r="K670" s="27" t="s">
        <v>2712</v>
      </c>
      <c r="L670" s="221">
        <v>69160</v>
      </c>
      <c r="M670" s="221">
        <v>0</v>
      </c>
      <c r="N670" s="222">
        <v>433160</v>
      </c>
      <c r="O670" s="27" t="s">
        <v>41</v>
      </c>
      <c r="P670" s="27" t="s">
        <v>42</v>
      </c>
      <c r="Q670" s="27"/>
      <c r="R670" s="27"/>
      <c r="S670" s="27"/>
      <c r="T670" s="27"/>
      <c r="U670" s="27" t="s">
        <v>64</v>
      </c>
      <c r="V670" s="25"/>
      <c r="W670" s="31"/>
      <c r="X670" s="27" t="str">
        <f>IFERROR(VLOOKUP(J669:J2561,[1]sheet1!$A:$K,11,0),"sin acuse")</f>
        <v>sin acuse</v>
      </c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8.75" hidden="1">
      <c r="A671" s="27" t="s">
        <v>31</v>
      </c>
      <c r="B671" s="27" t="s">
        <v>2713</v>
      </c>
      <c r="C671" s="27" t="s">
        <v>2714</v>
      </c>
      <c r="D671" s="27">
        <f t="shared" si="10"/>
        <v>-1</v>
      </c>
      <c r="E671" s="27" t="s">
        <v>34</v>
      </c>
      <c r="F671" s="27" t="s">
        <v>2364</v>
      </c>
      <c r="G671" s="27" t="s">
        <v>2715</v>
      </c>
      <c r="H671" s="27" t="s">
        <v>37</v>
      </c>
      <c r="I671" s="27" t="s">
        <v>38</v>
      </c>
      <c r="J671" s="27" t="s">
        <v>2716</v>
      </c>
      <c r="K671" s="27" t="s">
        <v>2717</v>
      </c>
      <c r="L671" s="221">
        <v>26328.54</v>
      </c>
      <c r="M671" s="221">
        <v>0</v>
      </c>
      <c r="N671" s="222">
        <v>184192.54</v>
      </c>
      <c r="O671" s="27" t="s">
        <v>41</v>
      </c>
      <c r="P671" s="27" t="s">
        <v>42</v>
      </c>
      <c r="Q671" s="27"/>
      <c r="R671" s="27"/>
      <c r="S671" s="27"/>
      <c r="T671" s="27"/>
      <c r="U671" s="27" t="s">
        <v>64</v>
      </c>
      <c r="V671" s="29"/>
      <c r="W671" s="31"/>
      <c r="X671" s="27" t="str">
        <f>IFERROR(VLOOKUP(J670:J2562,[1]sheet1!$A:$K,11,0),"sin acuse")</f>
        <v>sin acuse</v>
      </c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8.75" hidden="1">
      <c r="A672" s="49" t="s">
        <v>31</v>
      </c>
      <c r="B672" s="49" t="s">
        <v>2718</v>
      </c>
      <c r="C672" s="49" t="s">
        <v>2719</v>
      </c>
      <c r="D672" s="49">
        <f t="shared" si="10"/>
        <v>-1</v>
      </c>
      <c r="E672" s="49" t="s">
        <v>34</v>
      </c>
      <c r="F672" s="49" t="s">
        <v>2364</v>
      </c>
      <c r="G672" s="49" t="s">
        <v>2720</v>
      </c>
      <c r="H672" s="49" t="s">
        <v>37</v>
      </c>
      <c r="I672" s="49" t="s">
        <v>38</v>
      </c>
      <c r="J672" s="215" t="s">
        <v>349</v>
      </c>
      <c r="K672" s="49" t="s">
        <v>350</v>
      </c>
      <c r="L672" s="217">
        <v>6394512.3200000003</v>
      </c>
      <c r="M672" s="217">
        <v>0</v>
      </c>
      <c r="N672" s="218">
        <v>87966515.319999993</v>
      </c>
      <c r="O672" s="49" t="s">
        <v>41</v>
      </c>
      <c r="P672" s="49" t="s">
        <v>42</v>
      </c>
      <c r="Q672" s="27" t="s">
        <v>64</v>
      </c>
      <c r="R672" s="27"/>
      <c r="S672" s="27"/>
      <c r="T672" s="27"/>
      <c r="U672" s="27"/>
      <c r="V672" s="29"/>
      <c r="W672" s="31"/>
      <c r="X672" s="27" t="str">
        <f>IFERROR(VLOOKUP(J671:J2563,[1]sheet1!$A:$K,11,0),"sin acuse")</f>
        <v>Acuse Recibo</v>
      </c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8.75" hidden="1">
      <c r="A673" s="49" t="s">
        <v>31</v>
      </c>
      <c r="B673" s="49" t="s">
        <v>2721</v>
      </c>
      <c r="C673" s="49" t="s">
        <v>2722</v>
      </c>
      <c r="D673" s="49">
        <f t="shared" si="10"/>
        <v>-1</v>
      </c>
      <c r="E673" s="49" t="s">
        <v>34</v>
      </c>
      <c r="F673" s="49" t="s">
        <v>2364</v>
      </c>
      <c r="G673" s="49" t="s">
        <v>2723</v>
      </c>
      <c r="H673" s="49" t="s">
        <v>37</v>
      </c>
      <c r="I673" s="49" t="s">
        <v>38</v>
      </c>
      <c r="J673" s="215" t="s">
        <v>349</v>
      </c>
      <c r="K673" s="49" t="s">
        <v>350</v>
      </c>
      <c r="L673" s="217">
        <v>3477522.12</v>
      </c>
      <c r="M673" s="217">
        <v>0</v>
      </c>
      <c r="N673" s="218">
        <v>46696941.119999997</v>
      </c>
      <c r="O673" s="49" t="s">
        <v>41</v>
      </c>
      <c r="P673" s="49" t="s">
        <v>42</v>
      </c>
      <c r="Q673" s="27" t="s">
        <v>64</v>
      </c>
      <c r="R673" s="27"/>
      <c r="S673" s="27"/>
      <c r="T673" s="27"/>
      <c r="U673" s="27"/>
      <c r="V673" s="25"/>
      <c r="W673" s="31"/>
      <c r="X673" s="27" t="str">
        <f>IFERROR(VLOOKUP(J672:J2564,[1]sheet1!$A:$K,11,0),"sin acuse")</f>
        <v>Acuse Recibo</v>
      </c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8.75" hidden="1">
      <c r="A674" s="27" t="s">
        <v>31</v>
      </c>
      <c r="B674" s="27" t="s">
        <v>2724</v>
      </c>
      <c r="C674" s="27" t="s">
        <v>2725</v>
      </c>
      <c r="D674" s="27">
        <f t="shared" si="10"/>
        <v>-1</v>
      </c>
      <c r="E674" s="27" t="s">
        <v>34</v>
      </c>
      <c r="F674" s="27" t="s">
        <v>2364</v>
      </c>
      <c r="G674" s="27" t="s">
        <v>2726</v>
      </c>
      <c r="H674" s="27" t="s">
        <v>37</v>
      </c>
      <c r="I674" s="27" t="s">
        <v>38</v>
      </c>
      <c r="J674" s="27" t="s">
        <v>2210</v>
      </c>
      <c r="K674" s="27" t="s">
        <v>2211</v>
      </c>
      <c r="L674" s="221">
        <v>54188</v>
      </c>
      <c r="M674" s="221">
        <v>0</v>
      </c>
      <c r="N674" s="222">
        <v>339388</v>
      </c>
      <c r="O674" s="27" t="s">
        <v>41</v>
      </c>
      <c r="P674" s="27" t="s">
        <v>42</v>
      </c>
      <c r="Q674" s="27"/>
      <c r="R674" s="27"/>
      <c r="S674" s="27"/>
      <c r="T674" s="27"/>
      <c r="U674" s="27" t="s">
        <v>64</v>
      </c>
      <c r="V674" s="25"/>
      <c r="W674" s="31"/>
      <c r="X674" s="27" t="str">
        <f>IFERROR(VLOOKUP(J673:J2565,[1]sheet1!$A:$K,11,0),"sin acuse")</f>
        <v>Sin Evento</v>
      </c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8.75" hidden="1">
      <c r="A675" s="48" t="s">
        <v>31</v>
      </c>
      <c r="B675" s="48" t="s">
        <v>2727</v>
      </c>
      <c r="C675" s="48" t="s">
        <v>2728</v>
      </c>
      <c r="D675" s="48">
        <f t="shared" si="10"/>
        <v>-1</v>
      </c>
      <c r="E675" s="48" t="s">
        <v>34</v>
      </c>
      <c r="F675" s="48" t="s">
        <v>2364</v>
      </c>
      <c r="G675" s="48" t="s">
        <v>2729</v>
      </c>
      <c r="H675" s="48" t="s">
        <v>37</v>
      </c>
      <c r="I675" s="48" t="s">
        <v>38</v>
      </c>
      <c r="J675" s="48" t="s">
        <v>1161</v>
      </c>
      <c r="K675" s="48" t="s">
        <v>1162</v>
      </c>
      <c r="L675" s="219">
        <v>690355.5</v>
      </c>
      <c r="M675" s="219">
        <v>0</v>
      </c>
      <c r="N675" s="220">
        <v>4323805.5</v>
      </c>
      <c r="O675" s="48" t="s">
        <v>41</v>
      </c>
      <c r="P675" s="48" t="s">
        <v>42</v>
      </c>
      <c r="Q675" s="27"/>
      <c r="R675" s="27"/>
      <c r="S675" s="27" t="s">
        <v>64</v>
      </c>
      <c r="T675" s="27"/>
      <c r="U675" s="27"/>
      <c r="V675" s="29"/>
      <c r="W675" s="31"/>
      <c r="X675" s="27" t="str">
        <f>IFERROR(VLOOKUP(J674:J2566,[1]sheet1!$A:$K,11,0),"sin acuse")</f>
        <v>Aceptacion Expresa</v>
      </c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8.75" hidden="1">
      <c r="A676" s="49" t="s">
        <v>31</v>
      </c>
      <c r="B676" s="49" t="s">
        <v>2730</v>
      </c>
      <c r="C676" s="49" t="s">
        <v>2731</v>
      </c>
      <c r="D676" s="49">
        <f t="shared" si="10"/>
        <v>-1</v>
      </c>
      <c r="E676" s="49" t="s">
        <v>34</v>
      </c>
      <c r="F676" s="49" t="s">
        <v>2732</v>
      </c>
      <c r="G676" s="49" t="s">
        <v>2733</v>
      </c>
      <c r="H676" s="49" t="s">
        <v>37</v>
      </c>
      <c r="I676" s="49" t="s">
        <v>38</v>
      </c>
      <c r="J676" s="49" t="s">
        <v>2734</v>
      </c>
      <c r="K676" s="49" t="s">
        <v>2735</v>
      </c>
      <c r="L676" s="217">
        <v>318310.40000000002</v>
      </c>
      <c r="M676" s="217">
        <v>0</v>
      </c>
      <c r="N676" s="218">
        <v>2643670.4</v>
      </c>
      <c r="O676" s="49" t="s">
        <v>41</v>
      </c>
      <c r="P676" s="49" t="s">
        <v>42</v>
      </c>
      <c r="Q676" s="27" t="s">
        <v>64</v>
      </c>
      <c r="R676" s="27"/>
      <c r="S676" s="27"/>
      <c r="T676" s="27"/>
      <c r="U676" s="27"/>
      <c r="V676" s="29"/>
      <c r="W676" s="31"/>
      <c r="X676" s="27" t="str">
        <f>IFERROR(VLOOKUP(J675:J2567,[1]sheet1!$A:$K,11,0),"sin acuse")</f>
        <v>sin acuse</v>
      </c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8.75" hidden="1">
      <c r="A677" s="27" t="s">
        <v>31</v>
      </c>
      <c r="B677" s="27" t="s">
        <v>2736</v>
      </c>
      <c r="C677" s="27" t="s">
        <v>2737</v>
      </c>
      <c r="D677" s="27">
        <f t="shared" si="10"/>
        <v>-1</v>
      </c>
      <c r="E677" s="27" t="s">
        <v>34</v>
      </c>
      <c r="F677" s="27" t="s">
        <v>2732</v>
      </c>
      <c r="G677" s="27" t="s">
        <v>2738</v>
      </c>
      <c r="H677" s="27" t="s">
        <v>37</v>
      </c>
      <c r="I677" s="27" t="s">
        <v>38</v>
      </c>
      <c r="J677" s="27" t="s">
        <v>2276</v>
      </c>
      <c r="K677" s="27" t="s">
        <v>2277</v>
      </c>
      <c r="L677" s="221">
        <v>311202.90000000002</v>
      </c>
      <c r="M677" s="221">
        <v>0</v>
      </c>
      <c r="N677" s="222">
        <v>1949112.9</v>
      </c>
      <c r="O677" s="27" t="s">
        <v>41</v>
      </c>
      <c r="P677" s="27" t="s">
        <v>42</v>
      </c>
      <c r="Q677" s="27"/>
      <c r="R677" s="27"/>
      <c r="S677" s="27"/>
      <c r="T677" s="27"/>
      <c r="U677" s="27" t="s">
        <v>64</v>
      </c>
      <c r="V677" s="25"/>
      <c r="W677" s="31"/>
      <c r="X677" s="27" t="str">
        <f>IFERROR(VLOOKUP(J676:J2568,[1]sheet1!$A:$K,11,0),"sin acuse")</f>
        <v>Sin Evento</v>
      </c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8.75" hidden="1">
      <c r="A678" s="27" t="s">
        <v>31</v>
      </c>
      <c r="B678" s="27" t="s">
        <v>2739</v>
      </c>
      <c r="C678" s="27" t="s">
        <v>2740</v>
      </c>
      <c r="D678" s="27">
        <f t="shared" si="10"/>
        <v>-1</v>
      </c>
      <c r="E678" s="27" t="s">
        <v>34</v>
      </c>
      <c r="F678" s="27" t="s">
        <v>2732</v>
      </c>
      <c r="G678" s="27" t="s">
        <v>2741</v>
      </c>
      <c r="H678" s="27" t="s">
        <v>37</v>
      </c>
      <c r="I678" s="27" t="s">
        <v>38</v>
      </c>
      <c r="J678" s="27" t="s">
        <v>2281</v>
      </c>
      <c r="K678" s="27" t="s">
        <v>2282</v>
      </c>
      <c r="L678" s="221">
        <v>103734.3</v>
      </c>
      <c r="M678" s="221">
        <v>0</v>
      </c>
      <c r="N678" s="222">
        <v>649704.30000000005</v>
      </c>
      <c r="O678" s="27" t="s">
        <v>41</v>
      </c>
      <c r="P678" s="27" t="s">
        <v>42</v>
      </c>
      <c r="Q678" s="27"/>
      <c r="R678" s="27"/>
      <c r="S678" s="27"/>
      <c r="T678" s="27"/>
      <c r="U678" s="27" t="s">
        <v>64</v>
      </c>
      <c r="V678" s="29"/>
      <c r="W678" s="31"/>
      <c r="X678" s="27" t="str">
        <f>IFERROR(VLOOKUP(J677:J2569,[1]sheet1!$A:$K,11,0),"sin acuse")</f>
        <v>Sin Evento</v>
      </c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8.75" hidden="1">
      <c r="A679" s="27" t="s">
        <v>31</v>
      </c>
      <c r="B679" s="27" t="s">
        <v>2742</v>
      </c>
      <c r="C679" s="27" t="s">
        <v>2743</v>
      </c>
      <c r="D679" s="27">
        <f t="shared" si="10"/>
        <v>-1</v>
      </c>
      <c r="E679" s="27" t="s">
        <v>34</v>
      </c>
      <c r="F679" s="27" t="s">
        <v>2732</v>
      </c>
      <c r="G679" s="27" t="s">
        <v>2744</v>
      </c>
      <c r="H679" s="27" t="s">
        <v>37</v>
      </c>
      <c r="I679" s="27" t="s">
        <v>38</v>
      </c>
      <c r="J679" s="27" t="s">
        <v>2745</v>
      </c>
      <c r="K679" s="27" t="s">
        <v>2746</v>
      </c>
      <c r="L679" s="221">
        <v>516800</v>
      </c>
      <c r="M679" s="221">
        <v>0</v>
      </c>
      <c r="N679" s="222">
        <v>3236800</v>
      </c>
      <c r="O679" s="27" t="s">
        <v>41</v>
      </c>
      <c r="P679" s="27" t="s">
        <v>42</v>
      </c>
      <c r="Q679" s="27"/>
      <c r="R679" s="27"/>
      <c r="S679" s="27"/>
      <c r="T679" s="27"/>
      <c r="U679" s="27" t="s">
        <v>64</v>
      </c>
      <c r="V679" s="25"/>
      <c r="W679" s="31"/>
      <c r="X679" s="27" t="str">
        <f>IFERROR(VLOOKUP(J678:J2570,[1]sheet1!$A:$K,11,0),"sin acuse")</f>
        <v>sin acuse</v>
      </c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8.75" hidden="1">
      <c r="A680" s="49" t="s">
        <v>31</v>
      </c>
      <c r="B680" s="49" t="s">
        <v>2747</v>
      </c>
      <c r="C680" s="49" t="s">
        <v>2748</v>
      </c>
      <c r="D680" s="49">
        <f t="shared" si="10"/>
        <v>-1</v>
      </c>
      <c r="E680" s="49" t="s">
        <v>34</v>
      </c>
      <c r="F680" s="49" t="s">
        <v>2732</v>
      </c>
      <c r="G680" s="49" t="s">
        <v>2749</v>
      </c>
      <c r="H680" s="49" t="s">
        <v>37</v>
      </c>
      <c r="I680" s="49" t="s">
        <v>38</v>
      </c>
      <c r="J680" s="49" t="s">
        <v>1006</v>
      </c>
      <c r="K680" s="49" t="s">
        <v>1007</v>
      </c>
      <c r="L680" s="217">
        <v>332120</v>
      </c>
      <c r="M680" s="217">
        <v>0</v>
      </c>
      <c r="N680" s="218">
        <v>2080120</v>
      </c>
      <c r="O680" s="49" t="s">
        <v>41</v>
      </c>
      <c r="P680" s="49" t="s">
        <v>42</v>
      </c>
      <c r="Q680" s="27" t="s">
        <v>64</v>
      </c>
      <c r="R680" s="27"/>
      <c r="S680" s="27"/>
      <c r="T680" s="27"/>
      <c r="U680" s="27"/>
      <c r="V680" s="29"/>
      <c r="W680" s="31"/>
      <c r="X680" s="27" t="str">
        <f>IFERROR(VLOOKUP(J679:J2571,[1]sheet1!$A:$K,11,0),"sin acuse")</f>
        <v>sin acuse</v>
      </c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8.75" hidden="1">
      <c r="A681" s="27" t="s">
        <v>31</v>
      </c>
      <c r="B681" s="27" t="s">
        <v>2750</v>
      </c>
      <c r="C681" s="27" t="s">
        <v>2751</v>
      </c>
      <c r="D681" s="27">
        <f t="shared" si="10"/>
        <v>-1</v>
      </c>
      <c r="E681" s="27" t="s">
        <v>34</v>
      </c>
      <c r="F681" s="27" t="s">
        <v>2732</v>
      </c>
      <c r="G681" s="27" t="s">
        <v>2752</v>
      </c>
      <c r="H681" s="27" t="s">
        <v>37</v>
      </c>
      <c r="I681" s="27" t="s">
        <v>38</v>
      </c>
      <c r="J681" s="27" t="s">
        <v>986</v>
      </c>
      <c r="K681" s="27" t="s">
        <v>987</v>
      </c>
      <c r="L681" s="221">
        <v>3648000</v>
      </c>
      <c r="M681" s="221">
        <v>0</v>
      </c>
      <c r="N681" s="222">
        <v>22848000</v>
      </c>
      <c r="O681" s="27" t="s">
        <v>41</v>
      </c>
      <c r="P681" s="27" t="s">
        <v>42</v>
      </c>
      <c r="Q681" s="27"/>
      <c r="R681" s="27"/>
      <c r="S681" s="27"/>
      <c r="T681" s="27"/>
      <c r="U681" s="27" t="s">
        <v>64</v>
      </c>
      <c r="V681" s="25"/>
      <c r="W681" s="31"/>
      <c r="X681" s="27" t="str">
        <f>IFERROR(VLOOKUP(J680:J2572,[1]sheet1!$A:$K,11,0),"sin acuse")</f>
        <v>Sin Evento</v>
      </c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8.75" hidden="1">
      <c r="A682" s="64" t="s">
        <v>31</v>
      </c>
      <c r="B682" s="64" t="s">
        <v>2753</v>
      </c>
      <c r="C682" s="64" t="s">
        <v>2754</v>
      </c>
      <c r="D682" s="64">
        <f t="shared" si="10"/>
        <v>-1</v>
      </c>
      <c r="E682" s="64" t="s">
        <v>34</v>
      </c>
      <c r="F682" s="64" t="s">
        <v>2732</v>
      </c>
      <c r="G682" s="64" t="s">
        <v>2755</v>
      </c>
      <c r="H682" s="64" t="s">
        <v>37</v>
      </c>
      <c r="I682" s="64" t="s">
        <v>38</v>
      </c>
      <c r="J682" s="64" t="s">
        <v>2471</v>
      </c>
      <c r="K682" s="64" t="s">
        <v>2472</v>
      </c>
      <c r="L682" s="223">
        <v>818520</v>
      </c>
      <c r="M682" s="223">
        <v>0</v>
      </c>
      <c r="N682" s="224">
        <v>5126520</v>
      </c>
      <c r="O682" s="64" t="s">
        <v>41</v>
      </c>
      <c r="P682" s="64" t="s">
        <v>42</v>
      </c>
      <c r="Q682" s="27"/>
      <c r="R682" s="27" t="s">
        <v>64</v>
      </c>
      <c r="S682" s="27"/>
      <c r="T682" s="27"/>
      <c r="U682" s="27"/>
      <c r="V682" s="29"/>
      <c r="W682" s="31"/>
      <c r="X682" s="27" t="str">
        <f>IFERROR(VLOOKUP(J681:J2573,[1]sheet1!$A:$K,11,0),"sin acuse")</f>
        <v>Aceptacion Expresa</v>
      </c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8.75" hidden="1">
      <c r="A683" s="27" t="s">
        <v>31</v>
      </c>
      <c r="B683" s="27" t="s">
        <v>2756</v>
      </c>
      <c r="C683" s="27" t="s">
        <v>2757</v>
      </c>
      <c r="D683" s="27">
        <f t="shared" si="10"/>
        <v>-1</v>
      </c>
      <c r="E683" s="27" t="s">
        <v>34</v>
      </c>
      <c r="F683" s="27" t="s">
        <v>2732</v>
      </c>
      <c r="G683" s="27" t="s">
        <v>2758</v>
      </c>
      <c r="H683" s="27" t="s">
        <v>37</v>
      </c>
      <c r="I683" s="27" t="s">
        <v>38</v>
      </c>
      <c r="J683" s="27" t="s">
        <v>2360</v>
      </c>
      <c r="K683" s="27" t="s">
        <v>2361</v>
      </c>
      <c r="L683" s="221">
        <v>84204.58</v>
      </c>
      <c r="M683" s="221">
        <v>0</v>
      </c>
      <c r="N683" s="222">
        <v>527386.57999999996</v>
      </c>
      <c r="O683" s="27" t="s">
        <v>41</v>
      </c>
      <c r="P683" s="27" t="s">
        <v>42</v>
      </c>
      <c r="Q683" s="27"/>
      <c r="R683" s="27"/>
      <c r="S683" s="27"/>
      <c r="T683" s="27"/>
      <c r="U683" s="27" t="s">
        <v>64</v>
      </c>
      <c r="V683" s="25"/>
      <c r="W683" s="31"/>
      <c r="X683" s="27" t="str">
        <f>IFERROR(VLOOKUP(J682:J2574,[1]sheet1!$A:$K,11,0),"sin acuse")</f>
        <v>sin acuse</v>
      </c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8.75" hidden="1">
      <c r="A684" s="49" t="s">
        <v>31</v>
      </c>
      <c r="B684" s="49" t="s">
        <v>2759</v>
      </c>
      <c r="C684" s="49" t="s">
        <v>2760</v>
      </c>
      <c r="D684" s="49">
        <f t="shared" si="10"/>
        <v>-1</v>
      </c>
      <c r="E684" s="49" t="s">
        <v>34</v>
      </c>
      <c r="F684" s="49" t="s">
        <v>2732</v>
      </c>
      <c r="G684" s="49" t="s">
        <v>2761</v>
      </c>
      <c r="H684" s="49" t="s">
        <v>37</v>
      </c>
      <c r="I684" s="49" t="s">
        <v>38</v>
      </c>
      <c r="J684" s="49" t="s">
        <v>2636</v>
      </c>
      <c r="K684" s="49" t="s">
        <v>2637</v>
      </c>
      <c r="L684" s="217">
        <v>16150</v>
      </c>
      <c r="M684" s="217">
        <v>0</v>
      </c>
      <c r="N684" s="218">
        <v>101150</v>
      </c>
      <c r="O684" s="49" t="s">
        <v>41</v>
      </c>
      <c r="P684" s="49" t="s">
        <v>42</v>
      </c>
      <c r="Q684" s="27" t="s">
        <v>64</v>
      </c>
      <c r="R684" s="27"/>
      <c r="S684" s="27"/>
      <c r="T684" s="27"/>
      <c r="U684" s="27"/>
      <c r="V684" s="29"/>
      <c r="W684" s="31"/>
      <c r="X684" s="27" t="str">
        <f>IFERROR(VLOOKUP(J683:J2575,[1]sheet1!$A:$K,11,0),"sin acuse")</f>
        <v>Recibo Bien y/o Servicio</v>
      </c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8.75" hidden="1">
      <c r="A685" s="27" t="s">
        <v>31</v>
      </c>
      <c r="B685" s="27" t="s">
        <v>2762</v>
      </c>
      <c r="C685" s="27" t="s">
        <v>2763</v>
      </c>
      <c r="D685" s="27">
        <f t="shared" si="10"/>
        <v>-1</v>
      </c>
      <c r="E685" s="27" t="s">
        <v>34</v>
      </c>
      <c r="F685" s="27" t="s">
        <v>2732</v>
      </c>
      <c r="G685" s="27" t="s">
        <v>2764</v>
      </c>
      <c r="H685" s="27" t="s">
        <v>37</v>
      </c>
      <c r="I685" s="27" t="s">
        <v>38</v>
      </c>
      <c r="J685" s="27" t="s">
        <v>2562</v>
      </c>
      <c r="K685" s="27" t="s">
        <v>2563</v>
      </c>
      <c r="L685" s="221">
        <v>16625</v>
      </c>
      <c r="M685" s="221">
        <v>0</v>
      </c>
      <c r="N685" s="222">
        <v>104125</v>
      </c>
      <c r="O685" s="27" t="s">
        <v>41</v>
      </c>
      <c r="P685" s="27" t="s">
        <v>42</v>
      </c>
      <c r="Q685" s="27"/>
      <c r="R685" s="27"/>
      <c r="S685" s="27"/>
      <c r="T685" s="27"/>
      <c r="U685" s="27" t="s">
        <v>64</v>
      </c>
      <c r="V685" s="25"/>
      <c r="W685" s="31"/>
      <c r="X685" s="27" t="str">
        <f>IFERROR(VLOOKUP(J684:J2576,[1]sheet1!$A:$K,11,0),"sin acuse")</f>
        <v>Recibo Bien y/o Servicio</v>
      </c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8.75" hidden="1">
      <c r="A686" s="27" t="s">
        <v>31</v>
      </c>
      <c r="B686" s="27" t="s">
        <v>2765</v>
      </c>
      <c r="C686" s="27" t="s">
        <v>2766</v>
      </c>
      <c r="D686" s="27">
        <f t="shared" si="10"/>
        <v>-1</v>
      </c>
      <c r="E686" s="27" t="s">
        <v>34</v>
      </c>
      <c r="F686" s="27" t="s">
        <v>2732</v>
      </c>
      <c r="G686" s="27" t="s">
        <v>2767</v>
      </c>
      <c r="H686" s="27" t="s">
        <v>37</v>
      </c>
      <c r="I686" s="27" t="s">
        <v>38</v>
      </c>
      <c r="J686" s="27" t="s">
        <v>2768</v>
      </c>
      <c r="K686" s="27" t="s">
        <v>2769</v>
      </c>
      <c r="L686" s="221">
        <v>56517.5</v>
      </c>
      <c r="M686" s="221">
        <v>0</v>
      </c>
      <c r="N686" s="222">
        <v>614267.5</v>
      </c>
      <c r="O686" s="27" t="s">
        <v>41</v>
      </c>
      <c r="P686" s="27" t="s">
        <v>42</v>
      </c>
      <c r="Q686" s="27"/>
      <c r="R686" s="27"/>
      <c r="S686" s="27"/>
      <c r="T686" s="27"/>
      <c r="U686" s="27" t="s">
        <v>64</v>
      </c>
      <c r="V686" s="25"/>
      <c r="W686" s="31"/>
      <c r="X686" s="27" t="str">
        <f>IFERROR(VLOOKUP(J685:J2577,[1]sheet1!$A:$K,11,0),"sin acuse")</f>
        <v>Sin Evento</v>
      </c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8.75" hidden="1">
      <c r="A687" s="49" t="s">
        <v>31</v>
      </c>
      <c r="B687" s="49" t="s">
        <v>2770</v>
      </c>
      <c r="C687" s="49" t="s">
        <v>2771</v>
      </c>
      <c r="D687" s="49">
        <f t="shared" si="10"/>
        <v>-1</v>
      </c>
      <c r="E687" s="49" t="s">
        <v>34</v>
      </c>
      <c r="F687" s="49" t="s">
        <v>2732</v>
      </c>
      <c r="G687" s="49" t="s">
        <v>2772</v>
      </c>
      <c r="H687" s="49" t="s">
        <v>37</v>
      </c>
      <c r="I687" s="49" t="s">
        <v>38</v>
      </c>
      <c r="J687" s="49" t="s">
        <v>2773</v>
      </c>
      <c r="K687" s="49" t="s">
        <v>2774</v>
      </c>
      <c r="L687" s="217">
        <v>136002</v>
      </c>
      <c r="M687" s="217">
        <v>0</v>
      </c>
      <c r="N687" s="218">
        <v>867002</v>
      </c>
      <c r="O687" s="49" t="s">
        <v>41</v>
      </c>
      <c r="P687" s="49" t="s">
        <v>42</v>
      </c>
      <c r="Q687" s="27" t="s">
        <v>64</v>
      </c>
      <c r="R687" s="27"/>
      <c r="S687" s="27"/>
      <c r="T687" s="27"/>
      <c r="U687" s="27"/>
      <c r="V687" s="25"/>
      <c r="W687" s="31"/>
      <c r="X687" s="27" t="str">
        <f>IFERROR(VLOOKUP(J686:J2578,[1]sheet1!$A:$K,11,0),"sin acuse")</f>
        <v>Aceptacion Expresa</v>
      </c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8.75" hidden="1">
      <c r="A688" s="49" t="s">
        <v>31</v>
      </c>
      <c r="B688" s="49" t="s">
        <v>2775</v>
      </c>
      <c r="C688" s="49" t="s">
        <v>2776</v>
      </c>
      <c r="D688" s="49">
        <f t="shared" si="10"/>
        <v>-1</v>
      </c>
      <c r="E688" s="49" t="s">
        <v>34</v>
      </c>
      <c r="F688" s="49" t="s">
        <v>2732</v>
      </c>
      <c r="G688" s="49" t="s">
        <v>2777</v>
      </c>
      <c r="H688" s="49" t="s">
        <v>37</v>
      </c>
      <c r="I688" s="49" t="s">
        <v>38</v>
      </c>
      <c r="J688" s="49" t="s">
        <v>2778</v>
      </c>
      <c r="K688" s="49" t="s">
        <v>2779</v>
      </c>
      <c r="L688" s="217">
        <v>94050</v>
      </c>
      <c r="M688" s="217">
        <v>0</v>
      </c>
      <c r="N688" s="218">
        <v>589050</v>
      </c>
      <c r="O688" s="49" t="s">
        <v>41</v>
      </c>
      <c r="P688" s="49" t="s">
        <v>42</v>
      </c>
      <c r="Q688" s="27" t="s">
        <v>64</v>
      </c>
      <c r="R688" s="27"/>
      <c r="S688" s="27"/>
      <c r="T688" s="27"/>
      <c r="U688" s="27"/>
      <c r="V688" s="25"/>
      <c r="W688" s="31"/>
      <c r="X688" s="27" t="str">
        <f>IFERROR(VLOOKUP(J687:J2579,[1]sheet1!$A:$K,11,0),"sin acuse")</f>
        <v>Aceptacion Expresa</v>
      </c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8.75" hidden="1">
      <c r="A689" s="27" t="s">
        <v>31</v>
      </c>
      <c r="B689" s="27" t="s">
        <v>2780</v>
      </c>
      <c r="C689" s="27" t="s">
        <v>2781</v>
      </c>
      <c r="D689" s="27">
        <f t="shared" si="10"/>
        <v>-1</v>
      </c>
      <c r="E689" s="27" t="s">
        <v>34</v>
      </c>
      <c r="F689" s="27" t="s">
        <v>2732</v>
      </c>
      <c r="G689" s="27" t="s">
        <v>2782</v>
      </c>
      <c r="H689" s="27" t="s">
        <v>37</v>
      </c>
      <c r="I689" s="27" t="s">
        <v>38</v>
      </c>
      <c r="J689" s="27" t="s">
        <v>316</v>
      </c>
      <c r="K689" s="27" t="s">
        <v>317</v>
      </c>
      <c r="L689" s="221">
        <v>102600</v>
      </c>
      <c r="M689" s="221">
        <v>0</v>
      </c>
      <c r="N689" s="222">
        <v>642600</v>
      </c>
      <c r="O689" s="27" t="s">
        <v>41</v>
      </c>
      <c r="P689" s="27" t="s">
        <v>42</v>
      </c>
      <c r="Q689" s="27"/>
      <c r="R689" s="27"/>
      <c r="S689" s="27"/>
      <c r="T689" s="27"/>
      <c r="U689" s="27" t="s">
        <v>64</v>
      </c>
      <c r="V689" s="29"/>
      <c r="W689" s="31"/>
      <c r="X689" s="27" t="str">
        <f>IFERROR(VLOOKUP(J688:J2580,[1]sheet1!$A:$K,11,0),"sin acuse")</f>
        <v>Aceptacion Expresa</v>
      </c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8.75" hidden="1">
      <c r="A690" s="27" t="s">
        <v>31</v>
      </c>
      <c r="B690" s="27" t="s">
        <v>2783</v>
      </c>
      <c r="C690" s="27" t="s">
        <v>2784</v>
      </c>
      <c r="D690" s="27">
        <f t="shared" si="10"/>
        <v>-1</v>
      </c>
      <c r="E690" s="27" t="s">
        <v>34</v>
      </c>
      <c r="F690" s="27" t="s">
        <v>2732</v>
      </c>
      <c r="G690" s="27" t="s">
        <v>2785</v>
      </c>
      <c r="H690" s="27" t="s">
        <v>37</v>
      </c>
      <c r="I690" s="27" t="s">
        <v>38</v>
      </c>
      <c r="J690" s="27" t="s">
        <v>2786</v>
      </c>
      <c r="K690" s="27" t="s">
        <v>2787</v>
      </c>
      <c r="L690" s="221">
        <v>83790</v>
      </c>
      <c r="M690" s="221">
        <v>0</v>
      </c>
      <c r="N690" s="222">
        <v>524790</v>
      </c>
      <c r="O690" s="27" t="s">
        <v>41</v>
      </c>
      <c r="P690" s="27" t="s">
        <v>42</v>
      </c>
      <c r="Q690" s="27"/>
      <c r="R690" s="27"/>
      <c r="S690" s="27"/>
      <c r="T690" s="27"/>
      <c r="U690" s="27" t="s">
        <v>64</v>
      </c>
      <c r="V690" s="29"/>
      <c r="W690" s="31"/>
      <c r="X690" s="27" t="str">
        <f>IFERROR(VLOOKUP(J689:J2581,[1]sheet1!$A:$K,11,0),"sin acuse")</f>
        <v>Aceptacion Expresa</v>
      </c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8.75" hidden="1">
      <c r="A691" s="27" t="s">
        <v>31</v>
      </c>
      <c r="B691" s="27" t="s">
        <v>2788</v>
      </c>
      <c r="C691" s="27" t="s">
        <v>2789</v>
      </c>
      <c r="D691" s="27">
        <f t="shared" si="10"/>
        <v>-1</v>
      </c>
      <c r="E691" s="27" t="s">
        <v>34</v>
      </c>
      <c r="F691" s="27" t="s">
        <v>2732</v>
      </c>
      <c r="G691" s="27" t="s">
        <v>2790</v>
      </c>
      <c r="H691" s="27" t="s">
        <v>37</v>
      </c>
      <c r="I691" s="27" t="s">
        <v>38</v>
      </c>
      <c r="J691" s="27" t="s">
        <v>2791</v>
      </c>
      <c r="K691" s="27" t="s">
        <v>2792</v>
      </c>
      <c r="L691" s="221">
        <v>357869.25</v>
      </c>
      <c r="M691" s="221">
        <v>0</v>
      </c>
      <c r="N691" s="222">
        <v>2694804.25</v>
      </c>
      <c r="O691" s="27" t="s">
        <v>41</v>
      </c>
      <c r="P691" s="27" t="s">
        <v>42</v>
      </c>
      <c r="Q691" s="27"/>
      <c r="R691" s="27"/>
      <c r="S691" s="27"/>
      <c r="T691" s="27"/>
      <c r="U691" s="27" t="s">
        <v>64</v>
      </c>
      <c r="V691" s="25"/>
      <c r="W691" s="31"/>
      <c r="X691" s="27" t="str">
        <f>IFERROR(VLOOKUP(J690:J2582,[1]sheet1!$A:$K,11,0),"sin acuse")</f>
        <v>Sin Evento</v>
      </c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8.75" hidden="1">
      <c r="A692" s="49" t="s">
        <v>31</v>
      </c>
      <c r="B692" s="49" t="s">
        <v>2793</v>
      </c>
      <c r="C692" s="49" t="s">
        <v>2794</v>
      </c>
      <c r="D692" s="49">
        <f t="shared" si="10"/>
        <v>-1</v>
      </c>
      <c r="E692" s="49" t="s">
        <v>34</v>
      </c>
      <c r="F692" s="49" t="s">
        <v>2732</v>
      </c>
      <c r="G692" s="49" t="s">
        <v>2795</v>
      </c>
      <c r="H692" s="49" t="s">
        <v>37</v>
      </c>
      <c r="I692" s="49" t="s">
        <v>38</v>
      </c>
      <c r="J692" s="49" t="s">
        <v>2796</v>
      </c>
      <c r="K692" s="49" t="s">
        <v>2797</v>
      </c>
      <c r="L692" s="217">
        <v>20849.650000000001</v>
      </c>
      <c r="M692" s="217">
        <v>0</v>
      </c>
      <c r="N692" s="218">
        <v>135384.65</v>
      </c>
      <c r="O692" s="49" t="s">
        <v>41</v>
      </c>
      <c r="P692" s="49" t="s">
        <v>42</v>
      </c>
      <c r="Q692" s="27" t="s">
        <v>64</v>
      </c>
      <c r="R692" s="27"/>
      <c r="S692" s="27"/>
      <c r="T692" s="27"/>
      <c r="U692" s="27"/>
      <c r="V692" s="25"/>
      <c r="W692" s="31"/>
      <c r="X692" s="27" t="str">
        <f>IFERROR(VLOOKUP(J691:J2583,[1]sheet1!$A:$K,11,0),"sin acuse")</f>
        <v>Acuse Recibo</v>
      </c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8.75" hidden="1">
      <c r="A693" s="49" t="s">
        <v>31</v>
      </c>
      <c r="B693" s="49" t="s">
        <v>2798</v>
      </c>
      <c r="C693" s="49" t="s">
        <v>2799</v>
      </c>
      <c r="D693" s="49">
        <f t="shared" si="10"/>
        <v>-1</v>
      </c>
      <c r="E693" s="49" t="s">
        <v>34</v>
      </c>
      <c r="F693" s="49" t="s">
        <v>2732</v>
      </c>
      <c r="G693" s="49" t="s">
        <v>2800</v>
      </c>
      <c r="H693" s="49" t="s">
        <v>37</v>
      </c>
      <c r="I693" s="49" t="s">
        <v>38</v>
      </c>
      <c r="J693" s="49" t="s">
        <v>2796</v>
      </c>
      <c r="K693" s="49" t="s">
        <v>2797</v>
      </c>
      <c r="L693" s="217">
        <v>47856.25</v>
      </c>
      <c r="M693" s="217">
        <v>0</v>
      </c>
      <c r="N693" s="218">
        <v>299731.25</v>
      </c>
      <c r="O693" s="49" t="s">
        <v>41</v>
      </c>
      <c r="P693" s="49" t="s">
        <v>42</v>
      </c>
      <c r="Q693" s="34" t="s">
        <v>64</v>
      </c>
      <c r="R693" s="34"/>
      <c r="S693" s="34"/>
      <c r="T693" s="34"/>
      <c r="U693" s="27"/>
      <c r="V693" s="29"/>
      <c r="W693" s="35"/>
      <c r="X693" s="27" t="str">
        <f>IFERROR(VLOOKUP(J692:J2584,[1]sheet1!$A:$K,11,0),"sin acuse")</f>
        <v>Acuse Recibo</v>
      </c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8.75" hidden="1">
      <c r="A694" s="27" t="s">
        <v>31</v>
      </c>
      <c r="B694" s="27" t="s">
        <v>2801</v>
      </c>
      <c r="C694" s="27" t="s">
        <v>2802</v>
      </c>
      <c r="D694" s="27">
        <f t="shared" si="10"/>
        <v>-1</v>
      </c>
      <c r="E694" s="27" t="s">
        <v>34</v>
      </c>
      <c r="F694" s="27" t="s">
        <v>2732</v>
      </c>
      <c r="G694" s="27" t="s">
        <v>2803</v>
      </c>
      <c r="H694" s="27" t="s">
        <v>37</v>
      </c>
      <c r="I694" s="27" t="s">
        <v>38</v>
      </c>
      <c r="J694" s="27" t="s">
        <v>2804</v>
      </c>
      <c r="K694" s="27" t="s">
        <v>2805</v>
      </c>
      <c r="L694" s="221">
        <v>3676.5</v>
      </c>
      <c r="M694" s="221">
        <v>0</v>
      </c>
      <c r="N694" s="222">
        <v>23026.5</v>
      </c>
      <c r="O694" s="27" t="s">
        <v>41</v>
      </c>
      <c r="P694" s="27" t="s">
        <v>42</v>
      </c>
      <c r="Q694" s="27"/>
      <c r="R694" s="27"/>
      <c r="S694" s="27"/>
      <c r="T694" s="27"/>
      <c r="U694" s="27" t="s">
        <v>64</v>
      </c>
      <c r="V694" s="29"/>
      <c r="W694" s="31"/>
      <c r="X694" s="27" t="str">
        <f>IFERROR(VLOOKUP(J693:J2585,[1]sheet1!$A:$K,11,0),"sin acuse")</f>
        <v>Aceptacion Expresa</v>
      </c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8.75" hidden="1">
      <c r="A695" s="27" t="s">
        <v>31</v>
      </c>
      <c r="B695" s="27" t="s">
        <v>2806</v>
      </c>
      <c r="C695" s="27" t="s">
        <v>2807</v>
      </c>
      <c r="D695" s="27">
        <f t="shared" si="10"/>
        <v>-1</v>
      </c>
      <c r="E695" s="27" t="s">
        <v>34</v>
      </c>
      <c r="F695" s="27" t="s">
        <v>2732</v>
      </c>
      <c r="G695" s="27" t="s">
        <v>2808</v>
      </c>
      <c r="H695" s="27" t="s">
        <v>37</v>
      </c>
      <c r="I695" s="27" t="s">
        <v>38</v>
      </c>
      <c r="J695" s="27" t="s">
        <v>2809</v>
      </c>
      <c r="K695" s="27" t="s">
        <v>2810</v>
      </c>
      <c r="L695" s="221">
        <v>25292.799999999999</v>
      </c>
      <c r="M695" s="221">
        <v>0</v>
      </c>
      <c r="N695" s="222">
        <v>158412.79999999999</v>
      </c>
      <c r="O695" s="27" t="s">
        <v>41</v>
      </c>
      <c r="P695" s="27" t="s">
        <v>42</v>
      </c>
      <c r="Q695" s="27"/>
      <c r="R695" s="27"/>
      <c r="S695" s="27"/>
      <c r="T695" s="27"/>
      <c r="U695" s="27" t="s">
        <v>64</v>
      </c>
      <c r="V695" s="29"/>
      <c r="W695" s="31"/>
      <c r="X695" s="27" t="str">
        <f>IFERROR(VLOOKUP(J694:J2586,[1]sheet1!$A:$K,11,0),"sin acuse")</f>
        <v>Sin Evento</v>
      </c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8.75" hidden="1">
      <c r="A696" s="27" t="s">
        <v>31</v>
      </c>
      <c r="B696" s="27" t="s">
        <v>2811</v>
      </c>
      <c r="C696" s="27" t="s">
        <v>2812</v>
      </c>
      <c r="D696" s="27">
        <f t="shared" si="10"/>
        <v>-1</v>
      </c>
      <c r="E696" s="27" t="s">
        <v>34</v>
      </c>
      <c r="F696" s="27" t="s">
        <v>2732</v>
      </c>
      <c r="G696" s="27" t="s">
        <v>2813</v>
      </c>
      <c r="H696" s="27" t="s">
        <v>37</v>
      </c>
      <c r="I696" s="27" t="s">
        <v>38</v>
      </c>
      <c r="J696" s="27" t="s">
        <v>2809</v>
      </c>
      <c r="K696" s="27" t="s">
        <v>2810</v>
      </c>
      <c r="L696" s="221">
        <v>38616.74</v>
      </c>
      <c r="M696" s="221">
        <v>0</v>
      </c>
      <c r="N696" s="222">
        <v>241862.74</v>
      </c>
      <c r="O696" s="27" t="s">
        <v>41</v>
      </c>
      <c r="P696" s="27" t="s">
        <v>42</v>
      </c>
      <c r="Q696" s="27"/>
      <c r="R696" s="27"/>
      <c r="S696" s="27"/>
      <c r="T696" s="27"/>
      <c r="U696" s="27" t="s">
        <v>64</v>
      </c>
      <c r="V696" s="29"/>
      <c r="W696" s="31"/>
      <c r="X696" s="27" t="str">
        <f>IFERROR(VLOOKUP(J695:J2587,[1]sheet1!$A:$K,11,0),"sin acuse")</f>
        <v>Sin Evento</v>
      </c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8.75" hidden="1">
      <c r="A697" s="27" t="s">
        <v>31</v>
      </c>
      <c r="B697" s="27" t="s">
        <v>2814</v>
      </c>
      <c r="C697" s="27" t="s">
        <v>2815</v>
      </c>
      <c r="D697" s="27">
        <f t="shared" si="10"/>
        <v>-1</v>
      </c>
      <c r="E697" s="27" t="s">
        <v>34</v>
      </c>
      <c r="F697" s="27" t="s">
        <v>2732</v>
      </c>
      <c r="G697" s="27" t="s">
        <v>2816</v>
      </c>
      <c r="H697" s="27" t="s">
        <v>37</v>
      </c>
      <c r="I697" s="27" t="s">
        <v>38</v>
      </c>
      <c r="J697" s="27" t="s">
        <v>2809</v>
      </c>
      <c r="K697" s="27" t="s">
        <v>2810</v>
      </c>
      <c r="L697" s="221">
        <v>20239.560000000001</v>
      </c>
      <c r="M697" s="221">
        <v>0</v>
      </c>
      <c r="N697" s="222">
        <v>126763.56</v>
      </c>
      <c r="O697" s="27" t="s">
        <v>41</v>
      </c>
      <c r="P697" s="27" t="s">
        <v>42</v>
      </c>
      <c r="Q697" s="27"/>
      <c r="R697" s="27"/>
      <c r="S697" s="27"/>
      <c r="T697" s="27"/>
      <c r="U697" s="27" t="s">
        <v>64</v>
      </c>
      <c r="V697" s="29"/>
      <c r="W697" s="31"/>
      <c r="X697" s="27" t="str">
        <f>IFERROR(VLOOKUP(J696:J2588,[1]sheet1!$A:$K,11,0),"sin acuse")</f>
        <v>Sin Evento</v>
      </c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8.75" hidden="1">
      <c r="A698" s="27" t="s">
        <v>31</v>
      </c>
      <c r="B698" s="27" t="s">
        <v>2817</v>
      </c>
      <c r="C698" s="27" t="s">
        <v>2818</v>
      </c>
      <c r="D698" s="27">
        <f t="shared" si="10"/>
        <v>-1</v>
      </c>
      <c r="E698" s="27" t="s">
        <v>34</v>
      </c>
      <c r="F698" s="27" t="s">
        <v>2732</v>
      </c>
      <c r="G698" s="27" t="s">
        <v>2819</v>
      </c>
      <c r="H698" s="27" t="s">
        <v>37</v>
      </c>
      <c r="I698" s="27" t="s">
        <v>38</v>
      </c>
      <c r="J698" s="27" t="s">
        <v>2809</v>
      </c>
      <c r="K698" s="27" t="s">
        <v>2810</v>
      </c>
      <c r="L698" s="221">
        <v>35536.269999999997</v>
      </c>
      <c r="M698" s="221">
        <v>0</v>
      </c>
      <c r="N698" s="222">
        <v>222569.27</v>
      </c>
      <c r="O698" s="27" t="s">
        <v>41</v>
      </c>
      <c r="P698" s="27" t="s">
        <v>42</v>
      </c>
      <c r="Q698" s="27"/>
      <c r="R698" s="27"/>
      <c r="S698" s="27"/>
      <c r="T698" s="27"/>
      <c r="U698" s="27" t="s">
        <v>64</v>
      </c>
      <c r="V698" s="25"/>
      <c r="W698" s="31"/>
      <c r="X698" s="27" t="str">
        <f>IFERROR(VLOOKUP(J697:J2589,[1]sheet1!$A:$K,11,0),"sin acuse")</f>
        <v>Sin Evento</v>
      </c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8.75" hidden="1">
      <c r="A699" s="27" t="s">
        <v>31</v>
      </c>
      <c r="B699" s="27" t="s">
        <v>2820</v>
      </c>
      <c r="C699" s="27" t="s">
        <v>2821</v>
      </c>
      <c r="D699" s="27">
        <f t="shared" si="10"/>
        <v>-1</v>
      </c>
      <c r="E699" s="27" t="s">
        <v>34</v>
      </c>
      <c r="F699" s="27" t="s">
        <v>2732</v>
      </c>
      <c r="G699" s="27" t="s">
        <v>2822</v>
      </c>
      <c r="H699" s="27" t="s">
        <v>37</v>
      </c>
      <c r="I699" s="27" t="s">
        <v>38</v>
      </c>
      <c r="J699" s="27" t="s">
        <v>2823</v>
      </c>
      <c r="K699" s="27" t="s">
        <v>2824</v>
      </c>
      <c r="L699" s="221">
        <v>13823.82</v>
      </c>
      <c r="M699" s="221">
        <v>0</v>
      </c>
      <c r="N699" s="222">
        <v>86580.82</v>
      </c>
      <c r="O699" s="27" t="s">
        <v>41</v>
      </c>
      <c r="P699" s="27" t="s">
        <v>42</v>
      </c>
      <c r="Q699" s="27"/>
      <c r="R699" s="27"/>
      <c r="S699" s="27"/>
      <c r="T699" s="27"/>
      <c r="U699" s="27" t="s">
        <v>64</v>
      </c>
      <c r="V699" s="25"/>
      <c r="W699" s="31"/>
      <c r="X699" s="27" t="str">
        <f>IFERROR(VLOOKUP(J698:J2590,[1]sheet1!$A:$K,11,0),"sin acuse")</f>
        <v>Aceptacion Expresa</v>
      </c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8.75" hidden="1">
      <c r="A700" s="27" t="s">
        <v>31</v>
      </c>
      <c r="B700" s="27" t="s">
        <v>2825</v>
      </c>
      <c r="C700" s="27" t="s">
        <v>2826</v>
      </c>
      <c r="D700" s="27">
        <f t="shared" si="10"/>
        <v>-1</v>
      </c>
      <c r="E700" s="27" t="s">
        <v>34</v>
      </c>
      <c r="F700" s="27" t="s">
        <v>2732</v>
      </c>
      <c r="G700" s="27" t="s">
        <v>2827</v>
      </c>
      <c r="H700" s="27" t="s">
        <v>37</v>
      </c>
      <c r="I700" s="27" t="s">
        <v>38</v>
      </c>
      <c r="J700" s="27" t="s">
        <v>2276</v>
      </c>
      <c r="K700" s="27" t="s">
        <v>2277</v>
      </c>
      <c r="L700" s="221">
        <v>55081</v>
      </c>
      <c r="M700" s="221">
        <v>0</v>
      </c>
      <c r="N700" s="222">
        <v>344981</v>
      </c>
      <c r="O700" s="27" t="s">
        <v>41</v>
      </c>
      <c r="P700" s="27" t="s">
        <v>42</v>
      </c>
      <c r="Q700" s="27"/>
      <c r="R700" s="27"/>
      <c r="S700" s="27"/>
      <c r="T700" s="27"/>
      <c r="U700" s="27" t="s">
        <v>64</v>
      </c>
      <c r="V700" s="25"/>
      <c r="W700" s="31"/>
      <c r="X700" s="27" t="str">
        <f>IFERROR(VLOOKUP(J699:J2591,[1]sheet1!$A:$K,11,0),"sin acuse")</f>
        <v>Sin Evento</v>
      </c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8.75" hidden="1">
      <c r="A701" s="49" t="s">
        <v>31</v>
      </c>
      <c r="B701" s="49" t="s">
        <v>2828</v>
      </c>
      <c r="C701" s="49" t="s">
        <v>2829</v>
      </c>
      <c r="D701" s="49">
        <f t="shared" si="10"/>
        <v>-1</v>
      </c>
      <c r="E701" s="49" t="s">
        <v>34</v>
      </c>
      <c r="F701" s="49" t="s">
        <v>2732</v>
      </c>
      <c r="G701" s="49" t="s">
        <v>2830</v>
      </c>
      <c r="H701" s="49" t="s">
        <v>37</v>
      </c>
      <c r="I701" s="49" t="s">
        <v>38</v>
      </c>
      <c r="J701" s="215" t="s">
        <v>349</v>
      </c>
      <c r="K701" s="49" t="s">
        <v>350</v>
      </c>
      <c r="L701" s="217">
        <v>1256101</v>
      </c>
      <c r="M701" s="217">
        <v>0</v>
      </c>
      <c r="N701" s="218">
        <v>107337158.59999999</v>
      </c>
      <c r="O701" s="49" t="s">
        <v>41</v>
      </c>
      <c r="P701" s="49" t="s">
        <v>42</v>
      </c>
      <c r="Q701" s="27" t="s">
        <v>64</v>
      </c>
      <c r="R701" s="27"/>
      <c r="S701" s="27"/>
      <c r="T701" s="27"/>
      <c r="U701" s="27"/>
      <c r="V701" s="29"/>
      <c r="W701" s="31"/>
      <c r="X701" s="27" t="str">
        <f>IFERROR(VLOOKUP(J700:J2592,[1]sheet1!$A:$K,11,0),"sin acuse")</f>
        <v>Acuse Recibo</v>
      </c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8.75" hidden="1">
      <c r="A702" s="27" t="s">
        <v>31</v>
      </c>
      <c r="B702" s="27" t="s">
        <v>2831</v>
      </c>
      <c r="C702" s="27" t="s">
        <v>2832</v>
      </c>
      <c r="D702" s="27">
        <f t="shared" si="10"/>
        <v>-1</v>
      </c>
      <c r="E702" s="27" t="s">
        <v>34</v>
      </c>
      <c r="F702" s="27" t="s">
        <v>2732</v>
      </c>
      <c r="G702" s="27" t="s">
        <v>2833</v>
      </c>
      <c r="H702" s="27" t="s">
        <v>37</v>
      </c>
      <c r="I702" s="27" t="s">
        <v>38</v>
      </c>
      <c r="J702" s="27" t="s">
        <v>684</v>
      </c>
      <c r="K702" s="27" t="s">
        <v>685</v>
      </c>
      <c r="L702" s="221">
        <v>118534.16</v>
      </c>
      <c r="M702" s="221">
        <v>0</v>
      </c>
      <c r="N702" s="222">
        <v>742398.16</v>
      </c>
      <c r="O702" s="27" t="s">
        <v>41</v>
      </c>
      <c r="P702" s="27" t="s">
        <v>42</v>
      </c>
      <c r="Q702" s="27"/>
      <c r="R702" s="27"/>
      <c r="S702" s="27"/>
      <c r="T702" s="27"/>
      <c r="U702" s="27" t="s">
        <v>64</v>
      </c>
      <c r="V702" s="25"/>
      <c r="W702" s="31"/>
      <c r="X702" s="27" t="str">
        <f>IFERROR(VLOOKUP(J701:J2593,[1]sheet1!$A:$K,11,0),"sin acuse")</f>
        <v>Sin Evento</v>
      </c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8.75" hidden="1">
      <c r="A703" s="27" t="s">
        <v>31</v>
      </c>
      <c r="B703" s="27" t="s">
        <v>2834</v>
      </c>
      <c r="C703" s="27" t="s">
        <v>2835</v>
      </c>
      <c r="D703" s="27">
        <f t="shared" si="10"/>
        <v>-1</v>
      </c>
      <c r="E703" s="27" t="s">
        <v>34</v>
      </c>
      <c r="F703" s="27" t="s">
        <v>2732</v>
      </c>
      <c r="G703" s="27" t="s">
        <v>2836</v>
      </c>
      <c r="H703" s="27" t="s">
        <v>37</v>
      </c>
      <c r="I703" s="27" t="s">
        <v>38</v>
      </c>
      <c r="J703" s="27" t="s">
        <v>2837</v>
      </c>
      <c r="K703" s="27" t="s">
        <v>2838</v>
      </c>
      <c r="L703" s="221">
        <v>371640</v>
      </c>
      <c r="M703" s="221">
        <v>0</v>
      </c>
      <c r="N703" s="222">
        <v>2327640</v>
      </c>
      <c r="O703" s="27" t="s">
        <v>41</v>
      </c>
      <c r="P703" s="27" t="s">
        <v>42</v>
      </c>
      <c r="Q703" s="27"/>
      <c r="R703" s="27"/>
      <c r="S703" s="27"/>
      <c r="T703" s="27"/>
      <c r="U703" s="27" t="s">
        <v>64</v>
      </c>
      <c r="V703" s="25"/>
      <c r="W703" s="31"/>
      <c r="X703" s="27" t="str">
        <f>IFERROR(VLOOKUP(J702:J2594,[1]sheet1!$A:$K,11,0),"sin acuse")</f>
        <v>Sin Evento</v>
      </c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8.75" hidden="1">
      <c r="A704" s="27" t="s">
        <v>31</v>
      </c>
      <c r="B704" s="27" t="s">
        <v>2839</v>
      </c>
      <c r="C704" s="27" t="s">
        <v>2840</v>
      </c>
      <c r="D704" s="27">
        <f t="shared" si="10"/>
        <v>-1</v>
      </c>
      <c r="E704" s="27" t="s">
        <v>34</v>
      </c>
      <c r="F704" s="27" t="s">
        <v>2732</v>
      </c>
      <c r="G704" s="27" t="s">
        <v>2841</v>
      </c>
      <c r="H704" s="27" t="s">
        <v>37</v>
      </c>
      <c r="I704" s="27" t="s">
        <v>38</v>
      </c>
      <c r="J704" s="27" t="s">
        <v>2842</v>
      </c>
      <c r="K704" s="27" t="s">
        <v>2843</v>
      </c>
      <c r="L704" s="221">
        <v>336300</v>
      </c>
      <c r="M704" s="221">
        <v>0</v>
      </c>
      <c r="N704" s="222">
        <v>2106300</v>
      </c>
      <c r="O704" s="27" t="s">
        <v>41</v>
      </c>
      <c r="P704" s="27" t="s">
        <v>42</v>
      </c>
      <c r="Q704" s="27"/>
      <c r="R704" s="27"/>
      <c r="S704" s="27"/>
      <c r="T704" s="27"/>
      <c r="U704" s="27" t="s">
        <v>64</v>
      </c>
      <c r="V704" s="25"/>
      <c r="W704" s="31"/>
      <c r="X704" s="27" t="str">
        <f>IFERROR(VLOOKUP(J703:J2595,[1]sheet1!$A:$K,11,0),"sin acuse")</f>
        <v>Sin Evento</v>
      </c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8.75" hidden="1">
      <c r="A705" s="27" t="s">
        <v>31</v>
      </c>
      <c r="B705" s="27" t="s">
        <v>2844</v>
      </c>
      <c r="C705" s="27" t="s">
        <v>2845</v>
      </c>
      <c r="D705" s="27">
        <f t="shared" si="10"/>
        <v>-1</v>
      </c>
      <c r="E705" s="27" t="s">
        <v>34</v>
      </c>
      <c r="F705" s="27" t="s">
        <v>2732</v>
      </c>
      <c r="G705" s="27" t="s">
        <v>2846</v>
      </c>
      <c r="H705" s="27" t="s">
        <v>37</v>
      </c>
      <c r="I705" s="27" t="s">
        <v>38</v>
      </c>
      <c r="J705" s="27" t="s">
        <v>2847</v>
      </c>
      <c r="K705" s="27" t="s">
        <v>2848</v>
      </c>
      <c r="L705" s="221">
        <v>0</v>
      </c>
      <c r="M705" s="221">
        <v>0</v>
      </c>
      <c r="N705" s="222">
        <v>357950</v>
      </c>
      <c r="O705" s="27" t="s">
        <v>41</v>
      </c>
      <c r="P705" s="27" t="s">
        <v>42</v>
      </c>
      <c r="Q705" s="27"/>
      <c r="R705" s="27"/>
      <c r="S705" s="27"/>
      <c r="T705" s="27"/>
      <c r="U705" s="27" t="s">
        <v>64</v>
      </c>
      <c r="V705" s="25"/>
      <c r="W705" s="31"/>
      <c r="X705" s="27" t="str">
        <f>IFERROR(VLOOKUP(J704:J2596,[1]sheet1!$A:$K,11,0),"sin acuse")</f>
        <v>Sin Evento</v>
      </c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8.75" hidden="1">
      <c r="A706" s="27" t="s">
        <v>31</v>
      </c>
      <c r="B706" s="27" t="s">
        <v>2849</v>
      </c>
      <c r="C706" s="27" t="s">
        <v>2850</v>
      </c>
      <c r="D706" s="27">
        <f t="shared" si="10"/>
        <v>-1</v>
      </c>
      <c r="E706" s="27" t="s">
        <v>34</v>
      </c>
      <c r="F706" s="27" t="s">
        <v>2732</v>
      </c>
      <c r="G706" s="27" t="s">
        <v>2851</v>
      </c>
      <c r="H706" s="27" t="s">
        <v>37</v>
      </c>
      <c r="I706" s="27" t="s">
        <v>38</v>
      </c>
      <c r="J706" s="27" t="s">
        <v>2852</v>
      </c>
      <c r="K706" s="27" t="s">
        <v>2853</v>
      </c>
      <c r="L706" s="221">
        <v>168435</v>
      </c>
      <c r="M706" s="221">
        <v>0</v>
      </c>
      <c r="N706" s="222">
        <v>1054935</v>
      </c>
      <c r="O706" s="27" t="s">
        <v>41</v>
      </c>
      <c r="P706" s="27" t="s">
        <v>42</v>
      </c>
      <c r="Q706" s="27"/>
      <c r="R706" s="27"/>
      <c r="S706" s="27"/>
      <c r="T706" s="25"/>
      <c r="U706" s="27" t="s">
        <v>64</v>
      </c>
      <c r="V706" s="27"/>
      <c r="W706" s="31"/>
      <c r="X706" s="27" t="str">
        <f>IFERROR(VLOOKUP(J705:J2597,[1]sheet1!$A:$K,11,0),"sin acuse")</f>
        <v>Aceptacion Expresa</v>
      </c>
    </row>
    <row r="707" spans="1:41" ht="18.75" hidden="1">
      <c r="A707" s="27" t="s">
        <v>31</v>
      </c>
      <c r="B707" s="27" t="s">
        <v>2854</v>
      </c>
      <c r="C707" s="27" t="s">
        <v>2855</v>
      </c>
      <c r="D707" s="27">
        <f t="shared" si="10"/>
        <v>-1</v>
      </c>
      <c r="E707" s="27" t="s">
        <v>34</v>
      </c>
      <c r="F707" s="27" t="s">
        <v>2732</v>
      </c>
      <c r="G707" s="27" t="s">
        <v>2856</v>
      </c>
      <c r="H707" s="27" t="s">
        <v>37</v>
      </c>
      <c r="I707" s="27" t="s">
        <v>38</v>
      </c>
      <c r="J707" s="27" t="s">
        <v>2857</v>
      </c>
      <c r="K707" s="27" t="s">
        <v>2858</v>
      </c>
      <c r="L707" s="221">
        <v>1459200</v>
      </c>
      <c r="M707" s="221">
        <v>0</v>
      </c>
      <c r="N707" s="222">
        <v>9139200</v>
      </c>
      <c r="O707" s="27" t="s">
        <v>41</v>
      </c>
      <c r="P707" s="27" t="s">
        <v>42</v>
      </c>
      <c r="Q707" s="27"/>
      <c r="R707" s="27"/>
      <c r="S707" s="27"/>
      <c r="T707" s="27"/>
      <c r="U707" s="27" t="s">
        <v>64</v>
      </c>
      <c r="V707" s="29"/>
      <c r="W707" s="31"/>
      <c r="X707" s="27" t="str">
        <f>IFERROR(VLOOKUP(J706:J2598,[1]sheet1!$A:$K,11,0),"sin acuse")</f>
        <v>sin acuse</v>
      </c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8.75" hidden="1">
      <c r="A708" s="49" t="s">
        <v>31</v>
      </c>
      <c r="B708" s="49" t="s">
        <v>2859</v>
      </c>
      <c r="C708" s="49" t="s">
        <v>2860</v>
      </c>
      <c r="D708" s="49">
        <f t="shared" si="10"/>
        <v>-1</v>
      </c>
      <c r="E708" s="49" t="s">
        <v>34</v>
      </c>
      <c r="F708" s="49" t="s">
        <v>2732</v>
      </c>
      <c r="G708" s="49" t="s">
        <v>2861</v>
      </c>
      <c r="H708" s="49" t="s">
        <v>37</v>
      </c>
      <c r="I708" s="49" t="s">
        <v>38</v>
      </c>
      <c r="J708" s="49" t="s">
        <v>256</v>
      </c>
      <c r="K708" s="49" t="s">
        <v>257</v>
      </c>
      <c r="L708" s="217">
        <v>479675.9</v>
      </c>
      <c r="M708" s="217">
        <v>0</v>
      </c>
      <c r="N708" s="218">
        <v>3004285.9</v>
      </c>
      <c r="O708" s="49" t="s">
        <v>41</v>
      </c>
      <c r="P708" s="49" t="s">
        <v>42</v>
      </c>
      <c r="Q708" s="27" t="s">
        <v>64</v>
      </c>
      <c r="R708" s="27"/>
      <c r="S708" s="27"/>
      <c r="T708" s="27"/>
      <c r="U708" s="27"/>
      <c r="V708" s="29"/>
      <c r="W708" s="31"/>
      <c r="X708" s="27" t="str">
        <f>IFERROR(VLOOKUP(J707:J2599,[1]sheet1!$A:$K,11,0),"sin acuse")</f>
        <v>Aceptacion Expresa</v>
      </c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8.75" hidden="1">
      <c r="A709" s="49" t="s">
        <v>31</v>
      </c>
      <c r="B709" s="49" t="s">
        <v>2862</v>
      </c>
      <c r="C709" s="49" t="s">
        <v>2863</v>
      </c>
      <c r="D709" s="49">
        <f t="shared" si="10"/>
        <v>-1</v>
      </c>
      <c r="E709" s="49" t="s">
        <v>34</v>
      </c>
      <c r="F709" s="49" t="s">
        <v>2732</v>
      </c>
      <c r="G709" s="49" t="s">
        <v>2864</v>
      </c>
      <c r="H709" s="49" t="s">
        <v>37</v>
      </c>
      <c r="I709" s="49" t="s">
        <v>38</v>
      </c>
      <c r="J709" s="49" t="s">
        <v>256</v>
      </c>
      <c r="K709" s="49" t="s">
        <v>257</v>
      </c>
      <c r="L709" s="217">
        <v>456285</v>
      </c>
      <c r="M709" s="217">
        <v>0</v>
      </c>
      <c r="N709" s="218">
        <v>2857785</v>
      </c>
      <c r="O709" s="49" t="s">
        <v>41</v>
      </c>
      <c r="P709" s="49" t="s">
        <v>42</v>
      </c>
      <c r="Q709" s="27" t="s">
        <v>64</v>
      </c>
      <c r="R709" s="27"/>
      <c r="S709" s="27"/>
      <c r="T709" s="27"/>
      <c r="U709" s="27"/>
      <c r="V709" s="25"/>
      <c r="W709" s="31"/>
      <c r="X709" s="27" t="str">
        <f>IFERROR(VLOOKUP(J708:J2600,[1]sheet1!$A:$K,11,0),"sin acuse")</f>
        <v>Aceptacion Expresa</v>
      </c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8.75" hidden="1">
      <c r="A710" s="49" t="s">
        <v>31</v>
      </c>
      <c r="B710" s="49" t="s">
        <v>2865</v>
      </c>
      <c r="C710" s="49" t="s">
        <v>2866</v>
      </c>
      <c r="D710" s="49">
        <f t="shared" si="10"/>
        <v>-1</v>
      </c>
      <c r="E710" s="49" t="s">
        <v>34</v>
      </c>
      <c r="F710" s="49" t="s">
        <v>2732</v>
      </c>
      <c r="G710" s="49" t="s">
        <v>2867</v>
      </c>
      <c r="H710" s="49" t="s">
        <v>37</v>
      </c>
      <c r="I710" s="49" t="s">
        <v>38</v>
      </c>
      <c r="J710" s="49" t="s">
        <v>256</v>
      </c>
      <c r="K710" s="49" t="s">
        <v>257</v>
      </c>
      <c r="L710" s="217">
        <v>25650</v>
      </c>
      <c r="M710" s="217">
        <v>0</v>
      </c>
      <c r="N710" s="218">
        <v>160650</v>
      </c>
      <c r="O710" s="49" t="s">
        <v>41</v>
      </c>
      <c r="P710" s="49" t="s">
        <v>42</v>
      </c>
      <c r="Q710" s="27" t="s">
        <v>64</v>
      </c>
      <c r="R710" s="27"/>
      <c r="S710" s="27"/>
      <c r="T710" s="27"/>
      <c r="U710" s="27"/>
      <c r="V710" s="25"/>
      <c r="W710" s="31"/>
      <c r="X710" s="27" t="str">
        <f>IFERROR(VLOOKUP(J709:J2601,[1]sheet1!$A:$K,11,0),"sin acuse")</f>
        <v>Aceptacion Expresa</v>
      </c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8.75" hidden="1">
      <c r="A711" s="27" t="s">
        <v>31</v>
      </c>
      <c r="B711" s="27" t="s">
        <v>2868</v>
      </c>
      <c r="C711" s="27" t="s">
        <v>2869</v>
      </c>
      <c r="D711" s="27">
        <f t="shared" si="10"/>
        <v>-1</v>
      </c>
      <c r="E711" s="27" t="s">
        <v>34</v>
      </c>
      <c r="F711" s="27" t="s">
        <v>2732</v>
      </c>
      <c r="G711" s="27" t="s">
        <v>2870</v>
      </c>
      <c r="H711" s="27" t="s">
        <v>37</v>
      </c>
      <c r="I711" s="27" t="s">
        <v>38</v>
      </c>
      <c r="J711" s="27" t="s">
        <v>2871</v>
      </c>
      <c r="K711" s="27" t="s">
        <v>2872</v>
      </c>
      <c r="L711" s="221">
        <v>142500</v>
      </c>
      <c r="M711" s="221">
        <v>0</v>
      </c>
      <c r="N711" s="222">
        <v>892500</v>
      </c>
      <c r="O711" s="27" t="s">
        <v>41</v>
      </c>
      <c r="P711" s="27" t="s">
        <v>42</v>
      </c>
      <c r="Q711" s="27"/>
      <c r="R711" s="27"/>
      <c r="S711" s="27"/>
      <c r="T711" s="27"/>
      <c r="U711" s="27" t="s">
        <v>64</v>
      </c>
      <c r="V711" s="29"/>
      <c r="W711" s="31"/>
      <c r="X711" s="27" t="str">
        <f>IFERROR(VLOOKUP(J710:J2602,[1]sheet1!$A:$K,11,0),"sin acuse")</f>
        <v>Sin Evento</v>
      </c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8.75" hidden="1">
      <c r="A712" s="27" t="s">
        <v>31</v>
      </c>
      <c r="B712" s="27" t="s">
        <v>2873</v>
      </c>
      <c r="C712" s="27" t="s">
        <v>2874</v>
      </c>
      <c r="D712" s="27">
        <f t="shared" si="10"/>
        <v>-1</v>
      </c>
      <c r="E712" s="27" t="s">
        <v>34</v>
      </c>
      <c r="F712" s="27" t="s">
        <v>2732</v>
      </c>
      <c r="G712" s="27" t="s">
        <v>2875</v>
      </c>
      <c r="H712" s="27" t="s">
        <v>37</v>
      </c>
      <c r="I712" s="27" t="s">
        <v>38</v>
      </c>
      <c r="J712" s="27" t="s">
        <v>2876</v>
      </c>
      <c r="K712" s="27" t="s">
        <v>2877</v>
      </c>
      <c r="L712" s="221">
        <v>85500</v>
      </c>
      <c r="M712" s="221">
        <v>0</v>
      </c>
      <c r="N712" s="222">
        <v>535500</v>
      </c>
      <c r="O712" s="27" t="s">
        <v>41</v>
      </c>
      <c r="P712" s="27" t="s">
        <v>42</v>
      </c>
      <c r="Q712" s="27"/>
      <c r="R712" s="27"/>
      <c r="S712" s="27"/>
      <c r="T712" s="27"/>
      <c r="U712" s="27" t="s">
        <v>64</v>
      </c>
      <c r="V712" s="29"/>
      <c r="W712" s="31"/>
      <c r="X712" s="27" t="str">
        <f>IFERROR(VLOOKUP(J711:J2603,[1]sheet1!$A:$K,11,0),"sin acuse")</f>
        <v>Sin Evento</v>
      </c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8.75" hidden="1">
      <c r="A713" s="27" t="s">
        <v>31</v>
      </c>
      <c r="B713" s="27" t="s">
        <v>2878</v>
      </c>
      <c r="C713" s="27" t="s">
        <v>2879</v>
      </c>
      <c r="D713" s="27">
        <f t="shared" si="10"/>
        <v>-1</v>
      </c>
      <c r="E713" s="27" t="s">
        <v>34</v>
      </c>
      <c r="F713" s="27" t="s">
        <v>2732</v>
      </c>
      <c r="G713" s="27" t="s">
        <v>2880</v>
      </c>
      <c r="H713" s="27" t="s">
        <v>37</v>
      </c>
      <c r="I713" s="27" t="s">
        <v>38</v>
      </c>
      <c r="J713" s="27" t="s">
        <v>1959</v>
      </c>
      <c r="K713" s="27" t="s">
        <v>1960</v>
      </c>
      <c r="L713" s="221">
        <v>9500</v>
      </c>
      <c r="M713" s="221">
        <v>0</v>
      </c>
      <c r="N713" s="222">
        <v>59500</v>
      </c>
      <c r="O713" s="27" t="s">
        <v>41</v>
      </c>
      <c r="P713" s="27" t="s">
        <v>42</v>
      </c>
      <c r="Q713" s="27"/>
      <c r="R713" s="27"/>
      <c r="S713" s="27"/>
      <c r="T713" s="27"/>
      <c r="U713" s="27" t="s">
        <v>64</v>
      </c>
      <c r="V713" s="25"/>
      <c r="W713" s="31"/>
      <c r="X713" s="27" t="str">
        <f>IFERROR(VLOOKUP(J712:J2604,[1]sheet1!$A:$K,11,0),"sin acuse")</f>
        <v>Aceptacion Expresa</v>
      </c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8.75" hidden="1">
      <c r="A714" s="27" t="s">
        <v>31</v>
      </c>
      <c r="B714" s="27" t="s">
        <v>2881</v>
      </c>
      <c r="C714" s="27" t="s">
        <v>2882</v>
      </c>
      <c r="D714" s="27">
        <f t="shared" si="10"/>
        <v>-1</v>
      </c>
      <c r="E714" s="27" t="s">
        <v>34</v>
      </c>
      <c r="F714" s="27" t="s">
        <v>2732</v>
      </c>
      <c r="G714" s="27" t="s">
        <v>2883</v>
      </c>
      <c r="H714" s="27" t="s">
        <v>37</v>
      </c>
      <c r="I714" s="27" t="s">
        <v>38</v>
      </c>
      <c r="J714" s="27" t="s">
        <v>2884</v>
      </c>
      <c r="K714" s="27" t="s">
        <v>2885</v>
      </c>
      <c r="L714" s="221">
        <v>1246390.5</v>
      </c>
      <c r="M714" s="221">
        <v>0</v>
      </c>
      <c r="N714" s="222">
        <v>9954940.5</v>
      </c>
      <c r="O714" s="27" t="s">
        <v>41</v>
      </c>
      <c r="P714" s="27" t="s">
        <v>42</v>
      </c>
      <c r="Q714" s="27"/>
      <c r="R714" s="27"/>
      <c r="S714" s="27"/>
      <c r="T714" s="27"/>
      <c r="U714" s="27" t="s">
        <v>64</v>
      </c>
      <c r="V714" s="25"/>
      <c r="W714" s="31"/>
      <c r="X714" s="27" t="str">
        <f>IFERROR(VLOOKUP(J713:J2605,[1]sheet1!$A:$K,11,0),"sin acuse")</f>
        <v>Aceptacion Expresa</v>
      </c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8.75" hidden="1">
      <c r="A715" s="49" t="s">
        <v>31</v>
      </c>
      <c r="B715" s="49" t="s">
        <v>2886</v>
      </c>
      <c r="C715" s="49" t="s">
        <v>2887</v>
      </c>
      <c r="D715" s="49">
        <f t="shared" ref="D715:D778" si="11">C715-C716</f>
        <v>-1</v>
      </c>
      <c r="E715" s="49" t="s">
        <v>34</v>
      </c>
      <c r="F715" s="49" t="s">
        <v>2732</v>
      </c>
      <c r="G715" s="49" t="s">
        <v>2888</v>
      </c>
      <c r="H715" s="49" t="s">
        <v>37</v>
      </c>
      <c r="I715" s="49" t="s">
        <v>38</v>
      </c>
      <c r="J715" s="215" t="s">
        <v>349</v>
      </c>
      <c r="K715" s="49" t="s">
        <v>350</v>
      </c>
      <c r="L715" s="217">
        <v>1960786.08</v>
      </c>
      <c r="M715" s="217">
        <v>0</v>
      </c>
      <c r="N715" s="218">
        <v>58280720.880000003</v>
      </c>
      <c r="O715" s="49" t="s">
        <v>41</v>
      </c>
      <c r="P715" s="49" t="s">
        <v>42</v>
      </c>
      <c r="Q715" s="27" t="s">
        <v>64</v>
      </c>
      <c r="R715" s="27"/>
      <c r="S715" s="27"/>
      <c r="T715" s="27"/>
      <c r="U715" s="27"/>
      <c r="V715" s="25"/>
      <c r="W715" s="31"/>
      <c r="X715" s="27" t="str">
        <f>IFERROR(VLOOKUP(J714:J2606,[1]sheet1!$A:$K,11,0),"sin acuse")</f>
        <v>Acuse Recibo</v>
      </c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8.75" hidden="1">
      <c r="A716" s="49" t="s">
        <v>31</v>
      </c>
      <c r="B716" s="49" t="s">
        <v>2889</v>
      </c>
      <c r="C716" s="49" t="s">
        <v>2890</v>
      </c>
      <c r="D716" s="49">
        <f t="shared" si="11"/>
        <v>-1</v>
      </c>
      <c r="E716" s="49" t="s">
        <v>34</v>
      </c>
      <c r="F716" s="49" t="s">
        <v>2732</v>
      </c>
      <c r="G716" s="49" t="s">
        <v>2891</v>
      </c>
      <c r="H716" s="49" t="s">
        <v>37</v>
      </c>
      <c r="I716" s="49" t="s">
        <v>38</v>
      </c>
      <c r="J716" s="215" t="s">
        <v>349</v>
      </c>
      <c r="K716" s="49" t="s">
        <v>350</v>
      </c>
      <c r="L716" s="217">
        <v>6229016.2400000002</v>
      </c>
      <c r="M716" s="217">
        <v>0</v>
      </c>
      <c r="N716" s="218">
        <v>39013312.240000002</v>
      </c>
      <c r="O716" s="49" t="s">
        <v>41</v>
      </c>
      <c r="P716" s="49" t="s">
        <v>42</v>
      </c>
      <c r="Q716" s="27" t="s">
        <v>64</v>
      </c>
      <c r="R716" s="27"/>
      <c r="S716" s="27"/>
      <c r="T716" s="27"/>
      <c r="U716" s="27"/>
      <c r="V716" s="25"/>
      <c r="W716" s="31"/>
      <c r="X716" s="27" t="str">
        <f>IFERROR(VLOOKUP(J715:J2607,[1]sheet1!$A:$K,11,0),"sin acuse")</f>
        <v>Acuse Recibo</v>
      </c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8.75" hidden="1">
      <c r="A717" s="49" t="s">
        <v>31</v>
      </c>
      <c r="B717" s="49" t="s">
        <v>2892</v>
      </c>
      <c r="C717" s="49" t="s">
        <v>2893</v>
      </c>
      <c r="D717" s="49">
        <f t="shared" si="11"/>
        <v>-1</v>
      </c>
      <c r="E717" s="49" t="s">
        <v>34</v>
      </c>
      <c r="F717" s="49" t="s">
        <v>2732</v>
      </c>
      <c r="G717" s="49" t="s">
        <v>2894</v>
      </c>
      <c r="H717" s="49" t="s">
        <v>37</v>
      </c>
      <c r="I717" s="49" t="s">
        <v>38</v>
      </c>
      <c r="J717" s="215" t="s">
        <v>349</v>
      </c>
      <c r="K717" s="49" t="s">
        <v>350</v>
      </c>
      <c r="L717" s="217">
        <v>6102813.0999999996</v>
      </c>
      <c r="M717" s="217">
        <v>0</v>
      </c>
      <c r="N717" s="218">
        <v>82306223.5</v>
      </c>
      <c r="O717" s="49" t="s">
        <v>41</v>
      </c>
      <c r="P717" s="49" t="s">
        <v>42</v>
      </c>
      <c r="Q717" s="27" t="s">
        <v>64</v>
      </c>
      <c r="R717" s="27"/>
      <c r="S717" s="27"/>
      <c r="T717" s="27"/>
      <c r="U717" s="27"/>
      <c r="V717" s="25"/>
      <c r="W717" s="31"/>
      <c r="X717" s="27" t="str">
        <f>IFERROR(VLOOKUP(J716:J2608,[1]sheet1!$A:$K,11,0),"sin acuse")</f>
        <v>Acuse Recibo</v>
      </c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8.75" hidden="1">
      <c r="A718" s="64" t="s">
        <v>31</v>
      </c>
      <c r="B718" s="64" t="s">
        <v>2895</v>
      </c>
      <c r="C718" s="64" t="s">
        <v>2896</v>
      </c>
      <c r="D718" s="64">
        <f t="shared" si="11"/>
        <v>-1</v>
      </c>
      <c r="E718" s="64" t="s">
        <v>34</v>
      </c>
      <c r="F718" s="64" t="s">
        <v>2732</v>
      </c>
      <c r="G718" s="64" t="s">
        <v>2897</v>
      </c>
      <c r="H718" s="64" t="s">
        <v>37</v>
      </c>
      <c r="I718" s="64" t="s">
        <v>38</v>
      </c>
      <c r="J718" s="64" t="s">
        <v>126</v>
      </c>
      <c r="K718" s="64" t="s">
        <v>127</v>
      </c>
      <c r="L718" s="223">
        <v>153843</v>
      </c>
      <c r="M718" s="223">
        <v>0</v>
      </c>
      <c r="N718" s="224">
        <v>963543</v>
      </c>
      <c r="O718" s="64" t="s">
        <v>41</v>
      </c>
      <c r="P718" s="64" t="s">
        <v>42</v>
      </c>
      <c r="Q718" s="27"/>
      <c r="R718" s="27" t="s">
        <v>64</v>
      </c>
      <c r="S718" s="27"/>
      <c r="T718" s="25"/>
      <c r="U718" s="29"/>
      <c r="V718" s="27"/>
      <c r="W718" s="31"/>
      <c r="X718" s="27" t="str">
        <f>IFERROR(VLOOKUP(J717:J2609,[1]sheet1!$A:$K,11,0),"sin acuse")</f>
        <v>Aceptacion Expresa</v>
      </c>
    </row>
    <row r="719" spans="1:41" ht="18.75" hidden="1">
      <c r="A719" s="27" t="s">
        <v>31</v>
      </c>
      <c r="B719" s="27" t="s">
        <v>2898</v>
      </c>
      <c r="C719" s="27" t="s">
        <v>2899</v>
      </c>
      <c r="D719" s="27">
        <f t="shared" si="11"/>
        <v>-1</v>
      </c>
      <c r="E719" s="27" t="s">
        <v>34</v>
      </c>
      <c r="F719" s="27" t="s">
        <v>2732</v>
      </c>
      <c r="G719" s="27" t="s">
        <v>2900</v>
      </c>
      <c r="H719" s="27" t="s">
        <v>37</v>
      </c>
      <c r="I719" s="27" t="s">
        <v>38</v>
      </c>
      <c r="J719" s="27" t="s">
        <v>2901</v>
      </c>
      <c r="K719" s="27" t="s">
        <v>2902</v>
      </c>
      <c r="L719" s="221">
        <v>26213369</v>
      </c>
      <c r="M719" s="221">
        <v>0</v>
      </c>
      <c r="N719" s="222">
        <v>164178469</v>
      </c>
      <c r="O719" s="27" t="s">
        <v>41</v>
      </c>
      <c r="P719" s="27" t="s">
        <v>42</v>
      </c>
      <c r="Q719" s="27"/>
      <c r="R719" s="27"/>
      <c r="S719" s="27"/>
      <c r="T719" s="27"/>
      <c r="U719" s="27" t="s">
        <v>64</v>
      </c>
      <c r="V719" s="29"/>
      <c r="W719" s="31"/>
      <c r="X719" s="27" t="str">
        <f>IFERROR(VLOOKUP(J718:J2610,[1]sheet1!$A:$K,11,0),"sin acuse")</f>
        <v>Sin Evento</v>
      </c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8.75" hidden="1">
      <c r="A720" s="49" t="s">
        <v>31</v>
      </c>
      <c r="B720" s="49" t="s">
        <v>2903</v>
      </c>
      <c r="C720" s="49" t="s">
        <v>2904</v>
      </c>
      <c r="D720" s="49">
        <f t="shared" si="11"/>
        <v>-1</v>
      </c>
      <c r="E720" s="49" t="s">
        <v>34</v>
      </c>
      <c r="F720" s="49" t="s">
        <v>2732</v>
      </c>
      <c r="G720" s="49" t="s">
        <v>2905</v>
      </c>
      <c r="H720" s="49" t="s">
        <v>37</v>
      </c>
      <c r="I720" s="49" t="s">
        <v>38</v>
      </c>
      <c r="J720" s="49" t="s">
        <v>148</v>
      </c>
      <c r="K720" s="49" t="s">
        <v>149</v>
      </c>
      <c r="L720" s="217">
        <v>17882.419999999998</v>
      </c>
      <c r="M720" s="217">
        <v>0</v>
      </c>
      <c r="N720" s="218">
        <v>112000.42</v>
      </c>
      <c r="O720" s="49" t="s">
        <v>41</v>
      </c>
      <c r="P720" s="49" t="s">
        <v>42</v>
      </c>
      <c r="Q720" s="27" t="s">
        <v>64</v>
      </c>
      <c r="R720" s="27"/>
      <c r="S720" s="27"/>
      <c r="T720" s="27"/>
      <c r="U720" s="27"/>
      <c r="V720" s="29"/>
      <c r="W720" s="31"/>
      <c r="X720" s="27" t="str">
        <f>IFERROR(VLOOKUP(J719:J2611,[1]sheet1!$A:$K,11,0),"sin acuse")</f>
        <v>Aceptacion Expresa</v>
      </c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8.75" hidden="1">
      <c r="A721" s="27" t="s">
        <v>31</v>
      </c>
      <c r="B721" s="27" t="s">
        <v>2906</v>
      </c>
      <c r="C721" s="27" t="s">
        <v>2907</v>
      </c>
      <c r="D721" s="27">
        <f t="shared" si="11"/>
        <v>-1</v>
      </c>
      <c r="E721" s="27" t="s">
        <v>34</v>
      </c>
      <c r="F721" s="27" t="s">
        <v>2732</v>
      </c>
      <c r="G721" s="27" t="s">
        <v>2908</v>
      </c>
      <c r="H721" s="27" t="s">
        <v>37</v>
      </c>
      <c r="I721" s="27" t="s">
        <v>38</v>
      </c>
      <c r="J721" s="27" t="s">
        <v>2909</v>
      </c>
      <c r="K721" s="27" t="s">
        <v>2910</v>
      </c>
      <c r="L721" s="221">
        <v>402230</v>
      </c>
      <c r="M721" s="221">
        <v>0</v>
      </c>
      <c r="N721" s="222">
        <v>2519230</v>
      </c>
      <c r="O721" s="27" t="s">
        <v>41</v>
      </c>
      <c r="P721" s="27" t="s">
        <v>42</v>
      </c>
      <c r="Q721" s="27"/>
      <c r="R721" s="27"/>
      <c r="S721" s="27"/>
      <c r="T721" s="27"/>
      <c r="U721" s="27" t="s">
        <v>64</v>
      </c>
      <c r="V721" s="25"/>
      <c r="W721" s="31"/>
      <c r="X721" s="27" t="str">
        <f>IFERROR(VLOOKUP(J720:J2612,[1]sheet1!$A:$K,11,0),"sin acuse")</f>
        <v>sin acuse</v>
      </c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8.75" hidden="1">
      <c r="A722" s="49" t="s">
        <v>31</v>
      </c>
      <c r="B722" s="49" t="s">
        <v>2911</v>
      </c>
      <c r="C722" s="49" t="s">
        <v>2912</v>
      </c>
      <c r="D722" s="49">
        <f t="shared" si="11"/>
        <v>-1</v>
      </c>
      <c r="E722" s="49" t="s">
        <v>34</v>
      </c>
      <c r="F722" s="49" t="s">
        <v>2732</v>
      </c>
      <c r="G722" s="49" t="s">
        <v>2913</v>
      </c>
      <c r="H722" s="49" t="s">
        <v>37</v>
      </c>
      <c r="I722" s="49" t="s">
        <v>38</v>
      </c>
      <c r="J722" s="215" t="s">
        <v>349</v>
      </c>
      <c r="K722" s="49" t="s">
        <v>350</v>
      </c>
      <c r="L722" s="217">
        <v>5029108.8899999997</v>
      </c>
      <c r="M722" s="217">
        <v>0</v>
      </c>
      <c r="N722" s="218">
        <v>31498102.84</v>
      </c>
      <c r="O722" s="49" t="s">
        <v>41</v>
      </c>
      <c r="P722" s="49" t="s">
        <v>42</v>
      </c>
      <c r="Q722" s="27" t="s">
        <v>64</v>
      </c>
      <c r="R722" s="27"/>
      <c r="S722" s="27"/>
      <c r="T722" s="27"/>
      <c r="U722" s="27"/>
      <c r="V722" s="25"/>
      <c r="W722" s="31"/>
      <c r="X722" s="27" t="str">
        <f>IFERROR(VLOOKUP(J721:J2613,[1]sheet1!$A:$K,11,0),"sin acuse")</f>
        <v>Acuse Recibo</v>
      </c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8.75" hidden="1">
      <c r="A723" s="49" t="s">
        <v>31</v>
      </c>
      <c r="B723" s="49" t="s">
        <v>2914</v>
      </c>
      <c r="C723" s="49" t="s">
        <v>2915</v>
      </c>
      <c r="D723" s="49">
        <f t="shared" si="11"/>
        <v>-1</v>
      </c>
      <c r="E723" s="49" t="s">
        <v>34</v>
      </c>
      <c r="F723" s="49" t="s">
        <v>2732</v>
      </c>
      <c r="G723" s="49" t="s">
        <v>2916</v>
      </c>
      <c r="H723" s="49" t="s">
        <v>37</v>
      </c>
      <c r="I723" s="49" t="s">
        <v>38</v>
      </c>
      <c r="J723" s="49" t="s">
        <v>645</v>
      </c>
      <c r="K723" s="49" t="s">
        <v>646</v>
      </c>
      <c r="L723" s="217">
        <v>114178.41</v>
      </c>
      <c r="M723" s="217">
        <v>0</v>
      </c>
      <c r="N723" s="218">
        <v>715117.41</v>
      </c>
      <c r="O723" s="49" t="s">
        <v>41</v>
      </c>
      <c r="P723" s="49" t="s">
        <v>42</v>
      </c>
      <c r="Q723" s="27" t="s">
        <v>64</v>
      </c>
      <c r="R723" s="27"/>
      <c r="S723" s="27"/>
      <c r="T723" s="27"/>
      <c r="U723" s="27"/>
      <c r="V723" s="29"/>
      <c r="W723" s="31"/>
      <c r="X723" s="27" t="str">
        <f>IFERROR(VLOOKUP(J722:J2614,[1]sheet1!$A:$K,11,0),"sin acuse")</f>
        <v>Aceptacion Expresa</v>
      </c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8.75" hidden="1">
      <c r="A724" s="27" t="s">
        <v>31</v>
      </c>
      <c r="B724" s="27" t="s">
        <v>2917</v>
      </c>
      <c r="C724" s="27" t="s">
        <v>2918</v>
      </c>
      <c r="D724" s="27">
        <f t="shared" si="11"/>
        <v>-1</v>
      </c>
      <c r="E724" s="27" t="s">
        <v>34</v>
      </c>
      <c r="F724" s="27" t="s">
        <v>2732</v>
      </c>
      <c r="G724" s="27" t="s">
        <v>2919</v>
      </c>
      <c r="H724" s="27" t="s">
        <v>37</v>
      </c>
      <c r="I724" s="27" t="s">
        <v>38</v>
      </c>
      <c r="J724" s="27" t="s">
        <v>2321</v>
      </c>
      <c r="K724" s="27" t="s">
        <v>2322</v>
      </c>
      <c r="L724" s="221">
        <v>21634.73</v>
      </c>
      <c r="M724" s="221">
        <v>0</v>
      </c>
      <c r="N724" s="222">
        <v>135501.73000000001</v>
      </c>
      <c r="O724" s="27" t="s">
        <v>41</v>
      </c>
      <c r="P724" s="27" t="s">
        <v>42</v>
      </c>
      <c r="Q724" s="27"/>
      <c r="R724" s="27"/>
      <c r="S724" s="27"/>
      <c r="T724" s="27"/>
      <c r="U724" s="27" t="s">
        <v>64</v>
      </c>
      <c r="V724" s="29"/>
      <c r="W724" s="31"/>
      <c r="X724" s="27" t="str">
        <f>IFERROR(VLOOKUP(J723:J2615,[1]sheet1!$A:$K,11,0),"sin acuse")</f>
        <v>Aceptacion Expresa</v>
      </c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8.75" hidden="1">
      <c r="A725" s="27" t="s">
        <v>31</v>
      </c>
      <c r="B725" s="27" t="s">
        <v>2920</v>
      </c>
      <c r="C725" s="27" t="s">
        <v>2921</v>
      </c>
      <c r="D725" s="27">
        <f t="shared" si="11"/>
        <v>-1</v>
      </c>
      <c r="E725" s="27" t="s">
        <v>34</v>
      </c>
      <c r="F725" s="27" t="s">
        <v>2732</v>
      </c>
      <c r="G725" s="27" t="s">
        <v>2922</v>
      </c>
      <c r="H725" s="27" t="s">
        <v>37</v>
      </c>
      <c r="I725" s="27" t="s">
        <v>38</v>
      </c>
      <c r="J725" s="27" t="s">
        <v>2923</v>
      </c>
      <c r="K725" s="27" t="s">
        <v>2924</v>
      </c>
      <c r="L725" s="221">
        <v>0</v>
      </c>
      <c r="M725" s="221">
        <v>0</v>
      </c>
      <c r="N725" s="222">
        <v>721155</v>
      </c>
      <c r="O725" s="27" t="s">
        <v>41</v>
      </c>
      <c r="P725" s="27" t="s">
        <v>42</v>
      </c>
      <c r="Q725" s="27"/>
      <c r="R725" s="27"/>
      <c r="S725" s="27"/>
      <c r="T725" s="27"/>
      <c r="U725" s="27" t="s">
        <v>64</v>
      </c>
      <c r="V725" s="29"/>
      <c r="W725" s="31"/>
      <c r="X725" s="27" t="str">
        <f>IFERROR(VLOOKUP(J724:J2616,[1]sheet1!$A:$K,11,0),"sin acuse")</f>
        <v>sin acuse</v>
      </c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8.75" hidden="1">
      <c r="A726" s="27" t="s">
        <v>31</v>
      </c>
      <c r="B726" s="27" t="s">
        <v>2925</v>
      </c>
      <c r="C726" s="27" t="s">
        <v>2926</v>
      </c>
      <c r="D726" s="27">
        <f t="shared" si="11"/>
        <v>-1</v>
      </c>
      <c r="E726" s="27" t="s">
        <v>34</v>
      </c>
      <c r="F726" s="27" t="s">
        <v>2732</v>
      </c>
      <c r="G726" s="27" t="s">
        <v>2927</v>
      </c>
      <c r="H726" s="27" t="s">
        <v>37</v>
      </c>
      <c r="I726" s="27" t="s">
        <v>38</v>
      </c>
      <c r="J726" s="27" t="s">
        <v>2928</v>
      </c>
      <c r="K726" s="27" t="s">
        <v>2929</v>
      </c>
      <c r="L726" s="221">
        <v>134134.68</v>
      </c>
      <c r="M726" s="221">
        <v>0</v>
      </c>
      <c r="N726" s="222">
        <v>840106.68</v>
      </c>
      <c r="O726" s="27" t="s">
        <v>41</v>
      </c>
      <c r="P726" s="27" t="s">
        <v>42</v>
      </c>
      <c r="Q726" s="27"/>
      <c r="R726" s="27"/>
      <c r="S726" s="27"/>
      <c r="T726" s="27"/>
      <c r="U726" s="27" t="s">
        <v>64</v>
      </c>
      <c r="V726" s="29"/>
      <c r="W726" s="31"/>
      <c r="X726" s="27" t="str">
        <f>IFERROR(VLOOKUP(J725:J2617,[1]sheet1!$A:$K,11,0),"sin acuse")</f>
        <v>sin acuse</v>
      </c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8.75" hidden="1">
      <c r="A727" s="49" t="s">
        <v>31</v>
      </c>
      <c r="B727" s="49" t="s">
        <v>2930</v>
      </c>
      <c r="C727" s="49" t="s">
        <v>2931</v>
      </c>
      <c r="D727" s="49">
        <f t="shared" si="11"/>
        <v>-1</v>
      </c>
      <c r="E727" s="49" t="s">
        <v>34</v>
      </c>
      <c r="F727" s="49" t="s">
        <v>2732</v>
      </c>
      <c r="G727" s="49" t="s">
        <v>2932</v>
      </c>
      <c r="H727" s="49" t="s">
        <v>37</v>
      </c>
      <c r="I727" s="49" t="s">
        <v>38</v>
      </c>
      <c r="J727" s="49" t="s">
        <v>2933</v>
      </c>
      <c r="K727" s="49" t="s">
        <v>2934</v>
      </c>
      <c r="L727" s="217">
        <v>562909.19999999995</v>
      </c>
      <c r="M727" s="217">
        <v>0</v>
      </c>
      <c r="N727" s="218">
        <v>3525589.2</v>
      </c>
      <c r="O727" s="49" t="s">
        <v>41</v>
      </c>
      <c r="P727" s="49" t="s">
        <v>42</v>
      </c>
      <c r="Q727" s="27" t="s">
        <v>64</v>
      </c>
      <c r="R727" s="27"/>
      <c r="S727" s="27"/>
      <c r="T727" s="27"/>
      <c r="U727" s="27"/>
      <c r="V727" s="25"/>
      <c r="W727" s="31"/>
      <c r="X727" s="27" t="str">
        <f>IFERROR(VLOOKUP(J726:J2618,[1]sheet1!$A:$K,11,0),"sin acuse")</f>
        <v>Recibo Bien y/o Servicio</v>
      </c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8.75" hidden="1">
      <c r="A728" s="27" t="s">
        <v>31</v>
      </c>
      <c r="B728" s="27" t="s">
        <v>2935</v>
      </c>
      <c r="C728" s="27" t="s">
        <v>2936</v>
      </c>
      <c r="D728" s="27">
        <f t="shared" si="11"/>
        <v>-1</v>
      </c>
      <c r="E728" s="27" t="s">
        <v>34</v>
      </c>
      <c r="F728" s="27" t="s">
        <v>2732</v>
      </c>
      <c r="G728" s="27" t="s">
        <v>2937</v>
      </c>
      <c r="H728" s="27" t="s">
        <v>37</v>
      </c>
      <c r="I728" s="27" t="s">
        <v>38</v>
      </c>
      <c r="J728" s="27" t="s">
        <v>2938</v>
      </c>
      <c r="K728" s="27" t="s">
        <v>2939</v>
      </c>
      <c r="L728" s="221">
        <v>16815</v>
      </c>
      <c r="M728" s="221">
        <v>0</v>
      </c>
      <c r="N728" s="222">
        <v>105315</v>
      </c>
      <c r="O728" s="27" t="s">
        <v>41</v>
      </c>
      <c r="P728" s="27" t="s">
        <v>42</v>
      </c>
      <c r="Q728" s="27"/>
      <c r="R728" s="27"/>
      <c r="S728" s="27"/>
      <c r="T728" s="27"/>
      <c r="U728" s="27" t="s">
        <v>64</v>
      </c>
      <c r="V728" s="29"/>
      <c r="W728" s="31"/>
      <c r="X728" s="27" t="str">
        <f>IFERROR(VLOOKUP(J727:J2619,[1]sheet1!$A:$K,11,0),"sin acuse")</f>
        <v>sin acuse</v>
      </c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8.75" hidden="1">
      <c r="A729" s="27" t="s">
        <v>31</v>
      </c>
      <c r="B729" s="27" t="s">
        <v>2940</v>
      </c>
      <c r="C729" s="27" t="s">
        <v>2941</v>
      </c>
      <c r="D729" s="27">
        <f t="shared" si="11"/>
        <v>-1</v>
      </c>
      <c r="E729" s="27" t="s">
        <v>34</v>
      </c>
      <c r="F729" s="27" t="s">
        <v>2732</v>
      </c>
      <c r="G729" s="27" t="s">
        <v>2942</v>
      </c>
      <c r="H729" s="27" t="s">
        <v>37</v>
      </c>
      <c r="I729" s="27" t="s">
        <v>38</v>
      </c>
      <c r="J729" s="27" t="s">
        <v>2943</v>
      </c>
      <c r="K729" s="27" t="s">
        <v>2944</v>
      </c>
      <c r="L729" s="221">
        <v>67260</v>
      </c>
      <c r="M729" s="221">
        <v>0</v>
      </c>
      <c r="N729" s="222">
        <v>421260</v>
      </c>
      <c r="O729" s="27" t="s">
        <v>41</v>
      </c>
      <c r="P729" s="27" t="s">
        <v>42</v>
      </c>
      <c r="Q729" s="27"/>
      <c r="R729" s="27"/>
      <c r="S729" s="27"/>
      <c r="T729" s="27"/>
      <c r="U729" s="27" t="s">
        <v>64</v>
      </c>
      <c r="V729" s="29"/>
      <c r="W729" s="31"/>
      <c r="X729" s="27" t="s">
        <v>1884</v>
      </c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8.75" hidden="1">
      <c r="A730" s="27" t="s">
        <v>31</v>
      </c>
      <c r="B730" s="27" t="s">
        <v>2945</v>
      </c>
      <c r="C730" s="27" t="s">
        <v>2946</v>
      </c>
      <c r="D730" s="27">
        <f t="shared" si="11"/>
        <v>-1</v>
      </c>
      <c r="E730" s="27" t="s">
        <v>34</v>
      </c>
      <c r="F730" s="27" t="s">
        <v>2732</v>
      </c>
      <c r="G730" s="27" t="s">
        <v>2947</v>
      </c>
      <c r="H730" s="27" t="s">
        <v>37</v>
      </c>
      <c r="I730" s="27" t="s">
        <v>38</v>
      </c>
      <c r="J730" s="27" t="s">
        <v>2948</v>
      </c>
      <c r="K730" s="27" t="s">
        <v>2949</v>
      </c>
      <c r="L730" s="221">
        <v>44446.32</v>
      </c>
      <c r="M730" s="221">
        <v>0</v>
      </c>
      <c r="N730" s="222">
        <v>278374.32</v>
      </c>
      <c r="O730" s="27" t="s">
        <v>41</v>
      </c>
      <c r="P730" s="27" t="s">
        <v>42</v>
      </c>
      <c r="Q730" s="27"/>
      <c r="R730" s="27"/>
      <c r="S730" s="27"/>
      <c r="T730" s="27"/>
      <c r="U730" s="27" t="s">
        <v>64</v>
      </c>
      <c r="V730" s="29"/>
      <c r="W730" s="31"/>
      <c r="X730" s="27" t="str">
        <f>IFERROR(VLOOKUP(J729:J2621,[1]sheet1!$A:$K,11,0),"sin acuse")</f>
        <v>Aceptacion Expresa</v>
      </c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8.75" hidden="1">
      <c r="A731" s="27" t="s">
        <v>31</v>
      </c>
      <c r="B731" s="27" t="s">
        <v>2950</v>
      </c>
      <c r="C731" s="27" t="s">
        <v>2951</v>
      </c>
      <c r="D731" s="27">
        <f t="shared" si="11"/>
        <v>-1</v>
      </c>
      <c r="E731" s="27" t="s">
        <v>34</v>
      </c>
      <c r="F731" s="27" t="s">
        <v>2732</v>
      </c>
      <c r="G731" s="27" t="s">
        <v>2952</v>
      </c>
      <c r="H731" s="27" t="s">
        <v>37</v>
      </c>
      <c r="I731" s="27" t="s">
        <v>38</v>
      </c>
      <c r="J731" s="27" t="s">
        <v>2953</v>
      </c>
      <c r="K731" s="27" t="s">
        <v>2954</v>
      </c>
      <c r="L731" s="221">
        <v>48230.74</v>
      </c>
      <c r="M731" s="221">
        <v>0</v>
      </c>
      <c r="N731" s="222">
        <v>302076.74</v>
      </c>
      <c r="O731" s="27" t="s">
        <v>41</v>
      </c>
      <c r="P731" s="27" t="s">
        <v>42</v>
      </c>
      <c r="Q731" s="27"/>
      <c r="R731" s="27"/>
      <c r="S731" s="27"/>
      <c r="T731" s="27"/>
      <c r="U731" s="27" t="s">
        <v>64</v>
      </c>
      <c r="V731" s="25"/>
      <c r="W731" s="31"/>
      <c r="X731" s="27" t="str">
        <f>IFERROR(VLOOKUP(J730:J2622,[1]sheet1!$A:$K,11,0),"sin acuse")</f>
        <v>sin acuse</v>
      </c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8.75" hidden="1">
      <c r="A732" s="27" t="s">
        <v>31</v>
      </c>
      <c r="B732" s="27" t="s">
        <v>2955</v>
      </c>
      <c r="C732" s="27" t="s">
        <v>2956</v>
      </c>
      <c r="D732" s="27">
        <f t="shared" si="11"/>
        <v>-1</v>
      </c>
      <c r="E732" s="27" t="s">
        <v>34</v>
      </c>
      <c r="F732" s="27" t="s">
        <v>2732</v>
      </c>
      <c r="G732" s="27" t="s">
        <v>2957</v>
      </c>
      <c r="H732" s="27" t="s">
        <v>37</v>
      </c>
      <c r="I732" s="27" t="s">
        <v>38</v>
      </c>
      <c r="J732" s="27" t="s">
        <v>2958</v>
      </c>
      <c r="K732" s="27" t="s">
        <v>2959</v>
      </c>
      <c r="L732" s="221">
        <v>62187</v>
      </c>
      <c r="M732" s="221">
        <v>0</v>
      </c>
      <c r="N732" s="222">
        <v>389487</v>
      </c>
      <c r="O732" s="27" t="s">
        <v>41</v>
      </c>
      <c r="P732" s="27" t="s">
        <v>42</v>
      </c>
      <c r="Q732" s="27"/>
      <c r="R732" s="27"/>
      <c r="S732" s="27"/>
      <c r="T732" s="27"/>
      <c r="U732" s="27" t="s">
        <v>64</v>
      </c>
      <c r="V732" s="25"/>
      <c r="W732" s="31"/>
      <c r="X732" s="27" t="str">
        <f>IFERROR(VLOOKUP(J731:J2623,[1]sheet1!$A:$K,11,0),"sin acuse")</f>
        <v>Sin Evento</v>
      </c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8.75" hidden="1">
      <c r="A733" s="27" t="s">
        <v>31</v>
      </c>
      <c r="B733" s="27" t="s">
        <v>2960</v>
      </c>
      <c r="C733" s="27" t="s">
        <v>2961</v>
      </c>
      <c r="D733" s="27">
        <f t="shared" si="11"/>
        <v>-1</v>
      </c>
      <c r="E733" s="27" t="s">
        <v>34</v>
      </c>
      <c r="F733" s="27" t="s">
        <v>2732</v>
      </c>
      <c r="G733" s="27" t="s">
        <v>2962</v>
      </c>
      <c r="H733" s="27" t="s">
        <v>37</v>
      </c>
      <c r="I733" s="27" t="s">
        <v>38</v>
      </c>
      <c r="J733" s="27" t="s">
        <v>2963</v>
      </c>
      <c r="K733" s="27" t="s">
        <v>2964</v>
      </c>
      <c r="L733" s="221">
        <v>3955800</v>
      </c>
      <c r="M733" s="221">
        <v>0</v>
      </c>
      <c r="N733" s="222">
        <v>24775800</v>
      </c>
      <c r="O733" s="27" t="s">
        <v>41</v>
      </c>
      <c r="P733" s="27" t="s">
        <v>42</v>
      </c>
      <c r="Q733" s="27"/>
      <c r="R733" s="27"/>
      <c r="S733" s="27"/>
      <c r="T733" s="27"/>
      <c r="U733" s="27" t="s">
        <v>64</v>
      </c>
      <c r="V733" s="29"/>
      <c r="W733" s="31"/>
      <c r="X733" s="27" t="str">
        <f>IFERROR(VLOOKUP(J732:J2624,[1]sheet1!$A:$K,11,0),"sin acuse")</f>
        <v>sin acuse</v>
      </c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8.75" hidden="1">
      <c r="A734" s="27" t="s">
        <v>31</v>
      </c>
      <c r="B734" s="27" t="s">
        <v>2965</v>
      </c>
      <c r="C734" s="27" t="s">
        <v>2966</v>
      </c>
      <c r="D734" s="27">
        <f t="shared" si="11"/>
        <v>-1</v>
      </c>
      <c r="E734" s="27" t="s">
        <v>34</v>
      </c>
      <c r="F734" s="27" t="s">
        <v>2732</v>
      </c>
      <c r="G734" s="27" t="s">
        <v>2967</v>
      </c>
      <c r="H734" s="27" t="s">
        <v>37</v>
      </c>
      <c r="I734" s="27" t="s">
        <v>38</v>
      </c>
      <c r="J734" s="27" t="s">
        <v>2968</v>
      </c>
      <c r="K734" s="27" t="s">
        <v>2969</v>
      </c>
      <c r="L734" s="221">
        <v>70604</v>
      </c>
      <c r="M734" s="221">
        <v>0</v>
      </c>
      <c r="N734" s="222">
        <v>442204</v>
      </c>
      <c r="O734" s="27" t="s">
        <v>41</v>
      </c>
      <c r="P734" s="27" t="s">
        <v>42</v>
      </c>
      <c r="Q734" s="27"/>
      <c r="R734" s="27"/>
      <c r="S734" s="27"/>
      <c r="T734" s="27"/>
      <c r="U734" s="27" t="s">
        <v>64</v>
      </c>
      <c r="V734" s="29"/>
      <c r="W734" s="31"/>
      <c r="X734" s="27" t="str">
        <f>IFERROR(VLOOKUP(J733:J2625,[1]sheet1!$A:$K,11,0),"sin acuse")</f>
        <v>sin acuse</v>
      </c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8.75" hidden="1">
      <c r="A735" s="49" t="s">
        <v>31</v>
      </c>
      <c r="B735" s="49" t="s">
        <v>2970</v>
      </c>
      <c r="C735" s="49" t="s">
        <v>2971</v>
      </c>
      <c r="D735" s="49">
        <f t="shared" si="11"/>
        <v>-1</v>
      </c>
      <c r="E735" s="49" t="s">
        <v>34</v>
      </c>
      <c r="F735" s="49" t="s">
        <v>2732</v>
      </c>
      <c r="G735" s="49" t="s">
        <v>2972</v>
      </c>
      <c r="H735" s="49" t="s">
        <v>37</v>
      </c>
      <c r="I735" s="49" t="s">
        <v>38</v>
      </c>
      <c r="J735" s="49" t="s">
        <v>2773</v>
      </c>
      <c r="K735" s="49" t="s">
        <v>2774</v>
      </c>
      <c r="L735" s="217">
        <v>79136.960000000006</v>
      </c>
      <c r="M735" s="217">
        <v>0</v>
      </c>
      <c r="N735" s="218">
        <v>509476.96</v>
      </c>
      <c r="O735" s="49" t="s">
        <v>41</v>
      </c>
      <c r="P735" s="49" t="s">
        <v>42</v>
      </c>
      <c r="Q735" s="27" t="s">
        <v>64</v>
      </c>
      <c r="R735" s="27"/>
      <c r="S735" s="27"/>
      <c r="T735" s="27"/>
      <c r="U735" s="27"/>
      <c r="V735" s="29"/>
      <c r="W735" s="31"/>
      <c r="X735" s="27" t="str">
        <f>IFERROR(VLOOKUP(J734:J2626,[1]sheet1!$A:$K,11,0),"sin acuse")</f>
        <v>Aceptacion Expresa</v>
      </c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8.75" hidden="1">
      <c r="A736" s="49" t="s">
        <v>31</v>
      </c>
      <c r="B736" s="49" t="s">
        <v>2973</v>
      </c>
      <c r="C736" s="49" t="s">
        <v>2974</v>
      </c>
      <c r="D736" s="49">
        <f t="shared" si="11"/>
        <v>-1</v>
      </c>
      <c r="E736" s="49" t="s">
        <v>34</v>
      </c>
      <c r="F736" s="49" t="s">
        <v>2732</v>
      </c>
      <c r="G736" s="49" t="s">
        <v>2975</v>
      </c>
      <c r="H736" s="49" t="s">
        <v>37</v>
      </c>
      <c r="I736" s="49" t="s">
        <v>38</v>
      </c>
      <c r="J736" s="49" t="s">
        <v>2976</v>
      </c>
      <c r="K736" s="49" t="s">
        <v>2977</v>
      </c>
      <c r="L736" s="217">
        <v>183496.3</v>
      </c>
      <c r="M736" s="217">
        <v>0</v>
      </c>
      <c r="N736" s="218">
        <v>1149266.3</v>
      </c>
      <c r="O736" s="49" t="s">
        <v>41</v>
      </c>
      <c r="P736" s="49" t="s">
        <v>42</v>
      </c>
      <c r="Q736" s="27" t="s">
        <v>64</v>
      </c>
      <c r="R736" s="27"/>
      <c r="S736" s="27"/>
      <c r="T736" s="27"/>
      <c r="U736" s="27"/>
      <c r="V736" s="25"/>
      <c r="W736" s="31"/>
      <c r="X736" s="27" t="str">
        <f>IFERROR(VLOOKUP(J735:J2627,[1]sheet1!$A:$K,11,0),"sin acuse")</f>
        <v>Acuse Recibo</v>
      </c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8.75" hidden="1">
      <c r="A737" s="27" t="s">
        <v>31</v>
      </c>
      <c r="B737" s="27" t="s">
        <v>2978</v>
      </c>
      <c r="C737" s="27" t="s">
        <v>2979</v>
      </c>
      <c r="D737" s="27">
        <f t="shared" si="11"/>
        <v>-1</v>
      </c>
      <c r="E737" s="27" t="s">
        <v>34</v>
      </c>
      <c r="F737" s="27" t="s">
        <v>2732</v>
      </c>
      <c r="G737" s="27" t="s">
        <v>2980</v>
      </c>
      <c r="H737" s="27" t="s">
        <v>37</v>
      </c>
      <c r="I737" s="27" t="s">
        <v>38</v>
      </c>
      <c r="J737" s="27" t="s">
        <v>2981</v>
      </c>
      <c r="K737" s="27" t="s">
        <v>2982</v>
      </c>
      <c r="L737" s="221">
        <v>130112</v>
      </c>
      <c r="M737" s="221">
        <v>0</v>
      </c>
      <c r="N737" s="222">
        <v>814912</v>
      </c>
      <c r="O737" s="27" t="s">
        <v>41</v>
      </c>
      <c r="P737" s="27" t="s">
        <v>42</v>
      </c>
      <c r="Q737" s="27"/>
      <c r="R737" s="27"/>
      <c r="S737" s="27"/>
      <c r="T737" s="27"/>
      <c r="U737" s="27" t="s">
        <v>64</v>
      </c>
      <c r="V737" s="25"/>
      <c r="W737" s="31"/>
      <c r="X737" s="27" t="str">
        <f>IFERROR(VLOOKUP(J736:J2628,[1]sheet1!$A:$K,11,0),"sin acuse")</f>
        <v>sin acuse</v>
      </c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8.75" hidden="1">
      <c r="A738" s="49" t="s">
        <v>31</v>
      </c>
      <c r="B738" s="49" t="s">
        <v>2983</v>
      </c>
      <c r="C738" s="49" t="s">
        <v>2984</v>
      </c>
      <c r="D738" s="49">
        <f t="shared" si="11"/>
        <v>-1</v>
      </c>
      <c r="E738" s="49" t="s">
        <v>34</v>
      </c>
      <c r="F738" s="49" t="s">
        <v>2732</v>
      </c>
      <c r="G738" s="49" t="s">
        <v>2985</v>
      </c>
      <c r="H738" s="49" t="s">
        <v>37</v>
      </c>
      <c r="I738" s="49" t="s">
        <v>38</v>
      </c>
      <c r="J738" s="49" t="s">
        <v>228</v>
      </c>
      <c r="K738" s="49" t="s">
        <v>229</v>
      </c>
      <c r="L738" s="217">
        <v>140581</v>
      </c>
      <c r="M738" s="217">
        <v>0</v>
      </c>
      <c r="N738" s="218">
        <v>880481</v>
      </c>
      <c r="O738" s="49" t="s">
        <v>41</v>
      </c>
      <c r="P738" s="49" t="s">
        <v>42</v>
      </c>
      <c r="Q738" s="27" t="s">
        <v>64</v>
      </c>
      <c r="R738" s="27"/>
      <c r="S738" s="27"/>
      <c r="T738" s="27"/>
      <c r="U738" s="27"/>
      <c r="V738" s="25"/>
      <c r="W738" s="31"/>
      <c r="X738" s="27" t="str">
        <f>IFERROR(VLOOKUP(J737:J2629,[1]sheet1!$A:$K,11,0),"sin acuse")</f>
        <v>Aceptacion Expresa</v>
      </c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8.75" hidden="1">
      <c r="A739" s="27" t="s">
        <v>31</v>
      </c>
      <c r="B739" s="27" t="s">
        <v>2986</v>
      </c>
      <c r="C739" s="27" t="s">
        <v>2987</v>
      </c>
      <c r="D739" s="27">
        <f t="shared" si="11"/>
        <v>-1</v>
      </c>
      <c r="E739" s="27" t="s">
        <v>34</v>
      </c>
      <c r="F739" s="27" t="s">
        <v>2732</v>
      </c>
      <c r="G739" s="27" t="s">
        <v>2988</v>
      </c>
      <c r="H739" s="27" t="s">
        <v>37</v>
      </c>
      <c r="I739" s="27" t="s">
        <v>38</v>
      </c>
      <c r="J739" s="27" t="s">
        <v>57</v>
      </c>
      <c r="K739" s="27" t="s">
        <v>58</v>
      </c>
      <c r="L739" s="221">
        <v>285000</v>
      </c>
      <c r="M739" s="221">
        <v>0</v>
      </c>
      <c r="N739" s="222">
        <v>1785000</v>
      </c>
      <c r="O739" s="27" t="s">
        <v>41</v>
      </c>
      <c r="P739" s="27" t="s">
        <v>42</v>
      </c>
      <c r="Q739" s="27"/>
      <c r="R739" s="27"/>
      <c r="S739" s="27"/>
      <c r="T739" s="27"/>
      <c r="U739" s="27" t="s">
        <v>64</v>
      </c>
      <c r="V739" s="25"/>
      <c r="W739" s="31"/>
      <c r="X739" s="27" t="str">
        <f>IFERROR(VLOOKUP(J738:J2630,[1]sheet1!$A:$K,11,0),"sin acuse")</f>
        <v>Aceptacion Expresa</v>
      </c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8.75" hidden="1">
      <c r="A740" s="27" t="s">
        <v>31</v>
      </c>
      <c r="B740" s="27" t="s">
        <v>2989</v>
      </c>
      <c r="C740" s="27" t="s">
        <v>2990</v>
      </c>
      <c r="D740" s="27">
        <f t="shared" si="11"/>
        <v>-1</v>
      </c>
      <c r="E740" s="27" t="s">
        <v>34</v>
      </c>
      <c r="F740" s="27" t="s">
        <v>2732</v>
      </c>
      <c r="G740" s="27" t="s">
        <v>2991</v>
      </c>
      <c r="H740" s="27" t="s">
        <v>37</v>
      </c>
      <c r="I740" s="27" t="s">
        <v>38</v>
      </c>
      <c r="J740" s="27" t="s">
        <v>2992</v>
      </c>
      <c r="K740" s="27" t="s">
        <v>2993</v>
      </c>
      <c r="L740" s="221">
        <v>2896838.04</v>
      </c>
      <c r="M740" s="221">
        <v>0</v>
      </c>
      <c r="N740" s="222">
        <v>18143354.039999999</v>
      </c>
      <c r="O740" s="27" t="s">
        <v>41</v>
      </c>
      <c r="P740" s="27" t="s">
        <v>42</v>
      </c>
      <c r="Q740" s="27"/>
      <c r="R740" s="27"/>
      <c r="S740" s="27"/>
      <c r="T740" s="27"/>
      <c r="U740" s="27" t="s">
        <v>64</v>
      </c>
      <c r="V740" s="25"/>
      <c r="W740" s="31"/>
      <c r="X740" s="27" t="str">
        <f>IFERROR(VLOOKUP(J739:J2631,[1]sheet1!$A:$K,11,0),"sin acuse")</f>
        <v>sin acuse</v>
      </c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8.75" hidden="1">
      <c r="A741" s="49" t="s">
        <v>31</v>
      </c>
      <c r="B741" s="49" t="s">
        <v>2994</v>
      </c>
      <c r="C741" s="49" t="s">
        <v>2995</v>
      </c>
      <c r="D741" s="49">
        <f t="shared" si="11"/>
        <v>-1</v>
      </c>
      <c r="E741" s="49" t="s">
        <v>34</v>
      </c>
      <c r="F741" s="49" t="s">
        <v>2732</v>
      </c>
      <c r="G741" s="49" t="s">
        <v>2996</v>
      </c>
      <c r="H741" s="49" t="s">
        <v>37</v>
      </c>
      <c r="I741" s="49" t="s">
        <v>38</v>
      </c>
      <c r="J741" s="49" t="s">
        <v>2409</v>
      </c>
      <c r="K741" s="49" t="s">
        <v>2410</v>
      </c>
      <c r="L741" s="217">
        <v>239970</v>
      </c>
      <c r="M741" s="217">
        <v>0</v>
      </c>
      <c r="N741" s="218">
        <v>1502970</v>
      </c>
      <c r="O741" s="49" t="s">
        <v>41</v>
      </c>
      <c r="P741" s="49" t="s">
        <v>42</v>
      </c>
      <c r="Q741" s="27" t="s">
        <v>64</v>
      </c>
      <c r="R741" s="27"/>
      <c r="S741" s="27"/>
      <c r="T741" s="27"/>
      <c r="U741" s="27"/>
      <c r="V741" s="25"/>
      <c r="W741" s="31"/>
      <c r="X741" s="27" t="str">
        <f>IFERROR(VLOOKUP(J740:J2632,[1]sheet1!$A:$K,11,0),"sin acuse")</f>
        <v>Recibo Bien y/o Servicio</v>
      </c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8.75" hidden="1">
      <c r="A742" s="27" t="s">
        <v>31</v>
      </c>
      <c r="B742" s="27" t="s">
        <v>2997</v>
      </c>
      <c r="C742" s="27" t="s">
        <v>2998</v>
      </c>
      <c r="D742" s="27">
        <f t="shared" si="11"/>
        <v>-1</v>
      </c>
      <c r="E742" s="27" t="s">
        <v>34</v>
      </c>
      <c r="F742" s="27" t="s">
        <v>2732</v>
      </c>
      <c r="G742" s="27" t="s">
        <v>2999</v>
      </c>
      <c r="H742" s="27" t="s">
        <v>37</v>
      </c>
      <c r="I742" s="27" t="s">
        <v>38</v>
      </c>
      <c r="J742" s="27" t="s">
        <v>3000</v>
      </c>
      <c r="K742" s="27" t="s">
        <v>3001</v>
      </c>
      <c r="L742" s="221">
        <v>659166.05000000005</v>
      </c>
      <c r="M742" s="221">
        <v>0</v>
      </c>
      <c r="N742" s="222">
        <v>4173269.05</v>
      </c>
      <c r="O742" s="27" t="s">
        <v>41</v>
      </c>
      <c r="P742" s="27" t="s">
        <v>42</v>
      </c>
      <c r="Q742" s="27"/>
      <c r="R742" s="27"/>
      <c r="S742" s="27"/>
      <c r="T742" s="27"/>
      <c r="U742" s="27" t="s">
        <v>64</v>
      </c>
      <c r="V742" s="25"/>
      <c r="W742" s="31"/>
      <c r="X742" s="27" t="str">
        <f>IFERROR(VLOOKUP(J741:J2633,[1]sheet1!$A:$K,11,0),"sin acuse")</f>
        <v>Sin Evento</v>
      </c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8.75" hidden="1">
      <c r="A743" s="49" t="s">
        <v>31</v>
      </c>
      <c r="B743" s="49" t="s">
        <v>3002</v>
      </c>
      <c r="C743" s="49" t="s">
        <v>3003</v>
      </c>
      <c r="D743" s="49">
        <f t="shared" si="11"/>
        <v>-1</v>
      </c>
      <c r="E743" s="49" t="s">
        <v>34</v>
      </c>
      <c r="F743" s="49" t="s">
        <v>2732</v>
      </c>
      <c r="G743" s="49" t="s">
        <v>3004</v>
      </c>
      <c r="H743" s="49" t="s">
        <v>37</v>
      </c>
      <c r="I743" s="49" t="s">
        <v>38</v>
      </c>
      <c r="J743" s="49" t="s">
        <v>3005</v>
      </c>
      <c r="K743" s="49" t="s">
        <v>3006</v>
      </c>
      <c r="L743" s="217">
        <v>116109</v>
      </c>
      <c r="M743" s="217">
        <v>0</v>
      </c>
      <c r="N743" s="218">
        <v>727209</v>
      </c>
      <c r="O743" s="49" t="s">
        <v>41</v>
      </c>
      <c r="P743" s="49" t="s">
        <v>42</v>
      </c>
      <c r="Q743" s="27" t="s">
        <v>64</v>
      </c>
      <c r="R743" s="27"/>
      <c r="S743" s="27"/>
      <c r="T743" s="27"/>
      <c r="U743" s="27"/>
      <c r="V743" s="25"/>
      <c r="W743" s="31"/>
      <c r="X743" s="27" t="str">
        <f>IFERROR(VLOOKUP(J742:J2634,[1]sheet1!$A:$K,11,0),"sin acuse")</f>
        <v>Recibo Bien y/o Servicio</v>
      </c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8.75" hidden="1">
      <c r="A744" s="27" t="s">
        <v>31</v>
      </c>
      <c r="B744" s="27" t="s">
        <v>3007</v>
      </c>
      <c r="C744" s="27" t="s">
        <v>3008</v>
      </c>
      <c r="D744" s="27">
        <f t="shared" si="11"/>
        <v>-1</v>
      </c>
      <c r="E744" s="27" t="s">
        <v>34</v>
      </c>
      <c r="F744" s="27" t="s">
        <v>2732</v>
      </c>
      <c r="G744" s="27" t="s">
        <v>3009</v>
      </c>
      <c r="H744" s="27" t="s">
        <v>37</v>
      </c>
      <c r="I744" s="27" t="s">
        <v>38</v>
      </c>
      <c r="J744" s="27" t="s">
        <v>3010</v>
      </c>
      <c r="K744" s="27" t="s">
        <v>3011</v>
      </c>
      <c r="L744" s="221">
        <v>297065</v>
      </c>
      <c r="M744" s="221">
        <v>0</v>
      </c>
      <c r="N744" s="222">
        <v>1860565</v>
      </c>
      <c r="O744" s="27" t="s">
        <v>41</v>
      </c>
      <c r="P744" s="27" t="s">
        <v>42</v>
      </c>
      <c r="Q744" s="27"/>
      <c r="R744" s="27"/>
      <c r="S744" s="27"/>
      <c r="T744" s="27"/>
      <c r="U744" s="27" t="s">
        <v>64</v>
      </c>
      <c r="V744" s="25"/>
      <c r="W744" s="31"/>
      <c r="X744" s="27" t="str">
        <f>IFERROR(VLOOKUP(J743:J2635,[1]sheet1!$A:$K,11,0),"sin acuse")</f>
        <v>sin acuse</v>
      </c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8.75" hidden="1">
      <c r="A745" s="27" t="s">
        <v>31</v>
      </c>
      <c r="B745" s="27" t="s">
        <v>3012</v>
      </c>
      <c r="C745" s="27" t="s">
        <v>3013</v>
      </c>
      <c r="D745" s="27">
        <f t="shared" si="11"/>
        <v>-1</v>
      </c>
      <c r="E745" s="27" t="s">
        <v>34</v>
      </c>
      <c r="F745" s="27" t="s">
        <v>2732</v>
      </c>
      <c r="G745" s="27" t="s">
        <v>3014</v>
      </c>
      <c r="H745" s="27" t="s">
        <v>37</v>
      </c>
      <c r="I745" s="27" t="s">
        <v>38</v>
      </c>
      <c r="J745" s="27" t="s">
        <v>2518</v>
      </c>
      <c r="K745" s="27" t="s">
        <v>2519</v>
      </c>
      <c r="L745" s="221">
        <v>788304.3</v>
      </c>
      <c r="M745" s="221">
        <v>0</v>
      </c>
      <c r="N745" s="222">
        <v>4937274.3</v>
      </c>
      <c r="O745" s="27" t="s">
        <v>41</v>
      </c>
      <c r="P745" s="27" t="s">
        <v>42</v>
      </c>
      <c r="Q745" s="25"/>
      <c r="R745" s="27"/>
      <c r="S745" s="27"/>
      <c r="T745" s="27"/>
      <c r="U745" s="27" t="s">
        <v>64</v>
      </c>
      <c r="V745" s="25"/>
      <c r="W745" s="31"/>
      <c r="X745" s="27" t="str">
        <f>IFERROR(VLOOKUP(J744:J2636,[1]sheet1!$A:$K,11,0),"sin acuse")</f>
        <v>Sin Evento</v>
      </c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8.75" hidden="1">
      <c r="A746" s="49" t="s">
        <v>31</v>
      </c>
      <c r="B746" s="49" t="s">
        <v>3015</v>
      </c>
      <c r="C746" s="49" t="s">
        <v>3016</v>
      </c>
      <c r="D746" s="49">
        <f t="shared" si="11"/>
        <v>-1</v>
      </c>
      <c r="E746" s="49" t="s">
        <v>34</v>
      </c>
      <c r="F746" s="49" t="s">
        <v>2732</v>
      </c>
      <c r="G746" s="49" t="s">
        <v>3017</v>
      </c>
      <c r="H746" s="49" t="s">
        <v>37</v>
      </c>
      <c r="I746" s="49" t="s">
        <v>38</v>
      </c>
      <c r="J746" s="49" t="s">
        <v>3018</v>
      </c>
      <c r="K746" s="49" t="s">
        <v>3019</v>
      </c>
      <c r="L746" s="217">
        <v>859570.64</v>
      </c>
      <c r="M746" s="217">
        <v>0</v>
      </c>
      <c r="N746" s="218">
        <v>5806126.6399999997</v>
      </c>
      <c r="O746" s="49" t="s">
        <v>41</v>
      </c>
      <c r="P746" s="49" t="s">
        <v>42</v>
      </c>
      <c r="Q746" s="27" t="s">
        <v>64</v>
      </c>
      <c r="R746" s="27"/>
      <c r="S746" s="27"/>
      <c r="T746" s="27"/>
      <c r="U746" s="27"/>
      <c r="V746" s="25"/>
      <c r="W746" s="31"/>
      <c r="X746" s="27" t="str">
        <f>IFERROR(VLOOKUP(J745:J2637,[1]sheet1!$A:$K,11,0),"sin acuse")</f>
        <v>sin acuse</v>
      </c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8.75" hidden="1">
      <c r="A747" s="27" t="s">
        <v>31</v>
      </c>
      <c r="B747" s="27" t="s">
        <v>3020</v>
      </c>
      <c r="C747" s="27" t="s">
        <v>3021</v>
      </c>
      <c r="D747" s="27">
        <f t="shared" si="11"/>
        <v>-1</v>
      </c>
      <c r="E747" s="27" t="s">
        <v>34</v>
      </c>
      <c r="F747" s="27" t="s">
        <v>2732</v>
      </c>
      <c r="G747" s="27" t="s">
        <v>3022</v>
      </c>
      <c r="H747" s="27" t="s">
        <v>37</v>
      </c>
      <c r="I747" s="27" t="s">
        <v>38</v>
      </c>
      <c r="J747" s="27" t="s">
        <v>2518</v>
      </c>
      <c r="K747" s="27" t="s">
        <v>2519</v>
      </c>
      <c r="L747" s="221">
        <v>668796.19999999995</v>
      </c>
      <c r="M747" s="221">
        <v>0</v>
      </c>
      <c r="N747" s="222">
        <v>4693776.2</v>
      </c>
      <c r="O747" s="27" t="s">
        <v>41</v>
      </c>
      <c r="P747" s="27" t="s">
        <v>42</v>
      </c>
      <c r="Q747" s="27"/>
      <c r="R747" s="27"/>
      <c r="S747" s="27"/>
      <c r="T747" s="27"/>
      <c r="U747" s="27" t="s">
        <v>64</v>
      </c>
      <c r="V747" s="29"/>
      <c r="W747" s="31"/>
      <c r="X747" s="27" t="str">
        <f>IFERROR(VLOOKUP(J746:J2638,[1]sheet1!$A:$K,11,0),"sin acuse")</f>
        <v>Sin Evento</v>
      </c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8.75" hidden="1">
      <c r="A748" s="27" t="s">
        <v>31</v>
      </c>
      <c r="B748" s="27" t="s">
        <v>3023</v>
      </c>
      <c r="C748" s="27" t="s">
        <v>3024</v>
      </c>
      <c r="D748" s="27">
        <f t="shared" si="11"/>
        <v>-1</v>
      </c>
      <c r="E748" s="27" t="s">
        <v>34</v>
      </c>
      <c r="F748" s="27" t="s">
        <v>2732</v>
      </c>
      <c r="G748" s="27" t="s">
        <v>3025</v>
      </c>
      <c r="H748" s="27" t="s">
        <v>37</v>
      </c>
      <c r="I748" s="27" t="s">
        <v>38</v>
      </c>
      <c r="J748" s="27" t="s">
        <v>3026</v>
      </c>
      <c r="K748" s="27" t="s">
        <v>3027</v>
      </c>
      <c r="L748" s="221">
        <v>1026000</v>
      </c>
      <c r="M748" s="221">
        <v>0</v>
      </c>
      <c r="N748" s="222">
        <v>6426000</v>
      </c>
      <c r="O748" s="27" t="s">
        <v>41</v>
      </c>
      <c r="P748" s="27" t="s">
        <v>42</v>
      </c>
      <c r="Q748" s="27"/>
      <c r="R748" s="27"/>
      <c r="S748" s="27"/>
      <c r="T748" s="27"/>
      <c r="U748" s="27" t="s">
        <v>64</v>
      </c>
      <c r="V748" s="25"/>
      <c r="W748" s="31"/>
      <c r="X748" s="27" t="str">
        <f>IFERROR(VLOOKUP(J747:J2639,[1]sheet1!$A:$K,11,0),"sin acuse")</f>
        <v>Aceptacion Expresa</v>
      </c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8.75" hidden="1">
      <c r="A749" s="49" t="s">
        <v>31</v>
      </c>
      <c r="B749" s="49" t="s">
        <v>3028</v>
      </c>
      <c r="C749" s="49" t="s">
        <v>3029</v>
      </c>
      <c r="D749" s="49">
        <f t="shared" si="11"/>
        <v>-1</v>
      </c>
      <c r="E749" s="49" t="s">
        <v>34</v>
      </c>
      <c r="F749" s="49" t="s">
        <v>2732</v>
      </c>
      <c r="G749" s="49" t="s">
        <v>3030</v>
      </c>
      <c r="H749" s="49" t="s">
        <v>37</v>
      </c>
      <c r="I749" s="49" t="s">
        <v>38</v>
      </c>
      <c r="J749" s="49" t="s">
        <v>3031</v>
      </c>
      <c r="K749" s="49" t="s">
        <v>3032</v>
      </c>
      <c r="L749" s="217">
        <v>53977.29</v>
      </c>
      <c r="M749" s="217">
        <v>0</v>
      </c>
      <c r="N749" s="218">
        <v>338068.29</v>
      </c>
      <c r="O749" s="49" t="s">
        <v>41</v>
      </c>
      <c r="P749" s="49" t="s">
        <v>42</v>
      </c>
      <c r="Q749" s="27" t="s">
        <v>64</v>
      </c>
      <c r="R749" s="27"/>
      <c r="S749" s="27"/>
      <c r="T749" s="27"/>
      <c r="U749" s="27"/>
      <c r="V749" s="29"/>
      <c r="W749" s="31"/>
      <c r="X749" s="27" t="str">
        <f>IFERROR(VLOOKUP(J748:J2640,[1]sheet1!$A:$K,11,0),"sin acuse")</f>
        <v>sin acuse</v>
      </c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8.75" hidden="1">
      <c r="A750" s="49" t="s">
        <v>31</v>
      </c>
      <c r="B750" s="49" t="s">
        <v>3033</v>
      </c>
      <c r="C750" s="49" t="s">
        <v>3034</v>
      </c>
      <c r="D750" s="49">
        <f t="shared" si="11"/>
        <v>-1</v>
      </c>
      <c r="E750" s="49" t="s">
        <v>34</v>
      </c>
      <c r="F750" s="49" t="s">
        <v>2732</v>
      </c>
      <c r="G750" s="49" t="s">
        <v>3035</v>
      </c>
      <c r="H750" s="49" t="s">
        <v>37</v>
      </c>
      <c r="I750" s="49" t="s">
        <v>38</v>
      </c>
      <c r="J750" s="49" t="s">
        <v>3031</v>
      </c>
      <c r="K750" s="49" t="s">
        <v>3032</v>
      </c>
      <c r="L750" s="217">
        <v>122360</v>
      </c>
      <c r="M750" s="217">
        <v>0</v>
      </c>
      <c r="N750" s="218">
        <v>766360</v>
      </c>
      <c r="O750" s="49" t="s">
        <v>41</v>
      </c>
      <c r="P750" s="49" t="s">
        <v>42</v>
      </c>
      <c r="Q750" s="27" t="s">
        <v>64</v>
      </c>
      <c r="R750" s="27"/>
      <c r="S750" s="27"/>
      <c r="T750" s="27"/>
      <c r="U750" s="27"/>
      <c r="V750" s="25"/>
      <c r="W750" s="31"/>
      <c r="X750" s="27" t="str">
        <f>IFERROR(VLOOKUP(J749:J2641,[1]sheet1!$A:$K,11,0),"sin acuse")</f>
        <v>sin acuse</v>
      </c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8.75" hidden="1">
      <c r="A751" s="49" t="s">
        <v>31</v>
      </c>
      <c r="B751" s="49" t="s">
        <v>3036</v>
      </c>
      <c r="C751" s="49" t="s">
        <v>3037</v>
      </c>
      <c r="D751" s="49">
        <f t="shared" si="11"/>
        <v>-1</v>
      </c>
      <c r="E751" s="49" t="s">
        <v>34</v>
      </c>
      <c r="F751" s="49" t="s">
        <v>2732</v>
      </c>
      <c r="G751" s="49" t="s">
        <v>3038</v>
      </c>
      <c r="H751" s="49" t="s">
        <v>37</v>
      </c>
      <c r="I751" s="49" t="s">
        <v>38</v>
      </c>
      <c r="J751" s="49" t="s">
        <v>3031</v>
      </c>
      <c r="K751" s="49" t="s">
        <v>3032</v>
      </c>
      <c r="L751" s="217">
        <v>170133.6</v>
      </c>
      <c r="M751" s="217">
        <v>0</v>
      </c>
      <c r="N751" s="218">
        <v>1065573.6000000001</v>
      </c>
      <c r="O751" s="49" t="s">
        <v>41</v>
      </c>
      <c r="P751" s="49" t="s">
        <v>42</v>
      </c>
      <c r="Q751" s="27" t="s">
        <v>64</v>
      </c>
      <c r="R751" s="27"/>
      <c r="S751" s="27"/>
      <c r="T751" s="27"/>
      <c r="U751" s="27"/>
      <c r="V751" s="25"/>
      <c r="W751" s="31"/>
      <c r="X751" s="27" t="str">
        <f>IFERROR(VLOOKUP(J750:J2642,[1]sheet1!$A:$K,11,0),"sin acuse")</f>
        <v>sin acuse</v>
      </c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8.75" hidden="1">
      <c r="A752" s="27" t="s">
        <v>31</v>
      </c>
      <c r="B752" s="27" t="s">
        <v>3039</v>
      </c>
      <c r="C752" s="27" t="s">
        <v>3040</v>
      </c>
      <c r="D752" s="27">
        <f t="shared" si="11"/>
        <v>-1</v>
      </c>
      <c r="E752" s="27" t="s">
        <v>34</v>
      </c>
      <c r="F752" s="27" t="s">
        <v>2732</v>
      </c>
      <c r="G752" s="27" t="s">
        <v>3041</v>
      </c>
      <c r="H752" s="27" t="s">
        <v>37</v>
      </c>
      <c r="I752" s="27" t="s">
        <v>38</v>
      </c>
      <c r="J752" s="27" t="s">
        <v>3042</v>
      </c>
      <c r="K752" s="27" t="s">
        <v>3043</v>
      </c>
      <c r="L752" s="221">
        <v>49400</v>
      </c>
      <c r="M752" s="221">
        <v>0</v>
      </c>
      <c r="N752" s="222">
        <v>309400</v>
      </c>
      <c r="O752" s="27" t="s">
        <v>41</v>
      </c>
      <c r="P752" s="27" t="s">
        <v>42</v>
      </c>
      <c r="Q752" s="27"/>
      <c r="R752" s="27"/>
      <c r="S752" s="27"/>
      <c r="T752" s="27"/>
      <c r="U752" s="27" t="s">
        <v>64</v>
      </c>
      <c r="V752" s="25"/>
      <c r="W752" s="31"/>
      <c r="X752" s="27" t="str">
        <f>IFERROR(VLOOKUP(J751:J2643,[1]sheet1!$A:$K,11,0),"sin acuse")</f>
        <v>Recibo Bien y/o Servicio</v>
      </c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8.75" hidden="1">
      <c r="A753" s="27" t="s">
        <v>31</v>
      </c>
      <c r="B753" s="27" t="s">
        <v>3044</v>
      </c>
      <c r="C753" s="27" t="s">
        <v>3045</v>
      </c>
      <c r="D753" s="27">
        <f t="shared" si="11"/>
        <v>-1</v>
      </c>
      <c r="E753" s="27" t="s">
        <v>34</v>
      </c>
      <c r="F753" s="27" t="s">
        <v>2732</v>
      </c>
      <c r="G753" s="27" t="s">
        <v>3046</v>
      </c>
      <c r="H753" s="27" t="s">
        <v>37</v>
      </c>
      <c r="I753" s="27" t="s">
        <v>38</v>
      </c>
      <c r="J753" s="27" t="s">
        <v>3042</v>
      </c>
      <c r="K753" s="27" t="s">
        <v>3043</v>
      </c>
      <c r="L753" s="221">
        <v>80750</v>
      </c>
      <c r="M753" s="221">
        <v>0</v>
      </c>
      <c r="N753" s="222">
        <v>505750</v>
      </c>
      <c r="O753" s="27" t="s">
        <v>41</v>
      </c>
      <c r="P753" s="27" t="s">
        <v>42</v>
      </c>
      <c r="Q753" s="27"/>
      <c r="R753" s="27"/>
      <c r="S753" s="27"/>
      <c r="T753" s="27"/>
      <c r="U753" s="27" t="s">
        <v>64</v>
      </c>
      <c r="V753" s="25"/>
      <c r="W753" s="31"/>
      <c r="X753" s="27" t="str">
        <f>IFERROR(VLOOKUP(J752:J2644,[1]sheet1!$A:$K,11,0),"sin acuse")</f>
        <v>Recibo Bien y/o Servicio</v>
      </c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8.75" hidden="1">
      <c r="A754" s="27" t="s">
        <v>31</v>
      </c>
      <c r="B754" s="27" t="s">
        <v>3047</v>
      </c>
      <c r="C754" s="27" t="s">
        <v>3048</v>
      </c>
      <c r="D754" s="27">
        <f t="shared" si="11"/>
        <v>-1</v>
      </c>
      <c r="E754" s="27" t="s">
        <v>34</v>
      </c>
      <c r="F754" s="27" t="s">
        <v>2732</v>
      </c>
      <c r="G754" s="27" t="s">
        <v>3049</v>
      </c>
      <c r="H754" s="27" t="s">
        <v>37</v>
      </c>
      <c r="I754" s="27" t="s">
        <v>38</v>
      </c>
      <c r="J754" s="27" t="s">
        <v>3050</v>
      </c>
      <c r="K754" s="27" t="s">
        <v>3051</v>
      </c>
      <c r="L754" s="221">
        <v>599640</v>
      </c>
      <c r="M754" s="221">
        <v>0</v>
      </c>
      <c r="N754" s="222">
        <v>3755640</v>
      </c>
      <c r="O754" s="27" t="s">
        <v>41</v>
      </c>
      <c r="P754" s="27" t="s">
        <v>42</v>
      </c>
      <c r="Q754" s="27"/>
      <c r="R754" s="27"/>
      <c r="S754" s="27"/>
      <c r="T754" s="27"/>
      <c r="U754" s="27" t="s">
        <v>64</v>
      </c>
      <c r="V754" s="29"/>
      <c r="W754" s="31"/>
      <c r="X754" s="27" t="str">
        <f>IFERROR(VLOOKUP(J753:J2645,[1]sheet1!$A:$K,11,0),"sin acuse")</f>
        <v>Sin Evento</v>
      </c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8.75" hidden="1">
      <c r="A755" s="27" t="s">
        <v>31</v>
      </c>
      <c r="B755" s="27" t="s">
        <v>3052</v>
      </c>
      <c r="C755" s="27" t="s">
        <v>3053</v>
      </c>
      <c r="D755" s="27">
        <f t="shared" si="11"/>
        <v>-1</v>
      </c>
      <c r="E755" s="27" t="s">
        <v>34</v>
      </c>
      <c r="F755" s="27" t="s">
        <v>2732</v>
      </c>
      <c r="G755" s="27" t="s">
        <v>3054</v>
      </c>
      <c r="H755" s="27" t="s">
        <v>37</v>
      </c>
      <c r="I755" s="27" t="s">
        <v>38</v>
      </c>
      <c r="J755" s="27" t="s">
        <v>3050</v>
      </c>
      <c r="K755" s="27" t="s">
        <v>3051</v>
      </c>
      <c r="L755" s="221">
        <v>599640</v>
      </c>
      <c r="M755" s="221">
        <v>0</v>
      </c>
      <c r="N755" s="222">
        <v>3755640</v>
      </c>
      <c r="O755" s="27" t="s">
        <v>41</v>
      </c>
      <c r="P755" s="27" t="s">
        <v>42</v>
      </c>
      <c r="Q755" s="27"/>
      <c r="R755" s="27"/>
      <c r="S755" s="27"/>
      <c r="T755" s="25"/>
      <c r="U755" s="27" t="s">
        <v>64</v>
      </c>
      <c r="V755" s="27"/>
      <c r="W755" s="31"/>
      <c r="X755" s="27" t="str">
        <f>IFERROR(VLOOKUP(J754:J2646,[1]sheet1!$A:$K,11,0),"sin acuse")</f>
        <v>Sin Evento</v>
      </c>
    </row>
    <row r="756" spans="1:41" ht="18.75" hidden="1">
      <c r="A756" s="27" t="s">
        <v>31</v>
      </c>
      <c r="B756" s="27" t="s">
        <v>3055</v>
      </c>
      <c r="C756" s="27" t="s">
        <v>3056</v>
      </c>
      <c r="D756" s="27">
        <f t="shared" si="11"/>
        <v>-1</v>
      </c>
      <c r="E756" s="27" t="s">
        <v>34</v>
      </c>
      <c r="F756" s="27" t="s">
        <v>2732</v>
      </c>
      <c r="G756" s="27" t="s">
        <v>3057</v>
      </c>
      <c r="H756" s="27" t="s">
        <v>37</v>
      </c>
      <c r="I756" s="27" t="s">
        <v>38</v>
      </c>
      <c r="J756" s="27" t="s">
        <v>3058</v>
      </c>
      <c r="K756" s="27" t="s">
        <v>3059</v>
      </c>
      <c r="L756" s="221">
        <v>53808</v>
      </c>
      <c r="M756" s="221">
        <v>0</v>
      </c>
      <c r="N756" s="222">
        <v>337008</v>
      </c>
      <c r="O756" s="27" t="s">
        <v>41</v>
      </c>
      <c r="P756" s="27" t="s">
        <v>42</v>
      </c>
      <c r="Q756" s="27"/>
      <c r="R756" s="27"/>
      <c r="S756" s="27"/>
      <c r="T756" s="27"/>
      <c r="U756" s="27" t="s">
        <v>64</v>
      </c>
      <c r="V756" s="25"/>
      <c r="W756" s="31"/>
      <c r="X756" s="27" t="str">
        <f>IFERROR(VLOOKUP(J755:J2647,[1]sheet1!$A:$K,11,0),"sin acuse")</f>
        <v>sin acuse</v>
      </c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8.75" hidden="1">
      <c r="A757" s="27" t="s">
        <v>31</v>
      </c>
      <c r="B757" s="27" t="s">
        <v>3060</v>
      </c>
      <c r="C757" s="27" t="s">
        <v>3061</v>
      </c>
      <c r="D757" s="27">
        <f t="shared" si="11"/>
        <v>-1</v>
      </c>
      <c r="E757" s="27" t="s">
        <v>34</v>
      </c>
      <c r="F757" s="27" t="s">
        <v>2732</v>
      </c>
      <c r="G757" s="27" t="s">
        <v>3062</v>
      </c>
      <c r="H757" s="27" t="s">
        <v>37</v>
      </c>
      <c r="I757" s="27" t="s">
        <v>38</v>
      </c>
      <c r="J757" s="27" t="s">
        <v>3063</v>
      </c>
      <c r="K757" s="27" t="s">
        <v>3064</v>
      </c>
      <c r="L757" s="221">
        <v>734350</v>
      </c>
      <c r="M757" s="221">
        <v>0</v>
      </c>
      <c r="N757" s="222">
        <v>4599350</v>
      </c>
      <c r="O757" s="27" t="s">
        <v>41</v>
      </c>
      <c r="P757" s="27" t="s">
        <v>42</v>
      </c>
      <c r="Q757" s="27"/>
      <c r="R757" s="27"/>
      <c r="S757" s="27"/>
      <c r="T757" s="27"/>
      <c r="U757" s="27" t="s">
        <v>64</v>
      </c>
      <c r="V757" s="25"/>
      <c r="W757" s="31"/>
      <c r="X757" s="27" t="str">
        <f>IFERROR(VLOOKUP(J756:J2648,[1]sheet1!$A:$K,11,0),"sin acuse")</f>
        <v>Aceptacion Expresa</v>
      </c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8.75" hidden="1">
      <c r="A758" s="27" t="s">
        <v>31</v>
      </c>
      <c r="B758" s="27" t="s">
        <v>3065</v>
      </c>
      <c r="C758" s="27" t="s">
        <v>3066</v>
      </c>
      <c r="D758" s="27">
        <f t="shared" si="11"/>
        <v>-1</v>
      </c>
      <c r="E758" s="27" t="s">
        <v>34</v>
      </c>
      <c r="F758" s="27" t="s">
        <v>2732</v>
      </c>
      <c r="G758" s="27" t="s">
        <v>3067</v>
      </c>
      <c r="H758" s="27" t="s">
        <v>37</v>
      </c>
      <c r="I758" s="27" t="s">
        <v>38</v>
      </c>
      <c r="J758" s="27" t="s">
        <v>3063</v>
      </c>
      <c r="K758" s="27" t="s">
        <v>3064</v>
      </c>
      <c r="L758" s="221">
        <v>8550</v>
      </c>
      <c r="M758" s="221">
        <v>0</v>
      </c>
      <c r="N758" s="222">
        <v>53550</v>
      </c>
      <c r="O758" s="27" t="s">
        <v>41</v>
      </c>
      <c r="P758" s="27" t="s">
        <v>42</v>
      </c>
      <c r="Q758" s="27"/>
      <c r="R758" s="27"/>
      <c r="S758" s="27"/>
      <c r="T758" s="27"/>
      <c r="U758" s="27" t="s">
        <v>64</v>
      </c>
      <c r="V758" s="25"/>
      <c r="W758" s="31"/>
      <c r="X758" s="27" t="str">
        <f>IFERROR(VLOOKUP(J757:J2649,[1]sheet1!$A:$K,11,0),"sin acuse")</f>
        <v>Aceptacion Expresa</v>
      </c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8.75" hidden="1">
      <c r="A759" s="27" t="s">
        <v>31</v>
      </c>
      <c r="B759" s="27" t="s">
        <v>3068</v>
      </c>
      <c r="C759" s="27" t="s">
        <v>3069</v>
      </c>
      <c r="D759" s="27">
        <f t="shared" si="11"/>
        <v>-1</v>
      </c>
      <c r="E759" s="27" t="s">
        <v>34</v>
      </c>
      <c r="F759" s="27" t="s">
        <v>2732</v>
      </c>
      <c r="G759" s="27" t="s">
        <v>3070</v>
      </c>
      <c r="H759" s="27" t="s">
        <v>37</v>
      </c>
      <c r="I759" s="27" t="s">
        <v>38</v>
      </c>
      <c r="J759" s="27" t="s">
        <v>3071</v>
      </c>
      <c r="K759" s="27" t="s">
        <v>3072</v>
      </c>
      <c r="L759" s="221">
        <v>155800</v>
      </c>
      <c r="M759" s="221">
        <v>0</v>
      </c>
      <c r="N759" s="222">
        <v>975800</v>
      </c>
      <c r="O759" s="27" t="s">
        <v>41</v>
      </c>
      <c r="P759" s="27" t="s">
        <v>42</v>
      </c>
      <c r="Q759" s="27"/>
      <c r="R759" s="27"/>
      <c r="S759" s="27"/>
      <c r="T759" s="27"/>
      <c r="U759" s="27" t="s">
        <v>64</v>
      </c>
      <c r="V759" s="25"/>
      <c r="W759" s="31"/>
      <c r="X759" s="27" t="str">
        <f>IFERROR(VLOOKUP(J758:J2650,[1]sheet1!$A:$K,11,0),"sin acuse")</f>
        <v>Recibo Bien y/o Servicio</v>
      </c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8.75" hidden="1">
      <c r="A760" s="27" t="s">
        <v>31</v>
      </c>
      <c r="B760" s="27" t="s">
        <v>3073</v>
      </c>
      <c r="C760" s="27" t="s">
        <v>3074</v>
      </c>
      <c r="D760" s="27">
        <f t="shared" si="11"/>
        <v>-1</v>
      </c>
      <c r="E760" s="27" t="s">
        <v>34</v>
      </c>
      <c r="F760" s="27" t="s">
        <v>2732</v>
      </c>
      <c r="G760" s="27" t="s">
        <v>3075</v>
      </c>
      <c r="H760" s="27" t="s">
        <v>37</v>
      </c>
      <c r="I760" s="27" t="s">
        <v>38</v>
      </c>
      <c r="J760" s="27" t="s">
        <v>3076</v>
      </c>
      <c r="K760" s="27" t="s">
        <v>3077</v>
      </c>
      <c r="L760" s="221">
        <v>299132.01</v>
      </c>
      <c r="M760" s="221">
        <v>0</v>
      </c>
      <c r="N760" s="222">
        <v>1882439.01</v>
      </c>
      <c r="O760" s="27" t="s">
        <v>41</v>
      </c>
      <c r="P760" s="27" t="s">
        <v>42</v>
      </c>
      <c r="Q760" s="27"/>
      <c r="R760" s="27"/>
      <c r="S760" s="27"/>
      <c r="T760" s="27"/>
      <c r="U760" s="27" t="s">
        <v>64</v>
      </c>
      <c r="V760" s="25"/>
      <c r="W760" s="31"/>
      <c r="X760" s="27" t="str">
        <f>IFERROR(VLOOKUP(J759:J2651,[1]sheet1!$A:$K,11,0),"sin acuse")</f>
        <v>Acuse Recibo</v>
      </c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8.75" hidden="1">
      <c r="A761" s="27" t="s">
        <v>31</v>
      </c>
      <c r="B761" s="27" t="s">
        <v>3078</v>
      </c>
      <c r="C761" s="27" t="s">
        <v>3079</v>
      </c>
      <c r="D761" s="27">
        <f t="shared" si="11"/>
        <v>-1</v>
      </c>
      <c r="E761" s="27" t="s">
        <v>34</v>
      </c>
      <c r="F761" s="27" t="s">
        <v>2732</v>
      </c>
      <c r="G761" s="27" t="s">
        <v>3080</v>
      </c>
      <c r="H761" s="27" t="s">
        <v>37</v>
      </c>
      <c r="I761" s="27" t="s">
        <v>38</v>
      </c>
      <c r="J761" s="27" t="s">
        <v>3081</v>
      </c>
      <c r="K761" s="27" t="s">
        <v>3082</v>
      </c>
      <c r="L761" s="221">
        <v>0</v>
      </c>
      <c r="M761" s="221">
        <v>0</v>
      </c>
      <c r="N761" s="222">
        <v>27896000</v>
      </c>
      <c r="O761" s="27" t="s">
        <v>41</v>
      </c>
      <c r="P761" s="27" t="s">
        <v>42</v>
      </c>
      <c r="Q761" s="27"/>
      <c r="R761" s="27"/>
      <c r="S761" s="27"/>
      <c r="T761" s="27"/>
      <c r="U761" s="27" t="s">
        <v>64</v>
      </c>
      <c r="V761" s="29"/>
      <c r="W761" s="31"/>
      <c r="X761" s="27" t="str">
        <f>IFERROR(VLOOKUP(J760:J2652,[1]sheet1!$A:$K,11,0),"sin acuse")</f>
        <v>Sin Evento</v>
      </c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8.75" hidden="1">
      <c r="A762" s="27" t="s">
        <v>31</v>
      </c>
      <c r="B762" s="27" t="s">
        <v>3083</v>
      </c>
      <c r="C762" s="27" t="s">
        <v>3084</v>
      </c>
      <c r="D762" s="27">
        <f t="shared" si="11"/>
        <v>-1</v>
      </c>
      <c r="E762" s="27" t="s">
        <v>34</v>
      </c>
      <c r="F762" s="27" t="s">
        <v>2732</v>
      </c>
      <c r="G762" s="27" t="s">
        <v>3085</v>
      </c>
      <c r="H762" s="27" t="s">
        <v>37</v>
      </c>
      <c r="I762" s="27" t="s">
        <v>38</v>
      </c>
      <c r="J762" s="27" t="s">
        <v>3086</v>
      </c>
      <c r="K762" s="27" t="s">
        <v>3087</v>
      </c>
      <c r="L762" s="221">
        <v>140030</v>
      </c>
      <c r="M762" s="221">
        <v>0</v>
      </c>
      <c r="N762" s="222">
        <v>877030</v>
      </c>
      <c r="O762" s="27" t="s">
        <v>41</v>
      </c>
      <c r="P762" s="27" t="s">
        <v>42</v>
      </c>
      <c r="Q762" s="27"/>
      <c r="R762" s="27"/>
      <c r="S762" s="27"/>
      <c r="T762" s="27"/>
      <c r="U762" s="27" t="s">
        <v>64</v>
      </c>
      <c r="V762" s="29"/>
      <c r="W762" s="31"/>
      <c r="X762" s="27" t="str">
        <f>IFERROR(VLOOKUP(J761:J2653,[1]sheet1!$A:$K,11,0),"sin acuse")</f>
        <v>Sin Evento</v>
      </c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8.75" hidden="1">
      <c r="A763" s="27" t="s">
        <v>31</v>
      </c>
      <c r="B763" s="27" t="s">
        <v>3088</v>
      </c>
      <c r="C763" s="27" t="s">
        <v>3089</v>
      </c>
      <c r="D763" s="27">
        <f t="shared" si="11"/>
        <v>-1</v>
      </c>
      <c r="E763" s="27" t="s">
        <v>34</v>
      </c>
      <c r="F763" s="27" t="s">
        <v>2732</v>
      </c>
      <c r="G763" s="27" t="s">
        <v>3090</v>
      </c>
      <c r="H763" s="27" t="s">
        <v>37</v>
      </c>
      <c r="I763" s="27" t="s">
        <v>38</v>
      </c>
      <c r="J763" s="27" t="s">
        <v>3091</v>
      </c>
      <c r="K763" s="27" t="s">
        <v>3092</v>
      </c>
      <c r="L763" s="221">
        <v>232296.85</v>
      </c>
      <c r="M763" s="221">
        <v>0</v>
      </c>
      <c r="N763" s="222">
        <v>1454911.85</v>
      </c>
      <c r="O763" s="27" t="s">
        <v>41</v>
      </c>
      <c r="P763" s="27" t="s">
        <v>42</v>
      </c>
      <c r="Q763" s="27"/>
      <c r="R763" s="27"/>
      <c r="S763" s="27"/>
      <c r="T763" s="27"/>
      <c r="U763" s="27" t="s">
        <v>64</v>
      </c>
      <c r="V763" s="29"/>
      <c r="W763" s="31"/>
      <c r="X763" s="27" t="str">
        <f>IFERROR(VLOOKUP(J762:J2654,[1]sheet1!$A:$K,11,0),"sin acuse")</f>
        <v>Acuse Recibo</v>
      </c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8.75" hidden="1">
      <c r="A764" s="27" t="s">
        <v>31</v>
      </c>
      <c r="B764" s="27" t="s">
        <v>3093</v>
      </c>
      <c r="C764" s="27" t="s">
        <v>3094</v>
      </c>
      <c r="D764" s="27">
        <f t="shared" si="11"/>
        <v>-1</v>
      </c>
      <c r="E764" s="27" t="s">
        <v>34</v>
      </c>
      <c r="F764" s="27" t="s">
        <v>2732</v>
      </c>
      <c r="G764" s="27" t="s">
        <v>3095</v>
      </c>
      <c r="H764" s="27" t="s">
        <v>37</v>
      </c>
      <c r="I764" s="27" t="s">
        <v>38</v>
      </c>
      <c r="J764" s="27" t="s">
        <v>3096</v>
      </c>
      <c r="K764" s="27" t="s">
        <v>3097</v>
      </c>
      <c r="L764" s="221">
        <v>73720</v>
      </c>
      <c r="M764" s="221">
        <v>0</v>
      </c>
      <c r="N764" s="222">
        <v>461720</v>
      </c>
      <c r="O764" s="27" t="s">
        <v>41</v>
      </c>
      <c r="P764" s="27" t="s">
        <v>42</v>
      </c>
      <c r="Q764" s="27"/>
      <c r="R764" s="27"/>
      <c r="S764" s="27"/>
      <c r="T764" s="27"/>
      <c r="U764" s="27" t="s">
        <v>64</v>
      </c>
      <c r="V764" s="25"/>
      <c r="W764" s="31"/>
      <c r="X764" s="27" t="str">
        <f>IFERROR(VLOOKUP(J763:J2655,[1]sheet1!$A:$K,11,0),"sin acuse")</f>
        <v>Sin Evento</v>
      </c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8.75" hidden="1">
      <c r="A765" s="49" t="s">
        <v>31</v>
      </c>
      <c r="B765" s="49" t="s">
        <v>3098</v>
      </c>
      <c r="C765" s="49" t="s">
        <v>3099</v>
      </c>
      <c r="D765" s="49">
        <f t="shared" si="11"/>
        <v>-1</v>
      </c>
      <c r="E765" s="49" t="s">
        <v>34</v>
      </c>
      <c r="F765" s="49" t="s">
        <v>2732</v>
      </c>
      <c r="G765" s="49" t="s">
        <v>3100</v>
      </c>
      <c r="H765" s="49" t="s">
        <v>37</v>
      </c>
      <c r="I765" s="49" t="s">
        <v>38</v>
      </c>
      <c r="J765" s="49" t="s">
        <v>3101</v>
      </c>
      <c r="K765" s="49" t="s">
        <v>3102</v>
      </c>
      <c r="L765" s="217">
        <v>366849.15</v>
      </c>
      <c r="M765" s="217">
        <v>0</v>
      </c>
      <c r="N765" s="218">
        <v>2297634.15</v>
      </c>
      <c r="O765" s="49" t="s">
        <v>41</v>
      </c>
      <c r="P765" s="49" t="s">
        <v>42</v>
      </c>
      <c r="Q765" s="27" t="s">
        <v>64</v>
      </c>
      <c r="R765" s="27"/>
      <c r="S765" s="27"/>
      <c r="T765" s="27"/>
      <c r="U765" s="27"/>
      <c r="V765" s="29"/>
      <c r="W765" s="31"/>
      <c r="X765" s="27" t="str">
        <f>IFERROR(VLOOKUP(J764:J2656,[1]sheet1!$A:$K,11,0),"sin acuse")</f>
        <v>Aceptacion Expresa</v>
      </c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8.75" hidden="1">
      <c r="A766" s="49" t="s">
        <v>31</v>
      </c>
      <c r="B766" s="49" t="s">
        <v>3103</v>
      </c>
      <c r="C766" s="49" t="s">
        <v>3104</v>
      </c>
      <c r="D766" s="49">
        <f t="shared" si="11"/>
        <v>-1</v>
      </c>
      <c r="E766" s="49" t="s">
        <v>34</v>
      </c>
      <c r="F766" s="49" t="s">
        <v>2732</v>
      </c>
      <c r="G766" s="49" t="s">
        <v>3105</v>
      </c>
      <c r="H766" s="49" t="s">
        <v>37</v>
      </c>
      <c r="I766" s="49" t="s">
        <v>38</v>
      </c>
      <c r="J766" s="49" t="s">
        <v>3101</v>
      </c>
      <c r="K766" s="49" t="s">
        <v>3102</v>
      </c>
      <c r="L766" s="217">
        <v>303387.78000000003</v>
      </c>
      <c r="M766" s="217">
        <v>0</v>
      </c>
      <c r="N766" s="218">
        <v>2216049.7799999998</v>
      </c>
      <c r="O766" s="49" t="s">
        <v>41</v>
      </c>
      <c r="P766" s="49" t="s">
        <v>42</v>
      </c>
      <c r="Q766" s="27" t="s">
        <v>64</v>
      </c>
      <c r="R766" s="27"/>
      <c r="S766" s="27"/>
      <c r="T766" s="27"/>
      <c r="U766" s="27"/>
      <c r="V766" s="25"/>
      <c r="W766" s="31"/>
      <c r="X766" s="27" t="str">
        <f>IFERROR(VLOOKUP(J765:J2657,[1]sheet1!$A:$K,11,0),"sin acuse")</f>
        <v>Aceptacion Expresa</v>
      </c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8.75" hidden="1">
      <c r="A767" s="27" t="s">
        <v>31</v>
      </c>
      <c r="B767" s="27" t="s">
        <v>3106</v>
      </c>
      <c r="C767" s="27" t="s">
        <v>3107</v>
      </c>
      <c r="D767" s="27">
        <f t="shared" si="11"/>
        <v>-1</v>
      </c>
      <c r="E767" s="27" t="s">
        <v>34</v>
      </c>
      <c r="F767" s="27" t="s">
        <v>2732</v>
      </c>
      <c r="G767" s="27" t="s">
        <v>3108</v>
      </c>
      <c r="H767" s="27" t="s">
        <v>37</v>
      </c>
      <c r="I767" s="27" t="s">
        <v>38</v>
      </c>
      <c r="J767" s="27" t="s">
        <v>3109</v>
      </c>
      <c r="K767" s="27" t="s">
        <v>3110</v>
      </c>
      <c r="L767" s="221">
        <v>38000</v>
      </c>
      <c r="M767" s="221">
        <v>0</v>
      </c>
      <c r="N767" s="222">
        <v>238000</v>
      </c>
      <c r="O767" s="27" t="s">
        <v>41</v>
      </c>
      <c r="P767" s="27" t="s">
        <v>42</v>
      </c>
      <c r="Q767" s="27"/>
      <c r="R767" s="27"/>
      <c r="S767" s="27"/>
      <c r="T767" s="27"/>
      <c r="U767" s="27" t="s">
        <v>64</v>
      </c>
      <c r="V767" s="25"/>
      <c r="W767" s="31"/>
      <c r="X767" s="27" t="str">
        <f>IFERROR(VLOOKUP(J766:J2658,[1]sheet1!$A:$K,11,0),"sin acuse")</f>
        <v>Aceptacion Expresa</v>
      </c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8.75" hidden="1">
      <c r="A768" s="27" t="s">
        <v>31</v>
      </c>
      <c r="B768" s="27" t="s">
        <v>3111</v>
      </c>
      <c r="C768" s="27" t="s">
        <v>3112</v>
      </c>
      <c r="D768" s="27">
        <f t="shared" si="11"/>
        <v>-1</v>
      </c>
      <c r="E768" s="27" t="s">
        <v>34</v>
      </c>
      <c r="F768" s="27" t="s">
        <v>2732</v>
      </c>
      <c r="G768" s="27" t="s">
        <v>3113</v>
      </c>
      <c r="H768" s="27" t="s">
        <v>37</v>
      </c>
      <c r="I768" s="27" t="s">
        <v>38</v>
      </c>
      <c r="J768" s="27" t="s">
        <v>3109</v>
      </c>
      <c r="K768" s="27" t="s">
        <v>3110</v>
      </c>
      <c r="L768" s="221">
        <v>0</v>
      </c>
      <c r="M768" s="221">
        <v>0</v>
      </c>
      <c r="N768" s="222">
        <v>995000</v>
      </c>
      <c r="O768" s="27" t="s">
        <v>41</v>
      </c>
      <c r="P768" s="27" t="s">
        <v>42</v>
      </c>
      <c r="Q768" s="27"/>
      <c r="R768" s="27"/>
      <c r="S768" s="27"/>
      <c r="T768" s="27"/>
      <c r="U768" s="27" t="s">
        <v>64</v>
      </c>
      <c r="V768" s="25"/>
      <c r="W768" s="31"/>
      <c r="X768" s="27" t="str">
        <f>IFERROR(VLOOKUP(J767:J2659,[1]sheet1!$A:$K,11,0),"sin acuse")</f>
        <v>Aceptacion Expresa</v>
      </c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8.75" hidden="1">
      <c r="A769" s="49" t="s">
        <v>31</v>
      </c>
      <c r="B769" s="49" t="s">
        <v>3114</v>
      </c>
      <c r="C769" s="49" t="s">
        <v>3115</v>
      </c>
      <c r="D769" s="49">
        <f t="shared" si="11"/>
        <v>-1</v>
      </c>
      <c r="E769" s="49" t="s">
        <v>34</v>
      </c>
      <c r="F769" s="49" t="s">
        <v>2732</v>
      </c>
      <c r="G769" s="49" t="s">
        <v>3116</v>
      </c>
      <c r="H769" s="49" t="s">
        <v>37</v>
      </c>
      <c r="I769" s="49" t="s">
        <v>38</v>
      </c>
      <c r="J769" s="49" t="s">
        <v>3117</v>
      </c>
      <c r="K769" s="49" t="s">
        <v>3118</v>
      </c>
      <c r="L769" s="217">
        <v>356250</v>
      </c>
      <c r="M769" s="217">
        <v>0</v>
      </c>
      <c r="N769" s="218">
        <v>2231250</v>
      </c>
      <c r="O769" s="49" t="s">
        <v>41</v>
      </c>
      <c r="P769" s="49" t="s">
        <v>42</v>
      </c>
      <c r="Q769" s="27" t="s">
        <v>64</v>
      </c>
      <c r="R769" s="27"/>
      <c r="S769" s="27"/>
      <c r="T769" s="27"/>
      <c r="U769" s="27"/>
      <c r="V769" s="25"/>
      <c r="W769" s="31"/>
      <c r="X769" s="27" t="s">
        <v>1884</v>
      </c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8.75" hidden="1">
      <c r="A770" s="27" t="s">
        <v>31</v>
      </c>
      <c r="B770" s="27" t="s">
        <v>3119</v>
      </c>
      <c r="C770" s="27" t="s">
        <v>3120</v>
      </c>
      <c r="D770" s="27">
        <f t="shared" si="11"/>
        <v>-1</v>
      </c>
      <c r="E770" s="27" t="s">
        <v>34</v>
      </c>
      <c r="F770" s="27" t="s">
        <v>2732</v>
      </c>
      <c r="G770" s="27" t="s">
        <v>3121</v>
      </c>
      <c r="H770" s="27" t="s">
        <v>37</v>
      </c>
      <c r="I770" s="27" t="s">
        <v>38</v>
      </c>
      <c r="J770" s="27" t="s">
        <v>118</v>
      </c>
      <c r="K770" s="27" t="s">
        <v>119</v>
      </c>
      <c r="L770" s="221">
        <v>127300</v>
      </c>
      <c r="M770" s="221">
        <v>0</v>
      </c>
      <c r="N770" s="222">
        <v>797300</v>
      </c>
      <c r="O770" s="27" t="s">
        <v>41</v>
      </c>
      <c r="P770" s="27" t="s">
        <v>42</v>
      </c>
      <c r="Q770" s="27"/>
      <c r="R770" s="27"/>
      <c r="S770" s="27"/>
      <c r="T770" s="27"/>
      <c r="U770" s="27" t="s">
        <v>64</v>
      </c>
      <c r="V770" s="25"/>
      <c r="W770" s="31"/>
      <c r="X770" s="27" t="str">
        <f>IFERROR(VLOOKUP(J769:J2661,[1]sheet1!$A:$K,11,0),"sin acuse")</f>
        <v>Aceptacion Expresa</v>
      </c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8.75" hidden="1">
      <c r="A771" s="49" t="s">
        <v>31</v>
      </c>
      <c r="B771" s="49" t="s">
        <v>3122</v>
      </c>
      <c r="C771" s="49" t="s">
        <v>3123</v>
      </c>
      <c r="D771" s="49">
        <f t="shared" si="11"/>
        <v>-1</v>
      </c>
      <c r="E771" s="49" t="s">
        <v>34</v>
      </c>
      <c r="F771" s="49" t="s">
        <v>2732</v>
      </c>
      <c r="G771" s="49" t="s">
        <v>3124</v>
      </c>
      <c r="H771" s="49" t="s">
        <v>37</v>
      </c>
      <c r="I771" s="49" t="s">
        <v>38</v>
      </c>
      <c r="J771" s="49" t="s">
        <v>311</v>
      </c>
      <c r="K771" s="49" t="s">
        <v>312</v>
      </c>
      <c r="L771" s="217">
        <v>5557500</v>
      </c>
      <c r="M771" s="217">
        <v>0</v>
      </c>
      <c r="N771" s="218">
        <v>34807500</v>
      </c>
      <c r="O771" s="49" t="s">
        <v>41</v>
      </c>
      <c r="P771" s="49" t="s">
        <v>42</v>
      </c>
      <c r="Q771" s="27" t="s">
        <v>64</v>
      </c>
      <c r="R771" s="27"/>
      <c r="S771" s="27"/>
      <c r="T771" s="27"/>
      <c r="U771" s="27"/>
      <c r="V771" s="25"/>
      <c r="W771" s="31"/>
      <c r="X771" s="27" t="str">
        <f>IFERROR(VLOOKUP(J770:J2662,[1]sheet1!$A:$K,11,0),"sin acuse")</f>
        <v>Aceptacion Expresa</v>
      </c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8.75" hidden="1">
      <c r="A772" s="49" t="s">
        <v>31</v>
      </c>
      <c r="B772" s="49" t="s">
        <v>3125</v>
      </c>
      <c r="C772" s="49" t="s">
        <v>3126</v>
      </c>
      <c r="D772" s="49">
        <f t="shared" si="11"/>
        <v>-1</v>
      </c>
      <c r="E772" s="49" t="s">
        <v>34</v>
      </c>
      <c r="F772" s="49" t="s">
        <v>2732</v>
      </c>
      <c r="G772" s="49" t="s">
        <v>3127</v>
      </c>
      <c r="H772" s="49" t="s">
        <v>37</v>
      </c>
      <c r="I772" s="49" t="s">
        <v>38</v>
      </c>
      <c r="J772" s="49" t="s">
        <v>311</v>
      </c>
      <c r="K772" s="49" t="s">
        <v>312</v>
      </c>
      <c r="L772" s="217">
        <v>7144000</v>
      </c>
      <c r="M772" s="217">
        <v>0</v>
      </c>
      <c r="N772" s="218">
        <v>44744000</v>
      </c>
      <c r="O772" s="49" t="s">
        <v>41</v>
      </c>
      <c r="P772" s="49" t="s">
        <v>42</v>
      </c>
      <c r="Q772" s="27" t="s">
        <v>64</v>
      </c>
      <c r="R772" s="27"/>
      <c r="S772" s="27"/>
      <c r="T772" s="27"/>
      <c r="U772" s="27"/>
      <c r="V772" s="25"/>
      <c r="W772" s="31"/>
      <c r="X772" s="27" t="str">
        <f>IFERROR(VLOOKUP(J771:J2663,[1]sheet1!$A:$K,11,0),"sin acuse")</f>
        <v>Aceptacion Expresa</v>
      </c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8.75" hidden="1">
      <c r="A773" s="27" t="s">
        <v>31</v>
      </c>
      <c r="B773" s="27" t="s">
        <v>3128</v>
      </c>
      <c r="C773" s="27" t="s">
        <v>3129</v>
      </c>
      <c r="D773" s="27">
        <f t="shared" si="11"/>
        <v>-1</v>
      </c>
      <c r="E773" s="27" t="s">
        <v>34</v>
      </c>
      <c r="F773" s="27" t="s">
        <v>2732</v>
      </c>
      <c r="G773" s="27" t="s">
        <v>3130</v>
      </c>
      <c r="H773" s="27" t="s">
        <v>37</v>
      </c>
      <c r="I773" s="27" t="s">
        <v>38</v>
      </c>
      <c r="J773" s="27" t="s">
        <v>1426</v>
      </c>
      <c r="K773" s="27" t="s">
        <v>1427</v>
      </c>
      <c r="L773" s="221">
        <v>163400</v>
      </c>
      <c r="M773" s="221">
        <v>0</v>
      </c>
      <c r="N773" s="222">
        <v>1023400</v>
      </c>
      <c r="O773" s="27" t="s">
        <v>41</v>
      </c>
      <c r="P773" s="27" t="s">
        <v>42</v>
      </c>
      <c r="Q773" s="27"/>
      <c r="R773" s="27"/>
      <c r="S773" s="27"/>
      <c r="T773" s="27"/>
      <c r="U773" s="27" t="s">
        <v>64</v>
      </c>
      <c r="V773" s="25"/>
      <c r="W773" s="31"/>
      <c r="X773" s="27" t="str">
        <f>IFERROR(VLOOKUP(J772:J2664,[1]sheet1!$A:$K,11,0),"sin acuse")</f>
        <v>Aceptacion Expresa</v>
      </c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8.75" hidden="1">
      <c r="A774" s="27" t="s">
        <v>31</v>
      </c>
      <c r="B774" s="27" t="s">
        <v>3131</v>
      </c>
      <c r="C774" s="27" t="s">
        <v>3132</v>
      </c>
      <c r="D774" s="27">
        <f t="shared" si="11"/>
        <v>-1</v>
      </c>
      <c r="E774" s="27" t="s">
        <v>34</v>
      </c>
      <c r="F774" s="27" t="s">
        <v>2732</v>
      </c>
      <c r="G774" s="27" t="s">
        <v>3133</v>
      </c>
      <c r="H774" s="27" t="s">
        <v>37</v>
      </c>
      <c r="I774" s="27" t="s">
        <v>38</v>
      </c>
      <c r="J774" s="27" t="s">
        <v>1426</v>
      </c>
      <c r="K774" s="27" t="s">
        <v>1427</v>
      </c>
      <c r="L774" s="221">
        <v>167770</v>
      </c>
      <c r="M774" s="221">
        <v>0</v>
      </c>
      <c r="N774" s="222">
        <v>1050770</v>
      </c>
      <c r="O774" s="27" t="s">
        <v>41</v>
      </c>
      <c r="P774" s="27" t="s">
        <v>42</v>
      </c>
      <c r="Q774" s="27"/>
      <c r="R774" s="27"/>
      <c r="S774" s="27"/>
      <c r="T774" s="27"/>
      <c r="U774" s="27" t="s">
        <v>64</v>
      </c>
      <c r="V774" s="25"/>
      <c r="W774" s="31"/>
      <c r="X774" s="27" t="str">
        <f>IFERROR(VLOOKUP(J773:J2665,[1]sheet1!$A:$K,11,0),"sin acuse")</f>
        <v>Aceptacion Expresa</v>
      </c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8.75" hidden="1">
      <c r="A775" s="27" t="s">
        <v>31</v>
      </c>
      <c r="B775" s="27" t="s">
        <v>3134</v>
      </c>
      <c r="C775" s="27" t="s">
        <v>3135</v>
      </c>
      <c r="D775" s="27">
        <f t="shared" si="11"/>
        <v>-1</v>
      </c>
      <c r="E775" s="27" t="s">
        <v>34</v>
      </c>
      <c r="F775" s="27" t="s">
        <v>2732</v>
      </c>
      <c r="G775" s="27" t="s">
        <v>3136</v>
      </c>
      <c r="H775" s="27" t="s">
        <v>37</v>
      </c>
      <c r="I775" s="27" t="s">
        <v>38</v>
      </c>
      <c r="J775" s="27" t="s">
        <v>106</v>
      </c>
      <c r="K775" s="27" t="s">
        <v>107</v>
      </c>
      <c r="L775" s="221">
        <v>217550</v>
      </c>
      <c r="M775" s="221">
        <v>0</v>
      </c>
      <c r="N775" s="222">
        <v>1362550</v>
      </c>
      <c r="O775" s="27" t="s">
        <v>41</v>
      </c>
      <c r="P775" s="27" t="s">
        <v>42</v>
      </c>
      <c r="Q775" s="27"/>
      <c r="R775" s="27"/>
      <c r="S775" s="27"/>
      <c r="T775" s="27"/>
      <c r="U775" s="27" t="s">
        <v>64</v>
      </c>
      <c r="V775" s="25"/>
      <c r="W775" s="31" t="s">
        <v>108</v>
      </c>
      <c r="X775" s="27" t="str">
        <f>IFERROR(VLOOKUP(J774:J2666,[1]sheet1!$A:$K,11,0),"sin acuse")</f>
        <v>Sin Evento</v>
      </c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8.75" hidden="1">
      <c r="A776" s="27" t="s">
        <v>31</v>
      </c>
      <c r="B776" s="27" t="s">
        <v>3137</v>
      </c>
      <c r="C776" s="27" t="s">
        <v>3138</v>
      </c>
      <c r="D776" s="27">
        <f t="shared" si="11"/>
        <v>-1</v>
      </c>
      <c r="E776" s="27" t="s">
        <v>34</v>
      </c>
      <c r="F776" s="27" t="s">
        <v>2732</v>
      </c>
      <c r="G776" s="27" t="s">
        <v>3139</v>
      </c>
      <c r="H776" s="27" t="s">
        <v>37</v>
      </c>
      <c r="I776" s="27" t="s">
        <v>38</v>
      </c>
      <c r="J776" s="27" t="s">
        <v>3140</v>
      </c>
      <c r="K776" s="27" t="s">
        <v>3141</v>
      </c>
      <c r="L776" s="221">
        <v>32110</v>
      </c>
      <c r="M776" s="221">
        <v>0</v>
      </c>
      <c r="N776" s="222">
        <v>201110</v>
      </c>
      <c r="O776" s="27" t="s">
        <v>41</v>
      </c>
      <c r="P776" s="27" t="s">
        <v>42</v>
      </c>
      <c r="Q776" s="27"/>
      <c r="R776" s="27"/>
      <c r="S776" s="27"/>
      <c r="T776" s="27"/>
      <c r="U776" s="27" t="s">
        <v>64</v>
      </c>
      <c r="V776" s="25"/>
      <c r="W776" s="31"/>
      <c r="X776" s="27" t="str">
        <f>IFERROR(VLOOKUP(J775:J2667,[1]sheet1!$A:$K,11,0),"sin acuse")</f>
        <v>sin acuse</v>
      </c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8.75" hidden="1">
      <c r="A777" s="49" t="s">
        <v>31</v>
      </c>
      <c r="B777" s="49" t="s">
        <v>3142</v>
      </c>
      <c r="C777" s="49" t="s">
        <v>3143</v>
      </c>
      <c r="D777" s="49">
        <f t="shared" si="11"/>
        <v>-1</v>
      </c>
      <c r="E777" s="49" t="s">
        <v>34</v>
      </c>
      <c r="F777" s="49" t="s">
        <v>2732</v>
      </c>
      <c r="G777" s="49" t="s">
        <v>3144</v>
      </c>
      <c r="H777" s="49" t="s">
        <v>37</v>
      </c>
      <c r="I777" s="49" t="s">
        <v>38</v>
      </c>
      <c r="J777" s="49" t="s">
        <v>1407</v>
      </c>
      <c r="K777" s="49" t="s">
        <v>1408</v>
      </c>
      <c r="L777" s="217">
        <v>68400</v>
      </c>
      <c r="M777" s="217">
        <v>0</v>
      </c>
      <c r="N777" s="218">
        <v>428400</v>
      </c>
      <c r="O777" s="49" t="s">
        <v>41</v>
      </c>
      <c r="P777" s="49" t="s">
        <v>42</v>
      </c>
      <c r="Q777" s="25" t="s">
        <v>64</v>
      </c>
      <c r="R777" s="27"/>
      <c r="S777" s="27"/>
      <c r="T777" s="27"/>
      <c r="U777" s="27"/>
      <c r="V777" s="25"/>
      <c r="W777" s="31"/>
      <c r="X777" s="27" t="str">
        <f>IFERROR(VLOOKUP(J776:J2668,[1]sheet1!$A:$K,11,0),"sin acuse")</f>
        <v>Acuse Recibo</v>
      </c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8.75" hidden="1">
      <c r="A778" s="49" t="s">
        <v>31</v>
      </c>
      <c r="B778" s="49" t="s">
        <v>3145</v>
      </c>
      <c r="C778" s="49" t="s">
        <v>3146</v>
      </c>
      <c r="D778" s="49">
        <f t="shared" si="11"/>
        <v>-1</v>
      </c>
      <c r="E778" s="49" t="s">
        <v>34</v>
      </c>
      <c r="F778" s="49" t="s">
        <v>2732</v>
      </c>
      <c r="G778" s="49" t="s">
        <v>3147</v>
      </c>
      <c r="H778" s="49" t="s">
        <v>37</v>
      </c>
      <c r="I778" s="49" t="s">
        <v>38</v>
      </c>
      <c r="J778" s="49" t="s">
        <v>53</v>
      </c>
      <c r="K778" s="49" t="s">
        <v>54</v>
      </c>
      <c r="L778" s="217">
        <v>91200</v>
      </c>
      <c r="M778" s="217">
        <v>0</v>
      </c>
      <c r="N778" s="218">
        <v>571200</v>
      </c>
      <c r="O778" s="49" t="s">
        <v>41</v>
      </c>
      <c r="P778" s="49" t="s">
        <v>42</v>
      </c>
      <c r="Q778" s="27" t="s">
        <v>64</v>
      </c>
      <c r="R778" s="27"/>
      <c r="S778" s="27"/>
      <c r="T778" s="27"/>
      <c r="U778" s="27"/>
      <c r="V778" s="25"/>
      <c r="W778" s="31"/>
      <c r="X778" s="27" t="str">
        <f>IFERROR(VLOOKUP(J777:J2669,[1]sheet1!$A:$K,11,0),"sin acuse")</f>
        <v>Aceptacion Expresa</v>
      </c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8.75" hidden="1">
      <c r="A779" s="27" t="s">
        <v>31</v>
      </c>
      <c r="B779" s="27" t="s">
        <v>3148</v>
      </c>
      <c r="C779" s="27" t="s">
        <v>3149</v>
      </c>
      <c r="D779" s="27">
        <f t="shared" ref="D779:D842" si="12">C779-C780</f>
        <v>-1</v>
      </c>
      <c r="E779" s="27" t="s">
        <v>34</v>
      </c>
      <c r="F779" s="27" t="s">
        <v>2732</v>
      </c>
      <c r="G779" s="27" t="s">
        <v>3150</v>
      </c>
      <c r="H779" s="27" t="s">
        <v>37</v>
      </c>
      <c r="I779" s="27" t="s">
        <v>38</v>
      </c>
      <c r="J779" s="27" t="s">
        <v>3151</v>
      </c>
      <c r="K779" s="27" t="s">
        <v>3152</v>
      </c>
      <c r="L779" s="221">
        <v>267851.36</v>
      </c>
      <c r="M779" s="221">
        <v>0</v>
      </c>
      <c r="N779" s="222">
        <v>1677595.36</v>
      </c>
      <c r="O779" s="27" t="s">
        <v>41</v>
      </c>
      <c r="P779" s="27" t="s">
        <v>42</v>
      </c>
      <c r="Q779" s="27"/>
      <c r="R779" s="27"/>
      <c r="S779" s="27"/>
      <c r="T779" s="27"/>
      <c r="U779" s="27" t="s">
        <v>64</v>
      </c>
      <c r="V779" s="29"/>
      <c r="W779" s="31"/>
      <c r="X779" s="27" t="str">
        <f>IFERROR(VLOOKUP(J778:J2670,[1]sheet1!$A:$K,11,0),"sin acuse")</f>
        <v>Acuse Recibo</v>
      </c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8.75" hidden="1">
      <c r="A780" s="27" t="s">
        <v>31</v>
      </c>
      <c r="B780" s="27" t="s">
        <v>3153</v>
      </c>
      <c r="C780" s="27" t="s">
        <v>3154</v>
      </c>
      <c r="D780" s="27">
        <f t="shared" si="12"/>
        <v>-1</v>
      </c>
      <c r="E780" s="27" t="s">
        <v>34</v>
      </c>
      <c r="F780" s="27" t="s">
        <v>2732</v>
      </c>
      <c r="G780" s="27" t="s">
        <v>3155</v>
      </c>
      <c r="H780" s="27" t="s">
        <v>37</v>
      </c>
      <c r="I780" s="27" t="s">
        <v>38</v>
      </c>
      <c r="J780" s="27" t="s">
        <v>3156</v>
      </c>
      <c r="K780" s="27" t="s">
        <v>3157</v>
      </c>
      <c r="L780" s="221">
        <v>631675.32999999996</v>
      </c>
      <c r="M780" s="221">
        <v>0</v>
      </c>
      <c r="N780" s="222">
        <v>7061082.3300000001</v>
      </c>
      <c r="O780" s="27" t="s">
        <v>41</v>
      </c>
      <c r="P780" s="27" t="s">
        <v>42</v>
      </c>
      <c r="Q780" s="27"/>
      <c r="R780" s="27"/>
      <c r="S780" s="27"/>
      <c r="T780" s="27"/>
      <c r="U780" s="27" t="s">
        <v>64</v>
      </c>
      <c r="V780" s="29"/>
      <c r="W780" s="31"/>
      <c r="X780" s="27" t="str">
        <f>IFERROR(VLOOKUP(J779:J2671,[1]sheet1!$A:$K,11,0),"sin acuse")</f>
        <v>Aceptacion Expresa</v>
      </c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8.75" hidden="1">
      <c r="A781" s="49" t="s">
        <v>31</v>
      </c>
      <c r="B781" s="49" t="s">
        <v>3158</v>
      </c>
      <c r="C781" s="49" t="s">
        <v>3159</v>
      </c>
      <c r="D781" s="49">
        <f t="shared" si="12"/>
        <v>-1</v>
      </c>
      <c r="E781" s="49" t="s">
        <v>34</v>
      </c>
      <c r="F781" s="49" t="s">
        <v>2732</v>
      </c>
      <c r="G781" s="49" t="s">
        <v>3160</v>
      </c>
      <c r="H781" s="49" t="s">
        <v>37</v>
      </c>
      <c r="I781" s="49" t="s">
        <v>38</v>
      </c>
      <c r="J781" s="215" t="s">
        <v>349</v>
      </c>
      <c r="K781" s="49" t="s">
        <v>350</v>
      </c>
      <c r="L781" s="217">
        <v>4968466.75</v>
      </c>
      <c r="M781" s="217">
        <v>0</v>
      </c>
      <c r="N781" s="218">
        <v>31118291.75</v>
      </c>
      <c r="O781" s="49" t="s">
        <v>41</v>
      </c>
      <c r="P781" s="49" t="s">
        <v>42</v>
      </c>
      <c r="Q781" s="27" t="s">
        <v>64</v>
      </c>
      <c r="R781" s="27"/>
      <c r="S781" s="27"/>
      <c r="T781" s="25"/>
      <c r="U781" s="29"/>
      <c r="V781" s="27"/>
      <c r="W781" s="31"/>
      <c r="X781" s="27" t="str">
        <f>IFERROR(VLOOKUP(J780:J2672,[1]sheet1!$A:$K,11,0),"sin acuse")</f>
        <v>Acuse Recibo</v>
      </c>
    </row>
    <row r="782" spans="1:41" ht="18.75" hidden="1">
      <c r="A782" s="49" t="s">
        <v>31</v>
      </c>
      <c r="B782" s="49" t="s">
        <v>3161</v>
      </c>
      <c r="C782" s="49" t="s">
        <v>3162</v>
      </c>
      <c r="D782" s="49">
        <f t="shared" si="12"/>
        <v>-1</v>
      </c>
      <c r="E782" s="49" t="s">
        <v>34</v>
      </c>
      <c r="F782" s="49" t="s">
        <v>2732</v>
      </c>
      <c r="G782" s="49" t="s">
        <v>3163</v>
      </c>
      <c r="H782" s="49" t="s">
        <v>37</v>
      </c>
      <c r="I782" s="49" t="s">
        <v>38</v>
      </c>
      <c r="J782" s="215" t="s">
        <v>349</v>
      </c>
      <c r="K782" s="49" t="s">
        <v>350</v>
      </c>
      <c r="L782" s="217">
        <v>2542913.64</v>
      </c>
      <c r="M782" s="217">
        <v>0</v>
      </c>
      <c r="N782" s="218">
        <v>15926669.640000001</v>
      </c>
      <c r="O782" s="49" t="s">
        <v>41</v>
      </c>
      <c r="P782" s="49" t="s">
        <v>42</v>
      </c>
      <c r="Q782" s="27" t="s">
        <v>64</v>
      </c>
      <c r="R782" s="27"/>
      <c r="S782" s="27"/>
      <c r="T782" s="27"/>
      <c r="U782" s="27"/>
      <c r="V782" s="25"/>
      <c r="W782" s="31"/>
      <c r="X782" s="27" t="str">
        <f>IFERROR(VLOOKUP(J781:J2673,[1]sheet1!$A:$K,11,0),"sin acuse")</f>
        <v>Acuse Recibo</v>
      </c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8.75" hidden="1">
      <c r="A783" s="27" t="s">
        <v>31</v>
      </c>
      <c r="B783" s="27" t="s">
        <v>3164</v>
      </c>
      <c r="C783" s="27" t="s">
        <v>3165</v>
      </c>
      <c r="D783" s="27">
        <f t="shared" si="12"/>
        <v>-1</v>
      </c>
      <c r="E783" s="27" t="s">
        <v>34</v>
      </c>
      <c r="F783" s="27" t="s">
        <v>2732</v>
      </c>
      <c r="G783" s="27" t="s">
        <v>3166</v>
      </c>
      <c r="H783" s="27" t="s">
        <v>37</v>
      </c>
      <c r="I783" s="27" t="s">
        <v>38</v>
      </c>
      <c r="J783" s="27" t="s">
        <v>3167</v>
      </c>
      <c r="K783" s="27" t="s">
        <v>3168</v>
      </c>
      <c r="L783" s="221">
        <v>31654751.260000002</v>
      </c>
      <c r="M783" s="221">
        <v>0</v>
      </c>
      <c r="N783" s="222">
        <v>198258705.25999999</v>
      </c>
      <c r="O783" s="27" t="s">
        <v>41</v>
      </c>
      <c r="P783" s="27" t="s">
        <v>42</v>
      </c>
      <c r="Q783" s="27"/>
      <c r="R783" s="27"/>
      <c r="S783" s="27"/>
      <c r="T783" s="27"/>
      <c r="U783" s="27" t="s">
        <v>64</v>
      </c>
      <c r="V783" s="29"/>
      <c r="W783" s="31"/>
      <c r="X783" s="27" t="str">
        <f>IFERROR(VLOOKUP(J782:J2674,[1]sheet1!$A:$K,11,0),"sin acuse")</f>
        <v>sin acuse</v>
      </c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8.75" hidden="1">
      <c r="A784" s="27" t="s">
        <v>31</v>
      </c>
      <c r="B784" s="27" t="s">
        <v>3169</v>
      </c>
      <c r="C784" s="27" t="s">
        <v>3170</v>
      </c>
      <c r="D784" s="27">
        <f t="shared" si="12"/>
        <v>-1</v>
      </c>
      <c r="E784" s="27" t="s">
        <v>34</v>
      </c>
      <c r="F784" s="27" t="s">
        <v>2732</v>
      </c>
      <c r="G784" s="27" t="s">
        <v>3171</v>
      </c>
      <c r="H784" s="27" t="s">
        <v>37</v>
      </c>
      <c r="I784" s="27" t="s">
        <v>38</v>
      </c>
      <c r="J784" s="27" t="s">
        <v>689</v>
      </c>
      <c r="K784" s="27" t="s">
        <v>690</v>
      </c>
      <c r="L784" s="221">
        <v>923526.92</v>
      </c>
      <c r="M784" s="221">
        <v>0</v>
      </c>
      <c r="N784" s="222">
        <v>5784194.9199999999</v>
      </c>
      <c r="O784" s="27" t="s">
        <v>41</v>
      </c>
      <c r="P784" s="27" t="s">
        <v>42</v>
      </c>
      <c r="Q784" s="27"/>
      <c r="R784" s="27"/>
      <c r="S784" s="27"/>
      <c r="T784" s="27"/>
      <c r="U784" s="27" t="s">
        <v>64</v>
      </c>
      <c r="V784" s="25"/>
      <c r="W784" s="31"/>
      <c r="X784" s="27" t="str">
        <f>IFERROR(VLOOKUP(J783:J2675,[1]sheet1!$A:$K,11,0),"sin acuse")</f>
        <v>sin acuse</v>
      </c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8.75" hidden="1">
      <c r="A785" s="49" t="s">
        <v>31</v>
      </c>
      <c r="B785" s="49" t="s">
        <v>3172</v>
      </c>
      <c r="C785" s="49" t="s">
        <v>3173</v>
      </c>
      <c r="D785" s="49">
        <f t="shared" si="12"/>
        <v>-1</v>
      </c>
      <c r="E785" s="49" t="s">
        <v>34</v>
      </c>
      <c r="F785" s="49" t="s">
        <v>2732</v>
      </c>
      <c r="G785" s="49" t="s">
        <v>3174</v>
      </c>
      <c r="H785" s="49" t="s">
        <v>37</v>
      </c>
      <c r="I785" s="49" t="s">
        <v>38</v>
      </c>
      <c r="J785" s="49" t="s">
        <v>3175</v>
      </c>
      <c r="K785" s="49" t="s">
        <v>3176</v>
      </c>
      <c r="L785" s="217">
        <v>118541.38</v>
      </c>
      <c r="M785" s="217">
        <v>0</v>
      </c>
      <c r="N785" s="218">
        <v>742443.38</v>
      </c>
      <c r="O785" s="49" t="s">
        <v>41</v>
      </c>
      <c r="P785" s="49" t="s">
        <v>42</v>
      </c>
      <c r="Q785" s="27" t="s">
        <v>64</v>
      </c>
      <c r="R785" s="27"/>
      <c r="S785" s="27"/>
      <c r="T785" s="27"/>
      <c r="U785" s="27"/>
      <c r="V785" s="25"/>
      <c r="W785" s="31"/>
      <c r="X785" s="27" t="str">
        <f>IFERROR(VLOOKUP(J784:J2676,[1]sheet1!$A:$K,11,0),"sin acuse")</f>
        <v>Acuse Recibo</v>
      </c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8.75" hidden="1">
      <c r="A786" s="27" t="s">
        <v>31</v>
      </c>
      <c r="B786" s="27" t="s">
        <v>3177</v>
      </c>
      <c r="C786" s="27" t="s">
        <v>3178</v>
      </c>
      <c r="D786" s="27">
        <f t="shared" si="12"/>
        <v>-1</v>
      </c>
      <c r="E786" s="27" t="s">
        <v>34</v>
      </c>
      <c r="F786" s="27" t="s">
        <v>2732</v>
      </c>
      <c r="G786" s="27" t="s">
        <v>3179</v>
      </c>
      <c r="H786" s="27" t="s">
        <v>37</v>
      </c>
      <c r="I786" s="27" t="s">
        <v>38</v>
      </c>
      <c r="J786" s="27" t="s">
        <v>1331</v>
      </c>
      <c r="K786" s="27" t="s">
        <v>1332</v>
      </c>
      <c r="L786" s="221">
        <v>1107066.92</v>
      </c>
      <c r="M786" s="221">
        <v>0</v>
      </c>
      <c r="N786" s="222">
        <v>6933734.9199999999</v>
      </c>
      <c r="O786" s="27" t="s">
        <v>41</v>
      </c>
      <c r="P786" s="27" t="s">
        <v>42</v>
      </c>
      <c r="Q786" s="27"/>
      <c r="R786" s="27"/>
      <c r="S786" s="27"/>
      <c r="T786" s="27"/>
      <c r="U786" s="27" t="s">
        <v>64</v>
      </c>
      <c r="V786" s="25"/>
      <c r="W786" s="31"/>
      <c r="X786" s="27" t="str">
        <f>IFERROR(VLOOKUP(J785:J2677,[1]sheet1!$A:$K,11,0),"sin acuse")</f>
        <v>Recibo Bien y/o Servicio</v>
      </c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8.75" hidden="1">
      <c r="A787" s="49" t="s">
        <v>31</v>
      </c>
      <c r="B787" s="49" t="s">
        <v>3180</v>
      </c>
      <c r="C787" s="49" t="s">
        <v>3181</v>
      </c>
      <c r="D787" s="49">
        <f t="shared" si="12"/>
        <v>-1</v>
      </c>
      <c r="E787" s="49" t="s">
        <v>34</v>
      </c>
      <c r="F787" s="49" t="s">
        <v>2732</v>
      </c>
      <c r="G787" s="49" t="s">
        <v>3182</v>
      </c>
      <c r="H787" s="49" t="s">
        <v>37</v>
      </c>
      <c r="I787" s="49" t="s">
        <v>38</v>
      </c>
      <c r="J787" s="49" t="s">
        <v>88</v>
      </c>
      <c r="K787" s="49" t="s">
        <v>89</v>
      </c>
      <c r="L787" s="217">
        <v>14744</v>
      </c>
      <c r="M787" s="217">
        <v>0</v>
      </c>
      <c r="N787" s="218">
        <v>92344</v>
      </c>
      <c r="O787" s="49" t="s">
        <v>41</v>
      </c>
      <c r="P787" s="49" t="s">
        <v>42</v>
      </c>
      <c r="Q787" s="27" t="s">
        <v>64</v>
      </c>
      <c r="R787" s="27"/>
      <c r="S787" s="27"/>
      <c r="T787" s="27"/>
      <c r="U787" s="27"/>
      <c r="V787" s="25"/>
      <c r="W787" s="31"/>
      <c r="X787" s="27" t="str">
        <f>IFERROR(VLOOKUP(J786:J2678,[1]sheet1!$A:$K,11,0),"sin acuse")</f>
        <v>sin acuse</v>
      </c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8.75" hidden="1">
      <c r="A788" s="49" t="s">
        <v>31</v>
      </c>
      <c r="B788" s="49" t="s">
        <v>3183</v>
      </c>
      <c r="C788" s="49" t="s">
        <v>3184</v>
      </c>
      <c r="D788" s="49">
        <f t="shared" si="12"/>
        <v>-1</v>
      </c>
      <c r="E788" s="49" t="s">
        <v>34</v>
      </c>
      <c r="F788" s="49" t="s">
        <v>2732</v>
      </c>
      <c r="G788" s="49" t="s">
        <v>3185</v>
      </c>
      <c r="H788" s="49" t="s">
        <v>37</v>
      </c>
      <c r="I788" s="49" t="s">
        <v>38</v>
      </c>
      <c r="J788" s="49" t="s">
        <v>3186</v>
      </c>
      <c r="K788" s="49" t="s">
        <v>3187</v>
      </c>
      <c r="L788" s="217">
        <v>35397</v>
      </c>
      <c r="M788" s="217">
        <v>0</v>
      </c>
      <c r="N788" s="218">
        <v>221697</v>
      </c>
      <c r="O788" s="49" t="s">
        <v>41</v>
      </c>
      <c r="P788" s="49" t="s">
        <v>42</v>
      </c>
      <c r="Q788" s="27" t="s">
        <v>64</v>
      </c>
      <c r="R788" s="27"/>
      <c r="S788" s="27"/>
      <c r="T788" s="27"/>
      <c r="U788" s="27"/>
      <c r="V788" s="25"/>
      <c r="W788" s="31"/>
      <c r="X788" s="27" t="str">
        <f>IFERROR(VLOOKUP(J787:J2679,[1]sheet1!$A:$K,11,0),"sin acuse")</f>
        <v>sin acuse</v>
      </c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8.75" hidden="1">
      <c r="A789" s="27" t="s">
        <v>31</v>
      </c>
      <c r="B789" s="27" t="s">
        <v>3188</v>
      </c>
      <c r="C789" s="27" t="s">
        <v>3189</v>
      </c>
      <c r="D789" s="27">
        <f t="shared" si="12"/>
        <v>-1</v>
      </c>
      <c r="E789" s="27" t="s">
        <v>34</v>
      </c>
      <c r="F789" s="27" t="s">
        <v>2732</v>
      </c>
      <c r="G789" s="27" t="s">
        <v>3190</v>
      </c>
      <c r="H789" s="27" t="s">
        <v>37</v>
      </c>
      <c r="I789" s="27" t="s">
        <v>38</v>
      </c>
      <c r="J789" s="27" t="s">
        <v>1959</v>
      </c>
      <c r="K789" s="27" t="s">
        <v>1960</v>
      </c>
      <c r="L789" s="221">
        <v>3234750</v>
      </c>
      <c r="M789" s="221">
        <v>0</v>
      </c>
      <c r="N789" s="222">
        <v>20259750</v>
      </c>
      <c r="O789" s="27" t="s">
        <v>41</v>
      </c>
      <c r="P789" s="27" t="s">
        <v>42</v>
      </c>
      <c r="Q789" s="27"/>
      <c r="R789" s="27"/>
      <c r="S789" s="27"/>
      <c r="T789" s="27"/>
      <c r="U789" s="27" t="s">
        <v>64</v>
      </c>
      <c r="V789" s="25"/>
      <c r="W789" s="31"/>
      <c r="X789" s="27" t="str">
        <f>IFERROR(VLOOKUP(J788:J2680,[1]sheet1!$A:$K,11,0),"sin acuse")</f>
        <v>Aceptacion Expresa</v>
      </c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8.75" hidden="1">
      <c r="A790" s="27" t="s">
        <v>31</v>
      </c>
      <c r="B790" s="27" t="s">
        <v>3191</v>
      </c>
      <c r="C790" s="27" t="s">
        <v>3192</v>
      </c>
      <c r="D790" s="27">
        <f t="shared" si="12"/>
        <v>-1</v>
      </c>
      <c r="E790" s="27" t="s">
        <v>34</v>
      </c>
      <c r="F790" s="27" t="s">
        <v>2732</v>
      </c>
      <c r="G790" s="27" t="s">
        <v>3193</v>
      </c>
      <c r="H790" s="27" t="s">
        <v>37</v>
      </c>
      <c r="I790" s="27" t="s">
        <v>38</v>
      </c>
      <c r="J790" s="27" t="s">
        <v>3194</v>
      </c>
      <c r="K790" s="27" t="s">
        <v>3195</v>
      </c>
      <c r="L790" s="221">
        <v>155616.26999999999</v>
      </c>
      <c r="M790" s="221">
        <v>0</v>
      </c>
      <c r="N790" s="222">
        <v>974649.27</v>
      </c>
      <c r="O790" s="27" t="s">
        <v>41</v>
      </c>
      <c r="P790" s="27" t="s">
        <v>42</v>
      </c>
      <c r="Q790" s="27"/>
      <c r="R790" s="27"/>
      <c r="S790" s="27"/>
      <c r="T790" s="27"/>
      <c r="U790" s="27" t="s">
        <v>64</v>
      </c>
      <c r="V790" s="29"/>
      <c r="W790" s="31"/>
      <c r="X790" s="27" t="str">
        <f>IFERROR(VLOOKUP(J789:J2681,[1]sheet1!$A:$K,11,0),"sin acuse")</f>
        <v>sin acuse</v>
      </c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8.75" hidden="1">
      <c r="A791" s="27" t="s">
        <v>31</v>
      </c>
      <c r="B791" s="27" t="s">
        <v>3196</v>
      </c>
      <c r="C791" s="27" t="s">
        <v>3197</v>
      </c>
      <c r="D791" s="27">
        <f t="shared" si="12"/>
        <v>-1</v>
      </c>
      <c r="E791" s="27" t="s">
        <v>34</v>
      </c>
      <c r="F791" s="27" t="s">
        <v>2732</v>
      </c>
      <c r="G791" s="27" t="s">
        <v>3198</v>
      </c>
      <c r="H791" s="27" t="s">
        <v>37</v>
      </c>
      <c r="I791" s="27" t="s">
        <v>38</v>
      </c>
      <c r="J791" s="27" t="s">
        <v>3199</v>
      </c>
      <c r="K791" s="27" t="s">
        <v>3200</v>
      </c>
      <c r="L791" s="221">
        <v>0</v>
      </c>
      <c r="M791" s="221">
        <v>0</v>
      </c>
      <c r="N791" s="222">
        <v>1363800</v>
      </c>
      <c r="O791" s="27" t="s">
        <v>41</v>
      </c>
      <c r="P791" s="27" t="s">
        <v>42</v>
      </c>
      <c r="Q791" s="27"/>
      <c r="R791" s="27"/>
      <c r="S791" s="27"/>
      <c r="T791" s="27"/>
      <c r="U791" s="27" t="s">
        <v>64</v>
      </c>
      <c r="V791" s="25"/>
      <c r="W791" s="31"/>
      <c r="X791" s="27" t="str">
        <f>IFERROR(VLOOKUP(J790:J2682,[1]sheet1!$A:$K,11,0),"sin acuse")</f>
        <v>sin acuse</v>
      </c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8.75" hidden="1">
      <c r="A792" s="49" t="s">
        <v>31</v>
      </c>
      <c r="B792" s="49" t="s">
        <v>3201</v>
      </c>
      <c r="C792" s="49" t="s">
        <v>3202</v>
      </c>
      <c r="D792" s="49">
        <f t="shared" si="12"/>
        <v>-1</v>
      </c>
      <c r="E792" s="49" t="s">
        <v>34</v>
      </c>
      <c r="F792" s="49" t="s">
        <v>2732</v>
      </c>
      <c r="G792" s="49" t="s">
        <v>3203</v>
      </c>
      <c r="H792" s="49" t="s">
        <v>37</v>
      </c>
      <c r="I792" s="49" t="s">
        <v>38</v>
      </c>
      <c r="J792" s="49" t="s">
        <v>3204</v>
      </c>
      <c r="K792" s="49" t="s">
        <v>3205</v>
      </c>
      <c r="L792" s="217">
        <v>38000</v>
      </c>
      <c r="M792" s="217">
        <v>0</v>
      </c>
      <c r="N792" s="218">
        <v>238000</v>
      </c>
      <c r="O792" s="49" t="s">
        <v>41</v>
      </c>
      <c r="P792" s="49" t="s">
        <v>42</v>
      </c>
      <c r="Q792" s="27" t="s">
        <v>64</v>
      </c>
      <c r="R792" s="27"/>
      <c r="S792" s="27"/>
      <c r="T792" s="27"/>
      <c r="U792" s="27"/>
      <c r="V792" s="25"/>
      <c r="W792" s="31"/>
      <c r="X792" s="27" t="str">
        <f>IFERROR(VLOOKUP(J791:J2683,[1]sheet1!$A:$K,11,0),"sin acuse")</f>
        <v>Aceptacion Expresa</v>
      </c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8.75" hidden="1">
      <c r="A793" s="49" t="s">
        <v>31</v>
      </c>
      <c r="B793" s="49" t="s">
        <v>3206</v>
      </c>
      <c r="C793" s="49" t="s">
        <v>3207</v>
      </c>
      <c r="D793" s="49">
        <f t="shared" si="12"/>
        <v>-1</v>
      </c>
      <c r="E793" s="49" t="s">
        <v>34</v>
      </c>
      <c r="F793" s="49" t="s">
        <v>2732</v>
      </c>
      <c r="G793" s="49" t="s">
        <v>3208</v>
      </c>
      <c r="H793" s="49" t="s">
        <v>37</v>
      </c>
      <c r="I793" s="49" t="s">
        <v>38</v>
      </c>
      <c r="J793" s="49" t="s">
        <v>3204</v>
      </c>
      <c r="K793" s="49" t="s">
        <v>3205</v>
      </c>
      <c r="L793" s="217">
        <v>38000</v>
      </c>
      <c r="M793" s="217">
        <v>0</v>
      </c>
      <c r="N793" s="218">
        <v>238000</v>
      </c>
      <c r="O793" s="49" t="s">
        <v>41</v>
      </c>
      <c r="P793" s="49" t="s">
        <v>42</v>
      </c>
      <c r="Q793" s="27" t="s">
        <v>64</v>
      </c>
      <c r="R793" s="27"/>
      <c r="S793" s="27"/>
      <c r="T793" s="27"/>
      <c r="U793" s="27"/>
      <c r="V793" s="29"/>
      <c r="W793" s="31"/>
      <c r="X793" s="27" t="str">
        <f>IFERROR(VLOOKUP(J792:J2684,[1]sheet1!$A:$K,11,0),"sin acuse")</f>
        <v>Aceptacion Expresa</v>
      </c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8.75" hidden="1">
      <c r="A794" s="49" t="s">
        <v>31</v>
      </c>
      <c r="B794" s="49" t="s">
        <v>3209</v>
      </c>
      <c r="C794" s="49" t="s">
        <v>3210</v>
      </c>
      <c r="D794" s="49">
        <f t="shared" si="12"/>
        <v>-1</v>
      </c>
      <c r="E794" s="49" t="s">
        <v>34</v>
      </c>
      <c r="F794" s="49" t="s">
        <v>2732</v>
      </c>
      <c r="G794" s="49" t="s">
        <v>3211</v>
      </c>
      <c r="H794" s="49" t="s">
        <v>37</v>
      </c>
      <c r="I794" s="49" t="s">
        <v>38</v>
      </c>
      <c r="J794" s="49" t="s">
        <v>80</v>
      </c>
      <c r="K794" s="49" t="s">
        <v>81</v>
      </c>
      <c r="L794" s="217">
        <v>30295.5</v>
      </c>
      <c r="M794" s="217">
        <v>0</v>
      </c>
      <c r="N794" s="218">
        <v>189745.5</v>
      </c>
      <c r="O794" s="49" t="s">
        <v>41</v>
      </c>
      <c r="P794" s="49" t="s">
        <v>42</v>
      </c>
      <c r="Q794" s="27" t="s">
        <v>64</v>
      </c>
      <c r="R794" s="27"/>
      <c r="S794" s="27"/>
      <c r="T794" s="27"/>
      <c r="U794" s="27"/>
      <c r="V794" s="29"/>
      <c r="W794" s="31"/>
      <c r="X794" s="27" t="str">
        <f>IFERROR(VLOOKUP(J793:J2685,[1]sheet1!$A:$K,11,0),"sin acuse")</f>
        <v>Acuse Recibo</v>
      </c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8.75" hidden="1">
      <c r="A795" s="27" t="s">
        <v>31</v>
      </c>
      <c r="B795" s="27" t="s">
        <v>3212</v>
      </c>
      <c r="C795" s="27" t="s">
        <v>3213</v>
      </c>
      <c r="D795" s="27">
        <f t="shared" si="12"/>
        <v>-1</v>
      </c>
      <c r="E795" s="27" t="s">
        <v>34</v>
      </c>
      <c r="F795" s="27" t="s">
        <v>2732</v>
      </c>
      <c r="G795" s="27" t="s">
        <v>3214</v>
      </c>
      <c r="H795" s="27" t="s">
        <v>37</v>
      </c>
      <c r="I795" s="27" t="s">
        <v>38</v>
      </c>
      <c r="J795" s="27" t="s">
        <v>3215</v>
      </c>
      <c r="K795" s="27" t="s">
        <v>3216</v>
      </c>
      <c r="L795" s="221">
        <v>1094343</v>
      </c>
      <c r="M795" s="221">
        <v>0</v>
      </c>
      <c r="N795" s="222">
        <v>6854043</v>
      </c>
      <c r="O795" s="27" t="s">
        <v>41</v>
      </c>
      <c r="P795" s="27" t="s">
        <v>42</v>
      </c>
      <c r="Q795" s="27"/>
      <c r="R795" s="27"/>
      <c r="S795" s="27"/>
      <c r="T795" s="27"/>
      <c r="U795" s="32" t="s">
        <v>64</v>
      </c>
      <c r="V795" s="29"/>
      <c r="W795" s="31"/>
      <c r="X795" s="27" t="str">
        <f>IFERROR(VLOOKUP(J794:J2686,[1]sheet1!$A:$K,11,0),"sin acuse")</f>
        <v>Aceptacion Expresa</v>
      </c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8.75" hidden="1">
      <c r="A796" s="27" t="s">
        <v>31</v>
      </c>
      <c r="B796" s="27" t="s">
        <v>3217</v>
      </c>
      <c r="C796" s="27" t="s">
        <v>3218</v>
      </c>
      <c r="D796" s="27">
        <f t="shared" si="12"/>
        <v>-1</v>
      </c>
      <c r="E796" s="27" t="s">
        <v>34</v>
      </c>
      <c r="F796" s="27" t="s">
        <v>3219</v>
      </c>
      <c r="G796" s="27" t="s">
        <v>3220</v>
      </c>
      <c r="H796" s="27" t="s">
        <v>37</v>
      </c>
      <c r="I796" s="27" t="s">
        <v>38</v>
      </c>
      <c r="J796" s="27" t="s">
        <v>634</v>
      </c>
      <c r="K796" s="27" t="s">
        <v>635</v>
      </c>
      <c r="L796" s="221">
        <v>127293.92</v>
      </c>
      <c r="M796" s="221">
        <v>0</v>
      </c>
      <c r="N796" s="222">
        <v>797261.92</v>
      </c>
      <c r="O796" s="27" t="s">
        <v>41</v>
      </c>
      <c r="P796" s="27" t="s">
        <v>42</v>
      </c>
      <c r="Q796" s="27"/>
      <c r="R796" s="27"/>
      <c r="S796" s="27"/>
      <c r="T796" s="27"/>
      <c r="U796" s="32" t="s">
        <v>64</v>
      </c>
      <c r="V796" s="29"/>
      <c r="W796" s="31"/>
      <c r="X796" s="27" t="str">
        <f>IFERROR(VLOOKUP(J795:J2687,[1]sheet1!$A:$K,11,0),"sin acuse")</f>
        <v>Aceptacion Expresa</v>
      </c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8.75" hidden="1">
      <c r="A797" s="107" t="s">
        <v>31</v>
      </c>
      <c r="B797" s="107" t="s">
        <v>3221</v>
      </c>
      <c r="C797" s="107" t="s">
        <v>3222</v>
      </c>
      <c r="D797" s="107">
        <f t="shared" si="12"/>
        <v>-1</v>
      </c>
      <c r="E797" s="107" t="s">
        <v>34</v>
      </c>
      <c r="F797" s="107" t="s">
        <v>3219</v>
      </c>
      <c r="G797" s="107" t="s">
        <v>3223</v>
      </c>
      <c r="H797" s="107" t="s">
        <v>37</v>
      </c>
      <c r="I797" s="107" t="s">
        <v>38</v>
      </c>
      <c r="J797" s="107" t="s">
        <v>600</v>
      </c>
      <c r="K797" s="107" t="s">
        <v>601</v>
      </c>
      <c r="L797" s="225">
        <v>41273.32</v>
      </c>
      <c r="M797" s="225">
        <v>0</v>
      </c>
      <c r="N797" s="226">
        <v>258501.32</v>
      </c>
      <c r="O797" s="107" t="s">
        <v>41</v>
      </c>
      <c r="P797" s="107" t="s">
        <v>42</v>
      </c>
      <c r="Q797" s="27"/>
      <c r="R797" s="27"/>
      <c r="S797" s="27" t="s">
        <v>43</v>
      </c>
      <c r="T797" s="27"/>
      <c r="U797" s="32"/>
      <c r="V797" s="29"/>
      <c r="W797" s="31"/>
      <c r="X797" s="27" t="str">
        <f>IFERROR(VLOOKUP(J796:J2688,[1]sheet1!$A:$K,11,0),"sin acuse")</f>
        <v>Aceptacion Expresa</v>
      </c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8.75" hidden="1">
      <c r="A798" s="27" t="s">
        <v>31</v>
      </c>
      <c r="B798" s="27" t="s">
        <v>3224</v>
      </c>
      <c r="C798" s="27" t="s">
        <v>3225</v>
      </c>
      <c r="D798" s="27">
        <f t="shared" si="12"/>
        <v>-1</v>
      </c>
      <c r="E798" s="27" t="s">
        <v>34</v>
      </c>
      <c r="F798" s="27" t="s">
        <v>3219</v>
      </c>
      <c r="G798" s="27" t="s">
        <v>3226</v>
      </c>
      <c r="H798" s="27" t="s">
        <v>37</v>
      </c>
      <c r="I798" s="27" t="s">
        <v>38</v>
      </c>
      <c r="J798" s="27" t="s">
        <v>1323</v>
      </c>
      <c r="K798" s="27" t="s">
        <v>1324</v>
      </c>
      <c r="L798" s="221">
        <v>64144</v>
      </c>
      <c r="M798" s="221">
        <v>0</v>
      </c>
      <c r="N798" s="222">
        <v>401744</v>
      </c>
      <c r="O798" s="27" t="s">
        <v>41</v>
      </c>
      <c r="P798" s="27" t="s">
        <v>42</v>
      </c>
      <c r="Q798" s="27"/>
      <c r="R798" s="27"/>
      <c r="S798" s="27"/>
      <c r="T798" s="27"/>
      <c r="U798" s="32" t="s">
        <v>64</v>
      </c>
      <c r="V798" s="29"/>
      <c r="W798" s="31"/>
      <c r="X798" s="27" t="str">
        <f>IFERROR(VLOOKUP(J797:J2689,[1]sheet1!$A:$K,11,0),"sin acuse")</f>
        <v>Sin Evento</v>
      </c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8.75" hidden="1">
      <c r="A799" s="27" t="s">
        <v>31</v>
      </c>
      <c r="B799" s="27" t="s">
        <v>3227</v>
      </c>
      <c r="C799" s="27" t="s">
        <v>3228</v>
      </c>
      <c r="D799" s="27">
        <f t="shared" si="12"/>
        <v>-1</v>
      </c>
      <c r="E799" s="27" t="s">
        <v>34</v>
      </c>
      <c r="F799" s="27" t="s">
        <v>3219</v>
      </c>
      <c r="G799" s="27" t="s">
        <v>3229</v>
      </c>
      <c r="H799" s="27" t="s">
        <v>37</v>
      </c>
      <c r="I799" s="27" t="s">
        <v>38</v>
      </c>
      <c r="J799" s="27" t="s">
        <v>3230</v>
      </c>
      <c r="K799" s="27" t="s">
        <v>3231</v>
      </c>
      <c r="L799" s="221">
        <v>12117.25</v>
      </c>
      <c r="M799" s="221">
        <v>0</v>
      </c>
      <c r="N799" s="222">
        <v>77992.25</v>
      </c>
      <c r="O799" s="27" t="s">
        <v>41</v>
      </c>
      <c r="P799" s="27" t="s">
        <v>42</v>
      </c>
      <c r="Q799" s="27"/>
      <c r="R799" s="27"/>
      <c r="S799" s="27"/>
      <c r="T799" s="27"/>
      <c r="U799" s="32" t="s">
        <v>64</v>
      </c>
      <c r="V799" s="29"/>
      <c r="W799" s="31"/>
      <c r="X799" s="27" t="str">
        <f>IFERROR(VLOOKUP(J798:J2690,[1]sheet1!$A:$K,11,0),"sin acuse")</f>
        <v>Aceptacion Expresa</v>
      </c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8.75" hidden="1">
      <c r="A800" s="27" t="s">
        <v>31</v>
      </c>
      <c r="B800" s="27" t="s">
        <v>3232</v>
      </c>
      <c r="C800" s="27" t="s">
        <v>3233</v>
      </c>
      <c r="D800" s="27">
        <f t="shared" si="12"/>
        <v>-1</v>
      </c>
      <c r="E800" s="27" t="s">
        <v>34</v>
      </c>
      <c r="F800" s="27" t="s">
        <v>3219</v>
      </c>
      <c r="G800" s="27" t="s">
        <v>3234</v>
      </c>
      <c r="H800" s="27" t="s">
        <v>37</v>
      </c>
      <c r="I800" s="27" t="s">
        <v>38</v>
      </c>
      <c r="J800" s="27" t="s">
        <v>3235</v>
      </c>
      <c r="K800" s="27" t="s">
        <v>3236</v>
      </c>
      <c r="L800" s="221">
        <v>165637.63</v>
      </c>
      <c r="M800" s="221">
        <v>0</v>
      </c>
      <c r="N800" s="222">
        <v>1037414.63</v>
      </c>
      <c r="O800" s="27" t="s">
        <v>41</v>
      </c>
      <c r="P800" s="27" t="s">
        <v>42</v>
      </c>
      <c r="Q800" s="27"/>
      <c r="R800" s="27"/>
      <c r="S800" s="27"/>
      <c r="T800" s="27"/>
      <c r="U800" s="32" t="s">
        <v>64</v>
      </c>
      <c r="V800" s="25"/>
      <c r="W800" s="31"/>
      <c r="X800" s="27" t="str">
        <f>IFERROR(VLOOKUP(J799:J2691,[1]sheet1!$A:$K,11,0),"sin acuse")</f>
        <v>Sin Evento</v>
      </c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8.75" hidden="1">
      <c r="A801" s="27" t="s">
        <v>31</v>
      </c>
      <c r="B801" s="27" t="s">
        <v>3237</v>
      </c>
      <c r="C801" s="27" t="s">
        <v>3238</v>
      </c>
      <c r="D801" s="27">
        <f t="shared" si="12"/>
        <v>-1</v>
      </c>
      <c r="E801" s="27" t="s">
        <v>34</v>
      </c>
      <c r="F801" s="27" t="s">
        <v>3219</v>
      </c>
      <c r="G801" s="27" t="s">
        <v>3239</v>
      </c>
      <c r="H801" s="27" t="s">
        <v>37</v>
      </c>
      <c r="I801" s="27" t="s">
        <v>38</v>
      </c>
      <c r="J801" s="27" t="s">
        <v>1153</v>
      </c>
      <c r="K801" s="27" t="s">
        <v>1154</v>
      </c>
      <c r="L801" s="221">
        <v>293578.5</v>
      </c>
      <c r="M801" s="221">
        <v>0</v>
      </c>
      <c r="N801" s="222">
        <v>1838728.5</v>
      </c>
      <c r="O801" s="27" t="s">
        <v>41</v>
      </c>
      <c r="P801" s="27" t="s">
        <v>42</v>
      </c>
      <c r="Q801" s="27"/>
      <c r="R801" s="27"/>
      <c r="S801" s="27"/>
      <c r="T801" s="27"/>
      <c r="U801" s="32" t="s">
        <v>64</v>
      </c>
      <c r="V801" s="29"/>
      <c r="W801" s="31"/>
      <c r="X801" s="27" t="str">
        <f>IFERROR(VLOOKUP(J800:J2692,[1]sheet1!$A:$K,11,0),"sin acuse")</f>
        <v>Acuse Recibo</v>
      </c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8.75" hidden="1">
      <c r="A802" s="27" t="s">
        <v>31</v>
      </c>
      <c r="B802" s="27" t="s">
        <v>3240</v>
      </c>
      <c r="C802" s="27" t="s">
        <v>3241</v>
      </c>
      <c r="D802" s="27">
        <f t="shared" si="12"/>
        <v>-1</v>
      </c>
      <c r="E802" s="27" t="s">
        <v>34</v>
      </c>
      <c r="F802" s="27" t="s">
        <v>3219</v>
      </c>
      <c r="G802" s="27" t="s">
        <v>3242</v>
      </c>
      <c r="H802" s="27" t="s">
        <v>37</v>
      </c>
      <c r="I802" s="27" t="s">
        <v>38</v>
      </c>
      <c r="J802" s="27" t="s">
        <v>3243</v>
      </c>
      <c r="K802" s="27" t="s">
        <v>3244</v>
      </c>
      <c r="L802" s="221">
        <v>2113461.77</v>
      </c>
      <c r="M802" s="221">
        <v>0</v>
      </c>
      <c r="N802" s="222">
        <v>13236944.77</v>
      </c>
      <c r="O802" s="27" t="s">
        <v>41</v>
      </c>
      <c r="P802" s="27" t="s">
        <v>42</v>
      </c>
      <c r="Q802" s="27"/>
      <c r="R802" s="27"/>
      <c r="S802" s="27"/>
      <c r="T802" s="27"/>
      <c r="U802" s="32" t="s">
        <v>64</v>
      </c>
      <c r="V802" s="29"/>
      <c r="W802" s="31"/>
      <c r="X802" s="27" t="str">
        <f>IFERROR(VLOOKUP(J801:J2693,[1]sheet1!$A:$K,11,0),"sin acuse")</f>
        <v>sin acuse</v>
      </c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8.75" hidden="1">
      <c r="A803" s="27" t="s">
        <v>31</v>
      </c>
      <c r="B803" s="27" t="s">
        <v>3245</v>
      </c>
      <c r="C803" s="27" t="s">
        <v>3246</v>
      </c>
      <c r="D803" s="27">
        <f t="shared" si="12"/>
        <v>-1</v>
      </c>
      <c r="E803" s="27" t="s">
        <v>34</v>
      </c>
      <c r="F803" s="27" t="s">
        <v>3219</v>
      </c>
      <c r="G803" s="27" t="s">
        <v>3247</v>
      </c>
      <c r="H803" s="27" t="s">
        <v>37</v>
      </c>
      <c r="I803" s="27" t="s">
        <v>38</v>
      </c>
      <c r="J803" s="27" t="s">
        <v>1252</v>
      </c>
      <c r="K803" s="27" t="s">
        <v>1253</v>
      </c>
      <c r="L803" s="221">
        <v>0</v>
      </c>
      <c r="M803" s="221">
        <v>0</v>
      </c>
      <c r="N803" s="222">
        <v>1010000</v>
      </c>
      <c r="O803" s="27" t="s">
        <v>41</v>
      </c>
      <c r="P803" s="27" t="s">
        <v>42</v>
      </c>
      <c r="Q803" s="27"/>
      <c r="R803" s="27"/>
      <c r="S803" s="27"/>
      <c r="T803" s="27"/>
      <c r="U803" s="32" t="s">
        <v>64</v>
      </c>
      <c r="V803" s="29"/>
      <c r="W803" s="31"/>
      <c r="X803" s="27" t="str">
        <f>IFERROR(VLOOKUP(J802:J2694,[1]sheet1!$A:$K,11,0),"sin acuse")</f>
        <v>Aceptacion Expresa</v>
      </c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8.75" hidden="1">
      <c r="A804" s="27" t="s">
        <v>31</v>
      </c>
      <c r="B804" s="27" t="s">
        <v>3248</v>
      </c>
      <c r="C804" s="27" t="s">
        <v>3249</v>
      </c>
      <c r="D804" s="27">
        <f t="shared" si="12"/>
        <v>-1</v>
      </c>
      <c r="E804" s="27" t="s">
        <v>34</v>
      </c>
      <c r="F804" s="27" t="s">
        <v>3219</v>
      </c>
      <c r="G804" s="27" t="s">
        <v>3250</v>
      </c>
      <c r="H804" s="27" t="s">
        <v>37</v>
      </c>
      <c r="I804" s="27" t="s">
        <v>38</v>
      </c>
      <c r="J804" s="27" t="s">
        <v>3251</v>
      </c>
      <c r="K804" s="27" t="s">
        <v>3252</v>
      </c>
      <c r="L804" s="221">
        <v>754300</v>
      </c>
      <c r="M804" s="221">
        <v>0</v>
      </c>
      <c r="N804" s="222">
        <v>4724300</v>
      </c>
      <c r="O804" s="27" t="s">
        <v>41</v>
      </c>
      <c r="P804" s="27" t="s">
        <v>42</v>
      </c>
      <c r="Q804" s="27"/>
      <c r="R804" s="27"/>
      <c r="S804" s="27"/>
      <c r="T804" s="27"/>
      <c r="U804" s="32" t="s">
        <v>64</v>
      </c>
      <c r="V804" s="29"/>
      <c r="W804" s="31"/>
      <c r="X804" s="27" t="str">
        <f>IFERROR(VLOOKUP(J803:J2695,[1]sheet1!$A:$K,11,0),"sin acuse")</f>
        <v>Sin Evento</v>
      </c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8.75" hidden="1">
      <c r="A805" s="27" t="s">
        <v>31</v>
      </c>
      <c r="B805" s="27" t="s">
        <v>3253</v>
      </c>
      <c r="C805" s="27" t="s">
        <v>3254</v>
      </c>
      <c r="D805" s="27">
        <f t="shared" si="12"/>
        <v>-1</v>
      </c>
      <c r="E805" s="27" t="s">
        <v>34</v>
      </c>
      <c r="F805" s="27" t="s">
        <v>3219</v>
      </c>
      <c r="G805" s="27" t="s">
        <v>3255</v>
      </c>
      <c r="H805" s="27" t="s">
        <v>37</v>
      </c>
      <c r="I805" s="27" t="s">
        <v>38</v>
      </c>
      <c r="J805" s="27" t="s">
        <v>3230</v>
      </c>
      <c r="K805" s="27" t="s">
        <v>3231</v>
      </c>
      <c r="L805" s="221">
        <v>68401.14</v>
      </c>
      <c r="M805" s="221">
        <v>0</v>
      </c>
      <c r="N805" s="222">
        <v>431179.14</v>
      </c>
      <c r="O805" s="27" t="s">
        <v>41</v>
      </c>
      <c r="P805" s="27" t="s">
        <v>42</v>
      </c>
      <c r="Q805" s="27"/>
      <c r="R805" s="27"/>
      <c r="S805" s="27"/>
      <c r="T805" s="27"/>
      <c r="U805" s="32" t="s">
        <v>64</v>
      </c>
      <c r="V805" s="29"/>
      <c r="W805" s="31"/>
      <c r="X805" s="27" t="str">
        <f>IFERROR(VLOOKUP(J804:J2696,[1]sheet1!$A:$K,11,0),"sin acuse")</f>
        <v>Aceptacion Expresa</v>
      </c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8.75" hidden="1">
      <c r="A806" s="27" t="s">
        <v>31</v>
      </c>
      <c r="B806" s="27" t="s">
        <v>3256</v>
      </c>
      <c r="C806" s="27" t="s">
        <v>3257</v>
      </c>
      <c r="D806" s="27">
        <f t="shared" si="12"/>
        <v>-1</v>
      </c>
      <c r="E806" s="27" t="s">
        <v>34</v>
      </c>
      <c r="F806" s="27" t="s">
        <v>3219</v>
      </c>
      <c r="G806" s="27" t="s">
        <v>3258</v>
      </c>
      <c r="H806" s="27" t="s">
        <v>37</v>
      </c>
      <c r="I806" s="27" t="s">
        <v>38</v>
      </c>
      <c r="J806" s="27" t="s">
        <v>3259</v>
      </c>
      <c r="K806" s="27" t="s">
        <v>3260</v>
      </c>
      <c r="L806" s="221">
        <v>75904.429999999993</v>
      </c>
      <c r="M806" s="221">
        <v>0</v>
      </c>
      <c r="N806" s="222">
        <v>478173.43</v>
      </c>
      <c r="O806" s="27" t="s">
        <v>41</v>
      </c>
      <c r="P806" s="27" t="s">
        <v>42</v>
      </c>
      <c r="Q806" s="27"/>
      <c r="R806" s="27"/>
      <c r="S806" s="27"/>
      <c r="T806" s="27"/>
      <c r="U806" s="32" t="s">
        <v>64</v>
      </c>
      <c r="V806" s="25"/>
      <c r="W806" s="31"/>
      <c r="X806" s="27" t="str">
        <f>IFERROR(VLOOKUP(J805:J2697,[1]sheet1!$A:$K,11,0),"sin acuse")</f>
        <v>Aceptacion Expresa</v>
      </c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8.75" hidden="1">
      <c r="A807" s="27" t="s">
        <v>31</v>
      </c>
      <c r="B807" s="27" t="s">
        <v>3261</v>
      </c>
      <c r="C807" s="27" t="s">
        <v>3262</v>
      </c>
      <c r="D807" s="27">
        <f t="shared" si="12"/>
        <v>-1</v>
      </c>
      <c r="E807" s="27" t="s">
        <v>34</v>
      </c>
      <c r="F807" s="27" t="s">
        <v>3219</v>
      </c>
      <c r="G807" s="27" t="s">
        <v>3263</v>
      </c>
      <c r="H807" s="27" t="s">
        <v>37</v>
      </c>
      <c r="I807" s="27" t="s">
        <v>38</v>
      </c>
      <c r="J807" s="27" t="s">
        <v>3259</v>
      </c>
      <c r="K807" s="27" t="s">
        <v>3260</v>
      </c>
      <c r="L807" s="221">
        <v>67617.39</v>
      </c>
      <c r="M807" s="221">
        <v>0</v>
      </c>
      <c r="N807" s="222">
        <v>426270.39</v>
      </c>
      <c r="O807" s="27" t="s">
        <v>41</v>
      </c>
      <c r="P807" s="27" t="s">
        <v>42</v>
      </c>
      <c r="Q807" s="27"/>
      <c r="R807" s="27"/>
      <c r="S807" s="27"/>
      <c r="T807" s="27"/>
      <c r="U807" s="32" t="s">
        <v>64</v>
      </c>
      <c r="V807" s="25"/>
      <c r="W807" s="31"/>
      <c r="X807" s="27" t="str">
        <f>IFERROR(VLOOKUP(J806:J2698,[1]sheet1!$A:$K,11,0),"sin acuse")</f>
        <v>Aceptacion Expresa</v>
      </c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8.75" hidden="1">
      <c r="A808" s="27" t="s">
        <v>31</v>
      </c>
      <c r="B808" s="27" t="s">
        <v>3264</v>
      </c>
      <c r="C808" s="27" t="s">
        <v>3265</v>
      </c>
      <c r="D808" s="27">
        <f t="shared" si="12"/>
        <v>-1</v>
      </c>
      <c r="E808" s="27" t="s">
        <v>34</v>
      </c>
      <c r="F808" s="27" t="s">
        <v>3219</v>
      </c>
      <c r="G808" s="27" t="s">
        <v>3266</v>
      </c>
      <c r="H808" s="27" t="s">
        <v>37</v>
      </c>
      <c r="I808" s="27" t="s">
        <v>38</v>
      </c>
      <c r="J808" s="27" t="s">
        <v>3259</v>
      </c>
      <c r="K808" s="27" t="s">
        <v>3260</v>
      </c>
      <c r="L808" s="221">
        <v>61643.79</v>
      </c>
      <c r="M808" s="221">
        <v>0</v>
      </c>
      <c r="N808" s="222">
        <v>388856.79</v>
      </c>
      <c r="O808" s="27" t="s">
        <v>41</v>
      </c>
      <c r="P808" s="27" t="s">
        <v>42</v>
      </c>
      <c r="Q808" s="27"/>
      <c r="R808" s="27"/>
      <c r="S808" s="27"/>
      <c r="T808" s="27"/>
      <c r="U808" s="32" t="s">
        <v>64</v>
      </c>
      <c r="V808" s="25"/>
      <c r="W808" s="31"/>
      <c r="X808" s="27" t="str">
        <f>IFERROR(VLOOKUP(J807:J2699,[1]sheet1!$A:$K,11,0),"sin acuse")</f>
        <v>Aceptacion Expresa</v>
      </c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8.75" hidden="1">
      <c r="A809" s="27" t="s">
        <v>31</v>
      </c>
      <c r="B809" s="27" t="s">
        <v>3267</v>
      </c>
      <c r="C809" s="27" t="s">
        <v>3268</v>
      </c>
      <c r="D809" s="27">
        <f t="shared" si="12"/>
        <v>-1</v>
      </c>
      <c r="E809" s="27" t="s">
        <v>34</v>
      </c>
      <c r="F809" s="27" t="s">
        <v>3219</v>
      </c>
      <c r="G809" s="27" t="s">
        <v>3269</v>
      </c>
      <c r="H809" s="27" t="s">
        <v>37</v>
      </c>
      <c r="I809" s="27" t="s">
        <v>38</v>
      </c>
      <c r="J809" s="27" t="s">
        <v>3270</v>
      </c>
      <c r="K809" s="27" t="s">
        <v>3271</v>
      </c>
      <c r="L809" s="221">
        <v>0</v>
      </c>
      <c r="M809" s="221">
        <v>0</v>
      </c>
      <c r="N809" s="222">
        <v>5499414.8099999996</v>
      </c>
      <c r="O809" s="27" t="s">
        <v>41</v>
      </c>
      <c r="P809" s="27" t="s">
        <v>42</v>
      </c>
      <c r="Q809" s="27"/>
      <c r="R809" s="27"/>
      <c r="S809" s="27"/>
      <c r="T809" s="27"/>
      <c r="U809" s="32" t="s">
        <v>64</v>
      </c>
      <c r="V809" s="25"/>
      <c r="W809" s="31"/>
      <c r="X809" s="27" t="str">
        <f>IFERROR(VLOOKUP(J808:J2700,[1]sheet1!$A:$K,11,0),"sin acuse")</f>
        <v>Sin Evento</v>
      </c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8.75" hidden="1">
      <c r="A810" s="27" t="s">
        <v>31</v>
      </c>
      <c r="B810" s="27" t="s">
        <v>3272</v>
      </c>
      <c r="C810" s="27" t="s">
        <v>3273</v>
      </c>
      <c r="D810" s="27">
        <f t="shared" si="12"/>
        <v>-1</v>
      </c>
      <c r="E810" s="27" t="s">
        <v>34</v>
      </c>
      <c r="F810" s="27" t="s">
        <v>3219</v>
      </c>
      <c r="G810" s="27" t="s">
        <v>3274</v>
      </c>
      <c r="H810" s="27" t="s">
        <v>37</v>
      </c>
      <c r="I810" s="27" t="s">
        <v>38</v>
      </c>
      <c r="J810" s="27" t="s">
        <v>940</v>
      </c>
      <c r="K810" s="27" t="s">
        <v>941</v>
      </c>
      <c r="L810" s="221">
        <v>161167.5</v>
      </c>
      <c r="M810" s="221">
        <v>0</v>
      </c>
      <c r="N810" s="222">
        <v>10520617.5</v>
      </c>
      <c r="O810" s="27" t="s">
        <v>41</v>
      </c>
      <c r="P810" s="27" t="s">
        <v>42</v>
      </c>
      <c r="Q810" s="27"/>
      <c r="R810" s="27"/>
      <c r="S810" s="27"/>
      <c r="T810" s="25"/>
      <c r="U810" s="32" t="s">
        <v>64</v>
      </c>
      <c r="V810" s="27"/>
      <c r="W810" s="31"/>
      <c r="X810" s="27" t="str">
        <f>IFERROR(VLOOKUP(J809:J2701,[1]sheet1!$A:$K,11,0),"sin acuse")</f>
        <v>Acuse Recibo</v>
      </c>
    </row>
    <row r="811" spans="1:41" ht="18.75" hidden="1">
      <c r="A811" s="27" t="s">
        <v>31</v>
      </c>
      <c r="B811" s="27" t="s">
        <v>3275</v>
      </c>
      <c r="C811" s="27" t="s">
        <v>3276</v>
      </c>
      <c r="D811" s="27">
        <f t="shared" si="12"/>
        <v>-1</v>
      </c>
      <c r="E811" s="27" t="s">
        <v>34</v>
      </c>
      <c r="F811" s="27" t="s">
        <v>3219</v>
      </c>
      <c r="G811" s="27" t="s">
        <v>3277</v>
      </c>
      <c r="H811" s="27" t="s">
        <v>37</v>
      </c>
      <c r="I811" s="27" t="s">
        <v>38</v>
      </c>
      <c r="J811" s="27" t="s">
        <v>940</v>
      </c>
      <c r="K811" s="27" t="s">
        <v>941</v>
      </c>
      <c r="L811" s="221">
        <v>83087</v>
      </c>
      <c r="M811" s="221">
        <v>0</v>
      </c>
      <c r="N811" s="222">
        <v>520387</v>
      </c>
      <c r="O811" s="27" t="s">
        <v>41</v>
      </c>
      <c r="P811" s="27" t="s">
        <v>42</v>
      </c>
      <c r="Q811" s="27"/>
      <c r="R811" s="27"/>
      <c r="S811" s="27"/>
      <c r="T811" s="27"/>
      <c r="U811" s="32" t="s">
        <v>64</v>
      </c>
      <c r="V811" s="29"/>
      <c r="W811" s="31"/>
      <c r="X811" s="27" t="str">
        <f>IFERROR(VLOOKUP(J810:J2702,[1]sheet1!$A:$K,11,0),"sin acuse")</f>
        <v>Acuse Recibo</v>
      </c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8.75" hidden="1">
      <c r="A812" s="27" t="s">
        <v>31</v>
      </c>
      <c r="B812" s="27" t="s">
        <v>3278</v>
      </c>
      <c r="C812" s="27" t="s">
        <v>3279</v>
      </c>
      <c r="D812" s="27">
        <f t="shared" si="12"/>
        <v>-1</v>
      </c>
      <c r="E812" s="27" t="s">
        <v>34</v>
      </c>
      <c r="F812" s="27" t="s">
        <v>3219</v>
      </c>
      <c r="G812" s="27" t="s">
        <v>3280</v>
      </c>
      <c r="H812" s="27" t="s">
        <v>37</v>
      </c>
      <c r="I812" s="27" t="s">
        <v>38</v>
      </c>
      <c r="J812" s="27" t="s">
        <v>940</v>
      </c>
      <c r="K812" s="27" t="s">
        <v>941</v>
      </c>
      <c r="L812" s="221">
        <v>234650</v>
      </c>
      <c r="M812" s="221">
        <v>0</v>
      </c>
      <c r="N812" s="222">
        <v>1469650</v>
      </c>
      <c r="O812" s="27" t="s">
        <v>41</v>
      </c>
      <c r="P812" s="27" t="s">
        <v>42</v>
      </c>
      <c r="Q812" s="27"/>
      <c r="R812" s="27"/>
      <c r="S812" s="27"/>
      <c r="T812" s="27"/>
      <c r="U812" s="32" t="s">
        <v>64</v>
      </c>
      <c r="V812" s="25"/>
      <c r="W812" s="31"/>
      <c r="X812" s="27" t="str">
        <f>IFERROR(VLOOKUP(J811:J2703,[1]sheet1!$A:$K,11,0),"sin acuse")</f>
        <v>Acuse Recibo</v>
      </c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8.75" hidden="1">
      <c r="A813" s="27" t="s">
        <v>31</v>
      </c>
      <c r="B813" s="27" t="s">
        <v>3281</v>
      </c>
      <c r="C813" s="27" t="s">
        <v>3282</v>
      </c>
      <c r="D813" s="27">
        <f t="shared" si="12"/>
        <v>-1</v>
      </c>
      <c r="E813" s="27" t="s">
        <v>34</v>
      </c>
      <c r="F813" s="27" t="s">
        <v>3219</v>
      </c>
      <c r="G813" s="27" t="s">
        <v>3283</v>
      </c>
      <c r="H813" s="27" t="s">
        <v>37</v>
      </c>
      <c r="I813" s="27" t="s">
        <v>38</v>
      </c>
      <c r="J813" s="27" t="s">
        <v>3284</v>
      </c>
      <c r="K813" s="27" t="s">
        <v>3285</v>
      </c>
      <c r="L813" s="221">
        <v>45600</v>
      </c>
      <c r="M813" s="221">
        <v>0</v>
      </c>
      <c r="N813" s="222">
        <v>285600</v>
      </c>
      <c r="O813" s="27" t="s">
        <v>41</v>
      </c>
      <c r="P813" s="27" t="s">
        <v>42</v>
      </c>
      <c r="Q813" s="27"/>
      <c r="R813" s="27"/>
      <c r="S813" s="27"/>
      <c r="T813" s="27"/>
      <c r="U813" s="32" t="s">
        <v>64</v>
      </c>
      <c r="V813" s="29"/>
      <c r="W813" s="31"/>
      <c r="X813" s="27" t="str">
        <f>IFERROR(VLOOKUP(J812:J2704,[1]sheet1!$A:$K,11,0),"sin acuse")</f>
        <v>Aceptacion Expresa</v>
      </c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8.75" hidden="1">
      <c r="A814" s="27" t="s">
        <v>31</v>
      </c>
      <c r="B814" s="27" t="s">
        <v>3286</v>
      </c>
      <c r="C814" s="27" t="s">
        <v>3287</v>
      </c>
      <c r="D814" s="27">
        <f t="shared" si="12"/>
        <v>-1</v>
      </c>
      <c r="E814" s="27" t="s">
        <v>34</v>
      </c>
      <c r="F814" s="27" t="s">
        <v>3219</v>
      </c>
      <c r="G814" s="27" t="s">
        <v>3288</v>
      </c>
      <c r="H814" s="27" t="s">
        <v>37</v>
      </c>
      <c r="I814" s="27" t="s">
        <v>38</v>
      </c>
      <c r="J814" s="27" t="s">
        <v>3289</v>
      </c>
      <c r="K814" s="27" t="s">
        <v>3290</v>
      </c>
      <c r="L814" s="221">
        <v>90801</v>
      </c>
      <c r="M814" s="221">
        <v>0</v>
      </c>
      <c r="N814" s="222">
        <v>568701</v>
      </c>
      <c r="O814" s="27" t="s">
        <v>41</v>
      </c>
      <c r="P814" s="27" t="s">
        <v>42</v>
      </c>
      <c r="Q814" s="27"/>
      <c r="R814" s="27"/>
      <c r="S814" s="27"/>
      <c r="T814" s="27"/>
      <c r="U814" s="32" t="s">
        <v>64</v>
      </c>
      <c r="V814" s="25"/>
      <c r="W814" s="31"/>
      <c r="X814" s="27" t="str">
        <f>IFERROR(VLOOKUP(J813:J2705,[1]sheet1!$A:$K,11,0),"sin acuse")</f>
        <v>sin acuse</v>
      </c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8.75" hidden="1">
      <c r="A815" s="27" t="s">
        <v>31</v>
      </c>
      <c r="B815" s="27" t="s">
        <v>3291</v>
      </c>
      <c r="C815" s="27" t="s">
        <v>3292</v>
      </c>
      <c r="D815" s="27">
        <f t="shared" si="12"/>
        <v>-1</v>
      </c>
      <c r="E815" s="27" t="s">
        <v>34</v>
      </c>
      <c r="F815" s="27" t="s">
        <v>3219</v>
      </c>
      <c r="G815" s="27" t="s">
        <v>3293</v>
      </c>
      <c r="H815" s="27" t="s">
        <v>37</v>
      </c>
      <c r="I815" s="27" t="s">
        <v>38</v>
      </c>
      <c r="J815" s="27" t="s">
        <v>3294</v>
      </c>
      <c r="K815" s="27" t="s">
        <v>3295</v>
      </c>
      <c r="L815" s="221">
        <v>70832</v>
      </c>
      <c r="M815" s="221">
        <v>0</v>
      </c>
      <c r="N815" s="222">
        <v>443632</v>
      </c>
      <c r="O815" s="27" t="s">
        <v>41</v>
      </c>
      <c r="P815" s="27" t="s">
        <v>42</v>
      </c>
      <c r="Q815" s="27"/>
      <c r="R815" s="27"/>
      <c r="S815" s="27"/>
      <c r="T815" s="27"/>
      <c r="U815" s="32" t="s">
        <v>64</v>
      </c>
      <c r="V815" s="29"/>
      <c r="W815" s="31"/>
      <c r="X815" s="27" t="str">
        <f>IFERROR(VLOOKUP(J814:J2706,[1]sheet1!$A:$K,11,0),"sin acuse")</f>
        <v>Aceptacion Expresa</v>
      </c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8.75" hidden="1">
      <c r="A816" s="27" t="s">
        <v>31</v>
      </c>
      <c r="B816" s="27" t="s">
        <v>3296</v>
      </c>
      <c r="C816" s="27" t="s">
        <v>3297</v>
      </c>
      <c r="D816" s="27">
        <f t="shared" si="12"/>
        <v>-1</v>
      </c>
      <c r="E816" s="27" t="s">
        <v>34</v>
      </c>
      <c r="F816" s="27" t="s">
        <v>3219</v>
      </c>
      <c r="G816" s="27" t="s">
        <v>3298</v>
      </c>
      <c r="H816" s="27" t="s">
        <v>37</v>
      </c>
      <c r="I816" s="27" t="s">
        <v>38</v>
      </c>
      <c r="J816" s="27" t="s">
        <v>2852</v>
      </c>
      <c r="K816" s="27" t="s">
        <v>2853</v>
      </c>
      <c r="L816" s="221">
        <v>0</v>
      </c>
      <c r="M816" s="221">
        <v>0</v>
      </c>
      <c r="N816" s="222">
        <v>75234456</v>
      </c>
      <c r="O816" s="27" t="s">
        <v>41</v>
      </c>
      <c r="P816" s="27" t="s">
        <v>42</v>
      </c>
      <c r="Q816" s="27"/>
      <c r="R816" s="27"/>
      <c r="S816" s="27"/>
      <c r="T816" s="25"/>
      <c r="U816" s="32" t="s">
        <v>64</v>
      </c>
      <c r="V816" s="27"/>
      <c r="W816" s="31"/>
      <c r="X816" s="27" t="str">
        <f>IFERROR(VLOOKUP(J815:J2707,[1]sheet1!$A:$K,11,0),"sin acuse")</f>
        <v>Aceptacion Expresa</v>
      </c>
    </row>
    <row r="817" spans="1:41" ht="18.75" hidden="1">
      <c r="A817" s="27" t="s">
        <v>31</v>
      </c>
      <c r="B817" s="27" t="s">
        <v>3299</v>
      </c>
      <c r="C817" s="27" t="s">
        <v>3300</v>
      </c>
      <c r="D817" s="27">
        <f t="shared" si="12"/>
        <v>-1</v>
      </c>
      <c r="E817" s="27" t="s">
        <v>34</v>
      </c>
      <c r="F817" s="27" t="s">
        <v>3219</v>
      </c>
      <c r="G817" s="27" t="s">
        <v>3301</v>
      </c>
      <c r="H817" s="27" t="s">
        <v>37</v>
      </c>
      <c r="I817" s="27" t="s">
        <v>38</v>
      </c>
      <c r="J817" s="27" t="s">
        <v>3302</v>
      </c>
      <c r="K817" s="27" t="s">
        <v>3303</v>
      </c>
      <c r="L817" s="221">
        <v>0</v>
      </c>
      <c r="M817" s="221">
        <v>0</v>
      </c>
      <c r="N817" s="222">
        <v>36194833</v>
      </c>
      <c r="O817" s="27" t="s">
        <v>41</v>
      </c>
      <c r="P817" s="27" t="s">
        <v>42</v>
      </c>
      <c r="Q817" s="27"/>
      <c r="R817" s="27"/>
      <c r="S817" s="27"/>
      <c r="T817" s="27"/>
      <c r="U817" s="32" t="s">
        <v>64</v>
      </c>
      <c r="V817" s="29"/>
      <c r="W817" s="31"/>
      <c r="X817" s="27" t="str">
        <f>IFERROR(VLOOKUP(J816:J2708,[1]sheet1!$A:$K,11,0),"sin acuse")</f>
        <v>sin acuse</v>
      </c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8.75" hidden="1">
      <c r="A818" s="27" t="s">
        <v>31</v>
      </c>
      <c r="B818" s="27" t="s">
        <v>3304</v>
      </c>
      <c r="C818" s="27" t="s">
        <v>3305</v>
      </c>
      <c r="D818" s="27">
        <f t="shared" si="12"/>
        <v>-1</v>
      </c>
      <c r="E818" s="27" t="s">
        <v>34</v>
      </c>
      <c r="F818" s="27" t="s">
        <v>3219</v>
      </c>
      <c r="G818" s="27" t="s">
        <v>3306</v>
      </c>
      <c r="H818" s="27" t="s">
        <v>37</v>
      </c>
      <c r="I818" s="27" t="s">
        <v>38</v>
      </c>
      <c r="J818" s="27" t="s">
        <v>3307</v>
      </c>
      <c r="K818" s="27" t="s">
        <v>3308</v>
      </c>
      <c r="L818" s="221">
        <v>439253.59</v>
      </c>
      <c r="M818" s="221">
        <v>0</v>
      </c>
      <c r="N818" s="222">
        <v>2760234.59</v>
      </c>
      <c r="O818" s="27" t="s">
        <v>41</v>
      </c>
      <c r="P818" s="27" t="s">
        <v>42</v>
      </c>
      <c r="Q818" s="27"/>
      <c r="R818" s="27"/>
      <c r="S818" s="27"/>
      <c r="T818" s="27"/>
      <c r="U818" s="32" t="s">
        <v>64</v>
      </c>
      <c r="V818" s="29"/>
      <c r="W818" s="31"/>
      <c r="X818" s="27" t="str">
        <f>IFERROR(VLOOKUP(J817:J2709,[1]sheet1!$A:$K,11,0),"sin acuse")</f>
        <v>Aceptacion Expresa</v>
      </c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8.75" hidden="1">
      <c r="A819" s="27" t="s">
        <v>31</v>
      </c>
      <c r="B819" s="27" t="s">
        <v>3309</v>
      </c>
      <c r="C819" s="27" t="s">
        <v>3310</v>
      </c>
      <c r="D819" s="27">
        <f t="shared" si="12"/>
        <v>-1</v>
      </c>
      <c r="E819" s="27" t="s">
        <v>34</v>
      </c>
      <c r="F819" s="27" t="s">
        <v>3219</v>
      </c>
      <c r="G819" s="27" t="s">
        <v>3311</v>
      </c>
      <c r="H819" s="27" t="s">
        <v>37</v>
      </c>
      <c r="I819" s="27" t="s">
        <v>38</v>
      </c>
      <c r="J819" s="27" t="s">
        <v>3312</v>
      </c>
      <c r="K819" s="27" t="s">
        <v>3313</v>
      </c>
      <c r="L819" s="221">
        <v>29364.38</v>
      </c>
      <c r="M819" s="221">
        <v>0</v>
      </c>
      <c r="N819" s="222">
        <v>201980.38</v>
      </c>
      <c r="O819" s="27" t="s">
        <v>41</v>
      </c>
      <c r="P819" s="27" t="s">
        <v>42</v>
      </c>
      <c r="Q819" s="27"/>
      <c r="R819" s="27"/>
      <c r="S819" s="27"/>
      <c r="T819" s="27"/>
      <c r="U819" s="32" t="s">
        <v>64</v>
      </c>
      <c r="V819" s="25"/>
      <c r="W819" s="31"/>
      <c r="X819" s="27" t="str">
        <f>IFERROR(VLOOKUP(J818:J2710,[1]sheet1!$A:$K,11,0),"sin acuse")</f>
        <v>Sin Evento</v>
      </c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8.75" hidden="1">
      <c r="A820" s="27" t="s">
        <v>31</v>
      </c>
      <c r="B820" s="27" t="s">
        <v>3314</v>
      </c>
      <c r="C820" s="27" t="s">
        <v>3315</v>
      </c>
      <c r="D820" s="27">
        <f t="shared" si="12"/>
        <v>-1</v>
      </c>
      <c r="E820" s="27" t="s">
        <v>34</v>
      </c>
      <c r="F820" s="27" t="s">
        <v>3219</v>
      </c>
      <c r="G820" s="27" t="s">
        <v>3316</v>
      </c>
      <c r="H820" s="27" t="s">
        <v>37</v>
      </c>
      <c r="I820" s="27" t="s">
        <v>38</v>
      </c>
      <c r="J820" s="27" t="s">
        <v>3312</v>
      </c>
      <c r="K820" s="27" t="s">
        <v>3313</v>
      </c>
      <c r="L820" s="221">
        <v>66393.600000000006</v>
      </c>
      <c r="M820" s="221">
        <v>0</v>
      </c>
      <c r="N820" s="222">
        <v>415833.59999999998</v>
      </c>
      <c r="O820" s="27" t="s">
        <v>41</v>
      </c>
      <c r="P820" s="27" t="s">
        <v>42</v>
      </c>
      <c r="Q820" s="27"/>
      <c r="R820" s="27"/>
      <c r="S820" s="27"/>
      <c r="T820" s="27"/>
      <c r="U820" s="32" t="s">
        <v>64</v>
      </c>
      <c r="V820" s="29"/>
      <c r="W820" s="31"/>
      <c r="X820" s="27" t="str">
        <f>IFERROR(VLOOKUP(J819:J2711,[1]sheet1!$A:$K,11,0),"sin acuse")</f>
        <v>Sin Evento</v>
      </c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8.75" hidden="1">
      <c r="A821" s="27" t="s">
        <v>31</v>
      </c>
      <c r="B821" s="27" t="s">
        <v>3317</v>
      </c>
      <c r="C821" s="27" t="s">
        <v>3318</v>
      </c>
      <c r="D821" s="27">
        <f t="shared" si="12"/>
        <v>-1</v>
      </c>
      <c r="E821" s="27" t="s">
        <v>34</v>
      </c>
      <c r="F821" s="27" t="s">
        <v>3219</v>
      </c>
      <c r="G821" s="27" t="s">
        <v>3319</v>
      </c>
      <c r="H821" s="27" t="s">
        <v>37</v>
      </c>
      <c r="I821" s="27" t="s">
        <v>38</v>
      </c>
      <c r="J821" s="27" t="s">
        <v>3320</v>
      </c>
      <c r="K821" s="27" t="s">
        <v>3321</v>
      </c>
      <c r="L821" s="221">
        <v>351097.2</v>
      </c>
      <c r="M821" s="221">
        <v>0</v>
      </c>
      <c r="N821" s="222">
        <v>2198977.2000000002</v>
      </c>
      <c r="O821" s="27" t="s">
        <v>41</v>
      </c>
      <c r="P821" s="27" t="s">
        <v>42</v>
      </c>
      <c r="Q821" s="27"/>
      <c r="R821" s="27"/>
      <c r="S821" s="27"/>
      <c r="T821" s="27"/>
      <c r="U821" s="32" t="s">
        <v>64</v>
      </c>
      <c r="V821" s="25"/>
      <c r="W821" s="31"/>
      <c r="X821" s="27" t="str">
        <f>IFERROR(VLOOKUP(J820:J2712,[1]sheet1!$A:$K,11,0),"sin acuse")</f>
        <v>Recibo Bien y/o Servicio</v>
      </c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8.75" hidden="1">
      <c r="A822" s="27" t="s">
        <v>31</v>
      </c>
      <c r="B822" s="27" t="s">
        <v>3322</v>
      </c>
      <c r="C822" s="27" t="s">
        <v>3323</v>
      </c>
      <c r="D822" s="27">
        <f t="shared" si="12"/>
        <v>-1</v>
      </c>
      <c r="E822" s="27" t="s">
        <v>34</v>
      </c>
      <c r="F822" s="27" t="s">
        <v>3219</v>
      </c>
      <c r="G822" s="27" t="s">
        <v>3324</v>
      </c>
      <c r="H822" s="27" t="s">
        <v>37</v>
      </c>
      <c r="I822" s="27" t="s">
        <v>38</v>
      </c>
      <c r="J822" s="27" t="s">
        <v>3325</v>
      </c>
      <c r="K822" s="27" t="s">
        <v>3326</v>
      </c>
      <c r="L822" s="221">
        <v>106357.44</v>
      </c>
      <c r="M822" s="221">
        <v>0</v>
      </c>
      <c r="N822" s="222">
        <v>666133.43999999994</v>
      </c>
      <c r="O822" s="27" t="s">
        <v>41</v>
      </c>
      <c r="P822" s="27" t="s">
        <v>42</v>
      </c>
      <c r="Q822" s="27"/>
      <c r="R822" s="27"/>
      <c r="S822" s="27"/>
      <c r="T822" s="27"/>
      <c r="U822" s="32" t="s">
        <v>64</v>
      </c>
      <c r="V822" s="29"/>
      <c r="W822" s="31"/>
      <c r="X822" s="27" t="str">
        <f>IFERROR(VLOOKUP(J821:J2713,[1]sheet1!$A:$K,11,0),"sin acuse")</f>
        <v>sin acuse</v>
      </c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8.75" hidden="1">
      <c r="A823" s="27" t="s">
        <v>31</v>
      </c>
      <c r="B823" s="27" t="s">
        <v>3327</v>
      </c>
      <c r="C823" s="27" t="s">
        <v>3328</v>
      </c>
      <c r="D823" s="27">
        <f t="shared" si="12"/>
        <v>-1</v>
      </c>
      <c r="E823" s="27" t="s">
        <v>34</v>
      </c>
      <c r="F823" s="27" t="s">
        <v>3219</v>
      </c>
      <c r="G823" s="27" t="s">
        <v>3329</v>
      </c>
      <c r="H823" s="27" t="s">
        <v>37</v>
      </c>
      <c r="I823" s="27" t="s">
        <v>38</v>
      </c>
      <c r="J823" s="27" t="s">
        <v>3330</v>
      </c>
      <c r="K823" s="27" t="s">
        <v>3331</v>
      </c>
      <c r="L823" s="221">
        <v>26148.560000000001</v>
      </c>
      <c r="M823" s="221">
        <v>0</v>
      </c>
      <c r="N823" s="222">
        <v>163772.56</v>
      </c>
      <c r="O823" s="27" t="s">
        <v>41</v>
      </c>
      <c r="P823" s="27" t="s">
        <v>42</v>
      </c>
      <c r="Q823" s="27"/>
      <c r="R823" s="27"/>
      <c r="S823" s="27"/>
      <c r="T823" s="27"/>
      <c r="U823" s="32" t="s">
        <v>64</v>
      </c>
      <c r="V823" s="29"/>
      <c r="W823" s="31"/>
      <c r="X823" s="27" t="str">
        <f>IFERROR(VLOOKUP(J822:J2714,[1]sheet1!$A:$K,11,0),"sin acuse")</f>
        <v>Sin Evento</v>
      </c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8.75" hidden="1">
      <c r="A824" s="27" t="s">
        <v>31</v>
      </c>
      <c r="B824" s="27" t="s">
        <v>3332</v>
      </c>
      <c r="C824" s="27" t="s">
        <v>3333</v>
      </c>
      <c r="D824" s="27">
        <f t="shared" si="12"/>
        <v>-1</v>
      </c>
      <c r="E824" s="27" t="s">
        <v>34</v>
      </c>
      <c r="F824" s="27" t="s">
        <v>3219</v>
      </c>
      <c r="G824" s="27" t="s">
        <v>3334</v>
      </c>
      <c r="H824" s="27" t="s">
        <v>37</v>
      </c>
      <c r="I824" s="27" t="s">
        <v>38</v>
      </c>
      <c r="J824" s="27" t="s">
        <v>3330</v>
      </c>
      <c r="K824" s="27" t="s">
        <v>3331</v>
      </c>
      <c r="L824" s="221">
        <v>0</v>
      </c>
      <c r="M824" s="221">
        <v>0</v>
      </c>
      <c r="N824" s="222">
        <v>4943013.45</v>
      </c>
      <c r="O824" s="27" t="s">
        <v>41</v>
      </c>
      <c r="P824" s="27" t="s">
        <v>42</v>
      </c>
      <c r="Q824" s="27"/>
      <c r="R824" s="27"/>
      <c r="S824" s="27"/>
      <c r="T824" s="27"/>
      <c r="U824" s="32" t="s">
        <v>64</v>
      </c>
      <c r="V824" s="25"/>
      <c r="W824" s="31"/>
      <c r="X824" s="27" t="str">
        <f>IFERROR(VLOOKUP(J823:J2715,[1]sheet1!$A:$K,11,0),"sin acuse")</f>
        <v>Sin Evento</v>
      </c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8.75" hidden="1">
      <c r="A825" s="27" t="s">
        <v>31</v>
      </c>
      <c r="B825" s="27" t="s">
        <v>3335</v>
      </c>
      <c r="C825" s="27" t="s">
        <v>3336</v>
      </c>
      <c r="D825" s="27">
        <f t="shared" si="12"/>
        <v>-1</v>
      </c>
      <c r="E825" s="27" t="s">
        <v>34</v>
      </c>
      <c r="F825" s="27" t="s">
        <v>3219</v>
      </c>
      <c r="G825" s="27" t="s">
        <v>3337</v>
      </c>
      <c r="H825" s="27" t="s">
        <v>37</v>
      </c>
      <c r="I825" s="27" t="s">
        <v>38</v>
      </c>
      <c r="J825" s="27" t="s">
        <v>354</v>
      </c>
      <c r="K825" s="27" t="s">
        <v>355</v>
      </c>
      <c r="L825" s="221">
        <v>803488.91</v>
      </c>
      <c r="M825" s="221">
        <v>0</v>
      </c>
      <c r="N825" s="222">
        <v>5032377.91</v>
      </c>
      <c r="O825" s="27" t="s">
        <v>41</v>
      </c>
      <c r="P825" s="27" t="s">
        <v>42</v>
      </c>
      <c r="Q825" s="27"/>
      <c r="R825" s="27"/>
      <c r="S825" s="27"/>
      <c r="T825" s="27"/>
      <c r="U825" s="32" t="s">
        <v>64</v>
      </c>
      <c r="V825" s="25"/>
      <c r="W825" s="31"/>
      <c r="X825" s="27" t="str">
        <f>IFERROR(VLOOKUP(J824:J2716,[1]sheet1!$A:$K,11,0),"sin acuse")</f>
        <v>Acuse Recibo</v>
      </c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8.75" hidden="1">
      <c r="A826" s="27" t="s">
        <v>31</v>
      </c>
      <c r="B826" s="27" t="s">
        <v>3338</v>
      </c>
      <c r="C826" s="27" t="s">
        <v>3339</v>
      </c>
      <c r="D826" s="27">
        <f t="shared" si="12"/>
        <v>-1</v>
      </c>
      <c r="E826" s="27" t="s">
        <v>34</v>
      </c>
      <c r="F826" s="27" t="s">
        <v>3219</v>
      </c>
      <c r="G826" s="27" t="s">
        <v>3337</v>
      </c>
      <c r="H826" s="27" t="s">
        <v>37</v>
      </c>
      <c r="I826" s="27" t="s">
        <v>38</v>
      </c>
      <c r="J826" s="27" t="s">
        <v>996</v>
      </c>
      <c r="K826" s="27" t="s">
        <v>997</v>
      </c>
      <c r="L826" s="221">
        <v>193800</v>
      </c>
      <c r="M826" s="221">
        <v>0</v>
      </c>
      <c r="N826" s="222">
        <v>1213800</v>
      </c>
      <c r="O826" s="27" t="s">
        <v>41</v>
      </c>
      <c r="P826" s="27" t="s">
        <v>42</v>
      </c>
      <c r="Q826" s="27"/>
      <c r="R826" s="27"/>
      <c r="S826" s="27"/>
      <c r="T826" s="27"/>
      <c r="U826" s="32" t="s">
        <v>64</v>
      </c>
      <c r="V826" s="29"/>
      <c r="W826" s="31"/>
      <c r="X826" s="27" t="str">
        <f>IFERROR(VLOOKUP(J825:J2717,[1]sheet1!$A:$K,11,0),"sin acuse")</f>
        <v>sin acuse</v>
      </c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8.75" hidden="1">
      <c r="A827" s="27" t="s">
        <v>31</v>
      </c>
      <c r="B827" s="27" t="s">
        <v>3340</v>
      </c>
      <c r="C827" s="27" t="s">
        <v>3341</v>
      </c>
      <c r="D827" s="27">
        <f t="shared" si="12"/>
        <v>-1</v>
      </c>
      <c r="E827" s="27" t="s">
        <v>34</v>
      </c>
      <c r="F827" s="27" t="s">
        <v>3219</v>
      </c>
      <c r="G827" s="27" t="s">
        <v>3342</v>
      </c>
      <c r="H827" s="27" t="s">
        <v>37</v>
      </c>
      <c r="I827" s="27" t="s">
        <v>38</v>
      </c>
      <c r="J827" s="27" t="s">
        <v>112</v>
      </c>
      <c r="K827" s="27" t="s">
        <v>113</v>
      </c>
      <c r="L827" s="221">
        <v>1316631.6000000001</v>
      </c>
      <c r="M827" s="221">
        <v>0</v>
      </c>
      <c r="N827" s="222">
        <v>8327431.5999999996</v>
      </c>
      <c r="O827" s="27" t="s">
        <v>41</v>
      </c>
      <c r="P827" s="27" t="s">
        <v>42</v>
      </c>
      <c r="Q827" s="27"/>
      <c r="R827" s="27"/>
      <c r="S827" s="27"/>
      <c r="T827" s="29"/>
      <c r="U827" s="32" t="s">
        <v>64</v>
      </c>
      <c r="V827" s="27"/>
      <c r="W827" s="31" t="s">
        <v>114</v>
      </c>
      <c r="X827" s="27" t="str">
        <f>IFERROR(VLOOKUP(J826:J2718,[1]sheet1!$A:$K,11,0),"sin acuse")</f>
        <v>Acuse Recibo</v>
      </c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8.75" hidden="1">
      <c r="A828" s="27" t="s">
        <v>31</v>
      </c>
      <c r="B828" s="27" t="s">
        <v>3343</v>
      </c>
      <c r="C828" s="27" t="s">
        <v>3344</v>
      </c>
      <c r="D828" s="27">
        <f t="shared" si="12"/>
        <v>-1</v>
      </c>
      <c r="E828" s="27" t="s">
        <v>34</v>
      </c>
      <c r="F828" s="27" t="s">
        <v>3219</v>
      </c>
      <c r="G828" s="27" t="s">
        <v>3345</v>
      </c>
      <c r="H828" s="27" t="s">
        <v>37</v>
      </c>
      <c r="I828" s="27" t="s">
        <v>38</v>
      </c>
      <c r="J828" s="27" t="s">
        <v>3346</v>
      </c>
      <c r="K828" s="27" t="s">
        <v>3347</v>
      </c>
      <c r="L828" s="221">
        <v>34200</v>
      </c>
      <c r="M828" s="221">
        <v>0</v>
      </c>
      <c r="N828" s="222">
        <v>214200</v>
      </c>
      <c r="O828" s="27" t="s">
        <v>41</v>
      </c>
      <c r="P828" s="27" t="s">
        <v>42</v>
      </c>
      <c r="Q828" s="27"/>
      <c r="R828" s="27"/>
      <c r="S828" s="27"/>
      <c r="T828" s="27"/>
      <c r="U828" s="32" t="s">
        <v>64</v>
      </c>
      <c r="V828" s="25"/>
      <c r="W828" s="31"/>
      <c r="X828" s="27" t="str">
        <f>IFERROR(VLOOKUP(J827:J2719,[1]sheet1!$A:$K,11,0),"sin acuse")</f>
        <v>Acuse Recibo</v>
      </c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8.75" hidden="1">
      <c r="A829" s="27" t="s">
        <v>31</v>
      </c>
      <c r="B829" s="27" t="s">
        <v>3348</v>
      </c>
      <c r="C829" s="27" t="s">
        <v>3349</v>
      </c>
      <c r="D829" s="27">
        <f t="shared" si="12"/>
        <v>-1</v>
      </c>
      <c r="E829" s="27" t="s">
        <v>34</v>
      </c>
      <c r="F829" s="27" t="s">
        <v>3219</v>
      </c>
      <c r="G829" s="27" t="s">
        <v>3350</v>
      </c>
      <c r="H829" s="27" t="s">
        <v>37</v>
      </c>
      <c r="I829" s="27" t="s">
        <v>38</v>
      </c>
      <c r="J829" s="27" t="s">
        <v>3346</v>
      </c>
      <c r="K829" s="27" t="s">
        <v>3347</v>
      </c>
      <c r="L829" s="221">
        <v>72200</v>
      </c>
      <c r="M829" s="221">
        <v>0</v>
      </c>
      <c r="N829" s="222">
        <v>452200</v>
      </c>
      <c r="O829" s="27" t="s">
        <v>41</v>
      </c>
      <c r="P829" s="27" t="s">
        <v>42</v>
      </c>
      <c r="Q829" s="27"/>
      <c r="R829" s="27"/>
      <c r="S829" s="27"/>
      <c r="T829" s="27"/>
      <c r="U829" s="32" t="s">
        <v>64</v>
      </c>
      <c r="V829" s="25"/>
      <c r="W829" s="31"/>
      <c r="X829" s="27" t="str">
        <f>IFERROR(VLOOKUP(J828:J2720,[1]sheet1!$A:$K,11,0),"sin acuse")</f>
        <v>Acuse Recibo</v>
      </c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8.75" hidden="1">
      <c r="A830" s="27" t="s">
        <v>31</v>
      </c>
      <c r="B830" s="27" t="s">
        <v>3351</v>
      </c>
      <c r="C830" s="27" t="s">
        <v>3352</v>
      </c>
      <c r="D830" s="27">
        <f t="shared" si="12"/>
        <v>-1</v>
      </c>
      <c r="E830" s="27" t="s">
        <v>34</v>
      </c>
      <c r="F830" s="27" t="s">
        <v>3219</v>
      </c>
      <c r="G830" s="27" t="s">
        <v>3353</v>
      </c>
      <c r="H830" s="27" t="s">
        <v>37</v>
      </c>
      <c r="I830" s="27" t="s">
        <v>38</v>
      </c>
      <c r="J830" s="27" t="s">
        <v>3354</v>
      </c>
      <c r="K830" s="27" t="s">
        <v>3355</v>
      </c>
      <c r="L830" s="221">
        <v>816981</v>
      </c>
      <c r="M830" s="221">
        <v>0</v>
      </c>
      <c r="N830" s="222">
        <v>5116881</v>
      </c>
      <c r="O830" s="27" t="s">
        <v>41</v>
      </c>
      <c r="P830" s="27" t="s">
        <v>42</v>
      </c>
      <c r="Q830" s="27"/>
      <c r="R830" s="27"/>
      <c r="S830" s="27"/>
      <c r="T830" s="27"/>
      <c r="U830" s="32" t="s">
        <v>64</v>
      </c>
      <c r="V830" s="25"/>
      <c r="W830" s="31"/>
      <c r="X830" s="27" t="str">
        <f>IFERROR(VLOOKUP(J829:J2721,[1]sheet1!$A:$K,11,0),"sin acuse")</f>
        <v>Aceptacion Expresa</v>
      </c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8.75" hidden="1">
      <c r="A831" s="27" t="s">
        <v>31</v>
      </c>
      <c r="B831" s="27" t="s">
        <v>3356</v>
      </c>
      <c r="C831" s="27" t="s">
        <v>3357</v>
      </c>
      <c r="D831" s="27">
        <f t="shared" si="12"/>
        <v>-1</v>
      </c>
      <c r="E831" s="27" t="s">
        <v>34</v>
      </c>
      <c r="F831" s="27" t="s">
        <v>3219</v>
      </c>
      <c r="G831" s="27" t="s">
        <v>3358</v>
      </c>
      <c r="H831" s="27" t="s">
        <v>37</v>
      </c>
      <c r="I831" s="27" t="s">
        <v>38</v>
      </c>
      <c r="J831" s="27" t="s">
        <v>3354</v>
      </c>
      <c r="K831" s="27" t="s">
        <v>3355</v>
      </c>
      <c r="L831" s="221">
        <v>39482</v>
      </c>
      <c r="M831" s="221">
        <v>0</v>
      </c>
      <c r="N831" s="222">
        <v>247282</v>
      </c>
      <c r="O831" s="27" t="s">
        <v>41</v>
      </c>
      <c r="P831" s="27" t="s">
        <v>42</v>
      </c>
      <c r="Q831" s="27"/>
      <c r="R831" s="27"/>
      <c r="S831" s="27"/>
      <c r="T831" s="27"/>
      <c r="U831" s="32" t="s">
        <v>64</v>
      </c>
      <c r="V831" s="25"/>
      <c r="W831" s="31"/>
      <c r="X831" s="27" t="str">
        <f>IFERROR(VLOOKUP(J830:J2722,[1]sheet1!$A:$K,11,0),"sin acuse")</f>
        <v>Aceptacion Expresa</v>
      </c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8.75" hidden="1">
      <c r="A832" s="27" t="s">
        <v>31</v>
      </c>
      <c r="B832" s="27" t="s">
        <v>3359</v>
      </c>
      <c r="C832" s="27" t="s">
        <v>3360</v>
      </c>
      <c r="D832" s="27">
        <f t="shared" si="12"/>
        <v>-1</v>
      </c>
      <c r="E832" s="27" t="s">
        <v>34</v>
      </c>
      <c r="F832" s="27" t="s">
        <v>3219</v>
      </c>
      <c r="G832" s="27" t="s">
        <v>3361</v>
      </c>
      <c r="H832" s="27" t="s">
        <v>37</v>
      </c>
      <c r="I832" s="27" t="s">
        <v>38</v>
      </c>
      <c r="J832" s="27" t="s">
        <v>2429</v>
      </c>
      <c r="K832" s="27" t="s">
        <v>2430</v>
      </c>
      <c r="L832" s="221">
        <v>82540.75</v>
      </c>
      <c r="M832" s="221">
        <v>0</v>
      </c>
      <c r="N832" s="222">
        <v>516965.75</v>
      </c>
      <c r="O832" s="27" t="s">
        <v>41</v>
      </c>
      <c r="P832" s="27" t="s">
        <v>42</v>
      </c>
      <c r="Q832" s="27"/>
      <c r="R832" s="27"/>
      <c r="S832" s="27"/>
      <c r="T832" s="27"/>
      <c r="U832" s="32" t="s">
        <v>64</v>
      </c>
      <c r="V832" s="29"/>
      <c r="W832" s="31"/>
      <c r="X832" s="27" t="str">
        <f>IFERROR(VLOOKUP(J831:J2723,[1]sheet1!$A:$K,11,0),"sin acuse")</f>
        <v>sin acuse</v>
      </c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8.75" hidden="1">
      <c r="A833" s="27" t="s">
        <v>31</v>
      </c>
      <c r="B833" s="27" t="s">
        <v>3362</v>
      </c>
      <c r="C833" s="27" t="s">
        <v>3363</v>
      </c>
      <c r="D833" s="27">
        <f t="shared" si="12"/>
        <v>-1</v>
      </c>
      <c r="E833" s="27" t="s">
        <v>34</v>
      </c>
      <c r="F833" s="27" t="s">
        <v>3219</v>
      </c>
      <c r="G833" s="27" t="s">
        <v>3364</v>
      </c>
      <c r="H833" s="27" t="s">
        <v>37</v>
      </c>
      <c r="I833" s="27" t="s">
        <v>38</v>
      </c>
      <c r="J833" s="27" t="s">
        <v>3365</v>
      </c>
      <c r="K833" s="27" t="s">
        <v>3366</v>
      </c>
      <c r="L833" s="221">
        <v>212610</v>
      </c>
      <c r="M833" s="221">
        <v>0</v>
      </c>
      <c r="N833" s="222">
        <v>1331610</v>
      </c>
      <c r="O833" s="27" t="s">
        <v>41</v>
      </c>
      <c r="P833" s="27" t="s">
        <v>42</v>
      </c>
      <c r="Q833" s="27"/>
      <c r="R833" s="27"/>
      <c r="S833" s="27"/>
      <c r="T833" s="27"/>
      <c r="U833" s="32" t="s">
        <v>64</v>
      </c>
      <c r="V833" s="25"/>
      <c r="W833" s="31"/>
      <c r="X833" s="27" t="str">
        <f>IFERROR(VLOOKUP(J832:J2724,[1]sheet1!$A:$K,11,0),"sin acuse")</f>
        <v>Aceptacion Expresa</v>
      </c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8.75" hidden="1">
      <c r="A834" s="27" t="s">
        <v>31</v>
      </c>
      <c r="B834" s="27" t="s">
        <v>3367</v>
      </c>
      <c r="C834" s="27" t="s">
        <v>3368</v>
      </c>
      <c r="D834" s="27">
        <f t="shared" si="12"/>
        <v>-1</v>
      </c>
      <c r="E834" s="27" t="s">
        <v>34</v>
      </c>
      <c r="F834" s="27" t="s">
        <v>3219</v>
      </c>
      <c r="G834" s="27" t="s">
        <v>3369</v>
      </c>
      <c r="H834" s="27" t="s">
        <v>37</v>
      </c>
      <c r="I834" s="27" t="s">
        <v>38</v>
      </c>
      <c r="J834" s="27" t="s">
        <v>2605</v>
      </c>
      <c r="K834" s="27" t="s">
        <v>2606</v>
      </c>
      <c r="L834" s="221">
        <v>187418.59</v>
      </c>
      <c r="M834" s="221">
        <v>0</v>
      </c>
      <c r="N834" s="222">
        <v>1438645.59</v>
      </c>
      <c r="O834" s="27" t="s">
        <v>41</v>
      </c>
      <c r="P834" s="27" t="s">
        <v>42</v>
      </c>
      <c r="Q834" s="27"/>
      <c r="R834" s="27"/>
      <c r="S834" s="27"/>
      <c r="T834" s="27"/>
      <c r="U834" s="32" t="s">
        <v>64</v>
      </c>
      <c r="V834" s="25"/>
      <c r="W834" s="31"/>
      <c r="X834" s="27" t="str">
        <f>IFERROR(VLOOKUP(J833:J2725,[1]sheet1!$A:$K,11,0),"sin acuse")</f>
        <v>Recibo Bien y/o Servicio</v>
      </c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8.75" hidden="1">
      <c r="A835" s="27" t="s">
        <v>31</v>
      </c>
      <c r="B835" s="27" t="s">
        <v>3370</v>
      </c>
      <c r="C835" s="27" t="s">
        <v>3371</v>
      </c>
      <c r="D835" s="27">
        <f t="shared" si="12"/>
        <v>-1</v>
      </c>
      <c r="E835" s="27" t="s">
        <v>34</v>
      </c>
      <c r="F835" s="27" t="s">
        <v>3219</v>
      </c>
      <c r="G835" s="27" t="s">
        <v>3372</v>
      </c>
      <c r="H835" s="27" t="s">
        <v>37</v>
      </c>
      <c r="I835" s="27" t="s">
        <v>38</v>
      </c>
      <c r="J835" s="27" t="s">
        <v>878</v>
      </c>
      <c r="K835" s="27" t="s">
        <v>879</v>
      </c>
      <c r="L835" s="221">
        <v>123608</v>
      </c>
      <c r="M835" s="221">
        <v>0</v>
      </c>
      <c r="N835" s="222">
        <v>805308</v>
      </c>
      <c r="O835" s="27" t="s">
        <v>41</v>
      </c>
      <c r="P835" s="27" t="s">
        <v>42</v>
      </c>
      <c r="Q835" s="27"/>
      <c r="R835" s="27"/>
      <c r="S835" s="27"/>
      <c r="T835" s="27"/>
      <c r="U835" s="32" t="s">
        <v>64</v>
      </c>
      <c r="V835" s="25"/>
      <c r="W835" s="31"/>
      <c r="X835" s="27" t="str">
        <f>IFERROR(VLOOKUP(J834:J2726,[1]sheet1!$A:$K,11,0),"sin acuse")</f>
        <v>Sin Evento</v>
      </c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8.75" hidden="1">
      <c r="A836" s="27" t="s">
        <v>31</v>
      </c>
      <c r="B836" s="27" t="s">
        <v>3373</v>
      </c>
      <c r="C836" s="27" t="s">
        <v>3374</v>
      </c>
      <c r="D836" s="27">
        <f t="shared" si="12"/>
        <v>-1</v>
      </c>
      <c r="E836" s="27" t="s">
        <v>34</v>
      </c>
      <c r="F836" s="27" t="s">
        <v>3219</v>
      </c>
      <c r="G836" s="27" t="s">
        <v>3375</v>
      </c>
      <c r="H836" s="27" t="s">
        <v>37</v>
      </c>
      <c r="I836" s="27" t="s">
        <v>38</v>
      </c>
      <c r="J836" s="27" t="s">
        <v>3376</v>
      </c>
      <c r="K836" s="27" t="s">
        <v>3377</v>
      </c>
      <c r="L836" s="221">
        <v>19062.7</v>
      </c>
      <c r="M836" s="221">
        <v>0</v>
      </c>
      <c r="N836" s="222">
        <v>119392.7</v>
      </c>
      <c r="O836" s="27" t="s">
        <v>41</v>
      </c>
      <c r="P836" s="27" t="s">
        <v>42</v>
      </c>
      <c r="Q836" s="27"/>
      <c r="R836" s="27"/>
      <c r="S836" s="27"/>
      <c r="T836" s="27"/>
      <c r="U836" s="32" t="s">
        <v>64</v>
      </c>
      <c r="V836" s="25"/>
      <c r="W836" s="31"/>
      <c r="X836" s="27" t="str">
        <f>IFERROR(VLOOKUP(J835:J2727,[1]sheet1!$A:$K,11,0),"sin acuse")</f>
        <v>sin acuse</v>
      </c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8.75" hidden="1">
      <c r="A837" s="27" t="s">
        <v>31</v>
      </c>
      <c r="B837" s="27" t="s">
        <v>3378</v>
      </c>
      <c r="C837" s="27" t="s">
        <v>3379</v>
      </c>
      <c r="D837" s="27">
        <f t="shared" si="12"/>
        <v>-1</v>
      </c>
      <c r="E837" s="27" t="s">
        <v>34</v>
      </c>
      <c r="F837" s="27" t="s">
        <v>3219</v>
      </c>
      <c r="G837" s="27" t="s">
        <v>3380</v>
      </c>
      <c r="H837" s="27" t="s">
        <v>37</v>
      </c>
      <c r="I837" s="27" t="s">
        <v>38</v>
      </c>
      <c r="J837" s="27" t="s">
        <v>3381</v>
      </c>
      <c r="K837" s="27" t="s">
        <v>3382</v>
      </c>
      <c r="L837" s="221">
        <v>14835.2</v>
      </c>
      <c r="M837" s="221">
        <v>0</v>
      </c>
      <c r="N837" s="222">
        <v>92915.199999999997</v>
      </c>
      <c r="O837" s="27" t="s">
        <v>41</v>
      </c>
      <c r="P837" s="27" t="s">
        <v>42</v>
      </c>
      <c r="Q837" s="27"/>
      <c r="R837" s="27"/>
      <c r="S837" s="27"/>
      <c r="T837" s="27"/>
      <c r="U837" s="32" t="s">
        <v>64</v>
      </c>
      <c r="V837" s="29"/>
      <c r="W837" s="31"/>
      <c r="X837" s="27" t="str">
        <f>IFERROR(VLOOKUP(J836:J2728,[1]sheet1!$A:$K,11,0),"sin acuse")</f>
        <v>Aceptacion Expresa</v>
      </c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8.75" hidden="1">
      <c r="A838" s="27" t="s">
        <v>31</v>
      </c>
      <c r="B838" s="27" t="s">
        <v>3383</v>
      </c>
      <c r="C838" s="27" t="s">
        <v>3384</v>
      </c>
      <c r="D838" s="27">
        <f t="shared" si="12"/>
        <v>-1</v>
      </c>
      <c r="E838" s="27" t="s">
        <v>34</v>
      </c>
      <c r="F838" s="27" t="s">
        <v>3219</v>
      </c>
      <c r="G838" s="27" t="s">
        <v>3385</v>
      </c>
      <c r="H838" s="27" t="s">
        <v>37</v>
      </c>
      <c r="I838" s="27" t="s">
        <v>38</v>
      </c>
      <c r="J838" s="27" t="s">
        <v>3386</v>
      </c>
      <c r="K838" s="27" t="s">
        <v>3387</v>
      </c>
      <c r="L838" s="221">
        <v>32123.3</v>
      </c>
      <c r="M838" s="221">
        <v>0</v>
      </c>
      <c r="N838" s="222">
        <v>201193.3</v>
      </c>
      <c r="O838" s="27" t="s">
        <v>41</v>
      </c>
      <c r="P838" s="27" t="s">
        <v>42</v>
      </c>
      <c r="Q838" s="27"/>
      <c r="R838" s="27"/>
      <c r="S838" s="27"/>
      <c r="T838" s="27"/>
      <c r="U838" s="32" t="s">
        <v>64</v>
      </c>
      <c r="V838" s="25"/>
      <c r="W838" s="31"/>
      <c r="X838" s="27" t="str">
        <f>IFERROR(VLOOKUP(J837:J2729,[1]sheet1!$A:$K,11,0),"sin acuse")</f>
        <v>sin acuse</v>
      </c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8.75" hidden="1">
      <c r="A839" s="27" t="s">
        <v>31</v>
      </c>
      <c r="B839" s="27" t="s">
        <v>3388</v>
      </c>
      <c r="C839" s="27" t="s">
        <v>3389</v>
      </c>
      <c r="D839" s="27">
        <f t="shared" si="12"/>
        <v>-1</v>
      </c>
      <c r="E839" s="27" t="s">
        <v>34</v>
      </c>
      <c r="F839" s="27" t="s">
        <v>3219</v>
      </c>
      <c r="G839" s="27" t="s">
        <v>3390</v>
      </c>
      <c r="H839" s="27" t="s">
        <v>37</v>
      </c>
      <c r="I839" s="27" t="s">
        <v>38</v>
      </c>
      <c r="J839" s="27" t="s">
        <v>1630</v>
      </c>
      <c r="K839" s="27" t="s">
        <v>1631</v>
      </c>
      <c r="L839" s="221">
        <v>10100</v>
      </c>
      <c r="M839" s="221">
        <v>0</v>
      </c>
      <c r="N839" s="222">
        <v>212100</v>
      </c>
      <c r="O839" s="27" t="s">
        <v>41</v>
      </c>
      <c r="P839" s="27" t="s">
        <v>42</v>
      </c>
      <c r="Q839" s="27"/>
      <c r="R839" s="27"/>
      <c r="S839" s="27"/>
      <c r="T839" s="27"/>
      <c r="U839" s="32" t="s">
        <v>64</v>
      </c>
      <c r="V839" s="25"/>
      <c r="W839" s="31"/>
      <c r="X839" s="27" t="str">
        <f>IFERROR(VLOOKUP(J838:J2730,[1]sheet1!$A:$K,11,0),"sin acuse")</f>
        <v>Aceptacion Expresa</v>
      </c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8.75" hidden="1">
      <c r="A840" s="107" t="s">
        <v>31</v>
      </c>
      <c r="B840" s="107" t="s">
        <v>3391</v>
      </c>
      <c r="C840" s="107" t="s">
        <v>3392</v>
      </c>
      <c r="D840" s="107">
        <f t="shared" si="12"/>
        <v>-1</v>
      </c>
      <c r="E840" s="107" t="s">
        <v>34</v>
      </c>
      <c r="F840" s="107" t="s">
        <v>3219</v>
      </c>
      <c r="G840" s="107" t="s">
        <v>3393</v>
      </c>
      <c r="H840" s="107" t="s">
        <v>37</v>
      </c>
      <c r="I840" s="107" t="s">
        <v>38</v>
      </c>
      <c r="J840" s="107" t="s">
        <v>600</v>
      </c>
      <c r="K840" s="107" t="s">
        <v>601</v>
      </c>
      <c r="L840" s="225">
        <v>41562.5</v>
      </c>
      <c r="M840" s="225">
        <v>0</v>
      </c>
      <c r="N840" s="226">
        <v>260312.5</v>
      </c>
      <c r="O840" s="107" t="s">
        <v>41</v>
      </c>
      <c r="P840" s="107" t="s">
        <v>42</v>
      </c>
      <c r="Q840" s="27"/>
      <c r="R840" s="27"/>
      <c r="S840" s="27" t="s">
        <v>43</v>
      </c>
      <c r="T840" s="27"/>
      <c r="U840" s="32"/>
      <c r="V840" s="25"/>
      <c r="W840" s="31"/>
      <c r="X840" s="27" t="str">
        <f>IFERROR(VLOOKUP(J839:J2731,[1]sheet1!$A:$K,11,0),"sin acuse")</f>
        <v>Aceptacion Expresa</v>
      </c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8.75" hidden="1">
      <c r="A841" s="107" t="s">
        <v>31</v>
      </c>
      <c r="B841" s="107" t="s">
        <v>3394</v>
      </c>
      <c r="C841" s="107" t="s">
        <v>3395</v>
      </c>
      <c r="D841" s="107">
        <f t="shared" si="12"/>
        <v>-1</v>
      </c>
      <c r="E841" s="107" t="s">
        <v>34</v>
      </c>
      <c r="F841" s="107" t="s">
        <v>3219</v>
      </c>
      <c r="G841" s="107" t="s">
        <v>3396</v>
      </c>
      <c r="H841" s="107" t="s">
        <v>37</v>
      </c>
      <c r="I841" s="107" t="s">
        <v>38</v>
      </c>
      <c r="J841" s="107" t="s">
        <v>600</v>
      </c>
      <c r="K841" s="107" t="s">
        <v>601</v>
      </c>
      <c r="L841" s="225">
        <v>82893.58</v>
      </c>
      <c r="M841" s="225">
        <v>0</v>
      </c>
      <c r="N841" s="226">
        <v>536431.57999999996</v>
      </c>
      <c r="O841" s="107" t="s">
        <v>41</v>
      </c>
      <c r="P841" s="107" t="s">
        <v>42</v>
      </c>
      <c r="Q841" s="27"/>
      <c r="R841" s="27"/>
      <c r="S841" s="27" t="s">
        <v>43</v>
      </c>
      <c r="T841" s="27"/>
      <c r="U841" s="32"/>
      <c r="V841" s="25"/>
      <c r="W841" s="31"/>
      <c r="X841" s="27" t="str">
        <f>IFERROR(VLOOKUP(J840:J2732,[1]sheet1!$A:$K,11,0),"sin acuse")</f>
        <v>Aceptacion Expresa</v>
      </c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8.75" hidden="1">
      <c r="A842" s="27" t="s">
        <v>31</v>
      </c>
      <c r="B842" s="27" t="s">
        <v>3397</v>
      </c>
      <c r="C842" s="27" t="s">
        <v>3398</v>
      </c>
      <c r="D842" s="27">
        <f t="shared" si="12"/>
        <v>-1</v>
      </c>
      <c r="E842" s="27" t="s">
        <v>34</v>
      </c>
      <c r="F842" s="27" t="s">
        <v>3219</v>
      </c>
      <c r="G842" s="27" t="s">
        <v>3399</v>
      </c>
      <c r="H842" s="27" t="s">
        <v>37</v>
      </c>
      <c r="I842" s="27" t="s">
        <v>38</v>
      </c>
      <c r="J842" s="27" t="s">
        <v>3365</v>
      </c>
      <c r="K842" s="27" t="s">
        <v>3366</v>
      </c>
      <c r="L842" s="221">
        <v>380000</v>
      </c>
      <c r="M842" s="221">
        <v>0</v>
      </c>
      <c r="N842" s="222">
        <v>2380000</v>
      </c>
      <c r="O842" s="27" t="s">
        <v>41</v>
      </c>
      <c r="P842" s="27" t="s">
        <v>42</v>
      </c>
      <c r="Q842" s="27"/>
      <c r="R842" s="27"/>
      <c r="S842" s="27"/>
      <c r="T842" s="27"/>
      <c r="U842" s="32" t="s">
        <v>64</v>
      </c>
      <c r="V842" s="25"/>
      <c r="W842" s="31"/>
      <c r="X842" s="27" t="str">
        <f>IFERROR(VLOOKUP(J841:J2733,[1]sheet1!$A:$K,11,0),"sin acuse")</f>
        <v>Aceptacion Expresa</v>
      </c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8.75" hidden="1">
      <c r="A843" s="27" t="s">
        <v>31</v>
      </c>
      <c r="B843" s="27" t="s">
        <v>3400</v>
      </c>
      <c r="C843" s="27" t="s">
        <v>3401</v>
      </c>
      <c r="D843" s="27">
        <f t="shared" ref="D843:D906" si="13">C843-C844</f>
        <v>-1</v>
      </c>
      <c r="E843" s="27" t="s">
        <v>34</v>
      </c>
      <c r="F843" s="27" t="s">
        <v>3219</v>
      </c>
      <c r="G843" s="27" t="s">
        <v>3402</v>
      </c>
      <c r="H843" s="27" t="s">
        <v>37</v>
      </c>
      <c r="I843" s="27" t="s">
        <v>38</v>
      </c>
      <c r="J843" s="27" t="s">
        <v>863</v>
      </c>
      <c r="K843" s="27" t="s">
        <v>864</v>
      </c>
      <c r="L843" s="221">
        <v>251750</v>
      </c>
      <c r="M843" s="221">
        <v>0</v>
      </c>
      <c r="N843" s="222">
        <v>1576750</v>
      </c>
      <c r="O843" s="27" t="s">
        <v>41</v>
      </c>
      <c r="P843" s="27" t="s">
        <v>42</v>
      </c>
      <c r="Q843" s="27"/>
      <c r="R843" s="27"/>
      <c r="S843" s="27"/>
      <c r="T843" s="27"/>
      <c r="U843" s="32" t="s">
        <v>64</v>
      </c>
      <c r="V843" s="25"/>
      <c r="W843" s="31"/>
      <c r="X843" s="27" t="str">
        <f>IFERROR(VLOOKUP(J842:J2734,[1]sheet1!$A:$K,11,0),"sin acuse")</f>
        <v>Sin Evento</v>
      </c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8.75" hidden="1">
      <c r="A844" s="27" t="s">
        <v>31</v>
      </c>
      <c r="B844" s="27" t="s">
        <v>3403</v>
      </c>
      <c r="C844" s="27" t="s">
        <v>3404</v>
      </c>
      <c r="D844" s="27">
        <f t="shared" si="13"/>
        <v>-1</v>
      </c>
      <c r="E844" s="27" t="s">
        <v>34</v>
      </c>
      <c r="F844" s="27" t="s">
        <v>3219</v>
      </c>
      <c r="G844" s="27" t="s">
        <v>3405</v>
      </c>
      <c r="H844" s="27" t="s">
        <v>37</v>
      </c>
      <c r="I844" s="27" t="s">
        <v>38</v>
      </c>
      <c r="J844" s="27" t="s">
        <v>1991</v>
      </c>
      <c r="K844" s="27" t="s">
        <v>1992</v>
      </c>
      <c r="L844" s="221">
        <v>1148583</v>
      </c>
      <c r="M844" s="221">
        <v>0</v>
      </c>
      <c r="N844" s="222">
        <v>10244283</v>
      </c>
      <c r="O844" s="27" t="s">
        <v>41</v>
      </c>
      <c r="P844" s="27" t="s">
        <v>42</v>
      </c>
      <c r="Q844" s="27"/>
      <c r="R844" s="27"/>
      <c r="S844" s="27"/>
      <c r="T844" s="27"/>
      <c r="U844" s="32" t="s">
        <v>64</v>
      </c>
      <c r="V844" s="25"/>
      <c r="W844" s="31"/>
      <c r="X844" s="27" t="str">
        <f>IFERROR(VLOOKUP(J843:J2735,[1]sheet1!$A:$K,11,0),"sin acuse")</f>
        <v>sin acuse</v>
      </c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8.75" hidden="1">
      <c r="A845" s="27" t="s">
        <v>31</v>
      </c>
      <c r="B845" s="27" t="s">
        <v>3406</v>
      </c>
      <c r="C845" s="27" t="s">
        <v>3407</v>
      </c>
      <c r="D845" s="27">
        <f t="shared" si="13"/>
        <v>-1</v>
      </c>
      <c r="E845" s="27" t="s">
        <v>34</v>
      </c>
      <c r="F845" s="27" t="s">
        <v>3219</v>
      </c>
      <c r="G845" s="27" t="s">
        <v>3408</v>
      </c>
      <c r="H845" s="27" t="s">
        <v>37</v>
      </c>
      <c r="I845" s="27" t="s">
        <v>38</v>
      </c>
      <c r="J845" s="27" t="s">
        <v>1991</v>
      </c>
      <c r="K845" s="27" t="s">
        <v>1992</v>
      </c>
      <c r="L845" s="221">
        <v>493500</v>
      </c>
      <c r="M845" s="221">
        <v>0</v>
      </c>
      <c r="N845" s="222">
        <v>10363500</v>
      </c>
      <c r="O845" s="27" t="s">
        <v>41</v>
      </c>
      <c r="P845" s="27" t="s">
        <v>42</v>
      </c>
      <c r="Q845" s="27"/>
      <c r="R845" s="27"/>
      <c r="S845" s="27"/>
      <c r="T845" s="27"/>
      <c r="U845" s="32" t="s">
        <v>64</v>
      </c>
      <c r="V845" s="25"/>
      <c r="W845" s="31"/>
      <c r="X845" s="27" t="str">
        <f>IFERROR(VLOOKUP(J844:J2736,[1]sheet1!$A:$K,11,0),"sin acuse")</f>
        <v>sin acuse</v>
      </c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8.75" hidden="1">
      <c r="A846" s="27" t="s">
        <v>31</v>
      </c>
      <c r="B846" s="27" t="s">
        <v>3409</v>
      </c>
      <c r="C846" s="27" t="s">
        <v>3410</v>
      </c>
      <c r="D846" s="27">
        <f t="shared" si="13"/>
        <v>-1</v>
      </c>
      <c r="E846" s="27" t="s">
        <v>34</v>
      </c>
      <c r="F846" s="27" t="s">
        <v>3219</v>
      </c>
      <c r="G846" s="27" t="s">
        <v>3411</v>
      </c>
      <c r="H846" s="27" t="s">
        <v>37</v>
      </c>
      <c r="I846" s="27" t="s">
        <v>38</v>
      </c>
      <c r="J846" s="27" t="s">
        <v>2424</v>
      </c>
      <c r="K846" s="27" t="s">
        <v>2425</v>
      </c>
      <c r="L846" s="221">
        <v>35323.660000000003</v>
      </c>
      <c r="M846" s="221">
        <v>0</v>
      </c>
      <c r="N846" s="222">
        <v>221237.66</v>
      </c>
      <c r="O846" s="27" t="s">
        <v>41</v>
      </c>
      <c r="P846" s="27" t="s">
        <v>42</v>
      </c>
      <c r="Q846" s="27"/>
      <c r="R846" s="27"/>
      <c r="S846" s="27"/>
      <c r="T846" s="27"/>
      <c r="U846" s="32" t="s">
        <v>64</v>
      </c>
      <c r="V846" s="25"/>
      <c r="W846" s="31"/>
      <c r="X846" s="27" t="str">
        <f>IFERROR(VLOOKUP(J845:J2737,[1]sheet1!$A:$K,11,0),"sin acuse")</f>
        <v>Recibo Bien y/o Servicio</v>
      </c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8.75" hidden="1">
      <c r="A847" s="27" t="s">
        <v>31</v>
      </c>
      <c r="B847" s="27" t="s">
        <v>3412</v>
      </c>
      <c r="C847" s="27" t="s">
        <v>3413</v>
      </c>
      <c r="D847" s="27">
        <f t="shared" si="13"/>
        <v>-1</v>
      </c>
      <c r="E847" s="27" t="s">
        <v>34</v>
      </c>
      <c r="F847" s="27" t="s">
        <v>3219</v>
      </c>
      <c r="G847" s="27" t="s">
        <v>3414</v>
      </c>
      <c r="H847" s="27" t="s">
        <v>37</v>
      </c>
      <c r="I847" s="27" t="s">
        <v>38</v>
      </c>
      <c r="J847" s="27" t="s">
        <v>2424</v>
      </c>
      <c r="K847" s="27" t="s">
        <v>2425</v>
      </c>
      <c r="L847" s="221">
        <v>14250</v>
      </c>
      <c r="M847" s="221">
        <v>0</v>
      </c>
      <c r="N847" s="222">
        <v>89250</v>
      </c>
      <c r="O847" s="27" t="s">
        <v>41</v>
      </c>
      <c r="P847" s="27" t="s">
        <v>42</v>
      </c>
      <c r="Q847" s="27"/>
      <c r="R847" s="27"/>
      <c r="S847" s="27"/>
      <c r="T847" s="27"/>
      <c r="U847" s="32" t="s">
        <v>64</v>
      </c>
      <c r="V847" s="25"/>
      <c r="W847" s="31"/>
      <c r="X847" s="27" t="str">
        <f>IFERROR(VLOOKUP(J846:J2738,[1]sheet1!$A:$K,11,0),"sin acuse")</f>
        <v>Recibo Bien y/o Servicio</v>
      </c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8.75" hidden="1">
      <c r="A848" s="27" t="s">
        <v>31</v>
      </c>
      <c r="B848" s="27" t="s">
        <v>3415</v>
      </c>
      <c r="C848" s="27" t="s">
        <v>3416</v>
      </c>
      <c r="D848" s="27">
        <f t="shared" si="13"/>
        <v>-1</v>
      </c>
      <c r="E848" s="27" t="s">
        <v>34</v>
      </c>
      <c r="F848" s="27" t="s">
        <v>3219</v>
      </c>
      <c r="G848" s="27" t="s">
        <v>3417</v>
      </c>
      <c r="H848" s="27" t="s">
        <v>37</v>
      </c>
      <c r="I848" s="27" t="s">
        <v>38</v>
      </c>
      <c r="J848" s="27" t="s">
        <v>3418</v>
      </c>
      <c r="K848" s="27" t="s">
        <v>3419</v>
      </c>
      <c r="L848" s="221">
        <v>2580580</v>
      </c>
      <c r="M848" s="221">
        <v>0</v>
      </c>
      <c r="N848" s="222">
        <v>16162580</v>
      </c>
      <c r="O848" s="27" t="s">
        <v>41</v>
      </c>
      <c r="P848" s="27" t="s">
        <v>42</v>
      </c>
      <c r="Q848" s="27"/>
      <c r="R848" s="27"/>
      <c r="S848" s="27"/>
      <c r="T848" s="27"/>
      <c r="U848" s="32" t="s">
        <v>64</v>
      </c>
      <c r="V848" s="25"/>
      <c r="W848" s="31"/>
      <c r="X848" s="27" t="str">
        <f>IFERROR(VLOOKUP(J847:J2739,[1]sheet1!$A:$K,11,0),"sin acuse")</f>
        <v>Sin Evento</v>
      </c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8.75" hidden="1">
      <c r="A849" s="27" t="s">
        <v>31</v>
      </c>
      <c r="B849" s="27" t="s">
        <v>3420</v>
      </c>
      <c r="C849" s="27" t="s">
        <v>3421</v>
      </c>
      <c r="D849" s="27">
        <f t="shared" si="13"/>
        <v>-1</v>
      </c>
      <c r="E849" s="27" t="s">
        <v>34</v>
      </c>
      <c r="F849" s="27" t="s">
        <v>3219</v>
      </c>
      <c r="G849" s="27" t="s">
        <v>3422</v>
      </c>
      <c r="H849" s="27" t="s">
        <v>37</v>
      </c>
      <c r="I849" s="27" t="s">
        <v>38</v>
      </c>
      <c r="J849" s="27" t="s">
        <v>3423</v>
      </c>
      <c r="K849" s="27" t="s">
        <v>3424</v>
      </c>
      <c r="L849" s="221">
        <v>1369710</v>
      </c>
      <c r="M849" s="221">
        <v>0</v>
      </c>
      <c r="N849" s="222">
        <v>8578710</v>
      </c>
      <c r="O849" s="27" t="s">
        <v>41</v>
      </c>
      <c r="P849" s="27" t="s">
        <v>42</v>
      </c>
      <c r="Q849" s="27"/>
      <c r="R849" s="27"/>
      <c r="S849" s="27"/>
      <c r="T849" s="27"/>
      <c r="U849" s="32" t="s">
        <v>64</v>
      </c>
      <c r="V849" s="29"/>
      <c r="W849" s="31"/>
      <c r="X849" s="27" t="str">
        <f>IFERROR(VLOOKUP(J848:J2740,[1]sheet1!$A:$K,11,0),"sin acuse")</f>
        <v>Aceptacion Expresa</v>
      </c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8.75" hidden="1">
      <c r="A850" s="27" t="s">
        <v>31</v>
      </c>
      <c r="B850" s="27" t="s">
        <v>3425</v>
      </c>
      <c r="C850" s="27" t="s">
        <v>3426</v>
      </c>
      <c r="D850" s="27">
        <f t="shared" si="13"/>
        <v>-1</v>
      </c>
      <c r="E850" s="27" t="s">
        <v>34</v>
      </c>
      <c r="F850" s="27" t="s">
        <v>3219</v>
      </c>
      <c r="G850" s="27" t="s">
        <v>3427</v>
      </c>
      <c r="H850" s="27" t="s">
        <v>37</v>
      </c>
      <c r="I850" s="27" t="s">
        <v>38</v>
      </c>
      <c r="J850" s="27" t="s">
        <v>3428</v>
      </c>
      <c r="K850" s="27" t="s">
        <v>3429</v>
      </c>
      <c r="L850" s="221">
        <v>716300</v>
      </c>
      <c r="M850" s="221">
        <v>0</v>
      </c>
      <c r="N850" s="222">
        <v>4486300</v>
      </c>
      <c r="O850" s="27" t="s">
        <v>41</v>
      </c>
      <c r="P850" s="27" t="s">
        <v>42</v>
      </c>
      <c r="Q850" s="27"/>
      <c r="R850" s="27"/>
      <c r="S850" s="27"/>
      <c r="T850" s="27"/>
      <c r="U850" s="32" t="s">
        <v>64</v>
      </c>
      <c r="V850" s="25"/>
      <c r="W850" s="31"/>
      <c r="X850" s="27" t="str">
        <f>IFERROR(VLOOKUP(J849:J2741,[1]sheet1!$A:$K,11,0),"sin acuse")</f>
        <v>sin acuse</v>
      </c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8.75" hidden="1">
      <c r="A851" s="27" t="s">
        <v>31</v>
      </c>
      <c r="B851" s="27" t="s">
        <v>3430</v>
      </c>
      <c r="C851" s="27" t="s">
        <v>3431</v>
      </c>
      <c r="D851" s="27">
        <f t="shared" si="13"/>
        <v>-1</v>
      </c>
      <c r="E851" s="27" t="s">
        <v>34</v>
      </c>
      <c r="F851" s="27" t="s">
        <v>3219</v>
      </c>
      <c r="G851" s="27" t="s">
        <v>3432</v>
      </c>
      <c r="H851" s="27" t="s">
        <v>37</v>
      </c>
      <c r="I851" s="27" t="s">
        <v>38</v>
      </c>
      <c r="J851" s="27" t="s">
        <v>2809</v>
      </c>
      <c r="K851" s="27" t="s">
        <v>2810</v>
      </c>
      <c r="L851" s="221">
        <v>8457.2800000000007</v>
      </c>
      <c r="M851" s="221">
        <v>0</v>
      </c>
      <c r="N851" s="222">
        <v>52969.279999999999</v>
      </c>
      <c r="O851" s="27" t="s">
        <v>41</v>
      </c>
      <c r="P851" s="27" t="s">
        <v>42</v>
      </c>
      <c r="Q851" s="27"/>
      <c r="R851" s="27"/>
      <c r="S851" s="27"/>
      <c r="T851" s="27"/>
      <c r="U851" s="32" t="s">
        <v>64</v>
      </c>
      <c r="V851" s="29"/>
      <c r="W851" s="31"/>
      <c r="X851" s="27" t="str">
        <f>IFERROR(VLOOKUP(J850:J2742,[1]sheet1!$A:$K,11,0),"sin acuse")</f>
        <v>Sin Evento</v>
      </c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8.75" hidden="1">
      <c r="A852" s="27" t="s">
        <v>31</v>
      </c>
      <c r="B852" s="27" t="s">
        <v>3433</v>
      </c>
      <c r="C852" s="27" t="s">
        <v>3434</v>
      </c>
      <c r="D852" s="27">
        <f t="shared" si="13"/>
        <v>-1</v>
      </c>
      <c r="E852" s="27" t="s">
        <v>34</v>
      </c>
      <c r="F852" s="27" t="s">
        <v>3219</v>
      </c>
      <c r="G852" s="27" t="s">
        <v>3435</v>
      </c>
      <c r="H852" s="27" t="s">
        <v>37</v>
      </c>
      <c r="I852" s="27" t="s">
        <v>38</v>
      </c>
      <c r="J852" s="27" t="s">
        <v>3436</v>
      </c>
      <c r="K852" s="27" t="s">
        <v>3437</v>
      </c>
      <c r="L852" s="221">
        <v>88920</v>
      </c>
      <c r="M852" s="221">
        <v>0</v>
      </c>
      <c r="N852" s="222">
        <v>556920</v>
      </c>
      <c r="O852" s="27" t="s">
        <v>41</v>
      </c>
      <c r="P852" s="27" t="s">
        <v>42</v>
      </c>
      <c r="Q852" s="27"/>
      <c r="R852" s="27"/>
      <c r="S852" s="27"/>
      <c r="T852" s="27"/>
      <c r="U852" s="32" t="s">
        <v>64</v>
      </c>
      <c r="V852" s="25"/>
      <c r="W852" s="31"/>
      <c r="X852" s="27" t="str">
        <f>IFERROR(VLOOKUP(J851:J2743,[1]sheet1!$A:$K,11,0),"sin acuse")</f>
        <v>sin acuse</v>
      </c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8.75" hidden="1">
      <c r="A853" s="27" t="s">
        <v>31</v>
      </c>
      <c r="B853" s="27" t="s">
        <v>3438</v>
      </c>
      <c r="C853" s="27" t="s">
        <v>3439</v>
      </c>
      <c r="D853" s="27">
        <f t="shared" si="13"/>
        <v>-1</v>
      </c>
      <c r="E853" s="27" t="s">
        <v>34</v>
      </c>
      <c r="F853" s="27" t="s">
        <v>3219</v>
      </c>
      <c r="G853" s="27" t="s">
        <v>3440</v>
      </c>
      <c r="H853" s="27" t="s">
        <v>37</v>
      </c>
      <c r="I853" s="27" t="s">
        <v>38</v>
      </c>
      <c r="J853" s="27" t="s">
        <v>920</v>
      </c>
      <c r="K853" s="27" t="s">
        <v>921</v>
      </c>
      <c r="L853" s="221">
        <v>275793.90000000002</v>
      </c>
      <c r="M853" s="221">
        <v>0</v>
      </c>
      <c r="N853" s="222">
        <v>2444703.9</v>
      </c>
      <c r="O853" s="27" t="s">
        <v>41</v>
      </c>
      <c r="P853" s="27" t="s">
        <v>42</v>
      </c>
      <c r="Q853" s="27"/>
      <c r="R853" s="27"/>
      <c r="S853" s="27"/>
      <c r="T853" s="27"/>
      <c r="U853" s="32" t="s">
        <v>64</v>
      </c>
      <c r="V853" s="29"/>
      <c r="W853" s="31"/>
      <c r="X853" s="27" t="str">
        <f>IFERROR(VLOOKUP(J852:J2744,[1]sheet1!$A:$K,11,0),"sin acuse")</f>
        <v>sin acuse</v>
      </c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8.75" hidden="1">
      <c r="A854" s="27" t="s">
        <v>31</v>
      </c>
      <c r="B854" s="27" t="s">
        <v>3441</v>
      </c>
      <c r="C854" s="27" t="s">
        <v>3442</v>
      </c>
      <c r="D854" s="27">
        <f t="shared" si="13"/>
        <v>-1</v>
      </c>
      <c r="E854" s="27" t="s">
        <v>34</v>
      </c>
      <c r="F854" s="27" t="s">
        <v>3219</v>
      </c>
      <c r="G854" s="27" t="s">
        <v>3443</v>
      </c>
      <c r="H854" s="27" t="s">
        <v>37</v>
      </c>
      <c r="I854" s="27" t="s">
        <v>38</v>
      </c>
      <c r="J854" s="27" t="s">
        <v>2567</v>
      </c>
      <c r="K854" s="27" t="s">
        <v>2568</v>
      </c>
      <c r="L854" s="221">
        <v>848912.4</v>
      </c>
      <c r="M854" s="221">
        <v>0</v>
      </c>
      <c r="N854" s="222">
        <v>5316872.4000000004</v>
      </c>
      <c r="O854" s="27" t="s">
        <v>41</v>
      </c>
      <c r="P854" s="27" t="s">
        <v>42</v>
      </c>
      <c r="Q854" s="27"/>
      <c r="R854" s="27"/>
      <c r="S854" s="27"/>
      <c r="T854" s="27"/>
      <c r="U854" s="32" t="s">
        <v>64</v>
      </c>
      <c r="V854" s="29"/>
      <c r="W854" s="31"/>
      <c r="X854" s="27" t="str">
        <f>IFERROR(VLOOKUP(J853:J2745,[1]sheet1!$A:$K,11,0),"sin acuse")</f>
        <v>Sin Evento</v>
      </c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8.75" hidden="1">
      <c r="A855" s="27" t="s">
        <v>31</v>
      </c>
      <c r="B855" s="27" t="s">
        <v>3444</v>
      </c>
      <c r="C855" s="27" t="s">
        <v>3445</v>
      </c>
      <c r="D855" s="27">
        <f t="shared" si="13"/>
        <v>-1</v>
      </c>
      <c r="E855" s="27" t="s">
        <v>34</v>
      </c>
      <c r="F855" s="27" t="s">
        <v>3219</v>
      </c>
      <c r="G855" s="27" t="s">
        <v>3446</v>
      </c>
      <c r="H855" s="27" t="s">
        <v>37</v>
      </c>
      <c r="I855" s="27" t="s">
        <v>38</v>
      </c>
      <c r="J855" s="27" t="s">
        <v>2837</v>
      </c>
      <c r="K855" s="27" t="s">
        <v>2838</v>
      </c>
      <c r="L855" s="221">
        <v>195576.12</v>
      </c>
      <c r="M855" s="221">
        <v>0</v>
      </c>
      <c r="N855" s="222">
        <v>1224924.1200000001</v>
      </c>
      <c r="O855" s="27" t="s">
        <v>41</v>
      </c>
      <c r="P855" s="27" t="s">
        <v>42</v>
      </c>
      <c r="Q855" s="27"/>
      <c r="R855" s="27"/>
      <c r="S855" s="27"/>
      <c r="T855" s="27"/>
      <c r="U855" s="32" t="s">
        <v>64</v>
      </c>
      <c r="V855" s="25"/>
      <c r="W855" s="31"/>
      <c r="X855" s="27" t="str">
        <f>IFERROR(VLOOKUP(J854:J2746,[1]sheet1!$A:$K,11,0),"sin acuse")</f>
        <v>Sin Evento</v>
      </c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8.75" hidden="1">
      <c r="A856" s="27" t="s">
        <v>31</v>
      </c>
      <c r="B856" s="27" t="s">
        <v>3447</v>
      </c>
      <c r="C856" s="27" t="s">
        <v>3448</v>
      </c>
      <c r="D856" s="27">
        <f t="shared" si="13"/>
        <v>-1</v>
      </c>
      <c r="E856" s="27" t="s">
        <v>34</v>
      </c>
      <c r="F856" s="27" t="s">
        <v>3219</v>
      </c>
      <c r="G856" s="27" t="s">
        <v>3449</v>
      </c>
      <c r="H856" s="27" t="s">
        <v>37</v>
      </c>
      <c r="I856" s="27" t="s">
        <v>38</v>
      </c>
      <c r="J856" s="27" t="s">
        <v>3450</v>
      </c>
      <c r="K856" s="27" t="s">
        <v>3451</v>
      </c>
      <c r="L856" s="221">
        <v>45600</v>
      </c>
      <c r="M856" s="221">
        <v>0</v>
      </c>
      <c r="N856" s="222">
        <v>285600</v>
      </c>
      <c r="O856" s="27" t="s">
        <v>41</v>
      </c>
      <c r="P856" s="27" t="s">
        <v>42</v>
      </c>
      <c r="Q856" s="27"/>
      <c r="R856" s="27"/>
      <c r="S856" s="27"/>
      <c r="T856" s="27"/>
      <c r="U856" s="32" t="s">
        <v>64</v>
      </c>
      <c r="V856" s="25"/>
      <c r="W856" s="31"/>
      <c r="X856" s="27" t="str">
        <f>IFERROR(VLOOKUP(J855:J2747,[1]sheet1!$A:$K,11,0),"sin acuse")</f>
        <v>Sin Evento</v>
      </c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8.75" hidden="1">
      <c r="A857" s="27" t="s">
        <v>31</v>
      </c>
      <c r="B857" s="27" t="s">
        <v>3452</v>
      </c>
      <c r="C857" s="27" t="s">
        <v>3453</v>
      </c>
      <c r="D857" s="27">
        <f t="shared" si="13"/>
        <v>-1</v>
      </c>
      <c r="E857" s="27" t="s">
        <v>34</v>
      </c>
      <c r="F857" s="27" t="s">
        <v>3219</v>
      </c>
      <c r="G857" s="27" t="s">
        <v>3454</v>
      </c>
      <c r="H857" s="27" t="s">
        <v>37</v>
      </c>
      <c r="I857" s="27" t="s">
        <v>38</v>
      </c>
      <c r="J857" s="27" t="s">
        <v>858</v>
      </c>
      <c r="K857" s="27" t="s">
        <v>859</v>
      </c>
      <c r="L857" s="221">
        <v>1425000</v>
      </c>
      <c r="M857" s="221">
        <v>0</v>
      </c>
      <c r="N857" s="222">
        <v>8925000</v>
      </c>
      <c r="O857" s="27" t="s">
        <v>41</v>
      </c>
      <c r="P857" s="27" t="s">
        <v>42</v>
      </c>
      <c r="Q857" s="27"/>
      <c r="R857" s="27"/>
      <c r="S857" s="27"/>
      <c r="T857" s="27"/>
      <c r="U857" s="32" t="s">
        <v>64</v>
      </c>
      <c r="V857" s="25"/>
      <c r="W857" s="31"/>
      <c r="X857" s="27" t="str">
        <f>IFERROR(VLOOKUP(J856:J2748,[1]sheet1!$A:$K,11,0),"sin acuse")</f>
        <v>Aceptacion Expresa</v>
      </c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8.75" hidden="1">
      <c r="A858" s="27" t="s">
        <v>31</v>
      </c>
      <c r="B858" s="27" t="s">
        <v>3455</v>
      </c>
      <c r="C858" s="27" t="s">
        <v>3456</v>
      </c>
      <c r="D858" s="27">
        <f t="shared" si="13"/>
        <v>-1</v>
      </c>
      <c r="E858" s="27" t="s">
        <v>34</v>
      </c>
      <c r="F858" s="27" t="s">
        <v>3219</v>
      </c>
      <c r="G858" s="27" t="s">
        <v>3457</v>
      </c>
      <c r="H858" s="27" t="s">
        <v>37</v>
      </c>
      <c r="I858" s="27" t="s">
        <v>38</v>
      </c>
      <c r="J858" s="27" t="s">
        <v>3458</v>
      </c>
      <c r="K858" s="27" t="s">
        <v>3459</v>
      </c>
      <c r="L858" s="221">
        <v>109497</v>
      </c>
      <c r="M858" s="221">
        <v>0</v>
      </c>
      <c r="N858" s="222">
        <v>1040247</v>
      </c>
      <c r="O858" s="27" t="s">
        <v>41</v>
      </c>
      <c r="P858" s="27" t="s">
        <v>42</v>
      </c>
      <c r="Q858" s="27"/>
      <c r="R858" s="27"/>
      <c r="S858" s="27"/>
      <c r="T858" s="27"/>
      <c r="U858" s="32" t="s">
        <v>64</v>
      </c>
      <c r="V858" s="25"/>
      <c r="W858" s="31"/>
      <c r="X858" s="27" t="str">
        <f>IFERROR(VLOOKUP(J857:J2749,[1]sheet1!$A:$K,11,0),"sin acuse")</f>
        <v>Acuse Recibo</v>
      </c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8.75" hidden="1">
      <c r="A859" s="27" t="s">
        <v>31</v>
      </c>
      <c r="B859" s="27" t="s">
        <v>3460</v>
      </c>
      <c r="C859" s="27" t="s">
        <v>3461</v>
      </c>
      <c r="D859" s="27">
        <f t="shared" si="13"/>
        <v>-1</v>
      </c>
      <c r="E859" s="27" t="s">
        <v>34</v>
      </c>
      <c r="F859" s="27" t="s">
        <v>3219</v>
      </c>
      <c r="G859" s="27" t="s">
        <v>3462</v>
      </c>
      <c r="H859" s="27" t="s">
        <v>37</v>
      </c>
      <c r="I859" s="27" t="s">
        <v>38</v>
      </c>
      <c r="J859" s="27" t="s">
        <v>3463</v>
      </c>
      <c r="K859" s="27" t="s">
        <v>3464</v>
      </c>
      <c r="L859" s="221">
        <v>1993.5</v>
      </c>
      <c r="M859" s="221">
        <v>0</v>
      </c>
      <c r="N859" s="222">
        <v>41863.5</v>
      </c>
      <c r="O859" s="27" t="s">
        <v>41</v>
      </c>
      <c r="P859" s="27" t="s">
        <v>42</v>
      </c>
      <c r="Q859" s="27"/>
      <c r="R859" s="27"/>
      <c r="S859" s="27"/>
      <c r="T859" s="27"/>
      <c r="U859" s="32" t="s">
        <v>64</v>
      </c>
      <c r="V859" s="25"/>
      <c r="W859" s="31"/>
      <c r="X859" s="27" t="str">
        <f>IFERROR(VLOOKUP(J858:J2750,[1]sheet1!$A:$K,11,0),"sin acuse")</f>
        <v>Sin Evento</v>
      </c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8.75" hidden="1">
      <c r="A860" s="27" t="s">
        <v>31</v>
      </c>
      <c r="B860" s="27" t="s">
        <v>3465</v>
      </c>
      <c r="C860" s="27" t="s">
        <v>3466</v>
      </c>
      <c r="D860" s="27">
        <f t="shared" si="13"/>
        <v>-1</v>
      </c>
      <c r="E860" s="27" t="s">
        <v>34</v>
      </c>
      <c r="F860" s="27" t="s">
        <v>3219</v>
      </c>
      <c r="G860" s="27" t="s">
        <v>3467</v>
      </c>
      <c r="H860" s="27" t="s">
        <v>37</v>
      </c>
      <c r="I860" s="27" t="s">
        <v>38</v>
      </c>
      <c r="J860" s="27" t="s">
        <v>3468</v>
      </c>
      <c r="K860" s="27" t="s">
        <v>3469</v>
      </c>
      <c r="L860" s="221">
        <v>5980.5</v>
      </c>
      <c r="M860" s="221">
        <v>0</v>
      </c>
      <c r="N860" s="222">
        <v>125590.5</v>
      </c>
      <c r="O860" s="27" t="s">
        <v>41</v>
      </c>
      <c r="P860" s="27" t="s">
        <v>42</v>
      </c>
      <c r="Q860" s="27"/>
      <c r="R860" s="27"/>
      <c r="S860" s="27"/>
      <c r="T860" s="27"/>
      <c r="U860" s="32" t="s">
        <v>64</v>
      </c>
      <c r="V860" s="25"/>
      <c r="W860" s="31"/>
      <c r="X860" s="27" t="str">
        <f>IFERROR(VLOOKUP(J859:J2751,[1]sheet1!$A:$K,11,0),"sin acuse")</f>
        <v>sin acuse</v>
      </c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8.75" hidden="1">
      <c r="A861" s="27" t="s">
        <v>31</v>
      </c>
      <c r="B861" s="27" t="s">
        <v>3470</v>
      </c>
      <c r="C861" s="27" t="s">
        <v>3471</v>
      </c>
      <c r="D861" s="27">
        <f t="shared" si="13"/>
        <v>-1</v>
      </c>
      <c r="E861" s="27" t="s">
        <v>34</v>
      </c>
      <c r="F861" s="27" t="s">
        <v>3219</v>
      </c>
      <c r="G861" s="27" t="s">
        <v>3472</v>
      </c>
      <c r="H861" s="27" t="s">
        <v>37</v>
      </c>
      <c r="I861" s="27" t="s">
        <v>38</v>
      </c>
      <c r="J861" s="27" t="s">
        <v>3473</v>
      </c>
      <c r="K861" s="27" t="s">
        <v>3474</v>
      </c>
      <c r="L861" s="221">
        <v>7974</v>
      </c>
      <c r="M861" s="221">
        <v>0</v>
      </c>
      <c r="N861" s="222">
        <v>167454</v>
      </c>
      <c r="O861" s="27" t="s">
        <v>41</v>
      </c>
      <c r="P861" s="27" t="s">
        <v>42</v>
      </c>
      <c r="Q861" s="27"/>
      <c r="R861" s="27"/>
      <c r="S861" s="27"/>
      <c r="T861" s="27"/>
      <c r="U861" s="32" t="s">
        <v>64</v>
      </c>
      <c r="V861" s="25"/>
      <c r="W861" s="31"/>
      <c r="X861" s="27" t="str">
        <f>IFERROR(VLOOKUP(J860:J2752,[1]sheet1!$A:$K,11,0),"sin acuse")</f>
        <v>Acuse Recibo</v>
      </c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8.75" hidden="1">
      <c r="A862" s="27" t="s">
        <v>31</v>
      </c>
      <c r="B862" s="27" t="s">
        <v>3475</v>
      </c>
      <c r="C862" s="27" t="s">
        <v>3476</v>
      </c>
      <c r="D862" s="27">
        <f t="shared" si="13"/>
        <v>-1</v>
      </c>
      <c r="E862" s="27" t="s">
        <v>34</v>
      </c>
      <c r="F862" s="27" t="s">
        <v>3219</v>
      </c>
      <c r="G862" s="27" t="s">
        <v>3477</v>
      </c>
      <c r="H862" s="27" t="s">
        <v>37</v>
      </c>
      <c r="I862" s="27" t="s">
        <v>38</v>
      </c>
      <c r="J862" s="27" t="s">
        <v>3478</v>
      </c>
      <c r="K862" s="27" t="s">
        <v>3479</v>
      </c>
      <c r="L862" s="221">
        <v>3987</v>
      </c>
      <c r="M862" s="221">
        <v>0</v>
      </c>
      <c r="N862" s="222">
        <v>83727</v>
      </c>
      <c r="O862" s="27" t="s">
        <v>41</v>
      </c>
      <c r="P862" s="27" t="s">
        <v>42</v>
      </c>
      <c r="Q862" s="27"/>
      <c r="R862" s="27"/>
      <c r="S862" s="27"/>
      <c r="T862" s="27"/>
      <c r="U862" s="32" t="s">
        <v>64</v>
      </c>
      <c r="V862" s="25"/>
      <c r="W862" s="31"/>
      <c r="X862" s="27" t="str">
        <f>IFERROR(VLOOKUP(J861:J2753,[1]sheet1!$A:$K,11,0),"sin acuse")</f>
        <v>sin acuse</v>
      </c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8.75" hidden="1">
      <c r="A863" s="27" t="s">
        <v>31</v>
      </c>
      <c r="B863" s="27" t="s">
        <v>3480</v>
      </c>
      <c r="C863" s="27" t="s">
        <v>3481</v>
      </c>
      <c r="D863" s="27">
        <f t="shared" si="13"/>
        <v>-1</v>
      </c>
      <c r="E863" s="27" t="s">
        <v>34</v>
      </c>
      <c r="F863" s="27" t="s">
        <v>3219</v>
      </c>
      <c r="G863" s="27" t="s">
        <v>3477</v>
      </c>
      <c r="H863" s="27" t="s">
        <v>37</v>
      </c>
      <c r="I863" s="27" t="s">
        <v>38</v>
      </c>
      <c r="J863" s="27" t="s">
        <v>3482</v>
      </c>
      <c r="K863" s="27" t="s">
        <v>3483</v>
      </c>
      <c r="L863" s="221">
        <v>84550</v>
      </c>
      <c r="M863" s="221">
        <v>0</v>
      </c>
      <c r="N863" s="222">
        <v>529550</v>
      </c>
      <c r="O863" s="27" t="s">
        <v>41</v>
      </c>
      <c r="P863" s="27" t="s">
        <v>42</v>
      </c>
      <c r="Q863" s="27"/>
      <c r="R863" s="27"/>
      <c r="S863" s="27"/>
      <c r="T863" s="27"/>
      <c r="U863" s="32" t="s">
        <v>64</v>
      </c>
      <c r="V863" s="29"/>
      <c r="W863" s="31"/>
      <c r="X863" s="27" t="str">
        <f>IFERROR(VLOOKUP(J862:J2754,[1]sheet1!$A:$K,11,0),"sin acuse")</f>
        <v>sin acuse</v>
      </c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8.75" hidden="1">
      <c r="A864" s="27" t="s">
        <v>31</v>
      </c>
      <c r="B864" s="27" t="s">
        <v>3484</v>
      </c>
      <c r="C864" s="27" t="s">
        <v>3485</v>
      </c>
      <c r="D864" s="27">
        <f t="shared" si="13"/>
        <v>-1</v>
      </c>
      <c r="E864" s="27" t="s">
        <v>34</v>
      </c>
      <c r="F864" s="27" t="s">
        <v>3219</v>
      </c>
      <c r="G864" s="27" t="s">
        <v>3486</v>
      </c>
      <c r="H864" s="27" t="s">
        <v>37</v>
      </c>
      <c r="I864" s="27" t="s">
        <v>38</v>
      </c>
      <c r="J864" s="27" t="s">
        <v>1166</v>
      </c>
      <c r="K864" s="27" t="s">
        <v>1167</v>
      </c>
      <c r="L864" s="221">
        <v>38000</v>
      </c>
      <c r="M864" s="221">
        <v>0</v>
      </c>
      <c r="N864" s="222">
        <v>238000</v>
      </c>
      <c r="O864" s="27" t="s">
        <v>41</v>
      </c>
      <c r="P864" s="27" t="s">
        <v>42</v>
      </c>
      <c r="Q864" s="27"/>
      <c r="R864" s="27"/>
      <c r="S864" s="27"/>
      <c r="T864" s="27"/>
      <c r="U864" s="32" t="s">
        <v>64</v>
      </c>
      <c r="V864" s="29"/>
      <c r="W864" s="31"/>
      <c r="X864" s="27" t="str">
        <f>IFERROR(VLOOKUP(J863:J2755,[1]sheet1!$A:$K,11,0),"sin acuse")</f>
        <v>sin acuse</v>
      </c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8.75" hidden="1">
      <c r="A865" s="27" t="s">
        <v>31</v>
      </c>
      <c r="B865" s="27" t="s">
        <v>3487</v>
      </c>
      <c r="C865" s="27" t="s">
        <v>3488</v>
      </c>
      <c r="D865" s="27">
        <f t="shared" si="13"/>
        <v>-1</v>
      </c>
      <c r="E865" s="27" t="s">
        <v>34</v>
      </c>
      <c r="F865" s="27" t="s">
        <v>3219</v>
      </c>
      <c r="G865" s="27" t="s">
        <v>3489</v>
      </c>
      <c r="H865" s="27" t="s">
        <v>37</v>
      </c>
      <c r="I865" s="27" t="s">
        <v>38</v>
      </c>
      <c r="J865" s="27" t="s">
        <v>1095</v>
      </c>
      <c r="K865" s="27" t="s">
        <v>1096</v>
      </c>
      <c r="L865" s="221">
        <v>41040</v>
      </c>
      <c r="M865" s="221">
        <v>0</v>
      </c>
      <c r="N865" s="222">
        <v>257040</v>
      </c>
      <c r="O865" s="27" t="s">
        <v>41</v>
      </c>
      <c r="P865" s="27" t="s">
        <v>42</v>
      </c>
      <c r="Q865" s="27"/>
      <c r="R865" s="27"/>
      <c r="S865" s="27"/>
      <c r="T865" s="27"/>
      <c r="U865" s="32" t="s">
        <v>64</v>
      </c>
      <c r="V865" s="25"/>
      <c r="W865" s="31"/>
      <c r="X865" s="27" t="str">
        <f>IFERROR(VLOOKUP(J864:J2756,[1]sheet1!$A:$K,11,0),"sin acuse")</f>
        <v>Aceptacion Expresa</v>
      </c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8.75" hidden="1">
      <c r="A866" s="27" t="s">
        <v>31</v>
      </c>
      <c r="B866" s="27" t="s">
        <v>3490</v>
      </c>
      <c r="C866" s="27" t="s">
        <v>3491</v>
      </c>
      <c r="D866" s="27">
        <f t="shared" si="13"/>
        <v>-1</v>
      </c>
      <c r="E866" s="27" t="s">
        <v>34</v>
      </c>
      <c r="F866" s="27" t="s">
        <v>3219</v>
      </c>
      <c r="G866" s="27" t="s">
        <v>3492</v>
      </c>
      <c r="H866" s="27" t="s">
        <v>37</v>
      </c>
      <c r="I866" s="27" t="s">
        <v>38</v>
      </c>
      <c r="J866" s="27" t="s">
        <v>3493</v>
      </c>
      <c r="K866" s="27" t="s">
        <v>3494</v>
      </c>
      <c r="L866" s="221">
        <v>2485390</v>
      </c>
      <c r="M866" s="221">
        <v>0</v>
      </c>
      <c r="N866" s="222">
        <v>19561390</v>
      </c>
      <c r="O866" s="27" t="s">
        <v>41</v>
      </c>
      <c r="P866" s="27" t="s">
        <v>42</v>
      </c>
      <c r="Q866" s="27"/>
      <c r="R866" s="27"/>
      <c r="S866" s="27"/>
      <c r="T866" s="27"/>
      <c r="U866" s="32" t="s">
        <v>64</v>
      </c>
      <c r="V866" s="25"/>
      <c r="W866" s="31"/>
      <c r="X866" s="27" t="str">
        <f>IFERROR(VLOOKUP(J865:J2757,[1]sheet1!$A:$K,11,0),"sin acuse")</f>
        <v>Sin Evento</v>
      </c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8.75" hidden="1">
      <c r="A867" s="49" t="s">
        <v>31</v>
      </c>
      <c r="B867" s="49" t="s">
        <v>3495</v>
      </c>
      <c r="C867" s="49" t="s">
        <v>3496</v>
      </c>
      <c r="D867" s="49">
        <f t="shared" si="13"/>
        <v>-1</v>
      </c>
      <c r="E867" s="49" t="s">
        <v>34</v>
      </c>
      <c r="F867" s="49" t="s">
        <v>3219</v>
      </c>
      <c r="G867" s="49" t="s">
        <v>3497</v>
      </c>
      <c r="H867" s="49" t="s">
        <v>37</v>
      </c>
      <c r="I867" s="49" t="s">
        <v>38</v>
      </c>
      <c r="J867" s="215" t="s">
        <v>349</v>
      </c>
      <c r="K867" s="49" t="s">
        <v>350</v>
      </c>
      <c r="L867" s="217">
        <v>5624422.3700000001</v>
      </c>
      <c r="M867" s="217">
        <v>0</v>
      </c>
      <c r="N867" s="218">
        <v>35226645.369999997</v>
      </c>
      <c r="O867" s="49" t="s">
        <v>41</v>
      </c>
      <c r="P867" s="49" t="s">
        <v>42</v>
      </c>
      <c r="Q867" s="27" t="s">
        <v>43</v>
      </c>
      <c r="R867" s="27"/>
      <c r="S867" s="27"/>
      <c r="T867" s="27"/>
      <c r="U867" s="32"/>
      <c r="V867" s="29"/>
      <c r="W867" s="31"/>
      <c r="X867" s="27" t="str">
        <f>IFERROR(VLOOKUP(J866:J2758,[1]sheet1!$A:$K,11,0),"sin acuse")</f>
        <v>Acuse Recibo</v>
      </c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8.75" hidden="1">
      <c r="A868" s="27" t="s">
        <v>31</v>
      </c>
      <c r="B868" s="27" t="s">
        <v>3498</v>
      </c>
      <c r="C868" s="27" t="s">
        <v>3499</v>
      </c>
      <c r="D868" s="27">
        <f t="shared" si="13"/>
        <v>-1</v>
      </c>
      <c r="E868" s="27" t="s">
        <v>34</v>
      </c>
      <c r="F868" s="27" t="s">
        <v>3219</v>
      </c>
      <c r="G868" s="27" t="s">
        <v>3500</v>
      </c>
      <c r="H868" s="27" t="s">
        <v>37</v>
      </c>
      <c r="I868" s="27" t="s">
        <v>38</v>
      </c>
      <c r="J868" s="27" t="s">
        <v>710</v>
      </c>
      <c r="K868" s="27" t="s">
        <v>711</v>
      </c>
      <c r="L868" s="221">
        <v>1606977.82</v>
      </c>
      <c r="M868" s="221">
        <v>0</v>
      </c>
      <c r="N868" s="222">
        <v>10064755.82</v>
      </c>
      <c r="O868" s="27" t="s">
        <v>41</v>
      </c>
      <c r="P868" s="27" t="s">
        <v>42</v>
      </c>
      <c r="Q868" s="27"/>
      <c r="R868" s="27"/>
      <c r="S868" s="27"/>
      <c r="T868" s="27"/>
      <c r="U868" s="32" t="s">
        <v>64</v>
      </c>
      <c r="V868" s="25"/>
      <c r="W868" s="31"/>
      <c r="X868" s="27" t="str">
        <f>IFERROR(VLOOKUP(J867:J2759,[1]sheet1!$A:$K,11,0),"sin acuse")</f>
        <v>Acuse Recibo</v>
      </c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8.75" hidden="1">
      <c r="A869" s="27" t="s">
        <v>31</v>
      </c>
      <c r="B869" s="27" t="s">
        <v>3501</v>
      </c>
      <c r="C869" s="27" t="s">
        <v>3502</v>
      </c>
      <c r="D869" s="27">
        <f t="shared" si="13"/>
        <v>-1</v>
      </c>
      <c r="E869" s="27" t="s">
        <v>34</v>
      </c>
      <c r="F869" s="27" t="s">
        <v>3219</v>
      </c>
      <c r="G869" s="27" t="s">
        <v>3503</v>
      </c>
      <c r="H869" s="27" t="s">
        <v>37</v>
      </c>
      <c r="I869" s="27" t="s">
        <v>38</v>
      </c>
      <c r="J869" s="27" t="s">
        <v>3504</v>
      </c>
      <c r="K869" s="27" t="s">
        <v>3505</v>
      </c>
      <c r="L869" s="221">
        <v>2821186.5</v>
      </c>
      <c r="M869" s="221">
        <v>0</v>
      </c>
      <c r="N869" s="222">
        <v>17669536.5</v>
      </c>
      <c r="O869" s="27" t="s">
        <v>41</v>
      </c>
      <c r="P869" s="27" t="s">
        <v>42</v>
      </c>
      <c r="Q869" s="27"/>
      <c r="R869" s="27"/>
      <c r="S869" s="27"/>
      <c r="T869" s="27"/>
      <c r="U869" s="32" t="s">
        <v>64</v>
      </c>
      <c r="V869" s="25"/>
      <c r="W869" s="31"/>
      <c r="X869" s="27" t="str">
        <f>IFERROR(VLOOKUP(J868:J2760,[1]sheet1!$A:$K,11,0),"sin acuse")</f>
        <v>Aceptacion Expresa</v>
      </c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8.75" hidden="1">
      <c r="A870" s="27" t="s">
        <v>31</v>
      </c>
      <c r="B870" s="27" t="s">
        <v>3506</v>
      </c>
      <c r="C870" s="27" t="s">
        <v>3507</v>
      </c>
      <c r="D870" s="27">
        <f t="shared" si="13"/>
        <v>-1</v>
      </c>
      <c r="E870" s="27" t="s">
        <v>34</v>
      </c>
      <c r="F870" s="27" t="s">
        <v>3219</v>
      </c>
      <c r="G870" s="27" t="s">
        <v>3508</v>
      </c>
      <c r="H870" s="27" t="s">
        <v>37</v>
      </c>
      <c r="I870" s="27" t="s">
        <v>38</v>
      </c>
      <c r="J870" s="27" t="s">
        <v>578</v>
      </c>
      <c r="K870" s="27" t="s">
        <v>579</v>
      </c>
      <c r="L870" s="221">
        <v>1462050</v>
      </c>
      <c r="M870" s="221">
        <v>0</v>
      </c>
      <c r="N870" s="222">
        <v>9547050</v>
      </c>
      <c r="O870" s="27" t="s">
        <v>41</v>
      </c>
      <c r="P870" s="27" t="s">
        <v>42</v>
      </c>
      <c r="Q870" s="27"/>
      <c r="R870" s="27"/>
      <c r="S870" s="27"/>
      <c r="T870" s="27"/>
      <c r="U870" s="32" t="s">
        <v>64</v>
      </c>
      <c r="V870" s="25"/>
      <c r="W870" s="31"/>
      <c r="X870" s="27" t="str">
        <f>IFERROR(VLOOKUP(J869:J2761,[1]sheet1!$A:$K,11,0),"sin acuse")</f>
        <v>Sin Evento</v>
      </c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8.75" hidden="1">
      <c r="A871" s="27" t="s">
        <v>31</v>
      </c>
      <c r="B871" s="27" t="s">
        <v>3509</v>
      </c>
      <c r="C871" s="27" t="s">
        <v>3510</v>
      </c>
      <c r="D871" s="27">
        <f t="shared" si="13"/>
        <v>-1</v>
      </c>
      <c r="E871" s="27" t="s">
        <v>34</v>
      </c>
      <c r="F871" s="27" t="s">
        <v>3219</v>
      </c>
      <c r="G871" s="27" t="s">
        <v>3511</v>
      </c>
      <c r="H871" s="27" t="s">
        <v>37</v>
      </c>
      <c r="I871" s="27" t="s">
        <v>38</v>
      </c>
      <c r="J871" s="27" t="s">
        <v>1663</v>
      </c>
      <c r="K871" s="27" t="s">
        <v>1664</v>
      </c>
      <c r="L871" s="221">
        <v>51813</v>
      </c>
      <c r="M871" s="221">
        <v>0</v>
      </c>
      <c r="N871" s="222">
        <v>324513</v>
      </c>
      <c r="O871" s="27" t="s">
        <v>41</v>
      </c>
      <c r="P871" s="27" t="s">
        <v>42</v>
      </c>
      <c r="Q871" s="27"/>
      <c r="R871" s="27"/>
      <c r="S871" s="27"/>
      <c r="T871" s="27"/>
      <c r="U871" s="32" t="s">
        <v>64</v>
      </c>
      <c r="V871" s="29"/>
      <c r="W871" s="31"/>
      <c r="X871" s="27" t="str">
        <f>IFERROR(VLOOKUP(J870:J2762,[1]sheet1!$A:$K,11,0),"sin acuse")</f>
        <v>Sin Evento</v>
      </c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8.75" hidden="1">
      <c r="A872" s="27" t="s">
        <v>31</v>
      </c>
      <c r="B872" s="27" t="s">
        <v>3512</v>
      </c>
      <c r="C872" s="27" t="s">
        <v>3513</v>
      </c>
      <c r="D872" s="27">
        <f t="shared" si="13"/>
        <v>-1</v>
      </c>
      <c r="E872" s="27" t="s">
        <v>34</v>
      </c>
      <c r="F872" s="27" t="s">
        <v>3219</v>
      </c>
      <c r="G872" s="27" t="s">
        <v>3514</v>
      </c>
      <c r="H872" s="27" t="s">
        <v>37</v>
      </c>
      <c r="I872" s="27" t="s">
        <v>38</v>
      </c>
      <c r="J872" s="27" t="s">
        <v>3302</v>
      </c>
      <c r="K872" s="27" t="s">
        <v>3303</v>
      </c>
      <c r="L872" s="221">
        <v>5705193.6500000004</v>
      </c>
      <c r="M872" s="221">
        <v>0</v>
      </c>
      <c r="N872" s="222">
        <v>35732528.649999999</v>
      </c>
      <c r="O872" s="27" t="s">
        <v>41</v>
      </c>
      <c r="P872" s="27" t="s">
        <v>42</v>
      </c>
      <c r="Q872" s="27"/>
      <c r="R872" s="27"/>
      <c r="S872" s="27"/>
      <c r="T872" s="27"/>
      <c r="U872" s="32" t="s">
        <v>64</v>
      </c>
      <c r="V872" s="29"/>
      <c r="W872" s="31"/>
      <c r="X872" s="27" t="str">
        <f>IFERROR(VLOOKUP(J871:J2763,[1]sheet1!$A:$K,11,0),"sin acuse")</f>
        <v>sin acuse</v>
      </c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8.75" hidden="1">
      <c r="A873" s="27" t="s">
        <v>31</v>
      </c>
      <c r="B873" s="27" t="s">
        <v>3515</v>
      </c>
      <c r="C873" s="27" t="s">
        <v>3516</v>
      </c>
      <c r="D873" s="27">
        <f t="shared" si="13"/>
        <v>-1</v>
      </c>
      <c r="E873" s="27" t="s">
        <v>34</v>
      </c>
      <c r="F873" s="27" t="s">
        <v>3219</v>
      </c>
      <c r="G873" s="27" t="s">
        <v>3517</v>
      </c>
      <c r="H873" s="27" t="s">
        <v>37</v>
      </c>
      <c r="I873" s="27" t="s">
        <v>38</v>
      </c>
      <c r="J873" s="27" t="s">
        <v>2035</v>
      </c>
      <c r="K873" s="27" t="s">
        <v>2036</v>
      </c>
      <c r="L873" s="221">
        <v>2318380</v>
      </c>
      <c r="M873" s="221">
        <v>0</v>
      </c>
      <c r="N873" s="222">
        <v>14520380</v>
      </c>
      <c r="O873" s="27" t="s">
        <v>41</v>
      </c>
      <c r="P873" s="27" t="s">
        <v>42</v>
      </c>
      <c r="Q873" s="27"/>
      <c r="R873" s="27"/>
      <c r="S873" s="27"/>
      <c r="T873" s="27"/>
      <c r="U873" s="32" t="s">
        <v>64</v>
      </c>
      <c r="V873" s="25"/>
      <c r="W873" s="31"/>
      <c r="X873" s="27" t="str">
        <f>IFERROR(VLOOKUP(J872:J2764,[1]sheet1!$A:$K,11,0),"sin acuse")</f>
        <v>Sin Evento</v>
      </c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8.75" hidden="1">
      <c r="A874" s="27" t="s">
        <v>31</v>
      </c>
      <c r="B874" s="27" t="s">
        <v>3518</v>
      </c>
      <c r="C874" s="27" t="s">
        <v>3519</v>
      </c>
      <c r="D874" s="27">
        <f t="shared" si="13"/>
        <v>-1</v>
      </c>
      <c r="E874" s="27" t="s">
        <v>34</v>
      </c>
      <c r="F874" s="27" t="s">
        <v>3219</v>
      </c>
      <c r="G874" s="27" t="s">
        <v>3520</v>
      </c>
      <c r="H874" s="27" t="s">
        <v>37</v>
      </c>
      <c r="I874" s="27" t="s">
        <v>38</v>
      </c>
      <c r="J874" s="27" t="s">
        <v>2140</v>
      </c>
      <c r="K874" s="27" t="s">
        <v>2141</v>
      </c>
      <c r="L874" s="221">
        <v>106400</v>
      </c>
      <c r="M874" s="221">
        <v>0</v>
      </c>
      <c r="N874" s="222">
        <v>666400</v>
      </c>
      <c r="O874" s="27" t="s">
        <v>41</v>
      </c>
      <c r="P874" s="27" t="s">
        <v>42</v>
      </c>
      <c r="Q874" s="27"/>
      <c r="R874" s="27"/>
      <c r="S874" s="27"/>
      <c r="T874" s="27"/>
      <c r="U874" s="32" t="s">
        <v>64</v>
      </c>
      <c r="V874" s="25"/>
      <c r="W874" s="31"/>
      <c r="X874" s="27" t="str">
        <f>IFERROR(VLOOKUP(J873:J2765,[1]sheet1!$A:$K,11,0),"sin acuse")</f>
        <v>Acuse Recibo</v>
      </c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8.75" hidden="1">
      <c r="A875" s="27" t="s">
        <v>31</v>
      </c>
      <c r="B875" s="27" t="s">
        <v>3521</v>
      </c>
      <c r="C875" s="27" t="s">
        <v>3522</v>
      </c>
      <c r="D875" s="27">
        <f t="shared" si="13"/>
        <v>-1</v>
      </c>
      <c r="E875" s="27" t="s">
        <v>34</v>
      </c>
      <c r="F875" s="27" t="s">
        <v>3219</v>
      </c>
      <c r="G875" s="27" t="s">
        <v>3523</v>
      </c>
      <c r="H875" s="27" t="s">
        <v>37</v>
      </c>
      <c r="I875" s="27" t="s">
        <v>38</v>
      </c>
      <c r="J875" s="27" t="s">
        <v>2057</v>
      </c>
      <c r="K875" s="27" t="s">
        <v>2058</v>
      </c>
      <c r="L875" s="221">
        <v>72200</v>
      </c>
      <c r="M875" s="221">
        <v>0</v>
      </c>
      <c r="N875" s="222">
        <v>452200</v>
      </c>
      <c r="O875" s="27" t="s">
        <v>41</v>
      </c>
      <c r="P875" s="27" t="s">
        <v>42</v>
      </c>
      <c r="Q875" s="27"/>
      <c r="R875" s="27"/>
      <c r="S875" s="27"/>
      <c r="T875" s="27"/>
      <c r="U875" s="32" t="s">
        <v>64</v>
      </c>
      <c r="V875" s="25"/>
      <c r="W875" s="31"/>
      <c r="X875" s="27" t="str">
        <f>IFERROR(VLOOKUP(J874:J2766,[1]sheet1!$A:$K,11,0),"sin acuse")</f>
        <v>sin acuse</v>
      </c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8.75" hidden="1">
      <c r="A876" s="27" t="s">
        <v>31</v>
      </c>
      <c r="B876" s="27" t="s">
        <v>3524</v>
      </c>
      <c r="C876" s="27" t="s">
        <v>3525</v>
      </c>
      <c r="D876" s="27">
        <f t="shared" si="13"/>
        <v>-1</v>
      </c>
      <c r="E876" s="27" t="s">
        <v>34</v>
      </c>
      <c r="F876" s="27" t="s">
        <v>3219</v>
      </c>
      <c r="G876" s="27" t="s">
        <v>3526</v>
      </c>
      <c r="H876" s="27" t="s">
        <v>37</v>
      </c>
      <c r="I876" s="27" t="s">
        <v>38</v>
      </c>
      <c r="J876" s="27" t="s">
        <v>2135</v>
      </c>
      <c r="K876" s="27" t="s">
        <v>2136</v>
      </c>
      <c r="L876" s="221">
        <v>6042190</v>
      </c>
      <c r="M876" s="221">
        <v>0</v>
      </c>
      <c r="N876" s="222">
        <v>37843190</v>
      </c>
      <c r="O876" s="27" t="s">
        <v>41</v>
      </c>
      <c r="P876" s="27" t="s">
        <v>42</v>
      </c>
      <c r="Q876" s="27"/>
      <c r="R876" s="27"/>
      <c r="S876" s="27"/>
      <c r="T876" s="27"/>
      <c r="U876" s="32" t="s">
        <v>64</v>
      </c>
      <c r="V876" s="25"/>
      <c r="W876" s="31"/>
      <c r="X876" s="27" t="str">
        <f>IFERROR(VLOOKUP(J875:J2767,[1]sheet1!$A:$K,11,0),"sin acuse")</f>
        <v>Recibo Bien y/o Servicio</v>
      </c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8.75" hidden="1">
      <c r="A877" s="27" t="s">
        <v>31</v>
      </c>
      <c r="B877" s="27" t="s">
        <v>3527</v>
      </c>
      <c r="C877" s="27" t="s">
        <v>3528</v>
      </c>
      <c r="D877" s="27">
        <f t="shared" si="13"/>
        <v>-1</v>
      </c>
      <c r="E877" s="27" t="s">
        <v>34</v>
      </c>
      <c r="F877" s="27" t="s">
        <v>3219</v>
      </c>
      <c r="G877" s="27" t="s">
        <v>3529</v>
      </c>
      <c r="H877" s="27" t="s">
        <v>37</v>
      </c>
      <c r="I877" s="27" t="s">
        <v>38</v>
      </c>
      <c r="J877" s="27" t="s">
        <v>57</v>
      </c>
      <c r="K877" s="27" t="s">
        <v>58</v>
      </c>
      <c r="L877" s="221">
        <v>667565</v>
      </c>
      <c r="M877" s="221">
        <v>0</v>
      </c>
      <c r="N877" s="222">
        <v>4181065</v>
      </c>
      <c r="O877" s="27" t="s">
        <v>41</v>
      </c>
      <c r="P877" s="27" t="s">
        <v>42</v>
      </c>
      <c r="Q877" s="27"/>
      <c r="R877" s="27"/>
      <c r="S877" s="27"/>
      <c r="T877" s="27"/>
      <c r="U877" s="32" t="s">
        <v>64</v>
      </c>
      <c r="V877" s="25"/>
      <c r="W877" s="31"/>
      <c r="X877" s="27" t="str">
        <f>IFERROR(VLOOKUP(J876:J2768,[1]sheet1!$A:$K,11,0),"sin acuse")</f>
        <v>Aceptacion Expresa</v>
      </c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8.75" hidden="1">
      <c r="A878" s="27" t="s">
        <v>31</v>
      </c>
      <c r="B878" s="27" t="s">
        <v>3530</v>
      </c>
      <c r="C878" s="27" t="s">
        <v>3531</v>
      </c>
      <c r="D878" s="27">
        <f t="shared" si="13"/>
        <v>-1</v>
      </c>
      <c r="E878" s="27" t="s">
        <v>34</v>
      </c>
      <c r="F878" s="27" t="s">
        <v>3219</v>
      </c>
      <c r="G878" s="27" t="s">
        <v>3532</v>
      </c>
      <c r="H878" s="27" t="s">
        <v>37</v>
      </c>
      <c r="I878" s="27" t="s">
        <v>38</v>
      </c>
      <c r="J878" s="27" t="s">
        <v>3533</v>
      </c>
      <c r="K878" s="27" t="s">
        <v>3534</v>
      </c>
      <c r="L878" s="221">
        <v>662838.93999999994</v>
      </c>
      <c r="M878" s="221">
        <v>0</v>
      </c>
      <c r="N878" s="222">
        <v>4151464.94</v>
      </c>
      <c r="O878" s="27" t="s">
        <v>41</v>
      </c>
      <c r="P878" s="27" t="s">
        <v>42</v>
      </c>
      <c r="Q878" s="27"/>
      <c r="R878" s="27"/>
      <c r="S878" s="27"/>
      <c r="T878" s="27"/>
      <c r="U878" s="32" t="s">
        <v>64</v>
      </c>
      <c r="V878" s="25"/>
      <c r="W878" s="31"/>
      <c r="X878" s="27" t="str">
        <f>IFERROR(VLOOKUP(J877:J2769,[1]sheet1!$A:$K,11,0),"sin acuse")</f>
        <v>Aceptacion Expresa</v>
      </c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8.75" hidden="1">
      <c r="A879" s="27" t="s">
        <v>31</v>
      </c>
      <c r="B879" s="27" t="s">
        <v>3535</v>
      </c>
      <c r="C879" s="27" t="s">
        <v>3536</v>
      </c>
      <c r="D879" s="27">
        <f t="shared" si="13"/>
        <v>-1</v>
      </c>
      <c r="E879" s="27" t="s">
        <v>34</v>
      </c>
      <c r="F879" s="27" t="s">
        <v>3219</v>
      </c>
      <c r="G879" s="27" t="s">
        <v>3537</v>
      </c>
      <c r="H879" s="27" t="s">
        <v>37</v>
      </c>
      <c r="I879" s="27" t="s">
        <v>38</v>
      </c>
      <c r="J879" s="27" t="s">
        <v>3538</v>
      </c>
      <c r="K879" s="27" t="s">
        <v>3539</v>
      </c>
      <c r="L879" s="221">
        <v>97394.95</v>
      </c>
      <c r="M879" s="221">
        <v>0</v>
      </c>
      <c r="N879" s="222">
        <v>609999.94999999995</v>
      </c>
      <c r="O879" s="27" t="s">
        <v>41</v>
      </c>
      <c r="P879" s="27" t="s">
        <v>42</v>
      </c>
      <c r="Q879" s="27"/>
      <c r="R879" s="27"/>
      <c r="S879" s="27"/>
      <c r="T879" s="27"/>
      <c r="U879" s="32" t="s">
        <v>64</v>
      </c>
      <c r="V879" s="25"/>
      <c r="W879" s="31"/>
      <c r="X879" s="27" t="str">
        <f>IFERROR(VLOOKUP(J878:J2770,[1]sheet1!$A:$K,11,0),"sin acuse")</f>
        <v>Recibo Bien y/o Servicio</v>
      </c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8.75" hidden="1">
      <c r="A880" s="27" t="s">
        <v>31</v>
      </c>
      <c r="B880" s="27" t="s">
        <v>3540</v>
      </c>
      <c r="C880" s="27" t="s">
        <v>3541</v>
      </c>
      <c r="D880" s="27">
        <f t="shared" si="13"/>
        <v>-1</v>
      </c>
      <c r="E880" s="27" t="s">
        <v>34</v>
      </c>
      <c r="F880" s="27" t="s">
        <v>3219</v>
      </c>
      <c r="G880" s="27" t="s">
        <v>3542</v>
      </c>
      <c r="H880" s="27" t="s">
        <v>37</v>
      </c>
      <c r="I880" s="27" t="s">
        <v>38</v>
      </c>
      <c r="J880" s="27" t="s">
        <v>3543</v>
      </c>
      <c r="K880" s="27" t="s">
        <v>3544</v>
      </c>
      <c r="L880" s="221">
        <v>860527.1</v>
      </c>
      <c r="M880" s="221">
        <v>0</v>
      </c>
      <c r="N880" s="222">
        <v>5389617.0999999996</v>
      </c>
      <c r="O880" s="27" t="s">
        <v>41</v>
      </c>
      <c r="P880" s="27" t="s">
        <v>42</v>
      </c>
      <c r="Q880" s="27"/>
      <c r="R880" s="27"/>
      <c r="S880" s="27"/>
      <c r="T880" s="27"/>
      <c r="U880" s="32" t="s">
        <v>64</v>
      </c>
      <c r="V880" s="25"/>
      <c r="W880" s="31"/>
      <c r="X880" s="27" t="str">
        <f>IFERROR(VLOOKUP(J879:J2771,[1]sheet1!$A:$K,11,0),"sin acuse")</f>
        <v>Sin Evento</v>
      </c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8.75" hidden="1">
      <c r="A881" s="27" t="s">
        <v>31</v>
      </c>
      <c r="B881" s="27" t="s">
        <v>3545</v>
      </c>
      <c r="C881" s="27" t="s">
        <v>3546</v>
      </c>
      <c r="D881" s="27">
        <f t="shared" si="13"/>
        <v>-1</v>
      </c>
      <c r="E881" s="27" t="s">
        <v>34</v>
      </c>
      <c r="F881" s="27" t="s">
        <v>3219</v>
      </c>
      <c r="G881" s="27" t="s">
        <v>3547</v>
      </c>
      <c r="H881" s="27" t="s">
        <v>37</v>
      </c>
      <c r="I881" s="27" t="s">
        <v>38</v>
      </c>
      <c r="J881" s="27" t="s">
        <v>858</v>
      </c>
      <c r="K881" s="27" t="s">
        <v>859</v>
      </c>
      <c r="L881" s="221">
        <v>104500</v>
      </c>
      <c r="M881" s="221">
        <v>0</v>
      </c>
      <c r="N881" s="222">
        <v>654500</v>
      </c>
      <c r="O881" s="27" t="s">
        <v>41</v>
      </c>
      <c r="P881" s="27" t="s">
        <v>42</v>
      </c>
      <c r="Q881" s="27"/>
      <c r="R881" s="27"/>
      <c r="S881" s="27"/>
      <c r="T881" s="27"/>
      <c r="U881" s="32" t="s">
        <v>64</v>
      </c>
      <c r="V881" s="25"/>
      <c r="W881" s="31"/>
      <c r="X881" s="27" t="str">
        <f>IFERROR(VLOOKUP(J880:J2772,[1]sheet1!$A:$K,11,0),"sin acuse")</f>
        <v>Aceptacion Expresa</v>
      </c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8.75" hidden="1">
      <c r="A882" s="27" t="s">
        <v>31</v>
      </c>
      <c r="B882" s="27" t="s">
        <v>3548</v>
      </c>
      <c r="C882" s="27" t="s">
        <v>3549</v>
      </c>
      <c r="D882" s="27">
        <f t="shared" si="13"/>
        <v>-1</v>
      </c>
      <c r="E882" s="27" t="s">
        <v>34</v>
      </c>
      <c r="F882" s="27" t="s">
        <v>3219</v>
      </c>
      <c r="G882" s="27" t="s">
        <v>3550</v>
      </c>
      <c r="H882" s="27" t="s">
        <v>37</v>
      </c>
      <c r="I882" s="27" t="s">
        <v>38</v>
      </c>
      <c r="J882" s="27" t="s">
        <v>3551</v>
      </c>
      <c r="K882" s="27" t="s">
        <v>3552</v>
      </c>
      <c r="L882" s="221">
        <v>457710</v>
      </c>
      <c r="M882" s="221">
        <v>0</v>
      </c>
      <c r="N882" s="222">
        <v>2866710</v>
      </c>
      <c r="O882" s="27" t="s">
        <v>41</v>
      </c>
      <c r="P882" s="27" t="s">
        <v>42</v>
      </c>
      <c r="Q882" s="27"/>
      <c r="R882" s="27"/>
      <c r="S882" s="27"/>
      <c r="T882" s="27"/>
      <c r="U882" s="32" t="s">
        <v>64</v>
      </c>
      <c r="V882" s="25"/>
      <c r="W882" s="31"/>
      <c r="X882" s="27" t="str">
        <f>IFERROR(VLOOKUP(J881:J2773,[1]sheet1!$A:$K,11,0),"sin acuse")</f>
        <v>Aceptacion Expresa</v>
      </c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8.75" hidden="1">
      <c r="A883" s="27" t="s">
        <v>31</v>
      </c>
      <c r="B883" s="27" t="s">
        <v>3553</v>
      </c>
      <c r="C883" s="27" t="s">
        <v>3554</v>
      </c>
      <c r="D883" s="27">
        <f t="shared" si="13"/>
        <v>-1</v>
      </c>
      <c r="E883" s="27" t="s">
        <v>34</v>
      </c>
      <c r="F883" s="27" t="s">
        <v>3219</v>
      </c>
      <c r="G883" s="27" t="s">
        <v>3555</v>
      </c>
      <c r="H883" s="27" t="s">
        <v>37</v>
      </c>
      <c r="I883" s="27" t="s">
        <v>38</v>
      </c>
      <c r="J883" s="27" t="s">
        <v>2510</v>
      </c>
      <c r="K883" s="27" t="s">
        <v>2511</v>
      </c>
      <c r="L883" s="221">
        <v>46204.2</v>
      </c>
      <c r="M883" s="221">
        <v>0</v>
      </c>
      <c r="N883" s="222">
        <v>289384.2</v>
      </c>
      <c r="O883" s="27" t="s">
        <v>41</v>
      </c>
      <c r="P883" s="27" t="s">
        <v>42</v>
      </c>
      <c r="Q883" s="27"/>
      <c r="R883" s="27"/>
      <c r="S883" s="27"/>
      <c r="T883" s="27"/>
      <c r="U883" s="32" t="s">
        <v>64</v>
      </c>
      <c r="V883" s="25"/>
      <c r="W883" s="31"/>
      <c r="X883" s="27" t="str">
        <f>IFERROR(VLOOKUP(J882:J2774,[1]sheet1!$A:$K,11,0),"sin acuse")</f>
        <v>Sin Evento</v>
      </c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8.75" hidden="1">
      <c r="A884" s="27" t="s">
        <v>31</v>
      </c>
      <c r="B884" s="27" t="s">
        <v>3556</v>
      </c>
      <c r="C884" s="27" t="s">
        <v>3557</v>
      </c>
      <c r="D884" s="27">
        <f t="shared" si="13"/>
        <v>-1</v>
      </c>
      <c r="E884" s="27" t="s">
        <v>34</v>
      </c>
      <c r="F884" s="27" t="s">
        <v>3219</v>
      </c>
      <c r="G884" s="27" t="s">
        <v>3558</v>
      </c>
      <c r="H884" s="27" t="s">
        <v>37</v>
      </c>
      <c r="I884" s="27" t="s">
        <v>38</v>
      </c>
      <c r="J884" s="27" t="s">
        <v>3559</v>
      </c>
      <c r="K884" s="27" t="s">
        <v>3560</v>
      </c>
      <c r="L884" s="221">
        <v>23102.1</v>
      </c>
      <c r="M884" s="221">
        <v>0</v>
      </c>
      <c r="N884" s="222">
        <v>144692.1</v>
      </c>
      <c r="O884" s="27" t="s">
        <v>41</v>
      </c>
      <c r="P884" s="27" t="s">
        <v>42</v>
      </c>
      <c r="Q884" s="27"/>
      <c r="R884" s="27"/>
      <c r="S884" s="27"/>
      <c r="T884" s="27"/>
      <c r="U884" s="32" t="s">
        <v>64</v>
      </c>
      <c r="V884" s="25"/>
      <c r="W884" s="31"/>
      <c r="X884" s="27" t="str">
        <f>IFERROR(VLOOKUP(J883:J2775,[1]sheet1!$A:$K,11,0),"sin acuse")</f>
        <v>Sin Evento</v>
      </c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8.75" hidden="1">
      <c r="A885" s="27" t="s">
        <v>31</v>
      </c>
      <c r="B885" s="27" t="s">
        <v>3561</v>
      </c>
      <c r="C885" s="27" t="s">
        <v>3562</v>
      </c>
      <c r="D885" s="27">
        <f t="shared" si="13"/>
        <v>-1</v>
      </c>
      <c r="E885" s="27" t="s">
        <v>34</v>
      </c>
      <c r="F885" s="27" t="s">
        <v>3219</v>
      </c>
      <c r="G885" s="27" t="s">
        <v>3563</v>
      </c>
      <c r="H885" s="27" t="s">
        <v>37</v>
      </c>
      <c r="I885" s="27" t="s">
        <v>38</v>
      </c>
      <c r="J885" s="27" t="s">
        <v>2510</v>
      </c>
      <c r="K885" s="27" t="s">
        <v>2511</v>
      </c>
      <c r="L885" s="221">
        <v>23102.1</v>
      </c>
      <c r="M885" s="221">
        <v>0</v>
      </c>
      <c r="N885" s="222">
        <v>144692.1</v>
      </c>
      <c r="O885" s="27" t="s">
        <v>41</v>
      </c>
      <c r="P885" s="27" t="s">
        <v>42</v>
      </c>
      <c r="Q885" s="27"/>
      <c r="R885" s="27"/>
      <c r="S885" s="27"/>
      <c r="T885" s="27"/>
      <c r="U885" s="32" t="s">
        <v>64</v>
      </c>
      <c r="V885" s="25"/>
      <c r="W885" s="31"/>
      <c r="X885" s="27" t="str">
        <f>IFERROR(VLOOKUP(J884:J2776,[1]sheet1!$A:$K,11,0),"sin acuse")</f>
        <v>Sin Evento</v>
      </c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8.75" hidden="1">
      <c r="A886" s="27" t="s">
        <v>31</v>
      </c>
      <c r="B886" s="27" t="s">
        <v>3564</v>
      </c>
      <c r="C886" s="27" t="s">
        <v>3565</v>
      </c>
      <c r="D886" s="27">
        <f t="shared" si="13"/>
        <v>-1</v>
      </c>
      <c r="E886" s="27" t="s">
        <v>34</v>
      </c>
      <c r="F886" s="27" t="s">
        <v>3219</v>
      </c>
      <c r="G886" s="27" t="s">
        <v>3566</v>
      </c>
      <c r="H886" s="27" t="s">
        <v>37</v>
      </c>
      <c r="I886" s="27" t="s">
        <v>38</v>
      </c>
      <c r="J886" s="27" t="s">
        <v>2510</v>
      </c>
      <c r="K886" s="27" t="s">
        <v>2511</v>
      </c>
      <c r="L886" s="221">
        <v>115510.5</v>
      </c>
      <c r="M886" s="221">
        <v>0</v>
      </c>
      <c r="N886" s="222">
        <v>723460.5</v>
      </c>
      <c r="O886" s="27" t="s">
        <v>41</v>
      </c>
      <c r="P886" s="27" t="s">
        <v>42</v>
      </c>
      <c r="Q886" s="27"/>
      <c r="R886" s="27"/>
      <c r="S886" s="27"/>
      <c r="T886" s="27"/>
      <c r="U886" s="32" t="s">
        <v>64</v>
      </c>
      <c r="V886" s="25"/>
      <c r="W886" s="31"/>
      <c r="X886" s="27" t="str">
        <f>IFERROR(VLOOKUP(J885:J2777,[1]sheet1!$A:$K,11,0),"sin acuse")</f>
        <v>Sin Evento</v>
      </c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8.75" hidden="1">
      <c r="A887" s="27" t="s">
        <v>31</v>
      </c>
      <c r="B887" s="27" t="s">
        <v>3567</v>
      </c>
      <c r="C887" s="27" t="s">
        <v>3568</v>
      </c>
      <c r="D887" s="27">
        <f t="shared" si="13"/>
        <v>-1</v>
      </c>
      <c r="E887" s="27" t="s">
        <v>34</v>
      </c>
      <c r="F887" s="27" t="s">
        <v>3219</v>
      </c>
      <c r="G887" s="27" t="s">
        <v>3569</v>
      </c>
      <c r="H887" s="27" t="s">
        <v>37</v>
      </c>
      <c r="I887" s="27" t="s">
        <v>38</v>
      </c>
      <c r="J887" s="27" t="s">
        <v>3570</v>
      </c>
      <c r="K887" s="27" t="s">
        <v>3571</v>
      </c>
      <c r="L887" s="221">
        <v>229485.04</v>
      </c>
      <c r="M887" s="221">
        <v>0</v>
      </c>
      <c r="N887" s="222">
        <v>1437301.04</v>
      </c>
      <c r="O887" s="27" t="s">
        <v>41</v>
      </c>
      <c r="P887" s="27" t="s">
        <v>42</v>
      </c>
      <c r="Q887" s="27"/>
      <c r="R887" s="27"/>
      <c r="S887" s="27"/>
      <c r="T887" s="27"/>
      <c r="U887" s="32" t="s">
        <v>64</v>
      </c>
      <c r="V887" s="25"/>
      <c r="W887" s="31"/>
      <c r="X887" s="27" t="str">
        <f>IFERROR(VLOOKUP(J886:J2778,[1]sheet1!$A:$K,11,0),"sin acuse")</f>
        <v>Sin Evento</v>
      </c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8.75" hidden="1">
      <c r="A888" s="27" t="s">
        <v>31</v>
      </c>
      <c r="B888" s="27" t="s">
        <v>3572</v>
      </c>
      <c r="C888" s="27" t="s">
        <v>3573</v>
      </c>
      <c r="D888" s="27">
        <f t="shared" si="13"/>
        <v>-1</v>
      </c>
      <c r="E888" s="27" t="s">
        <v>34</v>
      </c>
      <c r="F888" s="27" t="s">
        <v>3219</v>
      </c>
      <c r="G888" s="27" t="s">
        <v>3574</v>
      </c>
      <c r="H888" s="27" t="s">
        <v>37</v>
      </c>
      <c r="I888" s="27" t="s">
        <v>38</v>
      </c>
      <c r="J888" s="27" t="s">
        <v>1252</v>
      </c>
      <c r="K888" s="27" t="s">
        <v>1253</v>
      </c>
      <c r="L888" s="221">
        <v>7425200</v>
      </c>
      <c r="M888" s="221">
        <v>0</v>
      </c>
      <c r="N888" s="222">
        <v>46505200</v>
      </c>
      <c r="O888" s="27" t="s">
        <v>41</v>
      </c>
      <c r="P888" s="27" t="s">
        <v>42</v>
      </c>
      <c r="Q888" s="27"/>
      <c r="R888" s="27"/>
      <c r="S888" s="27"/>
      <c r="T888" s="27"/>
      <c r="U888" s="32" t="s">
        <v>64</v>
      </c>
      <c r="V888" s="25"/>
      <c r="W888" s="31"/>
      <c r="X888" s="27" t="str">
        <f>IFERROR(VLOOKUP(J887:J2779,[1]sheet1!$A:$K,11,0),"sin acuse")</f>
        <v>Aceptacion Expresa</v>
      </c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8.75" hidden="1">
      <c r="A889" s="27" t="s">
        <v>31</v>
      </c>
      <c r="B889" s="27" t="s">
        <v>3575</v>
      </c>
      <c r="C889" s="27" t="s">
        <v>3576</v>
      </c>
      <c r="D889" s="27">
        <f t="shared" si="13"/>
        <v>-1</v>
      </c>
      <c r="E889" s="27" t="s">
        <v>34</v>
      </c>
      <c r="F889" s="27" t="s">
        <v>3219</v>
      </c>
      <c r="G889" s="27" t="s">
        <v>3577</v>
      </c>
      <c r="H889" s="27" t="s">
        <v>37</v>
      </c>
      <c r="I889" s="27" t="s">
        <v>38</v>
      </c>
      <c r="J889" s="27" t="s">
        <v>3578</v>
      </c>
      <c r="K889" s="27" t="s">
        <v>3579</v>
      </c>
      <c r="L889" s="221">
        <v>641440</v>
      </c>
      <c r="M889" s="221">
        <v>0</v>
      </c>
      <c r="N889" s="222">
        <v>4017440</v>
      </c>
      <c r="O889" s="27" t="s">
        <v>41</v>
      </c>
      <c r="P889" s="27" t="s">
        <v>42</v>
      </c>
      <c r="Q889" s="27"/>
      <c r="R889" s="27"/>
      <c r="S889" s="27"/>
      <c r="T889" s="27"/>
      <c r="U889" s="32" t="s">
        <v>64</v>
      </c>
      <c r="V889" s="25"/>
      <c r="W889" s="31"/>
      <c r="X889" s="27" t="str">
        <f>IFERROR(VLOOKUP(J888:J2780,[1]sheet1!$A:$K,11,0),"sin acuse")</f>
        <v>Sin Evento</v>
      </c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8.75" hidden="1">
      <c r="A890" s="107" t="s">
        <v>31</v>
      </c>
      <c r="B890" s="107" t="s">
        <v>3580</v>
      </c>
      <c r="C890" s="107" t="s">
        <v>3581</v>
      </c>
      <c r="D890" s="107">
        <f t="shared" si="13"/>
        <v>-1</v>
      </c>
      <c r="E890" s="107" t="s">
        <v>34</v>
      </c>
      <c r="F890" s="107" t="s">
        <v>3219</v>
      </c>
      <c r="G890" s="107" t="s">
        <v>3582</v>
      </c>
      <c r="H890" s="107" t="s">
        <v>37</v>
      </c>
      <c r="I890" s="107" t="s">
        <v>38</v>
      </c>
      <c r="J890" s="107" t="s">
        <v>600</v>
      </c>
      <c r="K890" s="107" t="s">
        <v>601</v>
      </c>
      <c r="L890" s="225">
        <v>133684.57</v>
      </c>
      <c r="M890" s="225">
        <v>0</v>
      </c>
      <c r="N890" s="226">
        <v>837287.57</v>
      </c>
      <c r="O890" s="107" t="s">
        <v>41</v>
      </c>
      <c r="P890" s="107" t="s">
        <v>42</v>
      </c>
      <c r="Q890" s="27"/>
      <c r="R890" s="27"/>
      <c r="S890" s="27" t="s">
        <v>43</v>
      </c>
      <c r="T890" s="27"/>
      <c r="U890" s="32"/>
      <c r="V890" s="29"/>
      <c r="W890" s="31"/>
      <c r="X890" s="27" t="str">
        <f>IFERROR(VLOOKUP(J889:J2781,[1]sheet1!$A:$K,11,0),"sin acuse")</f>
        <v>Aceptacion Expresa</v>
      </c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8.75" hidden="1">
      <c r="A891" s="107" t="s">
        <v>31</v>
      </c>
      <c r="B891" s="107" t="s">
        <v>3583</v>
      </c>
      <c r="C891" s="107" t="s">
        <v>3584</v>
      </c>
      <c r="D891" s="107">
        <f t="shared" si="13"/>
        <v>-1</v>
      </c>
      <c r="E891" s="107" t="s">
        <v>34</v>
      </c>
      <c r="F891" s="107" t="s">
        <v>3219</v>
      </c>
      <c r="G891" s="107" t="s">
        <v>3585</v>
      </c>
      <c r="H891" s="107" t="s">
        <v>37</v>
      </c>
      <c r="I891" s="107" t="s">
        <v>38</v>
      </c>
      <c r="J891" s="107" t="s">
        <v>600</v>
      </c>
      <c r="K891" s="107" t="s">
        <v>601</v>
      </c>
      <c r="L891" s="225">
        <v>24183.200000000001</v>
      </c>
      <c r="M891" s="225">
        <v>0</v>
      </c>
      <c r="N891" s="226">
        <v>151463.20000000001</v>
      </c>
      <c r="O891" s="107" t="s">
        <v>41</v>
      </c>
      <c r="P891" s="107" t="s">
        <v>42</v>
      </c>
      <c r="Q891" s="27"/>
      <c r="R891" s="27"/>
      <c r="S891" s="27" t="s">
        <v>43</v>
      </c>
      <c r="T891" s="27"/>
      <c r="U891" s="32"/>
      <c r="V891" s="25"/>
      <c r="W891" s="31"/>
      <c r="X891" s="27" t="str">
        <f>IFERROR(VLOOKUP(J890:J2782,[1]sheet1!$A:$K,11,0),"sin acuse")</f>
        <v>Aceptacion Expresa</v>
      </c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8.75" hidden="1">
      <c r="A892" s="27" t="s">
        <v>31</v>
      </c>
      <c r="B892" s="27" t="s">
        <v>3586</v>
      </c>
      <c r="C892" s="27" t="s">
        <v>3587</v>
      </c>
      <c r="D892" s="27">
        <f t="shared" si="13"/>
        <v>-1</v>
      </c>
      <c r="E892" s="27" t="s">
        <v>34</v>
      </c>
      <c r="F892" s="27" t="s">
        <v>3219</v>
      </c>
      <c r="G892" s="27" t="s">
        <v>3588</v>
      </c>
      <c r="H892" s="27" t="s">
        <v>37</v>
      </c>
      <c r="I892" s="27" t="s">
        <v>38</v>
      </c>
      <c r="J892" s="27" t="s">
        <v>505</v>
      </c>
      <c r="K892" s="27" t="s">
        <v>506</v>
      </c>
      <c r="L892" s="221">
        <v>830870</v>
      </c>
      <c r="M892" s="221">
        <v>0</v>
      </c>
      <c r="N892" s="222">
        <v>5203870</v>
      </c>
      <c r="O892" s="27" t="s">
        <v>41</v>
      </c>
      <c r="P892" s="27" t="s">
        <v>42</v>
      </c>
      <c r="Q892" s="27"/>
      <c r="R892" s="27"/>
      <c r="S892" s="27"/>
      <c r="T892" s="27"/>
      <c r="U892" s="32" t="s">
        <v>64</v>
      </c>
      <c r="V892" s="25"/>
      <c r="W892" s="31"/>
      <c r="X892" s="27" t="str">
        <f>IFERROR(VLOOKUP(J891:J2783,[1]sheet1!$A:$K,11,0),"sin acuse")</f>
        <v>Acuse Recibo</v>
      </c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8.75" hidden="1">
      <c r="A893" s="27" t="s">
        <v>31</v>
      </c>
      <c r="B893" s="27" t="s">
        <v>3589</v>
      </c>
      <c r="C893" s="27" t="s">
        <v>3590</v>
      </c>
      <c r="D893" s="27">
        <f t="shared" si="13"/>
        <v>-1</v>
      </c>
      <c r="E893" s="27" t="s">
        <v>34</v>
      </c>
      <c r="F893" s="27" t="s">
        <v>3219</v>
      </c>
      <c r="G893" s="27" t="s">
        <v>3591</v>
      </c>
      <c r="H893" s="27" t="s">
        <v>37</v>
      </c>
      <c r="I893" s="27" t="s">
        <v>38</v>
      </c>
      <c r="J893" s="27" t="s">
        <v>3559</v>
      </c>
      <c r="K893" s="27" t="s">
        <v>3560</v>
      </c>
      <c r="L893" s="221">
        <v>46204.2</v>
      </c>
      <c r="M893" s="221">
        <v>0</v>
      </c>
      <c r="N893" s="222">
        <v>289384.2</v>
      </c>
      <c r="O893" s="27" t="s">
        <v>41</v>
      </c>
      <c r="P893" s="27" t="s">
        <v>42</v>
      </c>
      <c r="Q893" s="27"/>
      <c r="R893" s="27"/>
      <c r="S893" s="27"/>
      <c r="T893" s="27"/>
      <c r="U893" s="32" t="s">
        <v>64</v>
      </c>
      <c r="V893" s="25"/>
      <c r="W893" s="31"/>
      <c r="X893" s="27" t="str">
        <f>IFERROR(VLOOKUP(J892:J2784,[1]sheet1!$A:$K,11,0),"sin acuse")</f>
        <v>Sin Evento</v>
      </c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8.75" hidden="1">
      <c r="A894" s="27" t="s">
        <v>31</v>
      </c>
      <c r="B894" s="27" t="s">
        <v>3592</v>
      </c>
      <c r="C894" s="27" t="s">
        <v>3593</v>
      </c>
      <c r="D894" s="27">
        <f t="shared" si="13"/>
        <v>-1</v>
      </c>
      <c r="E894" s="27" t="s">
        <v>34</v>
      </c>
      <c r="F894" s="27" t="s">
        <v>3219</v>
      </c>
      <c r="G894" s="27" t="s">
        <v>3594</v>
      </c>
      <c r="H894" s="27" t="s">
        <v>37</v>
      </c>
      <c r="I894" s="27" t="s">
        <v>38</v>
      </c>
      <c r="J894" s="27" t="s">
        <v>3559</v>
      </c>
      <c r="K894" s="27" t="s">
        <v>3560</v>
      </c>
      <c r="L894" s="221">
        <v>115510.5</v>
      </c>
      <c r="M894" s="221">
        <v>0</v>
      </c>
      <c r="N894" s="222">
        <v>723460.5</v>
      </c>
      <c r="O894" s="27" t="s">
        <v>41</v>
      </c>
      <c r="P894" s="27" t="s">
        <v>42</v>
      </c>
      <c r="Q894" s="27"/>
      <c r="R894" s="27"/>
      <c r="S894" s="27"/>
      <c r="T894" s="27"/>
      <c r="U894" s="32" t="s">
        <v>64</v>
      </c>
      <c r="V894" s="25"/>
      <c r="W894" s="31"/>
      <c r="X894" s="27" t="str">
        <f>IFERROR(VLOOKUP(J893:J2785,[1]sheet1!$A:$K,11,0),"sin acuse")</f>
        <v>Sin Evento</v>
      </c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8.75" hidden="1">
      <c r="A895" s="27" t="s">
        <v>31</v>
      </c>
      <c r="B895" s="27" t="s">
        <v>3595</v>
      </c>
      <c r="C895" s="27" t="s">
        <v>3596</v>
      </c>
      <c r="D895" s="27">
        <f t="shared" si="13"/>
        <v>-1</v>
      </c>
      <c r="E895" s="27" t="s">
        <v>34</v>
      </c>
      <c r="F895" s="27" t="s">
        <v>3219</v>
      </c>
      <c r="G895" s="27" t="s">
        <v>3597</v>
      </c>
      <c r="H895" s="27" t="s">
        <v>37</v>
      </c>
      <c r="I895" s="27" t="s">
        <v>38</v>
      </c>
      <c r="J895" s="27" t="s">
        <v>2218</v>
      </c>
      <c r="K895" s="27" t="s">
        <v>2219</v>
      </c>
      <c r="L895" s="221">
        <v>89300</v>
      </c>
      <c r="M895" s="221">
        <v>0</v>
      </c>
      <c r="N895" s="222">
        <v>559300</v>
      </c>
      <c r="O895" s="27" t="s">
        <v>41</v>
      </c>
      <c r="P895" s="27" t="s">
        <v>42</v>
      </c>
      <c r="Q895" s="27"/>
      <c r="R895" s="27"/>
      <c r="S895" s="27"/>
      <c r="T895" s="27"/>
      <c r="U895" s="32" t="s">
        <v>64</v>
      </c>
      <c r="V895" s="25"/>
      <c r="W895" s="31"/>
      <c r="X895" s="27" t="str">
        <f>IFERROR(VLOOKUP(J894:J2786,[1]sheet1!$A:$K,11,0),"sin acuse")</f>
        <v>Aceptacion Expresa</v>
      </c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8.75" hidden="1">
      <c r="A896" s="27" t="s">
        <v>31</v>
      </c>
      <c r="B896" s="27" t="s">
        <v>3598</v>
      </c>
      <c r="C896" s="27" t="s">
        <v>3599</v>
      </c>
      <c r="D896" s="27">
        <f t="shared" si="13"/>
        <v>-1</v>
      </c>
      <c r="E896" s="27" t="s">
        <v>34</v>
      </c>
      <c r="F896" s="27" t="s">
        <v>3219</v>
      </c>
      <c r="G896" s="27" t="s">
        <v>3600</v>
      </c>
      <c r="H896" s="27" t="s">
        <v>37</v>
      </c>
      <c r="I896" s="27" t="s">
        <v>38</v>
      </c>
      <c r="J896" s="27" t="s">
        <v>3601</v>
      </c>
      <c r="K896" s="27" t="s">
        <v>3602</v>
      </c>
      <c r="L896" s="221">
        <v>51657.2</v>
      </c>
      <c r="M896" s="221">
        <v>0</v>
      </c>
      <c r="N896" s="222">
        <v>323537.2</v>
      </c>
      <c r="O896" s="27" t="s">
        <v>41</v>
      </c>
      <c r="P896" s="27" t="s">
        <v>42</v>
      </c>
      <c r="Q896" s="27"/>
      <c r="R896" s="27"/>
      <c r="S896" s="27"/>
      <c r="T896" s="27"/>
      <c r="U896" s="32" t="s">
        <v>64</v>
      </c>
      <c r="V896" s="25"/>
      <c r="W896" s="31"/>
      <c r="X896" s="27" t="str">
        <f>IFERROR(VLOOKUP(J895:J2787,[1]sheet1!$A:$K,11,0),"sin acuse")</f>
        <v>Sin Evento</v>
      </c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8.75" hidden="1">
      <c r="A897" s="27" t="s">
        <v>31</v>
      </c>
      <c r="B897" s="27" t="s">
        <v>3603</v>
      </c>
      <c r="C897" s="27" t="s">
        <v>3604</v>
      </c>
      <c r="D897" s="27">
        <f t="shared" si="13"/>
        <v>-1</v>
      </c>
      <c r="E897" s="27" t="s">
        <v>34</v>
      </c>
      <c r="F897" s="27" t="s">
        <v>3219</v>
      </c>
      <c r="G897" s="27" t="s">
        <v>3605</v>
      </c>
      <c r="H897" s="27" t="s">
        <v>37</v>
      </c>
      <c r="I897" s="27" t="s">
        <v>38</v>
      </c>
      <c r="J897" s="27" t="s">
        <v>3601</v>
      </c>
      <c r="K897" s="27" t="s">
        <v>3602</v>
      </c>
      <c r="L897" s="221">
        <v>71614</v>
      </c>
      <c r="M897" s="221">
        <v>0</v>
      </c>
      <c r="N897" s="222">
        <v>647374</v>
      </c>
      <c r="O897" s="27" t="s">
        <v>41</v>
      </c>
      <c r="P897" s="27" t="s">
        <v>42</v>
      </c>
      <c r="Q897" s="27"/>
      <c r="R897" s="27"/>
      <c r="S897" s="27"/>
      <c r="T897" s="27"/>
      <c r="U897" s="32" t="s">
        <v>64</v>
      </c>
      <c r="V897" s="25"/>
      <c r="W897" s="31"/>
      <c r="X897" s="27" t="str">
        <f>IFERROR(VLOOKUP(J896:J2788,[1]sheet1!$A:$K,11,0),"sin acuse")</f>
        <v>Sin Evento</v>
      </c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8.75" hidden="1">
      <c r="A898" s="27" t="s">
        <v>31</v>
      </c>
      <c r="B898" s="27" t="s">
        <v>3606</v>
      </c>
      <c r="C898" s="27" t="s">
        <v>3607</v>
      </c>
      <c r="D898" s="27">
        <f t="shared" si="13"/>
        <v>-1</v>
      </c>
      <c r="E898" s="27" t="s">
        <v>34</v>
      </c>
      <c r="F898" s="27" t="s">
        <v>3219</v>
      </c>
      <c r="G898" s="27" t="s">
        <v>3608</v>
      </c>
      <c r="H898" s="27" t="s">
        <v>37</v>
      </c>
      <c r="I898" s="27" t="s">
        <v>38</v>
      </c>
      <c r="J898" s="27" t="s">
        <v>2660</v>
      </c>
      <c r="K898" s="27" t="s">
        <v>2661</v>
      </c>
      <c r="L898" s="221">
        <v>1037286</v>
      </c>
      <c r="M898" s="221">
        <v>0</v>
      </c>
      <c r="N898" s="222">
        <v>6496686</v>
      </c>
      <c r="O898" s="27" t="s">
        <v>41</v>
      </c>
      <c r="P898" s="27" t="s">
        <v>42</v>
      </c>
      <c r="Q898" s="27"/>
      <c r="R898" s="27"/>
      <c r="S898" s="27"/>
      <c r="T898" s="27"/>
      <c r="U898" s="32" t="s">
        <v>64</v>
      </c>
      <c r="V898" s="25"/>
      <c r="W898" s="31"/>
      <c r="X898" s="27" t="str">
        <f>IFERROR(VLOOKUP(J897:J2789,[1]sheet1!$A:$K,11,0),"sin acuse")</f>
        <v>Aceptacion Expresa</v>
      </c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8.75" hidden="1">
      <c r="A899" s="27" t="s">
        <v>31</v>
      </c>
      <c r="B899" s="27" t="s">
        <v>3609</v>
      </c>
      <c r="C899" s="27" t="s">
        <v>3610</v>
      </c>
      <c r="D899" s="27">
        <f t="shared" si="13"/>
        <v>-1</v>
      </c>
      <c r="E899" s="27" t="s">
        <v>34</v>
      </c>
      <c r="F899" s="27" t="s">
        <v>3219</v>
      </c>
      <c r="G899" s="27" t="s">
        <v>3611</v>
      </c>
      <c r="H899" s="27" t="s">
        <v>37</v>
      </c>
      <c r="I899" s="27" t="s">
        <v>38</v>
      </c>
      <c r="J899" s="27" t="s">
        <v>1497</v>
      </c>
      <c r="K899" s="27" t="s">
        <v>1498</v>
      </c>
      <c r="L899" s="221">
        <v>17579.18</v>
      </c>
      <c r="M899" s="221">
        <v>0</v>
      </c>
      <c r="N899" s="222">
        <v>110101.18</v>
      </c>
      <c r="O899" s="27" t="s">
        <v>41</v>
      </c>
      <c r="P899" s="27" t="s">
        <v>42</v>
      </c>
      <c r="Q899" s="27"/>
      <c r="R899" s="27"/>
      <c r="S899" s="27"/>
      <c r="T899" s="27"/>
      <c r="U899" s="32" t="s">
        <v>64</v>
      </c>
      <c r="V899" s="29"/>
      <c r="W899" s="31"/>
      <c r="X899" s="27" t="str">
        <f>IFERROR(VLOOKUP(J898:J2790,[1]sheet1!$A:$K,11,0),"sin acuse")</f>
        <v>Aceptacion Expresa</v>
      </c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8.75" hidden="1">
      <c r="A900" s="27" t="s">
        <v>31</v>
      </c>
      <c r="B900" s="27" t="s">
        <v>3612</v>
      </c>
      <c r="C900" s="27" t="s">
        <v>3613</v>
      </c>
      <c r="D900" s="27">
        <f t="shared" si="13"/>
        <v>-1</v>
      </c>
      <c r="E900" s="27" t="s">
        <v>34</v>
      </c>
      <c r="F900" s="27" t="s">
        <v>3219</v>
      </c>
      <c r="G900" s="27" t="s">
        <v>3614</v>
      </c>
      <c r="H900" s="27" t="s">
        <v>37</v>
      </c>
      <c r="I900" s="27" t="s">
        <v>38</v>
      </c>
      <c r="J900" s="27" t="s">
        <v>3615</v>
      </c>
      <c r="K900" s="27" t="s">
        <v>3616</v>
      </c>
      <c r="L900" s="221">
        <v>126255</v>
      </c>
      <c r="M900" s="221">
        <v>0</v>
      </c>
      <c r="N900" s="222">
        <v>790755</v>
      </c>
      <c r="O900" s="27" t="s">
        <v>41</v>
      </c>
      <c r="P900" s="27" t="s">
        <v>42</v>
      </c>
      <c r="Q900" s="27"/>
      <c r="R900" s="27"/>
      <c r="S900" s="27"/>
      <c r="T900" s="27"/>
      <c r="U900" s="32" t="s">
        <v>64</v>
      </c>
      <c r="V900" s="29"/>
      <c r="W900" s="31"/>
      <c r="X900" s="27" t="str">
        <f>IFERROR(VLOOKUP(J899:J2791,[1]sheet1!$A:$K,11,0),"sin acuse")</f>
        <v>sin acuse</v>
      </c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8.75" hidden="1">
      <c r="A901" s="27" t="s">
        <v>31</v>
      </c>
      <c r="B901" s="27" t="s">
        <v>3617</v>
      </c>
      <c r="C901" s="27" t="s">
        <v>3618</v>
      </c>
      <c r="D901" s="27">
        <f t="shared" si="13"/>
        <v>-1</v>
      </c>
      <c r="E901" s="27" t="s">
        <v>34</v>
      </c>
      <c r="F901" s="27" t="s">
        <v>3219</v>
      </c>
      <c r="G901" s="27" t="s">
        <v>3619</v>
      </c>
      <c r="H901" s="27" t="s">
        <v>37</v>
      </c>
      <c r="I901" s="27" t="s">
        <v>38</v>
      </c>
      <c r="J901" s="27" t="s">
        <v>1758</v>
      </c>
      <c r="K901" s="27" t="s">
        <v>1759</v>
      </c>
      <c r="L901" s="221">
        <v>22610</v>
      </c>
      <c r="M901" s="221">
        <v>0</v>
      </c>
      <c r="N901" s="222">
        <v>141610</v>
      </c>
      <c r="O901" s="27" t="s">
        <v>41</v>
      </c>
      <c r="P901" s="27" t="s">
        <v>42</v>
      </c>
      <c r="Q901" s="27"/>
      <c r="R901" s="27"/>
      <c r="S901" s="27"/>
      <c r="T901" s="27"/>
      <c r="U901" s="32" t="s">
        <v>64</v>
      </c>
      <c r="V901" s="25"/>
      <c r="W901" s="31"/>
      <c r="X901" s="27" t="str">
        <f>IFERROR(VLOOKUP(J900:J2792,[1]sheet1!$A:$K,11,0),"sin acuse")</f>
        <v>Acuse Recibo</v>
      </c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8.75" hidden="1">
      <c r="A902" s="27" t="s">
        <v>31</v>
      </c>
      <c r="B902" s="27" t="s">
        <v>3620</v>
      </c>
      <c r="C902" s="27" t="s">
        <v>3621</v>
      </c>
      <c r="D902" s="27">
        <f t="shared" si="13"/>
        <v>-1</v>
      </c>
      <c r="E902" s="27" t="s">
        <v>34</v>
      </c>
      <c r="F902" s="27" t="s">
        <v>3219</v>
      </c>
      <c r="G902" s="27" t="s">
        <v>3622</v>
      </c>
      <c r="H902" s="27" t="s">
        <v>37</v>
      </c>
      <c r="I902" s="27" t="s">
        <v>38</v>
      </c>
      <c r="J902" s="27" t="s">
        <v>3623</v>
      </c>
      <c r="K902" s="27" t="s">
        <v>3624</v>
      </c>
      <c r="L902" s="221">
        <v>310612</v>
      </c>
      <c r="M902" s="221">
        <v>0</v>
      </c>
      <c r="N902" s="222">
        <v>1945412</v>
      </c>
      <c r="O902" s="27" t="s">
        <v>41</v>
      </c>
      <c r="P902" s="27" t="s">
        <v>42</v>
      </c>
      <c r="Q902" s="27"/>
      <c r="R902" s="27"/>
      <c r="S902" s="27"/>
      <c r="T902" s="27"/>
      <c r="U902" s="32" t="s">
        <v>64</v>
      </c>
      <c r="V902" s="25"/>
      <c r="W902" s="31"/>
      <c r="X902" s="27" t="str">
        <f>IFERROR(VLOOKUP(J901:J2793,[1]sheet1!$A:$K,11,0),"sin acuse")</f>
        <v>sin acuse</v>
      </c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8.75" hidden="1">
      <c r="A903" s="27" t="s">
        <v>31</v>
      </c>
      <c r="B903" s="27" t="s">
        <v>3625</v>
      </c>
      <c r="C903" s="27" t="s">
        <v>3626</v>
      </c>
      <c r="D903" s="27">
        <f t="shared" si="13"/>
        <v>-1</v>
      </c>
      <c r="E903" s="27" t="s">
        <v>34</v>
      </c>
      <c r="F903" s="27" t="s">
        <v>3219</v>
      </c>
      <c r="G903" s="27" t="s">
        <v>3627</v>
      </c>
      <c r="H903" s="27" t="s">
        <v>37</v>
      </c>
      <c r="I903" s="27" t="s">
        <v>38</v>
      </c>
      <c r="J903" s="27" t="s">
        <v>2244</v>
      </c>
      <c r="K903" s="27" t="s">
        <v>2245</v>
      </c>
      <c r="L903" s="221">
        <v>33250</v>
      </c>
      <c r="M903" s="221">
        <v>0</v>
      </c>
      <c r="N903" s="222">
        <v>208250</v>
      </c>
      <c r="O903" s="27" t="s">
        <v>41</v>
      </c>
      <c r="P903" s="27" t="s">
        <v>42</v>
      </c>
      <c r="Q903" s="27"/>
      <c r="R903" s="27"/>
      <c r="S903" s="27"/>
      <c r="T903" s="27"/>
      <c r="U903" s="32" t="s">
        <v>64</v>
      </c>
      <c r="V903" s="25"/>
      <c r="W903" s="31"/>
      <c r="X903" s="27" t="str">
        <f>IFERROR(VLOOKUP(J902:J2794,[1]sheet1!$A:$K,11,0),"sin acuse")</f>
        <v>Sin Evento</v>
      </c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8.75" hidden="1">
      <c r="A904" s="49" t="s">
        <v>31</v>
      </c>
      <c r="B904" s="49" t="s">
        <v>3628</v>
      </c>
      <c r="C904" s="49" t="s">
        <v>3629</v>
      </c>
      <c r="D904" s="49">
        <f t="shared" si="13"/>
        <v>-1</v>
      </c>
      <c r="E904" s="49" t="s">
        <v>34</v>
      </c>
      <c r="F904" s="49" t="s">
        <v>3219</v>
      </c>
      <c r="G904" s="49" t="s">
        <v>3630</v>
      </c>
      <c r="H904" s="49" t="s">
        <v>37</v>
      </c>
      <c r="I904" s="49" t="s">
        <v>38</v>
      </c>
      <c r="J904" s="215" t="s">
        <v>349</v>
      </c>
      <c r="K904" s="49" t="s">
        <v>350</v>
      </c>
      <c r="L904" s="217">
        <v>2217362.2799999998</v>
      </c>
      <c r="M904" s="217">
        <v>0</v>
      </c>
      <c r="N904" s="218">
        <v>13887690</v>
      </c>
      <c r="O904" s="49" t="s">
        <v>41</v>
      </c>
      <c r="P904" s="49" t="s">
        <v>42</v>
      </c>
      <c r="Q904" s="27" t="s">
        <v>43</v>
      </c>
      <c r="R904" s="27"/>
      <c r="S904" s="27"/>
      <c r="T904" s="27"/>
      <c r="U904" s="32" t="s">
        <v>64</v>
      </c>
      <c r="V904" s="25"/>
      <c r="W904" s="31"/>
      <c r="X904" s="27" t="str">
        <f>IFERROR(VLOOKUP(J903:J2795,[1]sheet1!$A:$K,11,0),"sin acuse")</f>
        <v>Acuse Recibo</v>
      </c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8.75" hidden="1">
      <c r="A905" s="27" t="s">
        <v>31</v>
      </c>
      <c r="B905" s="27" t="s">
        <v>3631</v>
      </c>
      <c r="C905" s="27" t="s">
        <v>3632</v>
      </c>
      <c r="D905" s="27">
        <f t="shared" si="13"/>
        <v>-1</v>
      </c>
      <c r="E905" s="27" t="s">
        <v>34</v>
      </c>
      <c r="F905" s="27" t="s">
        <v>3219</v>
      </c>
      <c r="G905" s="27" t="s">
        <v>3633</v>
      </c>
      <c r="H905" s="27" t="s">
        <v>37</v>
      </c>
      <c r="I905" s="27" t="s">
        <v>38</v>
      </c>
      <c r="J905" s="27" t="s">
        <v>3634</v>
      </c>
      <c r="K905" s="27" t="s">
        <v>3635</v>
      </c>
      <c r="L905" s="221">
        <v>17100</v>
      </c>
      <c r="M905" s="221">
        <v>0</v>
      </c>
      <c r="N905" s="222">
        <v>107100</v>
      </c>
      <c r="O905" s="27" t="s">
        <v>41</v>
      </c>
      <c r="P905" s="27" t="s">
        <v>42</v>
      </c>
      <c r="Q905" s="27"/>
      <c r="R905" s="27"/>
      <c r="S905" s="27"/>
      <c r="T905" s="27"/>
      <c r="U905" s="32" t="s">
        <v>64</v>
      </c>
      <c r="V905" s="29"/>
      <c r="W905" s="31"/>
      <c r="X905" s="27" t="str">
        <f>IFERROR(VLOOKUP(J904:J2796,[1]sheet1!$A:$K,11,0),"sin acuse")</f>
        <v>Sin Evento</v>
      </c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8.75" hidden="1">
      <c r="A906" s="27" t="s">
        <v>31</v>
      </c>
      <c r="B906" s="27" t="s">
        <v>3636</v>
      </c>
      <c r="C906" s="27" t="s">
        <v>3637</v>
      </c>
      <c r="D906" s="27">
        <f t="shared" si="13"/>
        <v>-1</v>
      </c>
      <c r="E906" s="27" t="s">
        <v>34</v>
      </c>
      <c r="F906" s="27" t="s">
        <v>3219</v>
      </c>
      <c r="G906" s="27" t="s">
        <v>3638</v>
      </c>
      <c r="H906" s="27" t="s">
        <v>37</v>
      </c>
      <c r="I906" s="27" t="s">
        <v>38</v>
      </c>
      <c r="J906" s="27" t="s">
        <v>858</v>
      </c>
      <c r="K906" s="27" t="s">
        <v>859</v>
      </c>
      <c r="L906" s="221">
        <v>313500</v>
      </c>
      <c r="M906" s="221">
        <v>0</v>
      </c>
      <c r="N906" s="222">
        <v>1963500</v>
      </c>
      <c r="O906" s="27" t="s">
        <v>41</v>
      </c>
      <c r="P906" s="27" t="s">
        <v>42</v>
      </c>
      <c r="Q906" s="27"/>
      <c r="R906" s="27"/>
      <c r="S906" s="27"/>
      <c r="T906" s="27"/>
      <c r="U906" s="32" t="s">
        <v>64</v>
      </c>
      <c r="V906" s="25"/>
      <c r="W906" s="31"/>
      <c r="X906" s="27" t="str">
        <f>IFERROR(VLOOKUP(J905:J2797,[1]sheet1!$A:$K,11,0),"sin acuse")</f>
        <v>Aceptacion Expresa</v>
      </c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8.75" hidden="1">
      <c r="A907" s="27" t="s">
        <v>31</v>
      </c>
      <c r="B907" s="27" t="s">
        <v>3639</v>
      </c>
      <c r="C907" s="27" t="s">
        <v>3640</v>
      </c>
      <c r="D907" s="27">
        <f t="shared" ref="D907:D970" si="14">C907-C908</f>
        <v>-1</v>
      </c>
      <c r="E907" s="27" t="s">
        <v>34</v>
      </c>
      <c r="F907" s="27" t="s">
        <v>3219</v>
      </c>
      <c r="G907" s="27" t="s">
        <v>3641</v>
      </c>
      <c r="H907" s="27" t="s">
        <v>37</v>
      </c>
      <c r="I907" s="27" t="s">
        <v>38</v>
      </c>
      <c r="J907" s="27" t="s">
        <v>588</v>
      </c>
      <c r="K907" s="27" t="s">
        <v>589</v>
      </c>
      <c r="L907" s="221">
        <v>165300</v>
      </c>
      <c r="M907" s="221">
        <v>0</v>
      </c>
      <c r="N907" s="222">
        <v>1035300</v>
      </c>
      <c r="O907" s="27" t="s">
        <v>41</v>
      </c>
      <c r="P907" s="27" t="s">
        <v>42</v>
      </c>
      <c r="Q907" s="27"/>
      <c r="R907" s="27"/>
      <c r="S907" s="27"/>
      <c r="T907" s="27"/>
      <c r="U907" s="32" t="s">
        <v>64</v>
      </c>
      <c r="V907" s="25"/>
      <c r="W907" s="31"/>
      <c r="X907" s="27" t="str">
        <f>IFERROR(VLOOKUP(J906:J2798,[1]sheet1!$A:$K,11,0),"sin acuse")</f>
        <v>sin acuse</v>
      </c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8.75" hidden="1">
      <c r="A908" s="27" t="s">
        <v>31</v>
      </c>
      <c r="B908" s="27" t="s">
        <v>3642</v>
      </c>
      <c r="C908" s="27" t="s">
        <v>3643</v>
      </c>
      <c r="D908" s="27">
        <f t="shared" si="14"/>
        <v>-1</v>
      </c>
      <c r="E908" s="27" t="s">
        <v>34</v>
      </c>
      <c r="F908" s="27" t="s">
        <v>3219</v>
      </c>
      <c r="G908" s="27" t="s">
        <v>3644</v>
      </c>
      <c r="H908" s="27" t="s">
        <v>37</v>
      </c>
      <c r="I908" s="27" t="s">
        <v>38</v>
      </c>
      <c r="J908" s="27" t="s">
        <v>3645</v>
      </c>
      <c r="K908" s="27" t="s">
        <v>3646</v>
      </c>
      <c r="L908" s="221">
        <v>171000</v>
      </c>
      <c r="M908" s="221">
        <v>0</v>
      </c>
      <c r="N908" s="222">
        <v>1071000</v>
      </c>
      <c r="O908" s="27" t="s">
        <v>41</v>
      </c>
      <c r="P908" s="27" t="s">
        <v>42</v>
      </c>
      <c r="Q908" s="27"/>
      <c r="R908" s="27"/>
      <c r="S908" s="27"/>
      <c r="T908" s="27"/>
      <c r="U908" s="32" t="s">
        <v>64</v>
      </c>
      <c r="V908" s="29"/>
      <c r="W908" s="31"/>
      <c r="X908" s="27" t="str">
        <f>IFERROR(VLOOKUP(J907:J2799,[1]sheet1!$A:$K,11,0),"sin acuse")</f>
        <v>Sin Evento</v>
      </c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8.75" hidden="1">
      <c r="A909" s="27" t="s">
        <v>31</v>
      </c>
      <c r="B909" s="27" t="s">
        <v>3647</v>
      </c>
      <c r="C909" s="27" t="s">
        <v>3648</v>
      </c>
      <c r="D909" s="27">
        <f t="shared" si="14"/>
        <v>-1</v>
      </c>
      <c r="E909" s="27" t="s">
        <v>34</v>
      </c>
      <c r="F909" s="27" t="s">
        <v>3219</v>
      </c>
      <c r="G909" s="27" t="s">
        <v>3649</v>
      </c>
      <c r="H909" s="27" t="s">
        <v>37</v>
      </c>
      <c r="I909" s="27" t="s">
        <v>38</v>
      </c>
      <c r="J909" s="27" t="s">
        <v>3650</v>
      </c>
      <c r="K909" s="27" t="s">
        <v>3651</v>
      </c>
      <c r="L909" s="221">
        <v>0</v>
      </c>
      <c r="M909" s="221">
        <v>0</v>
      </c>
      <c r="N909" s="222">
        <v>5000000</v>
      </c>
      <c r="O909" s="27" t="s">
        <v>41</v>
      </c>
      <c r="P909" s="27" t="s">
        <v>42</v>
      </c>
      <c r="Q909" s="27"/>
      <c r="R909" s="27"/>
      <c r="S909" s="27"/>
      <c r="T909" s="27"/>
      <c r="U909" s="32" t="s">
        <v>64</v>
      </c>
      <c r="V909" s="25"/>
      <c r="W909" s="31"/>
      <c r="X909" s="27" t="str">
        <f>IFERROR(VLOOKUP(J908:J2800,[1]sheet1!$A:$K,11,0),"sin acuse")</f>
        <v>Aceptacion Expresa</v>
      </c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8.75" hidden="1">
      <c r="A910" s="27" t="s">
        <v>31</v>
      </c>
      <c r="B910" s="27" t="s">
        <v>3652</v>
      </c>
      <c r="C910" s="27" t="s">
        <v>3653</v>
      </c>
      <c r="D910" s="27">
        <f t="shared" si="14"/>
        <v>-1</v>
      </c>
      <c r="E910" s="27" t="s">
        <v>34</v>
      </c>
      <c r="F910" s="27" t="s">
        <v>3219</v>
      </c>
      <c r="G910" s="27" t="s">
        <v>3654</v>
      </c>
      <c r="H910" s="27" t="s">
        <v>37</v>
      </c>
      <c r="I910" s="27" t="s">
        <v>38</v>
      </c>
      <c r="J910" s="27" t="s">
        <v>126</v>
      </c>
      <c r="K910" s="27" t="s">
        <v>127</v>
      </c>
      <c r="L910" s="221">
        <v>36825.61</v>
      </c>
      <c r="M910" s="221">
        <v>0</v>
      </c>
      <c r="N910" s="222">
        <v>230644.61</v>
      </c>
      <c r="O910" s="27" t="s">
        <v>41</v>
      </c>
      <c r="P910" s="27" t="s">
        <v>42</v>
      </c>
      <c r="Q910" s="27"/>
      <c r="R910" s="27"/>
      <c r="S910" s="27"/>
      <c r="T910" s="27"/>
      <c r="U910" s="32" t="s">
        <v>64</v>
      </c>
      <c r="V910" s="29"/>
      <c r="W910" s="31"/>
      <c r="X910" s="27" t="str">
        <f>IFERROR(VLOOKUP(J909:J2801,[1]sheet1!$A:$K,11,0),"sin acuse")</f>
        <v>Aceptacion Expresa</v>
      </c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8.75" hidden="1">
      <c r="A911" s="14" t="s">
        <v>31</v>
      </c>
      <c r="B911" s="14" t="s">
        <v>3655</v>
      </c>
      <c r="C911" s="14" t="s">
        <v>3656</v>
      </c>
      <c r="D911" s="14">
        <f t="shared" si="14"/>
        <v>-1</v>
      </c>
      <c r="E911" s="14" t="s">
        <v>34</v>
      </c>
      <c r="F911" s="14" t="s">
        <v>3219</v>
      </c>
      <c r="G911" s="14" t="s">
        <v>3657</v>
      </c>
      <c r="H911" s="14" t="s">
        <v>37</v>
      </c>
      <c r="I911" s="14" t="s">
        <v>38</v>
      </c>
      <c r="J911" s="14" t="s">
        <v>126</v>
      </c>
      <c r="K911" s="14" t="s">
        <v>127</v>
      </c>
      <c r="L911" s="227">
        <v>7376.37</v>
      </c>
      <c r="M911" s="227">
        <v>0</v>
      </c>
      <c r="N911" s="228">
        <v>46199.37</v>
      </c>
      <c r="O911" s="14" t="s">
        <v>41</v>
      </c>
      <c r="P911" s="14" t="s">
        <v>42</v>
      </c>
      <c r="Q911" s="27"/>
      <c r="R911" s="27"/>
      <c r="S911" s="27"/>
      <c r="T911" s="27" t="s">
        <v>43</v>
      </c>
      <c r="U911" s="32"/>
      <c r="V911" s="25"/>
      <c r="W911" s="31"/>
      <c r="X911" s="27" t="str">
        <f>IFERROR(VLOOKUP(J910:J2802,[1]sheet1!$A:$K,11,0),"sin acuse")</f>
        <v>Aceptacion Expresa</v>
      </c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8.75" hidden="1">
      <c r="A912" s="27" t="s">
        <v>31</v>
      </c>
      <c r="B912" s="27" t="s">
        <v>3658</v>
      </c>
      <c r="C912" s="27" t="s">
        <v>3659</v>
      </c>
      <c r="D912" s="27">
        <f t="shared" si="14"/>
        <v>-1</v>
      </c>
      <c r="E912" s="27" t="s">
        <v>34</v>
      </c>
      <c r="F912" s="27" t="s">
        <v>3219</v>
      </c>
      <c r="G912" s="27" t="s">
        <v>3660</v>
      </c>
      <c r="H912" s="27" t="s">
        <v>37</v>
      </c>
      <c r="I912" s="27" t="s">
        <v>38</v>
      </c>
      <c r="J912" s="27" t="s">
        <v>3661</v>
      </c>
      <c r="K912" s="27" t="s">
        <v>3662</v>
      </c>
      <c r="L912" s="221">
        <v>8619.92</v>
      </c>
      <c r="M912" s="221">
        <v>0</v>
      </c>
      <c r="N912" s="222">
        <v>53987.92</v>
      </c>
      <c r="O912" s="27" t="s">
        <v>41</v>
      </c>
      <c r="P912" s="27" t="s">
        <v>42</v>
      </c>
      <c r="Q912" s="27"/>
      <c r="R912" s="27"/>
      <c r="S912" s="27"/>
      <c r="T912" s="27"/>
      <c r="U912" s="32" t="s">
        <v>64</v>
      </c>
      <c r="V912" s="25"/>
      <c r="W912" s="31"/>
      <c r="X912" s="27" t="str">
        <f>IFERROR(VLOOKUP(J911:J2803,[1]sheet1!$A:$K,11,0),"sin acuse")</f>
        <v>sin acuse</v>
      </c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8.75" hidden="1">
      <c r="A913" s="27" t="s">
        <v>31</v>
      </c>
      <c r="B913" s="27" t="s">
        <v>3663</v>
      </c>
      <c r="C913" s="27" t="s">
        <v>3664</v>
      </c>
      <c r="D913" s="27">
        <f t="shared" si="14"/>
        <v>-1</v>
      </c>
      <c r="E913" s="27" t="s">
        <v>34</v>
      </c>
      <c r="F913" s="27" t="s">
        <v>3219</v>
      </c>
      <c r="G913" s="27" t="s">
        <v>3665</v>
      </c>
      <c r="H913" s="27" t="s">
        <v>37</v>
      </c>
      <c r="I913" s="27" t="s">
        <v>38</v>
      </c>
      <c r="J913" s="27" t="s">
        <v>126</v>
      </c>
      <c r="K913" s="27" t="s">
        <v>127</v>
      </c>
      <c r="L913" s="221">
        <v>16155.32</v>
      </c>
      <c r="M913" s="221">
        <v>0</v>
      </c>
      <c r="N913" s="222">
        <v>101183.32</v>
      </c>
      <c r="O913" s="27" t="s">
        <v>41</v>
      </c>
      <c r="P913" s="27" t="s">
        <v>42</v>
      </c>
      <c r="Q913" s="27"/>
      <c r="R913" s="27"/>
      <c r="S913" s="27"/>
      <c r="T913" s="27"/>
      <c r="U913" s="32" t="s">
        <v>64</v>
      </c>
      <c r="V913" s="29"/>
      <c r="W913" s="31"/>
      <c r="X913" s="27" t="str">
        <f>IFERROR(VLOOKUP(J912:J2804,[1]sheet1!$A:$K,11,0),"sin acuse")</f>
        <v>Aceptacion Expresa</v>
      </c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8.75" hidden="1">
      <c r="A914" s="27" t="s">
        <v>31</v>
      </c>
      <c r="B914" s="27" t="s">
        <v>3666</v>
      </c>
      <c r="C914" s="27" t="s">
        <v>3667</v>
      </c>
      <c r="D914" s="27">
        <f t="shared" si="14"/>
        <v>-1</v>
      </c>
      <c r="E914" s="27" t="s">
        <v>34</v>
      </c>
      <c r="F914" s="27" t="s">
        <v>3219</v>
      </c>
      <c r="G914" s="27" t="s">
        <v>3668</v>
      </c>
      <c r="H914" s="27" t="s">
        <v>37</v>
      </c>
      <c r="I914" s="27" t="s">
        <v>38</v>
      </c>
      <c r="J914" s="27" t="s">
        <v>1180</v>
      </c>
      <c r="K914" s="27" t="s">
        <v>1181</v>
      </c>
      <c r="L914" s="221">
        <v>8619.92</v>
      </c>
      <c r="M914" s="221">
        <v>0</v>
      </c>
      <c r="N914" s="222">
        <v>53987.92</v>
      </c>
      <c r="O914" s="27" t="s">
        <v>41</v>
      </c>
      <c r="P914" s="27" t="s">
        <v>42</v>
      </c>
      <c r="Q914" s="27"/>
      <c r="R914" s="27"/>
      <c r="S914" s="27"/>
      <c r="T914" s="27"/>
      <c r="U914" s="32" t="s">
        <v>64</v>
      </c>
      <c r="V914" s="25"/>
      <c r="W914" s="31"/>
      <c r="X914" s="27" t="str">
        <f>IFERROR(VLOOKUP(J913:J2805,[1]sheet1!$A:$K,11,0),"sin acuse")</f>
        <v>Acuse Recibo</v>
      </c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8.75" hidden="1">
      <c r="A915" s="27" t="s">
        <v>31</v>
      </c>
      <c r="B915" s="27" t="s">
        <v>3669</v>
      </c>
      <c r="C915" s="27" t="s">
        <v>3670</v>
      </c>
      <c r="D915" s="27">
        <f t="shared" si="14"/>
        <v>-1</v>
      </c>
      <c r="E915" s="27" t="s">
        <v>34</v>
      </c>
      <c r="F915" s="27" t="s">
        <v>3219</v>
      </c>
      <c r="G915" s="27" t="s">
        <v>3671</v>
      </c>
      <c r="H915" s="27" t="s">
        <v>37</v>
      </c>
      <c r="I915" s="27" t="s">
        <v>38</v>
      </c>
      <c r="J915" s="27" t="s">
        <v>126</v>
      </c>
      <c r="K915" s="27" t="s">
        <v>127</v>
      </c>
      <c r="L915" s="221">
        <v>16492</v>
      </c>
      <c r="M915" s="221">
        <v>0</v>
      </c>
      <c r="N915" s="222">
        <v>103292</v>
      </c>
      <c r="O915" s="27" t="s">
        <v>41</v>
      </c>
      <c r="P915" s="27" t="s">
        <v>42</v>
      </c>
      <c r="Q915" s="25"/>
      <c r="R915" s="27"/>
      <c r="S915" s="27"/>
      <c r="T915" s="27"/>
      <c r="U915" s="32" t="s">
        <v>64</v>
      </c>
      <c r="V915" s="25"/>
      <c r="W915" s="31"/>
      <c r="X915" s="27" t="str">
        <f>IFERROR(VLOOKUP(J914:J2806,[1]sheet1!$A:$K,11,0),"sin acuse")</f>
        <v>Aceptacion Expresa</v>
      </c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8.75" hidden="1">
      <c r="A916" s="27" t="s">
        <v>31</v>
      </c>
      <c r="B916" s="27" t="s">
        <v>3672</v>
      </c>
      <c r="C916" s="27" t="s">
        <v>3673</v>
      </c>
      <c r="D916" s="27">
        <f t="shared" si="14"/>
        <v>-1</v>
      </c>
      <c r="E916" s="27" t="s">
        <v>34</v>
      </c>
      <c r="F916" s="27" t="s">
        <v>3219</v>
      </c>
      <c r="G916" s="27" t="s">
        <v>3674</v>
      </c>
      <c r="H916" s="27" t="s">
        <v>37</v>
      </c>
      <c r="I916" s="27" t="s">
        <v>38</v>
      </c>
      <c r="J916" s="27" t="s">
        <v>3675</v>
      </c>
      <c r="K916" s="27" t="s">
        <v>3676</v>
      </c>
      <c r="L916" s="221">
        <v>27208</v>
      </c>
      <c r="M916" s="221">
        <v>0</v>
      </c>
      <c r="N916" s="222">
        <v>170408</v>
      </c>
      <c r="O916" s="27" t="s">
        <v>41</v>
      </c>
      <c r="P916" s="27" t="s">
        <v>42</v>
      </c>
      <c r="Q916" s="27"/>
      <c r="R916" s="27"/>
      <c r="S916" s="27"/>
      <c r="T916" s="27"/>
      <c r="U916" s="32" t="s">
        <v>64</v>
      </c>
      <c r="V916" s="29"/>
      <c r="W916" s="31"/>
      <c r="X916" s="27" t="str">
        <f>IFERROR(VLOOKUP(J915:J2807,[1]sheet1!$A:$K,11,0),"sin acuse")</f>
        <v>sin acuse</v>
      </c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8.75" hidden="1">
      <c r="A917" s="27" t="s">
        <v>31</v>
      </c>
      <c r="B917" s="27" t="s">
        <v>3677</v>
      </c>
      <c r="C917" s="27" t="s">
        <v>3678</v>
      </c>
      <c r="D917" s="27">
        <f t="shared" si="14"/>
        <v>-1</v>
      </c>
      <c r="E917" s="27" t="s">
        <v>34</v>
      </c>
      <c r="F917" s="27" t="s">
        <v>3219</v>
      </c>
      <c r="G917" s="27" t="s">
        <v>3679</v>
      </c>
      <c r="H917" s="27" t="s">
        <v>37</v>
      </c>
      <c r="I917" s="27" t="s">
        <v>38</v>
      </c>
      <c r="J917" s="27" t="s">
        <v>2382</v>
      </c>
      <c r="K917" s="27" t="s">
        <v>2383</v>
      </c>
      <c r="L917" s="221">
        <v>83410</v>
      </c>
      <c r="M917" s="221">
        <v>0</v>
      </c>
      <c r="N917" s="222">
        <v>522410</v>
      </c>
      <c r="O917" s="27" t="s">
        <v>41</v>
      </c>
      <c r="P917" s="27" t="s">
        <v>42</v>
      </c>
      <c r="Q917" s="27"/>
      <c r="R917" s="27"/>
      <c r="S917" s="27"/>
      <c r="T917" s="27"/>
      <c r="U917" s="32" t="s">
        <v>64</v>
      </c>
      <c r="V917" s="29"/>
      <c r="W917" s="31"/>
      <c r="X917" s="27" t="str">
        <f>IFERROR(VLOOKUP(J916:J2808,[1]sheet1!$A:$K,11,0),"sin acuse")</f>
        <v>Sin Evento</v>
      </c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8.75" hidden="1">
      <c r="A918" s="27" t="s">
        <v>31</v>
      </c>
      <c r="B918" s="27" t="s">
        <v>3680</v>
      </c>
      <c r="C918" s="27" t="s">
        <v>3681</v>
      </c>
      <c r="D918" s="27">
        <f t="shared" si="14"/>
        <v>-1</v>
      </c>
      <c r="E918" s="27" t="s">
        <v>34</v>
      </c>
      <c r="F918" s="27" t="s">
        <v>3219</v>
      </c>
      <c r="G918" s="27" t="s">
        <v>3682</v>
      </c>
      <c r="H918" s="27" t="s">
        <v>37</v>
      </c>
      <c r="I918" s="27" t="s">
        <v>38</v>
      </c>
      <c r="J918" s="27" t="s">
        <v>2226</v>
      </c>
      <c r="K918" s="27" t="s">
        <v>2227</v>
      </c>
      <c r="L918" s="221">
        <v>3464629.67</v>
      </c>
      <c r="M918" s="221">
        <v>0</v>
      </c>
      <c r="N918" s="222">
        <v>21699522.670000002</v>
      </c>
      <c r="O918" s="27" t="s">
        <v>41</v>
      </c>
      <c r="P918" s="27" t="s">
        <v>42</v>
      </c>
      <c r="Q918" s="27"/>
      <c r="R918" s="27"/>
      <c r="S918" s="27"/>
      <c r="T918" s="27"/>
      <c r="U918" s="32" t="s">
        <v>64</v>
      </c>
      <c r="V918" s="25"/>
      <c r="W918" s="31"/>
      <c r="X918" s="27" t="str">
        <f>IFERROR(VLOOKUP(J917:J2809,[1]sheet1!$A:$K,11,0),"sin acuse")</f>
        <v>Sin Evento</v>
      </c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8.75" hidden="1">
      <c r="A919" s="27" t="s">
        <v>31</v>
      </c>
      <c r="B919" s="27" t="s">
        <v>3683</v>
      </c>
      <c r="C919" s="27" t="s">
        <v>3684</v>
      </c>
      <c r="D919" s="27">
        <f t="shared" si="14"/>
        <v>-1</v>
      </c>
      <c r="E919" s="27" t="s">
        <v>34</v>
      </c>
      <c r="F919" s="27" t="s">
        <v>3219</v>
      </c>
      <c r="G919" s="27" t="s">
        <v>3685</v>
      </c>
      <c r="H919" s="27" t="s">
        <v>37</v>
      </c>
      <c r="I919" s="27" t="s">
        <v>38</v>
      </c>
      <c r="J919" s="27" t="s">
        <v>3686</v>
      </c>
      <c r="K919" s="27" t="s">
        <v>3687</v>
      </c>
      <c r="L919" s="221">
        <v>119409.87</v>
      </c>
      <c r="M919" s="221">
        <v>0</v>
      </c>
      <c r="N919" s="222">
        <v>747882.87</v>
      </c>
      <c r="O919" s="27" t="s">
        <v>41</v>
      </c>
      <c r="P919" s="27" t="s">
        <v>42</v>
      </c>
      <c r="Q919" s="27"/>
      <c r="R919" s="27"/>
      <c r="S919" s="27"/>
      <c r="T919" s="27"/>
      <c r="U919" s="32" t="s">
        <v>64</v>
      </c>
      <c r="V919" s="29"/>
      <c r="W919" s="31"/>
      <c r="X919" s="27" t="str">
        <f>IFERROR(VLOOKUP(J918:J2810,[1]sheet1!$A:$K,11,0),"sin acuse")</f>
        <v>Acuse Recibo</v>
      </c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8.75" hidden="1">
      <c r="A920" s="27" t="s">
        <v>31</v>
      </c>
      <c r="B920" s="27" t="s">
        <v>3688</v>
      </c>
      <c r="C920" s="27" t="s">
        <v>3689</v>
      </c>
      <c r="D920" s="27">
        <f t="shared" si="14"/>
        <v>-1</v>
      </c>
      <c r="E920" s="27" t="s">
        <v>34</v>
      </c>
      <c r="F920" s="27" t="s">
        <v>3690</v>
      </c>
      <c r="G920" s="27" t="s">
        <v>3691</v>
      </c>
      <c r="H920" s="27" t="s">
        <v>37</v>
      </c>
      <c r="I920" s="27" t="s">
        <v>38</v>
      </c>
      <c r="J920" s="27" t="s">
        <v>3692</v>
      </c>
      <c r="K920" s="27" t="s">
        <v>3693</v>
      </c>
      <c r="L920" s="221">
        <v>1317156</v>
      </c>
      <c r="M920" s="221">
        <v>0</v>
      </c>
      <c r="N920" s="222">
        <v>8249556</v>
      </c>
      <c r="O920" s="27" t="s">
        <v>41</v>
      </c>
      <c r="P920" s="27" t="s">
        <v>42</v>
      </c>
      <c r="Q920" s="27"/>
      <c r="R920" s="27"/>
      <c r="S920" s="27"/>
      <c r="T920" s="27"/>
      <c r="U920" s="32" t="s">
        <v>64</v>
      </c>
      <c r="V920" s="29"/>
      <c r="W920" s="31"/>
      <c r="X920" s="27" t="str">
        <f>IFERROR(VLOOKUP(J919:J2811,[1]sheet1!$A:$K,11,0),"sin acuse")</f>
        <v>Aceptacion Expresa</v>
      </c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8.75" hidden="1">
      <c r="A921" s="27" t="s">
        <v>31</v>
      </c>
      <c r="B921" s="27" t="s">
        <v>3694</v>
      </c>
      <c r="C921" s="27" t="s">
        <v>3695</v>
      </c>
      <c r="D921" s="27">
        <f t="shared" si="14"/>
        <v>-1</v>
      </c>
      <c r="E921" s="27" t="s">
        <v>34</v>
      </c>
      <c r="F921" s="27" t="s">
        <v>3690</v>
      </c>
      <c r="G921" s="27" t="s">
        <v>3696</v>
      </c>
      <c r="H921" s="27" t="s">
        <v>37</v>
      </c>
      <c r="I921" s="27" t="s">
        <v>38</v>
      </c>
      <c r="J921" s="27" t="s">
        <v>3697</v>
      </c>
      <c r="K921" s="27" t="s">
        <v>3698</v>
      </c>
      <c r="L921" s="221">
        <v>361950</v>
      </c>
      <c r="M921" s="221">
        <v>0</v>
      </c>
      <c r="N921" s="222">
        <v>2266950</v>
      </c>
      <c r="O921" s="27" t="s">
        <v>41</v>
      </c>
      <c r="P921" s="27" t="s">
        <v>42</v>
      </c>
      <c r="Q921" s="27"/>
      <c r="R921" s="27"/>
      <c r="S921" s="27"/>
      <c r="T921" s="27"/>
      <c r="U921" s="32" t="s">
        <v>64</v>
      </c>
      <c r="V921" s="25"/>
      <c r="W921" s="31"/>
      <c r="X921" s="27" t="str">
        <f>IFERROR(VLOOKUP(J920:J2812,[1]sheet1!$A:$K,11,0),"sin acuse")</f>
        <v>Sin Evento</v>
      </c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8.75" hidden="1">
      <c r="A922" s="27" t="s">
        <v>31</v>
      </c>
      <c r="B922" s="27" t="s">
        <v>3699</v>
      </c>
      <c r="C922" s="27" t="s">
        <v>3700</v>
      </c>
      <c r="D922" s="27">
        <f t="shared" si="14"/>
        <v>-1</v>
      </c>
      <c r="E922" s="27" t="s">
        <v>34</v>
      </c>
      <c r="F922" s="27" t="s">
        <v>3690</v>
      </c>
      <c r="G922" s="27" t="s">
        <v>3701</v>
      </c>
      <c r="H922" s="27" t="s">
        <v>37</v>
      </c>
      <c r="I922" s="27" t="s">
        <v>38</v>
      </c>
      <c r="J922" s="27" t="s">
        <v>3702</v>
      </c>
      <c r="K922" s="27" t="s">
        <v>3703</v>
      </c>
      <c r="L922" s="221">
        <v>57000</v>
      </c>
      <c r="M922" s="221">
        <v>0</v>
      </c>
      <c r="N922" s="222">
        <v>357000</v>
      </c>
      <c r="O922" s="27" t="s">
        <v>41</v>
      </c>
      <c r="P922" s="27" t="s">
        <v>42</v>
      </c>
      <c r="Q922" s="27"/>
      <c r="R922" s="27"/>
      <c r="S922" s="27"/>
      <c r="T922" s="27"/>
      <c r="U922" s="32" t="s">
        <v>64</v>
      </c>
      <c r="V922" s="25"/>
      <c r="W922" s="31"/>
      <c r="X922" s="27" t="str">
        <f>IFERROR(VLOOKUP(J921:J2813,[1]sheet1!$A:$K,11,0),"sin acuse")</f>
        <v>Sin Evento</v>
      </c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8.75" hidden="1">
      <c r="A923" s="27" t="s">
        <v>31</v>
      </c>
      <c r="B923" s="27" t="s">
        <v>3704</v>
      </c>
      <c r="C923" s="27" t="s">
        <v>3705</v>
      </c>
      <c r="D923" s="27">
        <f t="shared" si="14"/>
        <v>-1</v>
      </c>
      <c r="E923" s="27" t="s">
        <v>34</v>
      </c>
      <c r="F923" s="27" t="s">
        <v>3690</v>
      </c>
      <c r="G923" s="27" t="s">
        <v>3706</v>
      </c>
      <c r="H923" s="27" t="s">
        <v>37</v>
      </c>
      <c r="I923" s="27" t="s">
        <v>38</v>
      </c>
      <c r="J923" s="27" t="s">
        <v>3650</v>
      </c>
      <c r="K923" s="27" t="s">
        <v>3651</v>
      </c>
      <c r="L923" s="221">
        <v>6451260</v>
      </c>
      <c r="M923" s="221">
        <v>0</v>
      </c>
      <c r="N923" s="222">
        <v>40405260</v>
      </c>
      <c r="O923" s="27" t="s">
        <v>41</v>
      </c>
      <c r="P923" s="27" t="s">
        <v>42</v>
      </c>
      <c r="Q923" s="27"/>
      <c r="R923" s="27"/>
      <c r="S923" s="27"/>
      <c r="T923" s="27"/>
      <c r="U923" s="32" t="s">
        <v>64</v>
      </c>
      <c r="V923" s="25"/>
      <c r="W923" s="31"/>
      <c r="X923" s="27" t="str">
        <f>IFERROR(VLOOKUP(J922:J2814,[1]sheet1!$A:$K,11,0),"sin acuse")</f>
        <v>Aceptacion Expresa</v>
      </c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8.75" hidden="1">
      <c r="A924" s="27" t="s">
        <v>31</v>
      </c>
      <c r="B924" s="27" t="s">
        <v>3707</v>
      </c>
      <c r="C924" s="27" t="s">
        <v>3708</v>
      </c>
      <c r="D924" s="27">
        <f t="shared" si="14"/>
        <v>-1</v>
      </c>
      <c r="E924" s="27" t="s">
        <v>34</v>
      </c>
      <c r="F924" s="27" t="s">
        <v>3690</v>
      </c>
      <c r="G924" s="27" t="s">
        <v>3709</v>
      </c>
      <c r="H924" s="27" t="s">
        <v>37</v>
      </c>
      <c r="I924" s="27" t="s">
        <v>38</v>
      </c>
      <c r="J924" s="27" t="s">
        <v>1738</v>
      </c>
      <c r="K924" s="27" t="s">
        <v>1739</v>
      </c>
      <c r="L924" s="221">
        <v>9995.9</v>
      </c>
      <c r="M924" s="221">
        <v>0</v>
      </c>
      <c r="N924" s="222">
        <v>62605.9</v>
      </c>
      <c r="O924" s="27" t="s">
        <v>41</v>
      </c>
      <c r="P924" s="27" t="s">
        <v>42</v>
      </c>
      <c r="Q924" s="27"/>
      <c r="R924" s="27"/>
      <c r="S924" s="27"/>
      <c r="T924" s="27"/>
      <c r="U924" s="32" t="s">
        <v>64</v>
      </c>
      <c r="V924" s="25"/>
      <c r="W924" s="31"/>
      <c r="X924" s="27" t="str">
        <f>IFERROR(VLOOKUP(J923:J2815,[1]sheet1!$A:$K,11,0),"sin acuse")</f>
        <v>Aceptacion Expresa</v>
      </c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8.75" hidden="1">
      <c r="A925" s="27" t="s">
        <v>31</v>
      </c>
      <c r="B925" s="27" t="s">
        <v>3710</v>
      </c>
      <c r="C925" s="27" t="s">
        <v>3711</v>
      </c>
      <c r="D925" s="27">
        <f t="shared" si="14"/>
        <v>-1</v>
      </c>
      <c r="E925" s="27" t="s">
        <v>34</v>
      </c>
      <c r="F925" s="27" t="s">
        <v>3690</v>
      </c>
      <c r="G925" s="27" t="s">
        <v>3712</v>
      </c>
      <c r="H925" s="27" t="s">
        <v>37</v>
      </c>
      <c r="I925" s="27" t="s">
        <v>38</v>
      </c>
      <c r="J925" s="27" t="s">
        <v>1738</v>
      </c>
      <c r="K925" s="27" t="s">
        <v>1739</v>
      </c>
      <c r="L925" s="221">
        <v>12296.8</v>
      </c>
      <c r="M925" s="221">
        <v>0</v>
      </c>
      <c r="N925" s="222">
        <v>77016.800000000003</v>
      </c>
      <c r="O925" s="27" t="s">
        <v>41</v>
      </c>
      <c r="P925" s="27" t="s">
        <v>42</v>
      </c>
      <c r="Q925" s="27"/>
      <c r="R925" s="27"/>
      <c r="S925" s="27"/>
      <c r="T925" s="27"/>
      <c r="U925" s="32" t="s">
        <v>64</v>
      </c>
      <c r="V925" s="25"/>
      <c r="W925" s="31"/>
      <c r="X925" s="27" t="str">
        <f>IFERROR(VLOOKUP(J924:J2816,[1]sheet1!$A:$K,11,0),"sin acuse")</f>
        <v>Aceptacion Expresa</v>
      </c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8.75" hidden="1">
      <c r="A926" s="27" t="s">
        <v>31</v>
      </c>
      <c r="B926" s="27" t="s">
        <v>3713</v>
      </c>
      <c r="C926" s="27" t="s">
        <v>3714</v>
      </c>
      <c r="D926" s="27">
        <f t="shared" si="14"/>
        <v>-1</v>
      </c>
      <c r="E926" s="27" t="s">
        <v>34</v>
      </c>
      <c r="F926" s="27" t="s">
        <v>3690</v>
      </c>
      <c r="G926" s="27" t="s">
        <v>3715</v>
      </c>
      <c r="H926" s="27" t="s">
        <v>37</v>
      </c>
      <c r="I926" s="27" t="s">
        <v>38</v>
      </c>
      <c r="J926" s="27" t="s">
        <v>3716</v>
      </c>
      <c r="K926" s="27" t="s">
        <v>3717</v>
      </c>
      <c r="L926" s="221">
        <v>0</v>
      </c>
      <c r="M926" s="221">
        <v>0</v>
      </c>
      <c r="N926" s="222">
        <v>26149800</v>
      </c>
      <c r="O926" s="27" t="s">
        <v>41</v>
      </c>
      <c r="P926" s="27" t="s">
        <v>42</v>
      </c>
      <c r="Q926" s="27"/>
      <c r="R926" s="27"/>
      <c r="S926" s="27"/>
      <c r="T926" s="27"/>
      <c r="U926" s="32" t="s">
        <v>64</v>
      </c>
      <c r="V926" s="29"/>
      <c r="W926" s="31"/>
      <c r="X926" s="27" t="str">
        <f>IFERROR(VLOOKUP(J925:J2817,[1]sheet1!$A:$K,11,0),"sin acuse")</f>
        <v>Acuse Recibo</v>
      </c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8.75" hidden="1">
      <c r="A927" s="27" t="s">
        <v>31</v>
      </c>
      <c r="B927" s="27" t="s">
        <v>3718</v>
      </c>
      <c r="C927" s="27" t="s">
        <v>3719</v>
      </c>
      <c r="D927" s="27">
        <f t="shared" si="14"/>
        <v>-1</v>
      </c>
      <c r="E927" s="27" t="s">
        <v>34</v>
      </c>
      <c r="F927" s="27" t="s">
        <v>3690</v>
      </c>
      <c r="G927" s="27" t="s">
        <v>3720</v>
      </c>
      <c r="H927" s="27" t="s">
        <v>37</v>
      </c>
      <c r="I927" s="27" t="s">
        <v>38</v>
      </c>
      <c r="J927" s="27" t="s">
        <v>3721</v>
      </c>
      <c r="K927" s="27" t="s">
        <v>3722</v>
      </c>
      <c r="L927" s="221">
        <v>20599800</v>
      </c>
      <c r="M927" s="221">
        <v>0</v>
      </c>
      <c r="N927" s="222">
        <v>129019800</v>
      </c>
      <c r="O927" s="27" t="s">
        <v>41</v>
      </c>
      <c r="P927" s="27" t="s">
        <v>42</v>
      </c>
      <c r="Q927" s="27"/>
      <c r="R927" s="27"/>
      <c r="S927" s="27"/>
      <c r="T927" s="25"/>
      <c r="U927" s="32" t="s">
        <v>64</v>
      </c>
      <c r="V927" s="27"/>
      <c r="W927" s="31"/>
      <c r="X927" s="27" t="str">
        <f>IFERROR(VLOOKUP(J926:J2818,[1]sheet1!$A:$K,11,0),"sin acuse")</f>
        <v>sin acuse</v>
      </c>
    </row>
    <row r="928" spans="1:41" ht="18.75" hidden="1">
      <c r="A928" s="27" t="s">
        <v>31</v>
      </c>
      <c r="B928" s="27" t="s">
        <v>3723</v>
      </c>
      <c r="C928" s="27" t="s">
        <v>3724</v>
      </c>
      <c r="D928" s="27">
        <f t="shared" si="14"/>
        <v>-1</v>
      </c>
      <c r="E928" s="27" t="s">
        <v>34</v>
      </c>
      <c r="F928" s="27" t="s">
        <v>3690</v>
      </c>
      <c r="G928" s="27" t="s">
        <v>3725</v>
      </c>
      <c r="H928" s="27" t="s">
        <v>37</v>
      </c>
      <c r="I928" s="27" t="s">
        <v>38</v>
      </c>
      <c r="J928" s="27" t="s">
        <v>1252</v>
      </c>
      <c r="K928" s="27" t="s">
        <v>1253</v>
      </c>
      <c r="L928" s="221">
        <v>575700</v>
      </c>
      <c r="M928" s="221">
        <v>0</v>
      </c>
      <c r="N928" s="222">
        <v>3605700</v>
      </c>
      <c r="O928" s="27" t="s">
        <v>41</v>
      </c>
      <c r="P928" s="27" t="s">
        <v>42</v>
      </c>
      <c r="Q928" s="27"/>
      <c r="R928" s="27"/>
      <c r="S928" s="27"/>
      <c r="T928" s="27"/>
      <c r="U928" s="32" t="s">
        <v>64</v>
      </c>
      <c r="V928" s="25"/>
      <c r="W928" s="31"/>
      <c r="X928" s="27" t="str">
        <f>IFERROR(VLOOKUP(J927:J2819,[1]sheet1!$A:$K,11,0),"sin acuse")</f>
        <v>Aceptacion Expresa</v>
      </c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8.75" hidden="1">
      <c r="A929" s="27" t="s">
        <v>31</v>
      </c>
      <c r="B929" s="27" t="s">
        <v>3726</v>
      </c>
      <c r="C929" s="27" t="s">
        <v>3727</v>
      </c>
      <c r="D929" s="27">
        <f t="shared" si="14"/>
        <v>-1</v>
      </c>
      <c r="E929" s="27" t="s">
        <v>34</v>
      </c>
      <c r="F929" s="27" t="s">
        <v>3690</v>
      </c>
      <c r="G929" s="27" t="s">
        <v>3728</v>
      </c>
      <c r="H929" s="27" t="s">
        <v>37</v>
      </c>
      <c r="I929" s="27" t="s">
        <v>38</v>
      </c>
      <c r="J929" s="27" t="s">
        <v>201</v>
      </c>
      <c r="K929" s="27" t="s">
        <v>202</v>
      </c>
      <c r="L929" s="221">
        <v>67168.990000000005</v>
      </c>
      <c r="M929" s="221">
        <v>0</v>
      </c>
      <c r="N929" s="222">
        <v>420689.99</v>
      </c>
      <c r="O929" s="27" t="s">
        <v>41</v>
      </c>
      <c r="P929" s="27" t="s">
        <v>42</v>
      </c>
      <c r="Q929" s="27"/>
      <c r="R929" s="27"/>
      <c r="S929" s="27"/>
      <c r="T929" s="27"/>
      <c r="U929" s="32" t="s">
        <v>64</v>
      </c>
      <c r="V929" s="25"/>
      <c r="W929" s="31" t="s">
        <v>203</v>
      </c>
      <c r="X929" s="27" t="str">
        <f>IFERROR(VLOOKUP(J928:J2820,[1]sheet1!$A:$K,11,0),"sin acuse")</f>
        <v>sin acuse</v>
      </c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8.75" hidden="1">
      <c r="A930" s="27" t="s">
        <v>31</v>
      </c>
      <c r="B930" s="27" t="s">
        <v>3729</v>
      </c>
      <c r="C930" s="27" t="s">
        <v>3730</v>
      </c>
      <c r="D930" s="27">
        <f t="shared" si="14"/>
        <v>-1</v>
      </c>
      <c r="E930" s="27" t="s">
        <v>34</v>
      </c>
      <c r="F930" s="27" t="s">
        <v>3690</v>
      </c>
      <c r="G930" s="27" t="s">
        <v>3731</v>
      </c>
      <c r="H930" s="27" t="s">
        <v>37</v>
      </c>
      <c r="I930" s="27" t="s">
        <v>38</v>
      </c>
      <c r="J930" s="27" t="s">
        <v>3732</v>
      </c>
      <c r="K930" s="27" t="s">
        <v>3733</v>
      </c>
      <c r="L930" s="221">
        <v>142377.64000000001</v>
      </c>
      <c r="M930" s="221">
        <v>0</v>
      </c>
      <c r="N930" s="222">
        <v>3214033.64</v>
      </c>
      <c r="O930" s="27" t="s">
        <v>41</v>
      </c>
      <c r="P930" s="27" t="s">
        <v>42</v>
      </c>
      <c r="Q930" s="27"/>
      <c r="R930" s="27"/>
      <c r="S930" s="27"/>
      <c r="T930" s="27"/>
      <c r="U930" s="32" t="s">
        <v>64</v>
      </c>
      <c r="V930" s="29"/>
      <c r="W930" s="31"/>
      <c r="X930" s="27" t="str">
        <f>IFERROR(VLOOKUP(J929:J2821,[1]sheet1!$A:$K,11,0),"sin acuse")</f>
        <v>sin acuse</v>
      </c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8.75" hidden="1">
      <c r="A931" s="27" t="s">
        <v>31</v>
      </c>
      <c r="B931" s="27" t="s">
        <v>3734</v>
      </c>
      <c r="C931" s="27" t="s">
        <v>3735</v>
      </c>
      <c r="D931" s="27">
        <f t="shared" si="14"/>
        <v>-1</v>
      </c>
      <c r="E931" s="27" t="s">
        <v>34</v>
      </c>
      <c r="F931" s="27" t="s">
        <v>3690</v>
      </c>
      <c r="G931" s="27" t="s">
        <v>3736</v>
      </c>
      <c r="H931" s="27" t="s">
        <v>37</v>
      </c>
      <c r="I931" s="27" t="s">
        <v>38</v>
      </c>
      <c r="J931" s="27" t="s">
        <v>1180</v>
      </c>
      <c r="K931" s="27" t="s">
        <v>1181</v>
      </c>
      <c r="L931" s="221">
        <v>1580808.74</v>
      </c>
      <c r="M931" s="221">
        <v>0</v>
      </c>
      <c r="N931" s="222">
        <v>9900854.7400000002</v>
      </c>
      <c r="O931" s="27" t="s">
        <v>41</v>
      </c>
      <c r="P931" s="27" t="s">
        <v>42</v>
      </c>
      <c r="Q931" s="27"/>
      <c r="R931" s="27"/>
      <c r="S931" s="27"/>
      <c r="T931" s="27"/>
      <c r="U931" s="32" t="s">
        <v>64</v>
      </c>
      <c r="V931" s="25"/>
      <c r="W931" s="31"/>
      <c r="X931" s="27" t="str">
        <f>IFERROR(VLOOKUP(J930:J2822,[1]sheet1!$A:$K,11,0),"sin acuse")</f>
        <v>Acuse Recibo</v>
      </c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8.75" hidden="1">
      <c r="A932" s="27" t="s">
        <v>31</v>
      </c>
      <c r="B932" s="27" t="s">
        <v>3737</v>
      </c>
      <c r="C932" s="27" t="s">
        <v>3738</v>
      </c>
      <c r="D932" s="27">
        <f t="shared" si="14"/>
        <v>-1</v>
      </c>
      <c r="E932" s="27" t="s">
        <v>34</v>
      </c>
      <c r="F932" s="27" t="s">
        <v>3690</v>
      </c>
      <c r="G932" s="27" t="s">
        <v>3739</v>
      </c>
      <c r="H932" s="27" t="s">
        <v>37</v>
      </c>
      <c r="I932" s="27" t="s">
        <v>38</v>
      </c>
      <c r="J932" s="27" t="s">
        <v>3716</v>
      </c>
      <c r="K932" s="27" t="s">
        <v>3717</v>
      </c>
      <c r="L932" s="221">
        <v>3664089.58</v>
      </c>
      <c r="M932" s="221">
        <v>0</v>
      </c>
      <c r="N932" s="222">
        <v>22948771.579999998</v>
      </c>
      <c r="O932" s="27" t="s">
        <v>41</v>
      </c>
      <c r="P932" s="27" t="s">
        <v>42</v>
      </c>
      <c r="Q932" s="27"/>
      <c r="R932" s="27"/>
      <c r="S932" s="27"/>
      <c r="T932" s="27"/>
      <c r="U932" s="32" t="s">
        <v>64</v>
      </c>
      <c r="V932" s="25"/>
      <c r="W932" s="31"/>
      <c r="X932" s="27" t="str">
        <f>IFERROR(VLOOKUP(J931:J2823,[1]sheet1!$A:$K,11,0),"sin acuse")</f>
        <v>Acuse Recibo</v>
      </c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8.75" hidden="1">
      <c r="A933" s="27" t="s">
        <v>31</v>
      </c>
      <c r="B933" s="27" t="s">
        <v>3740</v>
      </c>
      <c r="C933" s="27" t="s">
        <v>3741</v>
      </c>
      <c r="D933" s="27">
        <f t="shared" si="14"/>
        <v>-1</v>
      </c>
      <c r="E933" s="27" t="s">
        <v>34</v>
      </c>
      <c r="F933" s="27" t="s">
        <v>3690</v>
      </c>
      <c r="G933" s="27" t="s">
        <v>3742</v>
      </c>
      <c r="H933" s="27" t="s">
        <v>37</v>
      </c>
      <c r="I933" s="27" t="s">
        <v>38</v>
      </c>
      <c r="J933" s="27" t="s">
        <v>2786</v>
      </c>
      <c r="K933" s="27" t="s">
        <v>2787</v>
      </c>
      <c r="L933" s="221">
        <v>152102.6</v>
      </c>
      <c r="M933" s="221">
        <v>0</v>
      </c>
      <c r="N933" s="222">
        <v>952642.6</v>
      </c>
      <c r="O933" s="27" t="s">
        <v>41</v>
      </c>
      <c r="P933" s="27" t="s">
        <v>42</v>
      </c>
      <c r="Q933" s="27"/>
      <c r="R933" s="27"/>
      <c r="S933" s="27"/>
      <c r="T933" s="27"/>
      <c r="U933" s="32" t="s">
        <v>64</v>
      </c>
      <c r="V933" s="29"/>
      <c r="W933" s="31"/>
      <c r="X933" s="27" t="str">
        <f>IFERROR(VLOOKUP(J932:J2824,[1]sheet1!$A:$K,11,0),"sin acuse")</f>
        <v>Aceptacion Expresa</v>
      </c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8.75" hidden="1">
      <c r="A934" s="27" t="s">
        <v>31</v>
      </c>
      <c r="B934" s="27" t="s">
        <v>3743</v>
      </c>
      <c r="C934" s="27" t="s">
        <v>3744</v>
      </c>
      <c r="D934" s="27">
        <f t="shared" si="14"/>
        <v>-1</v>
      </c>
      <c r="E934" s="27" t="s">
        <v>34</v>
      </c>
      <c r="F934" s="27" t="s">
        <v>3690</v>
      </c>
      <c r="G934" s="27" t="s">
        <v>3745</v>
      </c>
      <c r="H934" s="27" t="s">
        <v>37</v>
      </c>
      <c r="I934" s="27" t="s">
        <v>38</v>
      </c>
      <c r="J934" s="27" t="s">
        <v>3746</v>
      </c>
      <c r="K934" s="27" t="s">
        <v>3747</v>
      </c>
      <c r="L934" s="221">
        <v>769120</v>
      </c>
      <c r="M934" s="221">
        <v>0</v>
      </c>
      <c r="N934" s="222">
        <v>4817120</v>
      </c>
      <c r="O934" s="27" t="s">
        <v>41</v>
      </c>
      <c r="P934" s="27" t="s">
        <v>42</v>
      </c>
      <c r="Q934" s="27"/>
      <c r="R934" s="27"/>
      <c r="S934" s="27"/>
      <c r="T934" s="27"/>
      <c r="U934" s="32" t="s">
        <v>64</v>
      </c>
      <c r="V934" s="25"/>
      <c r="W934" s="31"/>
      <c r="X934" s="27" t="str">
        <f>IFERROR(VLOOKUP(J933:J2825,[1]sheet1!$A:$K,11,0),"sin acuse")</f>
        <v>sin acuse</v>
      </c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8.75" hidden="1">
      <c r="A935" s="27" t="s">
        <v>31</v>
      </c>
      <c r="B935" s="27" t="s">
        <v>3748</v>
      </c>
      <c r="C935" s="27" t="s">
        <v>3749</v>
      </c>
      <c r="D935" s="27">
        <f t="shared" si="14"/>
        <v>-1</v>
      </c>
      <c r="E935" s="27" t="s">
        <v>34</v>
      </c>
      <c r="F935" s="27" t="s">
        <v>3690</v>
      </c>
      <c r="G935" s="27" t="s">
        <v>3750</v>
      </c>
      <c r="H935" s="27" t="s">
        <v>37</v>
      </c>
      <c r="I935" s="27" t="s">
        <v>38</v>
      </c>
      <c r="J935" s="27" t="s">
        <v>3751</v>
      </c>
      <c r="K935" s="27" t="s">
        <v>3752</v>
      </c>
      <c r="L935" s="221">
        <v>7003400</v>
      </c>
      <c r="M935" s="221">
        <v>0</v>
      </c>
      <c r="N935" s="222">
        <v>43863400</v>
      </c>
      <c r="O935" s="27" t="s">
        <v>41</v>
      </c>
      <c r="P935" s="27" t="s">
        <v>42</v>
      </c>
      <c r="Q935" s="27"/>
      <c r="R935" s="27"/>
      <c r="S935" s="27"/>
      <c r="T935" s="27"/>
      <c r="U935" s="32" t="s">
        <v>64</v>
      </c>
      <c r="V935" s="25"/>
      <c r="W935" s="31"/>
      <c r="X935" s="27" t="str">
        <f>IFERROR(VLOOKUP(J934:J2826,[1]sheet1!$A:$K,11,0),"sin acuse")</f>
        <v>Sin Evento</v>
      </c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8.75" hidden="1">
      <c r="A936" s="27" t="s">
        <v>31</v>
      </c>
      <c r="B936" s="27" t="s">
        <v>3753</v>
      </c>
      <c r="C936" s="27" t="s">
        <v>3754</v>
      </c>
      <c r="D936" s="27">
        <f t="shared" si="14"/>
        <v>-1</v>
      </c>
      <c r="E936" s="27" t="s">
        <v>34</v>
      </c>
      <c r="F936" s="27" t="s">
        <v>3690</v>
      </c>
      <c r="G936" s="27" t="s">
        <v>3755</v>
      </c>
      <c r="H936" s="27" t="s">
        <v>37</v>
      </c>
      <c r="I936" s="27" t="s">
        <v>38</v>
      </c>
      <c r="J936" s="27" t="s">
        <v>3756</v>
      </c>
      <c r="K936" s="27" t="s">
        <v>3757</v>
      </c>
      <c r="L936" s="221">
        <v>2927900</v>
      </c>
      <c r="M936" s="221">
        <v>0</v>
      </c>
      <c r="N936" s="222">
        <v>18337900</v>
      </c>
      <c r="O936" s="27" t="s">
        <v>41</v>
      </c>
      <c r="P936" s="27" t="s">
        <v>42</v>
      </c>
      <c r="Q936" s="27"/>
      <c r="R936" s="27"/>
      <c r="S936" s="27"/>
      <c r="T936" s="25"/>
      <c r="U936" s="32" t="s">
        <v>64</v>
      </c>
      <c r="V936" s="27"/>
      <c r="W936" s="31"/>
      <c r="X936" s="27" t="str">
        <f>IFERROR(VLOOKUP(J935:J2827,[1]sheet1!$A:$K,11,0),"sin acuse")</f>
        <v>Recibo Bien y/o Servicio</v>
      </c>
    </row>
    <row r="937" spans="1:41" ht="18.75" hidden="1">
      <c r="A937" s="27" t="s">
        <v>31</v>
      </c>
      <c r="B937" s="27" t="s">
        <v>3758</v>
      </c>
      <c r="C937" s="27" t="s">
        <v>3759</v>
      </c>
      <c r="D937" s="27">
        <f t="shared" si="14"/>
        <v>-1</v>
      </c>
      <c r="E937" s="27" t="s">
        <v>34</v>
      </c>
      <c r="F937" s="27" t="s">
        <v>3690</v>
      </c>
      <c r="G937" s="27" t="s">
        <v>3760</v>
      </c>
      <c r="H937" s="27" t="s">
        <v>37</v>
      </c>
      <c r="I937" s="27" t="s">
        <v>38</v>
      </c>
      <c r="J937" s="27" t="s">
        <v>1935</v>
      </c>
      <c r="K937" s="27" t="s">
        <v>1936</v>
      </c>
      <c r="L937" s="221">
        <v>75696</v>
      </c>
      <c r="M937" s="221">
        <v>0</v>
      </c>
      <c r="N937" s="222">
        <v>474096</v>
      </c>
      <c r="O937" s="27" t="s">
        <v>41</v>
      </c>
      <c r="P937" s="27" t="s">
        <v>42</v>
      </c>
      <c r="Q937" s="27"/>
      <c r="R937" s="27"/>
      <c r="S937" s="27"/>
      <c r="T937" s="27"/>
      <c r="U937" s="32" t="s">
        <v>64</v>
      </c>
      <c r="V937" s="25"/>
      <c r="W937" s="31"/>
      <c r="X937" s="27" t="str">
        <f>IFERROR(VLOOKUP(J936:J2828,[1]sheet1!$A:$K,11,0),"sin acuse")</f>
        <v>Acuse Recibo</v>
      </c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8.75" hidden="1">
      <c r="A938" s="27" t="s">
        <v>31</v>
      </c>
      <c r="B938" s="27" t="s">
        <v>3761</v>
      </c>
      <c r="C938" s="27" t="s">
        <v>3762</v>
      </c>
      <c r="D938" s="27">
        <f t="shared" si="14"/>
        <v>-1</v>
      </c>
      <c r="E938" s="27" t="s">
        <v>34</v>
      </c>
      <c r="F938" s="27" t="s">
        <v>3690</v>
      </c>
      <c r="G938" s="27" t="s">
        <v>3763</v>
      </c>
      <c r="H938" s="27" t="s">
        <v>37</v>
      </c>
      <c r="I938" s="27" t="s">
        <v>38</v>
      </c>
      <c r="J938" s="27" t="s">
        <v>228</v>
      </c>
      <c r="K938" s="27" t="s">
        <v>229</v>
      </c>
      <c r="L938" s="221">
        <v>32643.9</v>
      </c>
      <c r="M938" s="221">
        <v>0</v>
      </c>
      <c r="N938" s="222">
        <v>204453.9</v>
      </c>
      <c r="O938" s="27" t="s">
        <v>41</v>
      </c>
      <c r="P938" s="27" t="s">
        <v>42</v>
      </c>
      <c r="Q938" s="27"/>
      <c r="R938" s="27"/>
      <c r="S938" s="27"/>
      <c r="T938" s="27"/>
      <c r="U938" s="32" t="s">
        <v>64</v>
      </c>
      <c r="V938" s="25"/>
      <c r="W938" s="31"/>
      <c r="X938" s="27" t="str">
        <f>IFERROR(VLOOKUP(J937:J2829,[1]sheet1!$A:$K,11,0),"sin acuse")</f>
        <v>Aceptacion Expresa</v>
      </c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8.75" hidden="1">
      <c r="A939" s="27" t="s">
        <v>31</v>
      </c>
      <c r="B939" s="27" t="s">
        <v>3764</v>
      </c>
      <c r="C939" s="27" t="s">
        <v>3765</v>
      </c>
      <c r="D939" s="27">
        <f t="shared" si="14"/>
        <v>-1</v>
      </c>
      <c r="E939" s="27" t="s">
        <v>34</v>
      </c>
      <c r="F939" s="27" t="s">
        <v>3690</v>
      </c>
      <c r="G939" s="27" t="s">
        <v>3766</v>
      </c>
      <c r="H939" s="27" t="s">
        <v>37</v>
      </c>
      <c r="I939" s="27" t="s">
        <v>38</v>
      </c>
      <c r="J939" s="27" t="s">
        <v>228</v>
      </c>
      <c r="K939" s="27" t="s">
        <v>229</v>
      </c>
      <c r="L939" s="221">
        <v>5703.8</v>
      </c>
      <c r="M939" s="221">
        <v>0</v>
      </c>
      <c r="N939" s="222">
        <v>35723.800000000003</v>
      </c>
      <c r="O939" s="27" t="s">
        <v>41</v>
      </c>
      <c r="P939" s="27" t="s">
        <v>42</v>
      </c>
      <c r="Q939" s="27"/>
      <c r="R939" s="27"/>
      <c r="S939" s="27"/>
      <c r="T939" s="27"/>
      <c r="U939" s="32" t="s">
        <v>64</v>
      </c>
      <c r="V939" s="25"/>
      <c r="W939" s="31"/>
      <c r="X939" s="27" t="str">
        <f>IFERROR(VLOOKUP(J938:J2830,[1]sheet1!$A:$K,11,0),"sin acuse")</f>
        <v>Aceptacion Expresa</v>
      </c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8.75" hidden="1">
      <c r="A940" s="27" t="s">
        <v>31</v>
      </c>
      <c r="B940" s="27" t="s">
        <v>3767</v>
      </c>
      <c r="C940" s="27" t="s">
        <v>3768</v>
      </c>
      <c r="D940" s="27">
        <f t="shared" si="14"/>
        <v>-1</v>
      </c>
      <c r="E940" s="27" t="s">
        <v>34</v>
      </c>
      <c r="F940" s="27" t="s">
        <v>3690</v>
      </c>
      <c r="G940" s="27" t="s">
        <v>3769</v>
      </c>
      <c r="H940" s="27" t="s">
        <v>37</v>
      </c>
      <c r="I940" s="27" t="s">
        <v>38</v>
      </c>
      <c r="J940" s="27" t="s">
        <v>228</v>
      </c>
      <c r="K940" s="27" t="s">
        <v>229</v>
      </c>
      <c r="L940" s="221">
        <v>26197.200000000001</v>
      </c>
      <c r="M940" s="221">
        <v>0</v>
      </c>
      <c r="N940" s="222">
        <v>164077.20000000001</v>
      </c>
      <c r="O940" s="27" t="s">
        <v>41</v>
      </c>
      <c r="P940" s="27" t="s">
        <v>42</v>
      </c>
      <c r="Q940" s="27"/>
      <c r="R940" s="27"/>
      <c r="S940" s="27"/>
      <c r="T940" s="27"/>
      <c r="U940" s="32" t="s">
        <v>64</v>
      </c>
      <c r="V940" s="25"/>
      <c r="W940" s="31"/>
      <c r="X940" s="27" t="str">
        <f>IFERROR(VLOOKUP(J939:J2831,[1]sheet1!$A:$K,11,0),"sin acuse")</f>
        <v>Aceptacion Expresa</v>
      </c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8.75" hidden="1">
      <c r="A941" s="27" t="s">
        <v>31</v>
      </c>
      <c r="B941" s="27" t="s">
        <v>3770</v>
      </c>
      <c r="C941" s="27" t="s">
        <v>3771</v>
      </c>
      <c r="D941" s="27">
        <f t="shared" si="14"/>
        <v>-1</v>
      </c>
      <c r="E941" s="27" t="s">
        <v>34</v>
      </c>
      <c r="F941" s="27" t="s">
        <v>3690</v>
      </c>
      <c r="G941" s="27" t="s">
        <v>3772</v>
      </c>
      <c r="H941" s="27" t="s">
        <v>37</v>
      </c>
      <c r="I941" s="27" t="s">
        <v>38</v>
      </c>
      <c r="J941" s="27" t="s">
        <v>3773</v>
      </c>
      <c r="K941" s="27" t="s">
        <v>3774</v>
      </c>
      <c r="L941" s="221">
        <v>177031</v>
      </c>
      <c r="M941" s="221">
        <v>0</v>
      </c>
      <c r="N941" s="222">
        <v>1612331</v>
      </c>
      <c r="O941" s="27" t="s">
        <v>41</v>
      </c>
      <c r="P941" s="27" t="s">
        <v>42</v>
      </c>
      <c r="Q941" s="27"/>
      <c r="R941" s="27"/>
      <c r="S941" s="27"/>
      <c r="T941" s="27"/>
      <c r="U941" s="32" t="s">
        <v>64</v>
      </c>
      <c r="V941" s="29"/>
      <c r="W941" s="31"/>
      <c r="X941" s="27" t="str">
        <f>IFERROR(VLOOKUP(J940:J2832,[1]sheet1!$A:$K,11,0),"sin acuse")</f>
        <v>Sin Evento</v>
      </c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8.75" hidden="1">
      <c r="A942" s="27" t="s">
        <v>31</v>
      </c>
      <c r="B942" s="27" t="s">
        <v>3775</v>
      </c>
      <c r="C942" s="27" t="s">
        <v>3776</v>
      </c>
      <c r="D942" s="27">
        <f t="shared" si="14"/>
        <v>-1</v>
      </c>
      <c r="E942" s="27" t="s">
        <v>34</v>
      </c>
      <c r="F942" s="27" t="s">
        <v>3690</v>
      </c>
      <c r="G942" s="27" t="s">
        <v>3777</v>
      </c>
      <c r="H942" s="27" t="s">
        <v>37</v>
      </c>
      <c r="I942" s="27" t="s">
        <v>38</v>
      </c>
      <c r="J942" s="27" t="s">
        <v>228</v>
      </c>
      <c r="K942" s="27" t="s">
        <v>229</v>
      </c>
      <c r="L942" s="221">
        <v>143769.20000000001</v>
      </c>
      <c r="M942" s="221">
        <v>0</v>
      </c>
      <c r="N942" s="222">
        <v>900449.2</v>
      </c>
      <c r="O942" s="27" t="s">
        <v>41</v>
      </c>
      <c r="P942" s="27" t="s">
        <v>42</v>
      </c>
      <c r="Q942" s="27"/>
      <c r="R942" s="27"/>
      <c r="S942" s="27"/>
      <c r="T942" s="27"/>
      <c r="U942" s="32" t="s">
        <v>64</v>
      </c>
      <c r="V942" s="25"/>
      <c r="W942" s="31"/>
      <c r="X942" s="27" t="str">
        <f>IFERROR(VLOOKUP(J941:J2833,[1]sheet1!$A:$K,11,0),"sin acuse")</f>
        <v>Aceptacion Expresa</v>
      </c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8.75" hidden="1">
      <c r="A943" s="27" t="s">
        <v>31</v>
      </c>
      <c r="B943" s="27" t="s">
        <v>3778</v>
      </c>
      <c r="C943" s="27" t="s">
        <v>3779</v>
      </c>
      <c r="D943" s="27">
        <f t="shared" si="14"/>
        <v>-1</v>
      </c>
      <c r="E943" s="27" t="s">
        <v>34</v>
      </c>
      <c r="F943" s="27" t="s">
        <v>3690</v>
      </c>
      <c r="G943" s="27" t="s">
        <v>3780</v>
      </c>
      <c r="H943" s="27" t="s">
        <v>37</v>
      </c>
      <c r="I943" s="27" t="s">
        <v>38</v>
      </c>
      <c r="J943" s="27" t="s">
        <v>3781</v>
      </c>
      <c r="K943" s="27" t="s">
        <v>3782</v>
      </c>
      <c r="L943" s="221">
        <v>137750</v>
      </c>
      <c r="M943" s="221">
        <v>0</v>
      </c>
      <c r="N943" s="222">
        <v>862750</v>
      </c>
      <c r="O943" s="27" t="s">
        <v>41</v>
      </c>
      <c r="P943" s="27" t="s">
        <v>42</v>
      </c>
      <c r="Q943" s="27"/>
      <c r="R943" s="27"/>
      <c r="S943" s="27"/>
      <c r="T943" s="27"/>
      <c r="U943" s="32" t="s">
        <v>64</v>
      </c>
      <c r="V943" s="25"/>
      <c r="W943" s="31"/>
      <c r="X943" s="27" t="str">
        <f>IFERROR(VLOOKUP(J942:J2834,[1]sheet1!$A:$K,11,0),"sin acuse")</f>
        <v>Sin Evento</v>
      </c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8.75" hidden="1">
      <c r="A944" s="27" t="s">
        <v>31</v>
      </c>
      <c r="B944" s="27" t="s">
        <v>3783</v>
      </c>
      <c r="C944" s="27" t="s">
        <v>3784</v>
      </c>
      <c r="D944" s="27">
        <f t="shared" si="14"/>
        <v>-1</v>
      </c>
      <c r="E944" s="27" t="s">
        <v>34</v>
      </c>
      <c r="F944" s="27" t="s">
        <v>3690</v>
      </c>
      <c r="G944" s="27" t="s">
        <v>3785</v>
      </c>
      <c r="H944" s="27" t="s">
        <v>37</v>
      </c>
      <c r="I944" s="27" t="s">
        <v>38</v>
      </c>
      <c r="J944" s="27" t="s">
        <v>3786</v>
      </c>
      <c r="K944" s="27" t="s">
        <v>3787</v>
      </c>
      <c r="L944" s="221">
        <v>1059440</v>
      </c>
      <c r="M944" s="221">
        <v>0</v>
      </c>
      <c r="N944" s="222">
        <v>6635440</v>
      </c>
      <c r="O944" s="27" t="s">
        <v>41</v>
      </c>
      <c r="P944" s="27" t="s">
        <v>42</v>
      </c>
      <c r="Q944" s="27"/>
      <c r="R944" s="27"/>
      <c r="S944" s="27"/>
      <c r="T944" s="27"/>
      <c r="U944" s="32" t="s">
        <v>64</v>
      </c>
      <c r="V944" s="25"/>
      <c r="W944" s="31"/>
      <c r="X944" s="27" t="str">
        <f>IFERROR(VLOOKUP(J943:J2835,[1]sheet1!$A:$K,11,0),"sin acuse")</f>
        <v>Sin Evento</v>
      </c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8.75" hidden="1">
      <c r="A945" s="27" t="s">
        <v>31</v>
      </c>
      <c r="B945" s="27" t="s">
        <v>3788</v>
      </c>
      <c r="C945" s="27" t="s">
        <v>3789</v>
      </c>
      <c r="D945" s="27">
        <f t="shared" si="14"/>
        <v>-1</v>
      </c>
      <c r="E945" s="27" t="s">
        <v>34</v>
      </c>
      <c r="F945" s="27" t="s">
        <v>3690</v>
      </c>
      <c r="G945" s="27" t="s">
        <v>3790</v>
      </c>
      <c r="H945" s="27" t="s">
        <v>37</v>
      </c>
      <c r="I945" s="27" t="s">
        <v>38</v>
      </c>
      <c r="J945" s="27" t="s">
        <v>1842</v>
      </c>
      <c r="K945" s="27" t="s">
        <v>1843</v>
      </c>
      <c r="L945" s="221">
        <v>217930</v>
      </c>
      <c r="M945" s="221">
        <v>0</v>
      </c>
      <c r="N945" s="222">
        <v>1364930</v>
      </c>
      <c r="O945" s="27" t="s">
        <v>41</v>
      </c>
      <c r="P945" s="27" t="s">
        <v>42</v>
      </c>
      <c r="Q945" s="27"/>
      <c r="R945" s="27"/>
      <c r="S945" s="27"/>
      <c r="T945" s="27"/>
      <c r="U945" s="32" t="s">
        <v>64</v>
      </c>
      <c r="V945" s="29"/>
      <c r="W945" s="31"/>
      <c r="X945" s="27" t="str">
        <f>IFERROR(VLOOKUP(J944:J2836,[1]sheet1!$A:$K,11,0),"sin acuse")</f>
        <v>sin acuse</v>
      </c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8.75" hidden="1">
      <c r="A946" s="27" t="s">
        <v>31</v>
      </c>
      <c r="B946" s="27" t="s">
        <v>3791</v>
      </c>
      <c r="C946" s="27" t="s">
        <v>3792</v>
      </c>
      <c r="D946" s="27">
        <f t="shared" si="14"/>
        <v>-1</v>
      </c>
      <c r="E946" s="27" t="s">
        <v>34</v>
      </c>
      <c r="F946" s="27" t="s">
        <v>3690</v>
      </c>
      <c r="G946" s="27" t="s">
        <v>3793</v>
      </c>
      <c r="H946" s="27" t="s">
        <v>37</v>
      </c>
      <c r="I946" s="27" t="s">
        <v>38</v>
      </c>
      <c r="J946" s="27" t="s">
        <v>228</v>
      </c>
      <c r="K946" s="27" t="s">
        <v>229</v>
      </c>
      <c r="L946" s="221">
        <v>9975</v>
      </c>
      <c r="M946" s="221">
        <v>0</v>
      </c>
      <c r="N946" s="222">
        <v>62475</v>
      </c>
      <c r="O946" s="27" t="s">
        <v>41</v>
      </c>
      <c r="P946" s="27" t="s">
        <v>42</v>
      </c>
      <c r="Q946" s="27"/>
      <c r="R946" s="27"/>
      <c r="S946" s="27"/>
      <c r="T946" s="27"/>
      <c r="U946" s="32" t="s">
        <v>64</v>
      </c>
      <c r="V946" s="29"/>
      <c r="W946" s="31"/>
      <c r="X946" s="27" t="str">
        <f>IFERROR(VLOOKUP(J945:J2837,[1]sheet1!$A:$K,11,0),"sin acuse")</f>
        <v>Aceptacion Expresa</v>
      </c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8.75" hidden="1">
      <c r="A947" s="27" t="s">
        <v>31</v>
      </c>
      <c r="B947" s="27" t="s">
        <v>3794</v>
      </c>
      <c r="C947" s="27" t="s">
        <v>3795</v>
      </c>
      <c r="D947" s="27">
        <f t="shared" si="14"/>
        <v>-1</v>
      </c>
      <c r="E947" s="27" t="s">
        <v>34</v>
      </c>
      <c r="F947" s="27" t="s">
        <v>3690</v>
      </c>
      <c r="G947" s="27" t="s">
        <v>3796</v>
      </c>
      <c r="H947" s="27" t="s">
        <v>37</v>
      </c>
      <c r="I947" s="27" t="s">
        <v>38</v>
      </c>
      <c r="J947" s="27" t="s">
        <v>228</v>
      </c>
      <c r="K947" s="27" t="s">
        <v>229</v>
      </c>
      <c r="L947" s="221">
        <v>17879</v>
      </c>
      <c r="M947" s="221">
        <v>0</v>
      </c>
      <c r="N947" s="222">
        <v>111979</v>
      </c>
      <c r="O947" s="27" t="s">
        <v>41</v>
      </c>
      <c r="P947" s="27" t="s">
        <v>42</v>
      </c>
      <c r="Q947" s="27"/>
      <c r="R947" s="27"/>
      <c r="S947" s="27"/>
      <c r="T947" s="27"/>
      <c r="U947" s="32" t="s">
        <v>64</v>
      </c>
      <c r="V947" s="29"/>
      <c r="W947" s="31"/>
      <c r="X947" s="27" t="str">
        <f>IFERROR(VLOOKUP(J946:J2838,[1]sheet1!$A:$K,11,0),"sin acuse")</f>
        <v>Aceptacion Expresa</v>
      </c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8.75" hidden="1">
      <c r="A948" s="27" t="s">
        <v>31</v>
      </c>
      <c r="B948" s="27" t="s">
        <v>3797</v>
      </c>
      <c r="C948" s="27" t="s">
        <v>3798</v>
      </c>
      <c r="D948" s="27">
        <f t="shared" si="14"/>
        <v>-1</v>
      </c>
      <c r="E948" s="27" t="s">
        <v>34</v>
      </c>
      <c r="F948" s="27" t="s">
        <v>3690</v>
      </c>
      <c r="G948" s="27" t="s">
        <v>3799</v>
      </c>
      <c r="H948" s="27" t="s">
        <v>37</v>
      </c>
      <c r="I948" s="27" t="s">
        <v>38</v>
      </c>
      <c r="J948" s="27" t="s">
        <v>3800</v>
      </c>
      <c r="K948" s="27" t="s">
        <v>3801</v>
      </c>
      <c r="L948" s="221">
        <v>226100</v>
      </c>
      <c r="M948" s="221">
        <v>0</v>
      </c>
      <c r="N948" s="222">
        <v>1416100</v>
      </c>
      <c r="O948" s="27" t="s">
        <v>41</v>
      </c>
      <c r="P948" s="27" t="s">
        <v>42</v>
      </c>
      <c r="Q948" s="27"/>
      <c r="R948" s="27"/>
      <c r="S948" s="27"/>
      <c r="T948" s="27"/>
      <c r="U948" s="32" t="s">
        <v>64</v>
      </c>
      <c r="V948" s="25"/>
      <c r="W948" s="31"/>
      <c r="X948" s="27" t="str">
        <f>IFERROR(VLOOKUP(J947:J2839,[1]sheet1!$A:$K,11,0),"sin acuse")</f>
        <v>Sin Evento</v>
      </c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8.75" hidden="1">
      <c r="A949" s="27" t="s">
        <v>31</v>
      </c>
      <c r="B949" s="27" t="s">
        <v>3802</v>
      </c>
      <c r="C949" s="27" t="s">
        <v>3803</v>
      </c>
      <c r="D949" s="27">
        <f t="shared" si="14"/>
        <v>-1</v>
      </c>
      <c r="E949" s="27" t="s">
        <v>34</v>
      </c>
      <c r="F949" s="27" t="s">
        <v>3690</v>
      </c>
      <c r="G949" s="27" t="s">
        <v>3804</v>
      </c>
      <c r="H949" s="27" t="s">
        <v>37</v>
      </c>
      <c r="I949" s="27" t="s">
        <v>38</v>
      </c>
      <c r="J949" s="27" t="s">
        <v>1055</v>
      </c>
      <c r="K949" s="27" t="s">
        <v>1056</v>
      </c>
      <c r="L949" s="221">
        <v>1541824.16</v>
      </c>
      <c r="M949" s="221">
        <v>0</v>
      </c>
      <c r="N949" s="222">
        <v>9656688.1600000001</v>
      </c>
      <c r="O949" s="27" t="s">
        <v>41</v>
      </c>
      <c r="P949" s="27" t="s">
        <v>42</v>
      </c>
      <c r="Q949" s="27"/>
      <c r="R949" s="27"/>
      <c r="S949" s="27"/>
      <c r="T949" s="27"/>
      <c r="U949" s="32" t="s">
        <v>64</v>
      </c>
      <c r="V949" s="25"/>
      <c r="W949" s="31"/>
      <c r="X949" s="27" t="str">
        <f>IFERROR(VLOOKUP(J948:J2840,[1]sheet1!$A:$K,11,0),"sin acuse")</f>
        <v>Sin Evento</v>
      </c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8.75" hidden="1">
      <c r="A950" s="27" t="s">
        <v>31</v>
      </c>
      <c r="B950" s="27" t="s">
        <v>3805</v>
      </c>
      <c r="C950" s="27" t="s">
        <v>3806</v>
      </c>
      <c r="D950" s="27">
        <f t="shared" si="14"/>
        <v>-1</v>
      </c>
      <c r="E950" s="27" t="s">
        <v>34</v>
      </c>
      <c r="F950" s="27" t="s">
        <v>3690</v>
      </c>
      <c r="G950" s="27" t="s">
        <v>3807</v>
      </c>
      <c r="H950" s="27" t="s">
        <v>37</v>
      </c>
      <c r="I950" s="27" t="s">
        <v>38</v>
      </c>
      <c r="J950" s="27" t="s">
        <v>2773</v>
      </c>
      <c r="K950" s="27" t="s">
        <v>2774</v>
      </c>
      <c r="L950" s="221">
        <v>42321.74</v>
      </c>
      <c r="M950" s="221">
        <v>0</v>
      </c>
      <c r="N950" s="222">
        <v>274187.74</v>
      </c>
      <c r="O950" s="27" t="s">
        <v>41</v>
      </c>
      <c r="P950" s="27" t="s">
        <v>42</v>
      </c>
      <c r="Q950" s="27"/>
      <c r="R950" s="27"/>
      <c r="S950" s="27"/>
      <c r="T950" s="27"/>
      <c r="U950" s="32" t="s">
        <v>64</v>
      </c>
      <c r="V950" s="29"/>
      <c r="W950" s="31"/>
      <c r="X950" s="27" t="str">
        <f>IFERROR(VLOOKUP(J949:J2841,[1]sheet1!$A:$K,11,0),"sin acuse")</f>
        <v>Aceptacion Expresa</v>
      </c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8.75" hidden="1">
      <c r="A951" s="27" t="s">
        <v>31</v>
      </c>
      <c r="B951" s="27" t="s">
        <v>3808</v>
      </c>
      <c r="C951" s="27" t="s">
        <v>3809</v>
      </c>
      <c r="D951" s="27">
        <f t="shared" si="14"/>
        <v>-1</v>
      </c>
      <c r="E951" s="27" t="s">
        <v>34</v>
      </c>
      <c r="F951" s="27" t="s">
        <v>3690</v>
      </c>
      <c r="G951" s="27" t="s">
        <v>3810</v>
      </c>
      <c r="H951" s="27" t="s">
        <v>37</v>
      </c>
      <c r="I951" s="27" t="s">
        <v>38</v>
      </c>
      <c r="J951" s="27" t="s">
        <v>3811</v>
      </c>
      <c r="K951" s="27" t="s">
        <v>3812</v>
      </c>
      <c r="L951" s="221">
        <v>32077.7</v>
      </c>
      <c r="M951" s="221">
        <v>0</v>
      </c>
      <c r="N951" s="222">
        <v>200907.7</v>
      </c>
      <c r="O951" s="27" t="s">
        <v>41</v>
      </c>
      <c r="P951" s="27" t="s">
        <v>42</v>
      </c>
      <c r="Q951" s="27"/>
      <c r="R951" s="27"/>
      <c r="S951" s="27"/>
      <c r="T951" s="27"/>
      <c r="U951" s="32" t="s">
        <v>64</v>
      </c>
      <c r="V951" s="29"/>
      <c r="W951" s="31"/>
      <c r="X951" s="27" t="str">
        <f>IFERROR(VLOOKUP(J950:J2842,[1]sheet1!$A:$K,11,0),"sin acuse")</f>
        <v>sin acuse</v>
      </c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8.75" hidden="1">
      <c r="A952" s="27" t="s">
        <v>31</v>
      </c>
      <c r="B952" s="27" t="s">
        <v>3813</v>
      </c>
      <c r="C952" s="27" t="s">
        <v>3814</v>
      </c>
      <c r="D952" s="27">
        <f t="shared" si="14"/>
        <v>-1</v>
      </c>
      <c r="E952" s="27" t="s">
        <v>34</v>
      </c>
      <c r="F952" s="27" t="s">
        <v>3690</v>
      </c>
      <c r="G952" s="27" t="s">
        <v>3815</v>
      </c>
      <c r="H952" s="27" t="s">
        <v>37</v>
      </c>
      <c r="I952" s="27" t="s">
        <v>38</v>
      </c>
      <c r="J952" s="27" t="s">
        <v>3816</v>
      </c>
      <c r="K952" s="27" t="s">
        <v>3817</v>
      </c>
      <c r="L952" s="221">
        <v>21369.3</v>
      </c>
      <c r="M952" s="221">
        <v>0</v>
      </c>
      <c r="N952" s="222">
        <v>153579.29999999999</v>
      </c>
      <c r="O952" s="27" t="s">
        <v>41</v>
      </c>
      <c r="P952" s="27" t="s">
        <v>42</v>
      </c>
      <c r="Q952" s="27"/>
      <c r="R952" s="27"/>
      <c r="S952" s="27"/>
      <c r="T952" s="27"/>
      <c r="U952" s="32" t="s">
        <v>64</v>
      </c>
      <c r="V952" s="25"/>
      <c r="W952" s="31"/>
      <c r="X952" s="27" t="str">
        <f>IFERROR(VLOOKUP(J951:J2843,[1]sheet1!$A:$K,11,0),"sin acuse")</f>
        <v>Aceptacion Expresa</v>
      </c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8.75" hidden="1">
      <c r="A953" s="27" t="s">
        <v>31</v>
      </c>
      <c r="B953" s="27" t="s">
        <v>3818</v>
      </c>
      <c r="C953" s="27" t="s">
        <v>3819</v>
      </c>
      <c r="D953" s="27">
        <f t="shared" si="14"/>
        <v>-1</v>
      </c>
      <c r="E953" s="27" t="s">
        <v>34</v>
      </c>
      <c r="F953" s="27" t="s">
        <v>3690</v>
      </c>
      <c r="G953" s="27" t="s">
        <v>3820</v>
      </c>
      <c r="H953" s="27" t="s">
        <v>37</v>
      </c>
      <c r="I953" s="27" t="s">
        <v>38</v>
      </c>
      <c r="J953" s="27" t="s">
        <v>3821</v>
      </c>
      <c r="K953" s="27" t="s">
        <v>3822</v>
      </c>
      <c r="L953" s="221">
        <v>92511.95</v>
      </c>
      <c r="M953" s="221">
        <v>0</v>
      </c>
      <c r="N953" s="222">
        <v>579416.94999999995</v>
      </c>
      <c r="O953" s="27" t="s">
        <v>41</v>
      </c>
      <c r="P953" s="27" t="s">
        <v>42</v>
      </c>
      <c r="Q953" s="27"/>
      <c r="R953" s="27"/>
      <c r="S953" s="27"/>
      <c r="T953" s="27"/>
      <c r="U953" s="32" t="s">
        <v>64</v>
      </c>
      <c r="V953" s="25"/>
      <c r="W953" s="31"/>
      <c r="X953" s="27" t="str">
        <f>IFERROR(VLOOKUP(J952:J2844,[1]sheet1!$A:$K,11,0),"sin acuse")</f>
        <v>sin acuse</v>
      </c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8.75" hidden="1">
      <c r="A954" s="27" t="s">
        <v>31</v>
      </c>
      <c r="B954" s="27" t="s">
        <v>3823</v>
      </c>
      <c r="C954" s="27" t="s">
        <v>3824</v>
      </c>
      <c r="D954" s="27">
        <f t="shared" si="14"/>
        <v>-1</v>
      </c>
      <c r="E954" s="27" t="s">
        <v>34</v>
      </c>
      <c r="F954" s="27" t="s">
        <v>3690</v>
      </c>
      <c r="G954" s="27" t="s">
        <v>3825</v>
      </c>
      <c r="H954" s="27" t="s">
        <v>37</v>
      </c>
      <c r="I954" s="27" t="s">
        <v>38</v>
      </c>
      <c r="J954" s="27" t="s">
        <v>3826</v>
      </c>
      <c r="K954" s="27" t="s">
        <v>3827</v>
      </c>
      <c r="L954" s="221">
        <v>105994.92</v>
      </c>
      <c r="M954" s="221">
        <v>0</v>
      </c>
      <c r="N954" s="222">
        <v>663862.92000000004</v>
      </c>
      <c r="O954" s="27" t="s">
        <v>41</v>
      </c>
      <c r="P954" s="27" t="s">
        <v>42</v>
      </c>
      <c r="Q954" s="27"/>
      <c r="R954" s="27"/>
      <c r="S954" s="27"/>
      <c r="T954" s="27"/>
      <c r="U954" s="32" t="s">
        <v>64</v>
      </c>
      <c r="V954" s="29"/>
      <c r="W954" s="31"/>
      <c r="X954" s="27" t="str">
        <f>IFERROR(VLOOKUP(J953:J2845,[1]sheet1!$A:$K,11,0),"sin acuse")</f>
        <v>sin acuse</v>
      </c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8.75" hidden="1">
      <c r="A955" s="27" t="s">
        <v>31</v>
      </c>
      <c r="B955" s="27" t="s">
        <v>3828</v>
      </c>
      <c r="C955" s="27" t="s">
        <v>3829</v>
      </c>
      <c r="D955" s="27">
        <f t="shared" si="14"/>
        <v>-1</v>
      </c>
      <c r="E955" s="27" t="s">
        <v>34</v>
      </c>
      <c r="F955" s="27" t="s">
        <v>3690</v>
      </c>
      <c r="G955" s="27" t="s">
        <v>3830</v>
      </c>
      <c r="H955" s="27" t="s">
        <v>37</v>
      </c>
      <c r="I955" s="27" t="s">
        <v>38</v>
      </c>
      <c r="J955" s="27" t="s">
        <v>3831</v>
      </c>
      <c r="K955" s="27" t="s">
        <v>3832</v>
      </c>
      <c r="L955" s="221">
        <v>37848</v>
      </c>
      <c r="M955" s="221">
        <v>0</v>
      </c>
      <c r="N955" s="222">
        <v>237048</v>
      </c>
      <c r="O955" s="27" t="s">
        <v>41</v>
      </c>
      <c r="P955" s="27" t="s">
        <v>42</v>
      </c>
      <c r="Q955" s="27"/>
      <c r="R955" s="27"/>
      <c r="S955" s="27"/>
      <c r="T955" s="27"/>
      <c r="U955" s="32" t="s">
        <v>64</v>
      </c>
      <c r="V955" s="25"/>
      <c r="W955" s="31"/>
      <c r="X955" s="27" t="str">
        <f>IFERROR(VLOOKUP(J954:J2846,[1]sheet1!$A:$K,11,0),"sin acuse")</f>
        <v>sin acuse</v>
      </c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8.75" hidden="1">
      <c r="A956" s="27" t="s">
        <v>31</v>
      </c>
      <c r="B956" s="27" t="s">
        <v>3833</v>
      </c>
      <c r="C956" s="27" t="s">
        <v>3834</v>
      </c>
      <c r="D956" s="27">
        <f t="shared" si="14"/>
        <v>-1</v>
      </c>
      <c r="E956" s="27" t="s">
        <v>34</v>
      </c>
      <c r="F956" s="27" t="s">
        <v>3690</v>
      </c>
      <c r="G956" s="27" t="s">
        <v>3835</v>
      </c>
      <c r="H956" s="27" t="s">
        <v>37</v>
      </c>
      <c r="I956" s="27" t="s">
        <v>38</v>
      </c>
      <c r="J956" s="27" t="s">
        <v>3463</v>
      </c>
      <c r="K956" s="27" t="s">
        <v>3464</v>
      </c>
      <c r="L956" s="221">
        <v>7033.8</v>
      </c>
      <c r="M956" s="221">
        <v>0</v>
      </c>
      <c r="N956" s="222">
        <v>44053.8</v>
      </c>
      <c r="O956" s="27" t="s">
        <v>41</v>
      </c>
      <c r="P956" s="27" t="s">
        <v>42</v>
      </c>
      <c r="Q956" s="27"/>
      <c r="R956" s="27"/>
      <c r="S956" s="27"/>
      <c r="T956" s="27"/>
      <c r="U956" s="32" t="s">
        <v>64</v>
      </c>
      <c r="V956" s="29"/>
      <c r="W956" s="31"/>
      <c r="X956" s="27" t="str">
        <f>IFERROR(VLOOKUP(J955:J2847,[1]sheet1!$A:$K,11,0),"sin acuse")</f>
        <v>Sin Evento</v>
      </c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8.75" hidden="1">
      <c r="A957" s="27" t="s">
        <v>31</v>
      </c>
      <c r="B957" s="27" t="s">
        <v>3836</v>
      </c>
      <c r="C957" s="27" t="s">
        <v>3837</v>
      </c>
      <c r="D957" s="27">
        <f t="shared" si="14"/>
        <v>-1</v>
      </c>
      <c r="E957" s="27" t="s">
        <v>34</v>
      </c>
      <c r="F957" s="27" t="s">
        <v>3690</v>
      </c>
      <c r="G957" s="27" t="s">
        <v>3838</v>
      </c>
      <c r="H957" s="27" t="s">
        <v>37</v>
      </c>
      <c r="I957" s="27" t="s">
        <v>38</v>
      </c>
      <c r="J957" s="27" t="s">
        <v>3839</v>
      </c>
      <c r="K957" s="27" t="s">
        <v>3840</v>
      </c>
      <c r="L957" s="221">
        <v>322674.71999999997</v>
      </c>
      <c r="M957" s="221">
        <v>0</v>
      </c>
      <c r="N957" s="222">
        <v>2020962.72</v>
      </c>
      <c r="O957" s="27" t="s">
        <v>41</v>
      </c>
      <c r="P957" s="27" t="s">
        <v>42</v>
      </c>
      <c r="Q957" s="27"/>
      <c r="R957" s="27"/>
      <c r="S957" s="27"/>
      <c r="T957" s="27"/>
      <c r="U957" s="32" t="s">
        <v>64</v>
      </c>
      <c r="V957" s="29"/>
      <c r="W957" s="31"/>
      <c r="X957" s="27" t="str">
        <f>IFERROR(VLOOKUP(J956:J2848,[1]sheet1!$A:$K,11,0),"sin acuse")</f>
        <v>Aceptacion Expresa</v>
      </c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8.75" hidden="1">
      <c r="A958" s="27" t="s">
        <v>31</v>
      </c>
      <c r="B958" s="27" t="s">
        <v>3841</v>
      </c>
      <c r="C958" s="27" t="s">
        <v>3842</v>
      </c>
      <c r="D958" s="27">
        <f t="shared" si="14"/>
        <v>-1</v>
      </c>
      <c r="E958" s="27" t="s">
        <v>34</v>
      </c>
      <c r="F958" s="27" t="s">
        <v>3690</v>
      </c>
      <c r="G958" s="27" t="s">
        <v>3843</v>
      </c>
      <c r="H958" s="27" t="s">
        <v>37</v>
      </c>
      <c r="I958" s="27" t="s">
        <v>38</v>
      </c>
      <c r="J958" s="27" t="s">
        <v>3844</v>
      </c>
      <c r="K958" s="27" t="s">
        <v>3845</v>
      </c>
      <c r="L958" s="221">
        <v>134045</v>
      </c>
      <c r="M958" s="221">
        <v>0</v>
      </c>
      <c r="N958" s="222">
        <v>839545</v>
      </c>
      <c r="O958" s="27" t="s">
        <v>41</v>
      </c>
      <c r="P958" s="27" t="s">
        <v>42</v>
      </c>
      <c r="Q958" s="27"/>
      <c r="R958" s="27"/>
      <c r="S958" s="27"/>
      <c r="T958" s="27"/>
      <c r="U958" s="32" t="s">
        <v>64</v>
      </c>
      <c r="V958" s="29"/>
      <c r="W958" s="31"/>
      <c r="X958" s="27" t="str">
        <f>IFERROR(VLOOKUP(J957:J2849,[1]sheet1!$A:$K,11,0),"sin acuse")</f>
        <v>sin acuse</v>
      </c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8.75" hidden="1">
      <c r="A959" s="27" t="s">
        <v>31</v>
      </c>
      <c r="B959" s="27" t="s">
        <v>3846</v>
      </c>
      <c r="C959" s="27" t="s">
        <v>3847</v>
      </c>
      <c r="D959" s="27">
        <f t="shared" si="14"/>
        <v>-1</v>
      </c>
      <c r="E959" s="27" t="s">
        <v>34</v>
      </c>
      <c r="F959" s="27" t="s">
        <v>3690</v>
      </c>
      <c r="G959" s="27" t="s">
        <v>3848</v>
      </c>
      <c r="H959" s="27" t="s">
        <v>37</v>
      </c>
      <c r="I959" s="27" t="s">
        <v>38</v>
      </c>
      <c r="J959" s="27" t="s">
        <v>3849</v>
      </c>
      <c r="K959" s="27" t="s">
        <v>3850</v>
      </c>
      <c r="L959" s="221">
        <v>75050</v>
      </c>
      <c r="M959" s="221">
        <v>0</v>
      </c>
      <c r="N959" s="222">
        <v>470050</v>
      </c>
      <c r="O959" s="27" t="s">
        <v>41</v>
      </c>
      <c r="P959" s="27" t="s">
        <v>42</v>
      </c>
      <c r="Q959" s="27"/>
      <c r="R959" s="27"/>
      <c r="S959" s="27"/>
      <c r="T959" s="27"/>
      <c r="U959" s="32" t="s">
        <v>64</v>
      </c>
      <c r="V959" s="29"/>
      <c r="W959" s="31"/>
      <c r="X959" s="27" t="str">
        <f>IFERROR(VLOOKUP(J958:J2850,[1]sheet1!$A:$K,11,0),"sin acuse")</f>
        <v>sin acuse</v>
      </c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8.75" hidden="1">
      <c r="A960" s="27" t="s">
        <v>31</v>
      </c>
      <c r="B960" s="27" t="s">
        <v>3851</v>
      </c>
      <c r="C960" s="27" t="s">
        <v>3852</v>
      </c>
      <c r="D960" s="27">
        <f t="shared" si="14"/>
        <v>-1</v>
      </c>
      <c r="E960" s="27" t="s">
        <v>34</v>
      </c>
      <c r="F960" s="27" t="s">
        <v>3690</v>
      </c>
      <c r="G960" s="27" t="s">
        <v>3853</v>
      </c>
      <c r="H960" s="27" t="s">
        <v>37</v>
      </c>
      <c r="I960" s="27" t="s">
        <v>38</v>
      </c>
      <c r="J960" s="27" t="s">
        <v>3042</v>
      </c>
      <c r="K960" s="27" t="s">
        <v>3043</v>
      </c>
      <c r="L960" s="221">
        <v>0</v>
      </c>
      <c r="M960" s="221">
        <v>0</v>
      </c>
      <c r="N960" s="222">
        <v>1068600</v>
      </c>
      <c r="O960" s="27" t="s">
        <v>41</v>
      </c>
      <c r="P960" s="27" t="s">
        <v>42</v>
      </c>
      <c r="Q960" s="27"/>
      <c r="R960" s="27"/>
      <c r="S960" s="27"/>
      <c r="T960" s="27"/>
      <c r="U960" s="32" t="s">
        <v>64</v>
      </c>
      <c r="V960" s="29"/>
      <c r="W960" s="31"/>
      <c r="X960" s="27" t="str">
        <f>IFERROR(VLOOKUP(J959:J2851,[1]sheet1!$A:$K,11,0),"sin acuse")</f>
        <v>Recibo Bien y/o Servicio</v>
      </c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8.75">
      <c r="A961" s="208" t="s">
        <v>31</v>
      </c>
      <c r="B961" s="208" t="s">
        <v>3854</v>
      </c>
      <c r="C961" s="242" t="s">
        <v>3855</v>
      </c>
      <c r="D961" s="208">
        <f t="shared" si="14"/>
        <v>-1</v>
      </c>
      <c r="E961" s="208" t="s">
        <v>34</v>
      </c>
      <c r="F961" s="208" t="s">
        <v>3690</v>
      </c>
      <c r="G961" s="208" t="s">
        <v>3856</v>
      </c>
      <c r="H961" s="208" t="s">
        <v>37</v>
      </c>
      <c r="I961" s="208" t="s">
        <v>38</v>
      </c>
      <c r="J961" s="242" t="s">
        <v>3117</v>
      </c>
      <c r="K961" s="208" t="s">
        <v>3118</v>
      </c>
      <c r="L961" s="249">
        <v>50730</v>
      </c>
      <c r="M961" s="242">
        <v>0</v>
      </c>
      <c r="N961" s="250">
        <v>317730</v>
      </c>
      <c r="O961" s="208" t="s">
        <v>41</v>
      </c>
      <c r="P961" s="208" t="s">
        <v>42</v>
      </c>
      <c r="Q961" s="27"/>
      <c r="R961" s="27"/>
      <c r="S961" s="27"/>
      <c r="T961" s="27" t="s">
        <v>43</v>
      </c>
      <c r="U961" s="32"/>
      <c r="V961" s="25"/>
      <c r="W961" s="31"/>
      <c r="X961" s="27" t="str">
        <f>IFERROR(VLOOKUP(J960:J2852,[1]sheet1!$A:$K,11,0),"sin acuse")</f>
        <v>Reclamo</v>
      </c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8.75" hidden="1">
      <c r="A962" s="27" t="s">
        <v>31</v>
      </c>
      <c r="B962" s="27" t="s">
        <v>3857</v>
      </c>
      <c r="C962" s="27" t="s">
        <v>3858</v>
      </c>
      <c r="D962" s="27">
        <f t="shared" si="14"/>
        <v>-1</v>
      </c>
      <c r="E962" s="27" t="s">
        <v>34</v>
      </c>
      <c r="F962" s="27" t="s">
        <v>3690</v>
      </c>
      <c r="G962" s="27" t="s">
        <v>3859</v>
      </c>
      <c r="H962" s="27" t="s">
        <v>37</v>
      </c>
      <c r="I962" s="27" t="s">
        <v>38</v>
      </c>
      <c r="J962" s="27" t="s">
        <v>336</v>
      </c>
      <c r="K962" s="27" t="s">
        <v>337</v>
      </c>
      <c r="L962" s="221">
        <v>53411.09</v>
      </c>
      <c r="M962" s="221">
        <v>0</v>
      </c>
      <c r="N962" s="222">
        <v>334522.09000000003</v>
      </c>
      <c r="O962" s="27" t="s">
        <v>41</v>
      </c>
      <c r="P962" s="27" t="s">
        <v>42</v>
      </c>
      <c r="Q962" s="27"/>
      <c r="R962" s="27"/>
      <c r="S962" s="27"/>
      <c r="T962" s="27"/>
      <c r="U962" s="32" t="s">
        <v>64</v>
      </c>
      <c r="V962" s="29"/>
      <c r="W962" s="31"/>
      <c r="X962" s="27" t="str">
        <f>IFERROR(VLOOKUP(J961:J2853,[1]sheet1!$A:$K,11,0),"sin acuse")</f>
        <v>Aceptacion Expresa</v>
      </c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8.75" hidden="1">
      <c r="A963" s="27" t="s">
        <v>31</v>
      </c>
      <c r="B963" s="27" t="s">
        <v>3860</v>
      </c>
      <c r="C963" s="27" t="s">
        <v>3861</v>
      </c>
      <c r="D963" s="27">
        <f t="shared" si="14"/>
        <v>-1</v>
      </c>
      <c r="E963" s="27" t="s">
        <v>34</v>
      </c>
      <c r="F963" s="27" t="s">
        <v>3690</v>
      </c>
      <c r="G963" s="27" t="s">
        <v>3862</v>
      </c>
      <c r="H963" s="27" t="s">
        <v>37</v>
      </c>
      <c r="I963" s="27" t="s">
        <v>38</v>
      </c>
      <c r="J963" s="27" t="s">
        <v>3863</v>
      </c>
      <c r="K963" s="27" t="s">
        <v>3864</v>
      </c>
      <c r="L963" s="221">
        <v>4957665.25</v>
      </c>
      <c r="M963" s="221">
        <v>0</v>
      </c>
      <c r="N963" s="222">
        <v>31050640.25</v>
      </c>
      <c r="O963" s="27" t="s">
        <v>41</v>
      </c>
      <c r="P963" s="27" t="s">
        <v>42</v>
      </c>
      <c r="Q963" s="27"/>
      <c r="R963" s="27"/>
      <c r="S963" s="27"/>
      <c r="T963" s="27"/>
      <c r="U963" s="32" t="s">
        <v>64</v>
      </c>
      <c r="V963" s="25"/>
      <c r="W963" s="31"/>
      <c r="X963" s="27" t="str">
        <f>IFERROR(VLOOKUP(J962:J2854,[1]sheet1!$A:$K,11,0),"sin acuse")</f>
        <v>Sin Evento</v>
      </c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8.75" hidden="1">
      <c r="A964" s="27" t="s">
        <v>31</v>
      </c>
      <c r="B964" s="27" t="s">
        <v>3865</v>
      </c>
      <c r="C964" s="27" t="s">
        <v>3866</v>
      </c>
      <c r="D964" s="27">
        <f t="shared" si="14"/>
        <v>-1</v>
      </c>
      <c r="E964" s="27" t="s">
        <v>34</v>
      </c>
      <c r="F964" s="27" t="s">
        <v>3690</v>
      </c>
      <c r="G964" s="27" t="s">
        <v>3867</v>
      </c>
      <c r="H964" s="27" t="s">
        <v>37</v>
      </c>
      <c r="I964" s="27" t="s">
        <v>38</v>
      </c>
      <c r="J964" s="27" t="s">
        <v>3868</v>
      </c>
      <c r="K964" s="27" t="s">
        <v>3869</v>
      </c>
      <c r="L964" s="221">
        <v>317332.11</v>
      </c>
      <c r="M964" s="221">
        <v>0</v>
      </c>
      <c r="N964" s="222">
        <v>1987501.11</v>
      </c>
      <c r="O964" s="27" t="s">
        <v>41</v>
      </c>
      <c r="P964" s="27" t="s">
        <v>42</v>
      </c>
      <c r="Q964" s="27"/>
      <c r="R964" s="27"/>
      <c r="S964" s="27"/>
      <c r="T964" s="27"/>
      <c r="U964" s="32" t="s">
        <v>64</v>
      </c>
      <c r="V964" s="25"/>
      <c r="W964" s="31"/>
      <c r="X964" s="27" t="str">
        <f>IFERROR(VLOOKUP(J963:J2855,[1]sheet1!$A:$K,11,0),"sin acuse")</f>
        <v>Aceptacion Expresa</v>
      </c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8.75" hidden="1">
      <c r="A965" s="27" t="s">
        <v>31</v>
      </c>
      <c r="B965" s="27" t="s">
        <v>3870</v>
      </c>
      <c r="C965" s="27" t="s">
        <v>3871</v>
      </c>
      <c r="D965" s="27">
        <f t="shared" si="14"/>
        <v>-1</v>
      </c>
      <c r="E965" s="27" t="s">
        <v>34</v>
      </c>
      <c r="F965" s="27" t="s">
        <v>3690</v>
      </c>
      <c r="G965" s="27" t="s">
        <v>3872</v>
      </c>
      <c r="H965" s="27" t="s">
        <v>37</v>
      </c>
      <c r="I965" s="27" t="s">
        <v>38</v>
      </c>
      <c r="J965" s="27" t="s">
        <v>3873</v>
      </c>
      <c r="K965" s="27" t="s">
        <v>3874</v>
      </c>
      <c r="L965" s="221">
        <v>0</v>
      </c>
      <c r="M965" s="221">
        <v>0</v>
      </c>
      <c r="N965" s="222">
        <v>2964000</v>
      </c>
      <c r="O965" s="27" t="s">
        <v>41</v>
      </c>
      <c r="P965" s="27" t="s">
        <v>42</v>
      </c>
      <c r="Q965" s="27"/>
      <c r="R965" s="27"/>
      <c r="S965" s="27"/>
      <c r="T965" s="27"/>
      <c r="U965" s="32" t="s">
        <v>64</v>
      </c>
      <c r="V965" s="29"/>
      <c r="W965" s="31"/>
      <c r="X965" s="27" t="str">
        <f>IFERROR(VLOOKUP(J964:J2856,[1]sheet1!$A:$K,11,0),"sin acuse")</f>
        <v>sin acuse</v>
      </c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8.75" hidden="1">
      <c r="A966" s="27" t="s">
        <v>31</v>
      </c>
      <c r="B966" s="27" t="s">
        <v>3875</v>
      </c>
      <c r="C966" s="27" t="s">
        <v>3876</v>
      </c>
      <c r="D966" s="27">
        <f t="shared" si="14"/>
        <v>-1</v>
      </c>
      <c r="E966" s="27" t="s">
        <v>34</v>
      </c>
      <c r="F966" s="27" t="s">
        <v>3690</v>
      </c>
      <c r="G966" s="27" t="s">
        <v>3877</v>
      </c>
      <c r="H966" s="27" t="s">
        <v>37</v>
      </c>
      <c r="I966" s="27" t="s">
        <v>38</v>
      </c>
      <c r="J966" s="27" t="s">
        <v>3878</v>
      </c>
      <c r="K966" s="27" t="s">
        <v>3879</v>
      </c>
      <c r="L966" s="221">
        <v>0</v>
      </c>
      <c r="M966" s="221">
        <v>0</v>
      </c>
      <c r="N966" s="222">
        <v>46141326</v>
      </c>
      <c r="O966" s="27" t="s">
        <v>41</v>
      </c>
      <c r="P966" s="27" t="s">
        <v>42</v>
      </c>
      <c r="Q966" s="27"/>
      <c r="R966" s="27"/>
      <c r="S966" s="27"/>
      <c r="T966" s="27"/>
      <c r="U966" s="32" t="s">
        <v>64</v>
      </c>
      <c r="V966" s="29"/>
      <c r="W966" s="31"/>
      <c r="X966" s="27" t="str">
        <f>IFERROR(VLOOKUP(J965:J2857,[1]sheet1!$A:$K,11,0),"sin acuse")</f>
        <v>Aceptacion Expresa</v>
      </c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8.75" hidden="1">
      <c r="A967" s="27" t="s">
        <v>31</v>
      </c>
      <c r="B967" s="27" t="s">
        <v>3880</v>
      </c>
      <c r="C967" s="27" t="s">
        <v>3881</v>
      </c>
      <c r="D967" s="27">
        <f t="shared" si="14"/>
        <v>-1</v>
      </c>
      <c r="E967" s="27" t="s">
        <v>34</v>
      </c>
      <c r="F967" s="27" t="s">
        <v>3690</v>
      </c>
      <c r="G967" s="27" t="s">
        <v>3882</v>
      </c>
      <c r="H967" s="27" t="s">
        <v>37</v>
      </c>
      <c r="I967" s="27" t="s">
        <v>38</v>
      </c>
      <c r="J967" s="27" t="s">
        <v>1563</v>
      </c>
      <c r="K967" s="27" t="s">
        <v>1564</v>
      </c>
      <c r="L967" s="221">
        <v>79495</v>
      </c>
      <c r="M967" s="221">
        <v>0</v>
      </c>
      <c r="N967" s="222">
        <v>638995</v>
      </c>
      <c r="O967" s="27" t="s">
        <v>41</v>
      </c>
      <c r="P967" s="27" t="s">
        <v>42</v>
      </c>
      <c r="Q967" s="27"/>
      <c r="R967" s="27"/>
      <c r="S967" s="27"/>
      <c r="T967" s="27"/>
      <c r="U967" s="32" t="s">
        <v>64</v>
      </c>
      <c r="V967" s="29"/>
      <c r="W967" s="31"/>
      <c r="X967" s="27" t="str">
        <f>IFERROR(VLOOKUP(J966:J2858,[1]sheet1!$A:$K,11,0),"sin acuse")</f>
        <v>Aceptacion Expresa</v>
      </c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8.75" hidden="1">
      <c r="A968" s="27" t="s">
        <v>31</v>
      </c>
      <c r="B968" s="27" t="s">
        <v>3883</v>
      </c>
      <c r="C968" s="27" t="s">
        <v>3884</v>
      </c>
      <c r="D968" s="27">
        <f t="shared" si="14"/>
        <v>-1</v>
      </c>
      <c r="E968" s="27" t="s">
        <v>34</v>
      </c>
      <c r="F968" s="27" t="s">
        <v>3690</v>
      </c>
      <c r="G968" s="27" t="s">
        <v>3885</v>
      </c>
      <c r="H968" s="27" t="s">
        <v>37</v>
      </c>
      <c r="I968" s="27" t="s">
        <v>38</v>
      </c>
      <c r="J968" s="27" t="s">
        <v>3863</v>
      </c>
      <c r="K968" s="27" t="s">
        <v>3864</v>
      </c>
      <c r="L968" s="221">
        <v>1315750</v>
      </c>
      <c r="M968" s="221">
        <v>0</v>
      </c>
      <c r="N968" s="222">
        <v>8240750</v>
      </c>
      <c r="O968" s="27" t="s">
        <v>41</v>
      </c>
      <c r="P968" s="27" t="s">
        <v>42</v>
      </c>
      <c r="Q968" s="27"/>
      <c r="R968" s="27"/>
      <c r="S968" s="27"/>
      <c r="T968" s="27"/>
      <c r="U968" s="32" t="s">
        <v>64</v>
      </c>
      <c r="V968" s="25"/>
      <c r="W968" s="31"/>
      <c r="X968" s="27" t="str">
        <f>IFERROR(VLOOKUP(J967:J2859,[1]sheet1!$A:$K,11,0),"sin acuse")</f>
        <v>Sin Evento</v>
      </c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8.75" hidden="1">
      <c r="A969" s="27" t="s">
        <v>31</v>
      </c>
      <c r="B969" s="27" t="s">
        <v>3886</v>
      </c>
      <c r="C969" s="27" t="s">
        <v>3887</v>
      </c>
      <c r="D969" s="27">
        <f t="shared" si="14"/>
        <v>-1</v>
      </c>
      <c r="E969" s="27" t="s">
        <v>34</v>
      </c>
      <c r="F969" s="27" t="s">
        <v>3690</v>
      </c>
      <c r="G969" s="27" t="s">
        <v>3888</v>
      </c>
      <c r="H969" s="27" t="s">
        <v>37</v>
      </c>
      <c r="I969" s="27" t="s">
        <v>38</v>
      </c>
      <c r="J969" s="27" t="s">
        <v>3889</v>
      </c>
      <c r="K969" s="27" t="s">
        <v>3890</v>
      </c>
      <c r="L969" s="221">
        <v>343672</v>
      </c>
      <c r="M969" s="221">
        <v>0</v>
      </c>
      <c r="N969" s="222">
        <v>2152472</v>
      </c>
      <c r="O969" s="27" t="s">
        <v>41</v>
      </c>
      <c r="P969" s="27" t="s">
        <v>42</v>
      </c>
      <c r="Q969" s="27"/>
      <c r="R969" s="27"/>
      <c r="S969" s="27"/>
      <c r="T969" s="27"/>
      <c r="U969" s="32" t="s">
        <v>64</v>
      </c>
      <c r="V969" s="25"/>
      <c r="W969" s="31"/>
      <c r="X969" s="27" t="str">
        <f>IFERROR(VLOOKUP(J968:J2860,[1]sheet1!$A:$K,11,0),"sin acuse")</f>
        <v>Aceptacion Expresa</v>
      </c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8.75" hidden="1">
      <c r="A970" s="27" t="s">
        <v>31</v>
      </c>
      <c r="B970" s="27" t="s">
        <v>3891</v>
      </c>
      <c r="C970" s="27" t="s">
        <v>3892</v>
      </c>
      <c r="D970" s="27">
        <f t="shared" si="14"/>
        <v>-1</v>
      </c>
      <c r="E970" s="27" t="s">
        <v>34</v>
      </c>
      <c r="F970" s="27" t="s">
        <v>3690</v>
      </c>
      <c r="G970" s="27" t="s">
        <v>3893</v>
      </c>
      <c r="H970" s="27" t="s">
        <v>37</v>
      </c>
      <c r="I970" s="27" t="s">
        <v>38</v>
      </c>
      <c r="J970" s="27" t="s">
        <v>3800</v>
      </c>
      <c r="K970" s="27" t="s">
        <v>3801</v>
      </c>
      <c r="L970" s="221">
        <v>9500</v>
      </c>
      <c r="M970" s="221">
        <v>0</v>
      </c>
      <c r="N970" s="222">
        <v>59500</v>
      </c>
      <c r="O970" s="27" t="s">
        <v>41</v>
      </c>
      <c r="P970" s="27" t="s">
        <v>42</v>
      </c>
      <c r="Q970" s="27"/>
      <c r="R970" s="27"/>
      <c r="S970" s="27"/>
      <c r="T970" s="27"/>
      <c r="U970" s="32" t="s">
        <v>64</v>
      </c>
      <c r="V970" s="25"/>
      <c r="W970" s="31"/>
      <c r="X970" s="27" t="str">
        <f>IFERROR(VLOOKUP(J969:J2861,[1]sheet1!$A:$K,11,0),"sin acuse")</f>
        <v>Sin Evento</v>
      </c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8.75" hidden="1">
      <c r="A971" s="27" t="s">
        <v>31</v>
      </c>
      <c r="B971" s="27" t="s">
        <v>3894</v>
      </c>
      <c r="C971" s="27" t="s">
        <v>3895</v>
      </c>
      <c r="D971" s="27">
        <f t="shared" ref="D971:D1034" si="15">C971-C972</f>
        <v>-1</v>
      </c>
      <c r="E971" s="27" t="s">
        <v>34</v>
      </c>
      <c r="F971" s="27" t="s">
        <v>3690</v>
      </c>
      <c r="G971" s="27" t="s">
        <v>3896</v>
      </c>
      <c r="H971" s="27" t="s">
        <v>37</v>
      </c>
      <c r="I971" s="27" t="s">
        <v>38</v>
      </c>
      <c r="J971" s="27" t="s">
        <v>3533</v>
      </c>
      <c r="K971" s="27" t="s">
        <v>3534</v>
      </c>
      <c r="L971" s="221">
        <v>679094.01</v>
      </c>
      <c r="M971" s="221">
        <v>0</v>
      </c>
      <c r="N971" s="222">
        <v>4253273.01</v>
      </c>
      <c r="O971" s="27" t="s">
        <v>41</v>
      </c>
      <c r="P971" s="27" t="s">
        <v>42</v>
      </c>
      <c r="Q971" s="27"/>
      <c r="R971" s="27"/>
      <c r="S971" s="27"/>
      <c r="T971" s="27"/>
      <c r="U971" s="32" t="s">
        <v>64</v>
      </c>
      <c r="V971" s="29"/>
      <c r="W971" s="31"/>
      <c r="X971" s="27" t="str">
        <f>IFERROR(VLOOKUP(J970:J2862,[1]sheet1!$A:$K,11,0),"sin acuse")</f>
        <v>Aceptacion Expresa</v>
      </c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8.75" hidden="1">
      <c r="A972" s="27" t="s">
        <v>31</v>
      </c>
      <c r="B972" s="27" t="s">
        <v>3897</v>
      </c>
      <c r="C972" s="27" t="s">
        <v>3898</v>
      </c>
      <c r="D972" s="27">
        <f t="shared" si="15"/>
        <v>-1</v>
      </c>
      <c r="E972" s="27" t="s">
        <v>34</v>
      </c>
      <c r="F972" s="27" t="s">
        <v>3690</v>
      </c>
      <c r="G972" s="27" t="s">
        <v>3899</v>
      </c>
      <c r="H972" s="27" t="s">
        <v>37</v>
      </c>
      <c r="I972" s="27" t="s">
        <v>38</v>
      </c>
      <c r="J972" s="27" t="s">
        <v>3900</v>
      </c>
      <c r="K972" s="27" t="s">
        <v>3901</v>
      </c>
      <c r="L972" s="221">
        <v>143816.70000000001</v>
      </c>
      <c r="M972" s="221">
        <v>0</v>
      </c>
      <c r="N972" s="222">
        <v>900746.7</v>
      </c>
      <c r="O972" s="27" t="s">
        <v>41</v>
      </c>
      <c r="P972" s="27" t="s">
        <v>42</v>
      </c>
      <c r="Q972" s="27"/>
      <c r="R972" s="27"/>
      <c r="S972" s="27"/>
      <c r="T972" s="27"/>
      <c r="U972" s="32" t="s">
        <v>64</v>
      </c>
      <c r="V972" s="29"/>
      <c r="W972" s="31"/>
      <c r="X972" s="27" t="str">
        <f>IFERROR(VLOOKUP(J971:J2863,[1]sheet1!$A:$K,11,0),"sin acuse")</f>
        <v>Sin Evento</v>
      </c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8.75" hidden="1">
      <c r="A973" s="27" t="s">
        <v>31</v>
      </c>
      <c r="B973" s="27" t="s">
        <v>3902</v>
      </c>
      <c r="C973" s="27" t="s">
        <v>3903</v>
      </c>
      <c r="D973" s="27">
        <f t="shared" si="15"/>
        <v>-1</v>
      </c>
      <c r="E973" s="27" t="s">
        <v>34</v>
      </c>
      <c r="F973" s="27" t="s">
        <v>3690</v>
      </c>
      <c r="G973" s="27" t="s">
        <v>3904</v>
      </c>
      <c r="H973" s="27" t="s">
        <v>37</v>
      </c>
      <c r="I973" s="27" t="s">
        <v>38</v>
      </c>
      <c r="J973" s="27" t="s">
        <v>3905</v>
      </c>
      <c r="K973" s="27" t="s">
        <v>3906</v>
      </c>
      <c r="L973" s="221">
        <v>181782.5</v>
      </c>
      <c r="M973" s="221">
        <v>0</v>
      </c>
      <c r="N973" s="222">
        <v>1876812.5</v>
      </c>
      <c r="O973" s="27" t="s">
        <v>41</v>
      </c>
      <c r="P973" s="27" t="s">
        <v>42</v>
      </c>
      <c r="Q973" s="27"/>
      <c r="R973" s="27"/>
      <c r="S973" s="27"/>
      <c r="T973" s="27"/>
      <c r="U973" s="32" t="s">
        <v>64</v>
      </c>
      <c r="V973" s="25"/>
      <c r="W973" s="31"/>
      <c r="X973" s="27" t="str">
        <f>IFERROR(VLOOKUP(J972:J2864,[1]sheet1!$A:$K,11,0),"sin acuse")</f>
        <v>Sin Evento</v>
      </c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8.75" hidden="1">
      <c r="A974" s="27" t="s">
        <v>31</v>
      </c>
      <c r="B974" s="27" t="s">
        <v>3907</v>
      </c>
      <c r="C974" s="27" t="s">
        <v>3908</v>
      </c>
      <c r="D974" s="27">
        <f t="shared" si="15"/>
        <v>-1</v>
      </c>
      <c r="E974" s="27" t="s">
        <v>34</v>
      </c>
      <c r="F974" s="27" t="s">
        <v>3690</v>
      </c>
      <c r="G974" s="27" t="s">
        <v>3909</v>
      </c>
      <c r="H974" s="27" t="s">
        <v>37</v>
      </c>
      <c r="I974" s="27" t="s">
        <v>38</v>
      </c>
      <c r="J974" s="27" t="s">
        <v>3900</v>
      </c>
      <c r="K974" s="27" t="s">
        <v>3901</v>
      </c>
      <c r="L974" s="221">
        <v>156552.4</v>
      </c>
      <c r="M974" s="221">
        <v>0</v>
      </c>
      <c r="N974" s="222">
        <v>980512.4</v>
      </c>
      <c r="O974" s="27" t="s">
        <v>41</v>
      </c>
      <c r="P974" s="27" t="s">
        <v>42</v>
      </c>
      <c r="Q974" s="27"/>
      <c r="R974" s="27"/>
      <c r="S974" s="27"/>
      <c r="T974" s="27"/>
      <c r="U974" s="32" t="s">
        <v>64</v>
      </c>
      <c r="V974" s="25"/>
      <c r="W974" s="31"/>
      <c r="X974" s="27" t="str">
        <f>IFERROR(VLOOKUP(J973:J2865,[1]sheet1!$A:$K,11,0),"sin acuse")</f>
        <v>Sin Evento</v>
      </c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8.75" hidden="1">
      <c r="A975" s="27" t="s">
        <v>31</v>
      </c>
      <c r="B975" s="27" t="s">
        <v>3910</v>
      </c>
      <c r="C975" s="27" t="s">
        <v>3911</v>
      </c>
      <c r="D975" s="27">
        <f t="shared" si="15"/>
        <v>-1</v>
      </c>
      <c r="E975" s="27" t="s">
        <v>34</v>
      </c>
      <c r="F975" s="27" t="s">
        <v>3690</v>
      </c>
      <c r="G975" s="27" t="s">
        <v>3912</v>
      </c>
      <c r="H975" s="27" t="s">
        <v>37</v>
      </c>
      <c r="I975" s="27" t="s">
        <v>38</v>
      </c>
      <c r="J975" s="27" t="s">
        <v>583</v>
      </c>
      <c r="K975" s="27" t="s">
        <v>584</v>
      </c>
      <c r="L975" s="221">
        <v>0</v>
      </c>
      <c r="M975" s="221">
        <v>0</v>
      </c>
      <c r="N975" s="222">
        <v>1950000</v>
      </c>
      <c r="O975" s="27" t="s">
        <v>41</v>
      </c>
      <c r="P975" s="27" t="s">
        <v>42</v>
      </c>
      <c r="Q975" s="27"/>
      <c r="R975" s="27"/>
      <c r="S975" s="27"/>
      <c r="T975" s="27"/>
      <c r="U975" s="32" t="s">
        <v>64</v>
      </c>
      <c r="V975" s="25"/>
      <c r="W975" s="31"/>
      <c r="X975" s="27" t="str">
        <f>IFERROR(VLOOKUP(J974:J2866,[1]sheet1!$A:$K,11,0),"sin acuse")</f>
        <v>Sin Evento</v>
      </c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8.75" hidden="1">
      <c r="A976" s="27" t="s">
        <v>31</v>
      </c>
      <c r="B976" s="27" t="s">
        <v>3913</v>
      </c>
      <c r="C976" s="27" t="s">
        <v>3914</v>
      </c>
      <c r="D976" s="27">
        <f t="shared" si="15"/>
        <v>-1</v>
      </c>
      <c r="E976" s="27" t="s">
        <v>34</v>
      </c>
      <c r="F976" s="27" t="s">
        <v>3690</v>
      </c>
      <c r="G976" s="27" t="s">
        <v>3915</v>
      </c>
      <c r="H976" s="27" t="s">
        <v>37</v>
      </c>
      <c r="I976" s="27" t="s">
        <v>38</v>
      </c>
      <c r="J976" s="27" t="s">
        <v>878</v>
      </c>
      <c r="K976" s="27" t="s">
        <v>879</v>
      </c>
      <c r="L976" s="221">
        <v>417430</v>
      </c>
      <c r="M976" s="221">
        <v>0</v>
      </c>
      <c r="N976" s="222">
        <v>2614430</v>
      </c>
      <c r="O976" s="27" t="s">
        <v>41</v>
      </c>
      <c r="P976" s="27" t="s">
        <v>42</v>
      </c>
      <c r="Q976" s="27"/>
      <c r="R976" s="27"/>
      <c r="S976" s="27"/>
      <c r="T976" s="27"/>
      <c r="U976" s="32" t="s">
        <v>64</v>
      </c>
      <c r="V976" s="25"/>
      <c r="W976" s="31"/>
      <c r="X976" s="27" t="str">
        <f>IFERROR(VLOOKUP(J975:J2867,[1]sheet1!$A:$K,11,0),"sin acuse")</f>
        <v>Sin Evento</v>
      </c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8.75" hidden="1">
      <c r="A977" s="27" t="s">
        <v>31</v>
      </c>
      <c r="B977" s="27" t="s">
        <v>3916</v>
      </c>
      <c r="C977" s="27" t="s">
        <v>3917</v>
      </c>
      <c r="D977" s="27">
        <f t="shared" si="15"/>
        <v>-1</v>
      </c>
      <c r="E977" s="27" t="s">
        <v>34</v>
      </c>
      <c r="F977" s="27" t="s">
        <v>3690</v>
      </c>
      <c r="G977" s="27" t="s">
        <v>3918</v>
      </c>
      <c r="H977" s="27" t="s">
        <v>37</v>
      </c>
      <c r="I977" s="27" t="s">
        <v>38</v>
      </c>
      <c r="J977" s="27" t="s">
        <v>2476</v>
      </c>
      <c r="K977" s="27" t="s">
        <v>2477</v>
      </c>
      <c r="L977" s="221">
        <v>43035</v>
      </c>
      <c r="M977" s="221">
        <v>0</v>
      </c>
      <c r="N977" s="222">
        <v>269535</v>
      </c>
      <c r="O977" s="27" t="s">
        <v>41</v>
      </c>
      <c r="P977" s="27" t="s">
        <v>42</v>
      </c>
      <c r="Q977" s="27"/>
      <c r="R977" s="27"/>
      <c r="S977" s="27"/>
      <c r="T977" s="27"/>
      <c r="U977" s="32" t="s">
        <v>64</v>
      </c>
      <c r="V977" s="25"/>
      <c r="W977" s="31"/>
      <c r="X977" s="27" t="str">
        <f>IFERROR(VLOOKUP(J976:J2868,[1]sheet1!$A:$K,11,0),"sin acuse")</f>
        <v>Sin Evento</v>
      </c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8.75" hidden="1">
      <c r="A978" s="27" t="s">
        <v>31</v>
      </c>
      <c r="B978" s="27" t="s">
        <v>3919</v>
      </c>
      <c r="C978" s="27" t="s">
        <v>3920</v>
      </c>
      <c r="D978" s="27">
        <f t="shared" si="15"/>
        <v>-1</v>
      </c>
      <c r="E978" s="27" t="s">
        <v>34</v>
      </c>
      <c r="F978" s="27" t="s">
        <v>3690</v>
      </c>
      <c r="G978" s="27" t="s">
        <v>3921</v>
      </c>
      <c r="H978" s="27" t="s">
        <v>37</v>
      </c>
      <c r="I978" s="27" t="s">
        <v>38</v>
      </c>
      <c r="J978" s="27" t="s">
        <v>3922</v>
      </c>
      <c r="K978" s="27" t="s">
        <v>3923</v>
      </c>
      <c r="L978" s="221">
        <v>122873</v>
      </c>
      <c r="M978" s="221">
        <v>0</v>
      </c>
      <c r="N978" s="222">
        <v>769573</v>
      </c>
      <c r="O978" s="27" t="s">
        <v>41</v>
      </c>
      <c r="P978" s="27" t="s">
        <v>42</v>
      </c>
      <c r="Q978" s="27"/>
      <c r="R978" s="27"/>
      <c r="S978" s="27"/>
      <c r="T978" s="27"/>
      <c r="U978" s="32" t="s">
        <v>64</v>
      </c>
      <c r="V978" s="25"/>
      <c r="W978" s="31"/>
      <c r="X978" s="27" t="str">
        <f>IFERROR(VLOOKUP(J977:J2869,[1]sheet1!$A:$K,11,0),"sin acuse")</f>
        <v>Sin Evento</v>
      </c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8.75" hidden="1">
      <c r="A979" s="27" t="s">
        <v>31</v>
      </c>
      <c r="B979" s="27" t="s">
        <v>3924</v>
      </c>
      <c r="C979" s="27" t="s">
        <v>3925</v>
      </c>
      <c r="D979" s="27">
        <f t="shared" si="15"/>
        <v>-1</v>
      </c>
      <c r="E979" s="27" t="s">
        <v>34</v>
      </c>
      <c r="F979" s="27" t="s">
        <v>3690</v>
      </c>
      <c r="G979" s="27" t="s">
        <v>3926</v>
      </c>
      <c r="H979" s="27" t="s">
        <v>37</v>
      </c>
      <c r="I979" s="27" t="s">
        <v>38</v>
      </c>
      <c r="J979" s="27" t="s">
        <v>3927</v>
      </c>
      <c r="K979" s="27" t="s">
        <v>3928</v>
      </c>
      <c r="L979" s="221">
        <v>513000</v>
      </c>
      <c r="M979" s="221">
        <v>0</v>
      </c>
      <c r="N979" s="222">
        <v>3213000</v>
      </c>
      <c r="O979" s="27" t="s">
        <v>41</v>
      </c>
      <c r="P979" s="27" t="s">
        <v>42</v>
      </c>
      <c r="Q979" s="27"/>
      <c r="R979" s="27"/>
      <c r="S979" s="27"/>
      <c r="T979" s="27"/>
      <c r="U979" s="32" t="s">
        <v>64</v>
      </c>
      <c r="V979" s="29"/>
      <c r="W979" s="31"/>
      <c r="X979" s="27" t="str">
        <f>IFERROR(VLOOKUP(J978:J2870,[1]sheet1!$A:$K,11,0),"sin acuse")</f>
        <v>sin acuse</v>
      </c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8.75" hidden="1">
      <c r="A980" s="27" t="s">
        <v>31</v>
      </c>
      <c r="B980" s="27" t="s">
        <v>3929</v>
      </c>
      <c r="C980" s="27" t="s">
        <v>3930</v>
      </c>
      <c r="D980" s="27">
        <f t="shared" si="15"/>
        <v>-1</v>
      </c>
      <c r="E980" s="27" t="s">
        <v>34</v>
      </c>
      <c r="F980" s="27" t="s">
        <v>3690</v>
      </c>
      <c r="G980" s="27" t="s">
        <v>3931</v>
      </c>
      <c r="H980" s="27" t="s">
        <v>37</v>
      </c>
      <c r="I980" s="27" t="s">
        <v>38</v>
      </c>
      <c r="J980" s="27" t="s">
        <v>3927</v>
      </c>
      <c r="K980" s="27" t="s">
        <v>3928</v>
      </c>
      <c r="L980" s="221">
        <v>34200</v>
      </c>
      <c r="M980" s="221">
        <v>0</v>
      </c>
      <c r="N980" s="222">
        <v>214200</v>
      </c>
      <c r="O980" s="27" t="s">
        <v>41</v>
      </c>
      <c r="P980" s="27" t="s">
        <v>42</v>
      </c>
      <c r="Q980" s="27"/>
      <c r="R980" s="27"/>
      <c r="S980" s="27"/>
      <c r="T980" s="27"/>
      <c r="U980" s="32" t="s">
        <v>64</v>
      </c>
      <c r="V980" s="25"/>
      <c r="W980" s="31"/>
      <c r="X980" s="27" t="str">
        <f>IFERROR(VLOOKUP(J979:J2871,[1]sheet1!$A:$K,11,0),"sin acuse")</f>
        <v>sin acuse</v>
      </c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8.75" hidden="1">
      <c r="A981" s="27" t="s">
        <v>31</v>
      </c>
      <c r="B981" s="27" t="s">
        <v>3932</v>
      </c>
      <c r="C981" s="27" t="s">
        <v>3933</v>
      </c>
      <c r="D981" s="27">
        <f t="shared" si="15"/>
        <v>-1</v>
      </c>
      <c r="E981" s="27" t="s">
        <v>34</v>
      </c>
      <c r="F981" s="27" t="s">
        <v>3690</v>
      </c>
      <c r="G981" s="27" t="s">
        <v>3934</v>
      </c>
      <c r="H981" s="27" t="s">
        <v>37</v>
      </c>
      <c r="I981" s="27" t="s">
        <v>38</v>
      </c>
      <c r="J981" s="27" t="s">
        <v>344</v>
      </c>
      <c r="K981" s="27" t="s">
        <v>345</v>
      </c>
      <c r="L981" s="221">
        <v>18050</v>
      </c>
      <c r="M981" s="221">
        <v>0</v>
      </c>
      <c r="N981" s="222">
        <v>113050</v>
      </c>
      <c r="O981" s="27" t="s">
        <v>41</v>
      </c>
      <c r="P981" s="27" t="s">
        <v>42</v>
      </c>
      <c r="Q981" s="27"/>
      <c r="R981" s="27"/>
      <c r="S981" s="27"/>
      <c r="T981" s="27"/>
      <c r="U981" s="32" t="s">
        <v>64</v>
      </c>
      <c r="V981" s="29"/>
      <c r="W981" s="31"/>
      <c r="X981" s="27" t="str">
        <f>IFERROR(VLOOKUP(J980:J2872,[1]sheet1!$A:$K,11,0),"sin acuse")</f>
        <v>Aceptacion Expresa</v>
      </c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8.75" hidden="1">
      <c r="A982" s="27" t="s">
        <v>31</v>
      </c>
      <c r="B982" s="27" t="s">
        <v>3935</v>
      </c>
      <c r="C982" s="27" t="s">
        <v>3936</v>
      </c>
      <c r="D982" s="27">
        <f t="shared" si="15"/>
        <v>-1</v>
      </c>
      <c r="E982" s="27" t="s">
        <v>34</v>
      </c>
      <c r="F982" s="27" t="s">
        <v>3690</v>
      </c>
      <c r="G982" s="27" t="s">
        <v>3937</v>
      </c>
      <c r="H982" s="27" t="s">
        <v>37</v>
      </c>
      <c r="I982" s="27" t="s">
        <v>38</v>
      </c>
      <c r="J982" s="27" t="s">
        <v>2976</v>
      </c>
      <c r="K982" s="27" t="s">
        <v>2977</v>
      </c>
      <c r="L982" s="221">
        <v>19000</v>
      </c>
      <c r="M982" s="221">
        <v>0</v>
      </c>
      <c r="N982" s="222">
        <v>119000</v>
      </c>
      <c r="O982" s="27" t="s">
        <v>41</v>
      </c>
      <c r="P982" s="27" t="s">
        <v>42</v>
      </c>
      <c r="Q982" s="27"/>
      <c r="R982" s="27"/>
      <c r="S982" s="27"/>
      <c r="T982" s="27"/>
      <c r="U982" s="32" t="s">
        <v>64</v>
      </c>
      <c r="V982" s="25"/>
      <c r="W982" s="31"/>
      <c r="X982" s="27" t="str">
        <f>IFERROR(VLOOKUP(J981:J2873,[1]sheet1!$A:$K,11,0),"sin acuse")</f>
        <v>Acuse Recibo</v>
      </c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8.75" hidden="1">
      <c r="A983" s="27" t="s">
        <v>31</v>
      </c>
      <c r="B983" s="27" t="s">
        <v>3938</v>
      </c>
      <c r="C983" s="27" t="s">
        <v>3939</v>
      </c>
      <c r="D983" s="27">
        <f t="shared" si="15"/>
        <v>-1</v>
      </c>
      <c r="E983" s="27" t="s">
        <v>34</v>
      </c>
      <c r="F983" s="27" t="s">
        <v>3690</v>
      </c>
      <c r="G983" s="27" t="s">
        <v>3940</v>
      </c>
      <c r="H983" s="27" t="s">
        <v>37</v>
      </c>
      <c r="I983" s="27" t="s">
        <v>38</v>
      </c>
      <c r="J983" s="27" t="s">
        <v>2567</v>
      </c>
      <c r="K983" s="27" t="s">
        <v>2568</v>
      </c>
      <c r="L983" s="221">
        <v>0</v>
      </c>
      <c r="M983" s="221">
        <v>0</v>
      </c>
      <c r="N983" s="222">
        <v>7222220</v>
      </c>
      <c r="O983" s="27" t="s">
        <v>41</v>
      </c>
      <c r="P983" s="27" t="s">
        <v>42</v>
      </c>
      <c r="Q983" s="27"/>
      <c r="R983" s="27"/>
      <c r="S983" s="27"/>
      <c r="T983" s="27"/>
      <c r="U983" s="32" t="s">
        <v>64</v>
      </c>
      <c r="V983" s="29"/>
      <c r="W983" s="31"/>
      <c r="X983" s="27" t="str">
        <f>IFERROR(VLOOKUP(J982:J2874,[1]sheet1!$A:$K,11,0),"sin acuse")</f>
        <v>Sin Evento</v>
      </c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8.75" hidden="1">
      <c r="A984" s="27" t="s">
        <v>31</v>
      </c>
      <c r="B984" s="27" t="s">
        <v>3941</v>
      </c>
      <c r="C984" s="27" t="s">
        <v>3942</v>
      </c>
      <c r="D984" s="27">
        <f t="shared" si="15"/>
        <v>-1</v>
      </c>
      <c r="E984" s="27" t="s">
        <v>34</v>
      </c>
      <c r="F984" s="27" t="s">
        <v>3690</v>
      </c>
      <c r="G984" s="27" t="s">
        <v>3943</v>
      </c>
      <c r="H984" s="27" t="s">
        <v>37</v>
      </c>
      <c r="I984" s="27" t="s">
        <v>38</v>
      </c>
      <c r="J984" s="27" t="s">
        <v>626</v>
      </c>
      <c r="K984" s="27" t="s">
        <v>627</v>
      </c>
      <c r="L984" s="221">
        <v>273220</v>
      </c>
      <c r="M984" s="221">
        <v>0</v>
      </c>
      <c r="N984" s="222">
        <v>1711220</v>
      </c>
      <c r="O984" s="27" t="s">
        <v>41</v>
      </c>
      <c r="P984" s="27" t="s">
        <v>42</v>
      </c>
      <c r="Q984" s="27"/>
      <c r="R984" s="27"/>
      <c r="S984" s="27"/>
      <c r="T984" s="27"/>
      <c r="U984" s="32" t="s">
        <v>64</v>
      </c>
      <c r="V984" s="29"/>
      <c r="W984" s="31"/>
      <c r="X984" s="27" t="str">
        <f>IFERROR(VLOOKUP(J983:J2875,[1]sheet1!$A:$K,11,0),"sin acuse")</f>
        <v>Aceptacion Expresa</v>
      </c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8.75" hidden="1">
      <c r="A985" s="27" t="s">
        <v>31</v>
      </c>
      <c r="B985" s="27" t="s">
        <v>3944</v>
      </c>
      <c r="C985" s="27" t="s">
        <v>3945</v>
      </c>
      <c r="D985" s="27">
        <f t="shared" si="15"/>
        <v>-1</v>
      </c>
      <c r="E985" s="27" t="s">
        <v>34</v>
      </c>
      <c r="F985" s="27" t="s">
        <v>3690</v>
      </c>
      <c r="G985" s="27" t="s">
        <v>3946</v>
      </c>
      <c r="H985" s="27" t="s">
        <v>37</v>
      </c>
      <c r="I985" s="27" t="s">
        <v>38</v>
      </c>
      <c r="J985" s="27" t="s">
        <v>3947</v>
      </c>
      <c r="K985" s="27" t="s">
        <v>3948</v>
      </c>
      <c r="L985" s="221">
        <v>768502.5</v>
      </c>
      <c r="M985" s="221">
        <v>0</v>
      </c>
      <c r="N985" s="222">
        <v>4813252.5</v>
      </c>
      <c r="O985" s="27" t="s">
        <v>41</v>
      </c>
      <c r="P985" s="27" t="s">
        <v>42</v>
      </c>
      <c r="Q985" s="27"/>
      <c r="R985" s="27"/>
      <c r="S985" s="27"/>
      <c r="T985" s="27"/>
      <c r="U985" s="32" t="s">
        <v>64</v>
      </c>
      <c r="V985" s="25"/>
      <c r="W985" s="31"/>
      <c r="X985" s="27" t="str">
        <f>IFERROR(VLOOKUP(J984:J2876,[1]sheet1!$A:$K,11,0),"sin acuse")</f>
        <v>Sin Evento</v>
      </c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8.75" hidden="1">
      <c r="A986" s="27" t="s">
        <v>31</v>
      </c>
      <c r="B986" s="27" t="s">
        <v>3949</v>
      </c>
      <c r="C986" s="27" t="s">
        <v>3950</v>
      </c>
      <c r="D986" s="27">
        <f t="shared" si="15"/>
        <v>-1</v>
      </c>
      <c r="E986" s="27" t="s">
        <v>34</v>
      </c>
      <c r="F986" s="27" t="s">
        <v>3690</v>
      </c>
      <c r="G986" s="27" t="s">
        <v>3951</v>
      </c>
      <c r="H986" s="27" t="s">
        <v>37</v>
      </c>
      <c r="I986" s="27" t="s">
        <v>38</v>
      </c>
      <c r="J986" s="27" t="s">
        <v>3952</v>
      </c>
      <c r="K986" s="27" t="s">
        <v>3953</v>
      </c>
      <c r="L986" s="221">
        <v>291935</v>
      </c>
      <c r="M986" s="221">
        <v>0</v>
      </c>
      <c r="N986" s="222">
        <v>1828435</v>
      </c>
      <c r="O986" s="27" t="s">
        <v>41</v>
      </c>
      <c r="P986" s="27" t="s">
        <v>42</v>
      </c>
      <c r="Q986" s="27"/>
      <c r="R986" s="27"/>
      <c r="S986" s="27"/>
      <c r="T986" s="27"/>
      <c r="U986" s="32" t="s">
        <v>64</v>
      </c>
      <c r="V986" s="25"/>
      <c r="W986" s="31"/>
      <c r="X986" s="27" t="str">
        <f>IFERROR(VLOOKUP(J985:J2877,[1]sheet1!$A:$K,11,0),"sin acuse")</f>
        <v>sin acuse</v>
      </c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8.75" hidden="1">
      <c r="A987" s="27" t="s">
        <v>31</v>
      </c>
      <c r="B987" s="27" t="s">
        <v>3954</v>
      </c>
      <c r="C987" s="27" t="s">
        <v>3955</v>
      </c>
      <c r="D987" s="27">
        <f t="shared" si="15"/>
        <v>-1</v>
      </c>
      <c r="E987" s="27" t="s">
        <v>34</v>
      </c>
      <c r="F987" s="27" t="s">
        <v>3690</v>
      </c>
      <c r="G987" s="27" t="s">
        <v>3956</v>
      </c>
      <c r="H987" s="27" t="s">
        <v>37</v>
      </c>
      <c r="I987" s="27" t="s">
        <v>38</v>
      </c>
      <c r="J987" s="27" t="s">
        <v>3878</v>
      </c>
      <c r="K987" s="27" t="s">
        <v>3879</v>
      </c>
      <c r="L987" s="221">
        <v>2337826.5</v>
      </c>
      <c r="M987" s="221">
        <v>0</v>
      </c>
      <c r="N987" s="222">
        <v>14642176.5</v>
      </c>
      <c r="O987" s="27" t="s">
        <v>41</v>
      </c>
      <c r="P987" s="27" t="s">
        <v>42</v>
      </c>
      <c r="Q987" s="27"/>
      <c r="R987" s="27"/>
      <c r="S987" s="27"/>
      <c r="T987" s="27"/>
      <c r="U987" s="32" t="s">
        <v>64</v>
      </c>
      <c r="V987" s="25"/>
      <c r="W987" s="31"/>
      <c r="X987" s="27" t="str">
        <f>IFERROR(VLOOKUP(J986:J2878,[1]sheet1!$A:$K,11,0),"sin acuse")</f>
        <v>Aceptacion Expresa</v>
      </c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8.75" hidden="1">
      <c r="A988" s="27" t="s">
        <v>31</v>
      </c>
      <c r="B988" s="27" t="s">
        <v>3957</v>
      </c>
      <c r="C988" s="27" t="s">
        <v>3958</v>
      </c>
      <c r="D988" s="27">
        <f t="shared" si="15"/>
        <v>-1</v>
      </c>
      <c r="E988" s="27" t="s">
        <v>34</v>
      </c>
      <c r="F988" s="27" t="s">
        <v>3690</v>
      </c>
      <c r="G988" s="27" t="s">
        <v>3959</v>
      </c>
      <c r="H988" s="27" t="s">
        <v>37</v>
      </c>
      <c r="I988" s="27" t="s">
        <v>38</v>
      </c>
      <c r="J988" s="27" t="s">
        <v>3960</v>
      </c>
      <c r="K988" s="27" t="s">
        <v>3961</v>
      </c>
      <c r="L988" s="221">
        <v>20358.5</v>
      </c>
      <c r="M988" s="221">
        <v>0</v>
      </c>
      <c r="N988" s="222">
        <v>127508.5</v>
      </c>
      <c r="O988" s="27" t="s">
        <v>41</v>
      </c>
      <c r="P988" s="27" t="s">
        <v>42</v>
      </c>
      <c r="Q988" s="27"/>
      <c r="R988" s="27"/>
      <c r="S988" s="27"/>
      <c r="T988" s="27"/>
      <c r="U988" s="32" t="s">
        <v>64</v>
      </c>
      <c r="V988" s="29"/>
      <c r="W988" s="31"/>
      <c r="X988" s="27" t="str">
        <f>IFERROR(VLOOKUP(J987:J2879,[1]sheet1!$A:$K,11,0),"sin acuse")</f>
        <v>sin acuse</v>
      </c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8.75" hidden="1">
      <c r="A989" s="27" t="s">
        <v>31</v>
      </c>
      <c r="B989" s="27" t="s">
        <v>3962</v>
      </c>
      <c r="C989" s="27" t="s">
        <v>3963</v>
      </c>
      <c r="D989" s="27">
        <f t="shared" si="15"/>
        <v>-1</v>
      </c>
      <c r="E989" s="27" t="s">
        <v>34</v>
      </c>
      <c r="F989" s="27" t="s">
        <v>3690</v>
      </c>
      <c r="G989" s="27" t="s">
        <v>3964</v>
      </c>
      <c r="H989" s="27" t="s">
        <v>37</v>
      </c>
      <c r="I989" s="27" t="s">
        <v>38</v>
      </c>
      <c r="J989" s="27" t="s">
        <v>3960</v>
      </c>
      <c r="K989" s="27" t="s">
        <v>3961</v>
      </c>
      <c r="L989" s="221">
        <v>137465</v>
      </c>
      <c r="M989" s="221">
        <v>0</v>
      </c>
      <c r="N989" s="222">
        <v>860965</v>
      </c>
      <c r="O989" s="27" t="s">
        <v>41</v>
      </c>
      <c r="P989" s="27" t="s">
        <v>42</v>
      </c>
      <c r="Q989" s="27"/>
      <c r="R989" s="27"/>
      <c r="S989" s="27"/>
      <c r="T989" s="27"/>
      <c r="U989" s="32" t="s">
        <v>64</v>
      </c>
      <c r="V989" s="29"/>
      <c r="W989" s="31"/>
      <c r="X989" s="27" t="str">
        <f>IFERROR(VLOOKUP(J988:J2880,[1]sheet1!$A:$K,11,0),"sin acuse")</f>
        <v>sin acuse</v>
      </c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8.75" hidden="1">
      <c r="A990" s="27" t="s">
        <v>31</v>
      </c>
      <c r="B990" s="27" t="s">
        <v>3965</v>
      </c>
      <c r="C990" s="27" t="s">
        <v>3966</v>
      </c>
      <c r="D990" s="27">
        <f t="shared" si="15"/>
        <v>-1</v>
      </c>
      <c r="E990" s="27" t="s">
        <v>34</v>
      </c>
      <c r="F990" s="27" t="s">
        <v>3690</v>
      </c>
      <c r="G990" s="27" t="s">
        <v>3967</v>
      </c>
      <c r="H990" s="27" t="s">
        <v>37</v>
      </c>
      <c r="I990" s="27" t="s">
        <v>38</v>
      </c>
      <c r="J990" s="27" t="s">
        <v>3968</v>
      </c>
      <c r="K990" s="27" t="s">
        <v>3969</v>
      </c>
      <c r="L990" s="221">
        <v>18097.5</v>
      </c>
      <c r="M990" s="221">
        <v>0</v>
      </c>
      <c r="N990" s="222">
        <v>113347.5</v>
      </c>
      <c r="O990" s="27" t="s">
        <v>41</v>
      </c>
      <c r="P990" s="27" t="s">
        <v>42</v>
      </c>
      <c r="Q990" s="27"/>
      <c r="R990" s="27"/>
      <c r="S990" s="27"/>
      <c r="T990" s="27"/>
      <c r="U990" s="32" t="s">
        <v>64</v>
      </c>
      <c r="V990" s="25"/>
      <c r="W990" s="31"/>
      <c r="X990" s="27" t="str">
        <f>IFERROR(VLOOKUP(J989:J2881,[1]sheet1!$A:$K,11,0),"sin acuse")</f>
        <v>Acuse Recibo</v>
      </c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8.75" hidden="1">
      <c r="A991" s="27" t="s">
        <v>31</v>
      </c>
      <c r="B991" s="27" t="s">
        <v>3970</v>
      </c>
      <c r="C991" s="27" t="s">
        <v>3971</v>
      </c>
      <c r="D991" s="27">
        <f t="shared" si="15"/>
        <v>-1</v>
      </c>
      <c r="E991" s="27" t="s">
        <v>34</v>
      </c>
      <c r="F991" s="27" t="s">
        <v>3690</v>
      </c>
      <c r="G991" s="27" t="s">
        <v>3972</v>
      </c>
      <c r="H991" s="27" t="s">
        <v>37</v>
      </c>
      <c r="I991" s="27" t="s">
        <v>38</v>
      </c>
      <c r="J991" s="27" t="s">
        <v>3968</v>
      </c>
      <c r="K991" s="27" t="s">
        <v>3969</v>
      </c>
      <c r="L991" s="221">
        <v>23664.5</v>
      </c>
      <c r="M991" s="221">
        <v>0</v>
      </c>
      <c r="N991" s="222">
        <v>148214.5</v>
      </c>
      <c r="O991" s="27" t="s">
        <v>41</v>
      </c>
      <c r="P991" s="27" t="s">
        <v>42</v>
      </c>
      <c r="Q991" s="27"/>
      <c r="R991" s="27"/>
      <c r="S991" s="27"/>
      <c r="T991" s="27"/>
      <c r="U991" s="32" t="s">
        <v>64</v>
      </c>
      <c r="V991" s="25"/>
      <c r="W991" s="31"/>
      <c r="X991" s="27" t="str">
        <f>IFERROR(VLOOKUP(J990:J2882,[1]sheet1!$A:$K,11,0),"sin acuse")</f>
        <v>Acuse Recibo</v>
      </c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8.75" hidden="1">
      <c r="A992" s="27" t="s">
        <v>31</v>
      </c>
      <c r="B992" s="27" t="s">
        <v>3973</v>
      </c>
      <c r="C992" s="27" t="s">
        <v>3974</v>
      </c>
      <c r="D992" s="27">
        <f t="shared" si="15"/>
        <v>-1</v>
      </c>
      <c r="E992" s="27" t="s">
        <v>34</v>
      </c>
      <c r="F992" s="27" t="s">
        <v>3690</v>
      </c>
      <c r="G992" s="27" t="s">
        <v>3975</v>
      </c>
      <c r="H992" s="27" t="s">
        <v>37</v>
      </c>
      <c r="I992" s="27" t="s">
        <v>38</v>
      </c>
      <c r="J992" s="27" t="s">
        <v>542</v>
      </c>
      <c r="K992" s="27" t="s">
        <v>543</v>
      </c>
      <c r="L992" s="221">
        <v>27676.54</v>
      </c>
      <c r="M992" s="221">
        <v>0</v>
      </c>
      <c r="N992" s="222">
        <v>173342.54</v>
      </c>
      <c r="O992" s="27" t="s">
        <v>41</v>
      </c>
      <c r="P992" s="27" t="s">
        <v>42</v>
      </c>
      <c r="Q992" s="27"/>
      <c r="R992" s="34"/>
      <c r="S992" s="27"/>
      <c r="T992" s="34"/>
      <c r="U992" s="32" t="s">
        <v>64</v>
      </c>
      <c r="V992" s="25"/>
      <c r="W992" s="31"/>
      <c r="X992" s="27" t="str">
        <f>IFERROR(VLOOKUP(J991:J2883,[1]sheet1!$A:$K,11,0),"sin acuse")</f>
        <v>Aceptacion Expresa</v>
      </c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8.75" hidden="1">
      <c r="A993" s="27" t="s">
        <v>31</v>
      </c>
      <c r="B993" s="27" t="s">
        <v>3976</v>
      </c>
      <c r="C993" s="27" t="s">
        <v>3977</v>
      </c>
      <c r="D993" s="27">
        <f t="shared" si="15"/>
        <v>-1</v>
      </c>
      <c r="E993" s="27" t="s">
        <v>34</v>
      </c>
      <c r="F993" s="27" t="s">
        <v>3690</v>
      </c>
      <c r="G993" s="27" t="s">
        <v>3978</v>
      </c>
      <c r="H993" s="27" t="s">
        <v>37</v>
      </c>
      <c r="I993" s="27" t="s">
        <v>38</v>
      </c>
      <c r="J993" s="27" t="s">
        <v>3979</v>
      </c>
      <c r="K993" s="27" t="s">
        <v>3980</v>
      </c>
      <c r="L993" s="221">
        <v>392657.04</v>
      </c>
      <c r="M993" s="221">
        <v>0</v>
      </c>
      <c r="N993" s="222">
        <v>2459273.04</v>
      </c>
      <c r="O993" s="27" t="s">
        <v>41</v>
      </c>
      <c r="P993" s="27" t="s">
        <v>42</v>
      </c>
      <c r="Q993" s="27"/>
      <c r="R993" s="27"/>
      <c r="S993" s="27"/>
      <c r="T993" s="27"/>
      <c r="U993" s="32" t="s">
        <v>64</v>
      </c>
      <c r="V993" s="29"/>
      <c r="W993" s="31"/>
      <c r="X993" s="27" t="str">
        <f>IFERROR(VLOOKUP(J992:J2884,[1]sheet1!$A:$K,11,0),"sin acuse")</f>
        <v>Aceptacion Expresa</v>
      </c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8.75" hidden="1">
      <c r="A994" s="27" t="s">
        <v>31</v>
      </c>
      <c r="B994" s="27" t="s">
        <v>3981</v>
      </c>
      <c r="C994" s="27" t="s">
        <v>3982</v>
      </c>
      <c r="D994" s="27">
        <f t="shared" si="15"/>
        <v>-1</v>
      </c>
      <c r="E994" s="27" t="s">
        <v>34</v>
      </c>
      <c r="F994" s="27" t="s">
        <v>3690</v>
      </c>
      <c r="G994" s="27" t="s">
        <v>3983</v>
      </c>
      <c r="H994" s="27" t="s">
        <v>37</v>
      </c>
      <c r="I994" s="27" t="s">
        <v>38</v>
      </c>
      <c r="J994" s="27" t="s">
        <v>1339</v>
      </c>
      <c r="K994" s="27" t="s">
        <v>1340</v>
      </c>
      <c r="L994" s="221">
        <v>701662.97</v>
      </c>
      <c r="M994" s="221">
        <v>0</v>
      </c>
      <c r="N994" s="222">
        <v>4394625.97</v>
      </c>
      <c r="O994" s="27" t="s">
        <v>41</v>
      </c>
      <c r="P994" s="27" t="s">
        <v>42</v>
      </c>
      <c r="Q994" s="27"/>
      <c r="R994" s="27"/>
      <c r="S994" s="27"/>
      <c r="T994" s="27"/>
      <c r="U994" s="32" t="s">
        <v>64</v>
      </c>
      <c r="V994" s="25"/>
      <c r="W994" s="31"/>
      <c r="X994" s="27" t="str">
        <f>IFERROR(VLOOKUP(J993:J2885,[1]sheet1!$A:$K,11,0),"sin acuse")</f>
        <v>Sin Evento</v>
      </c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8.75" hidden="1">
      <c r="A995" s="27" t="s">
        <v>31</v>
      </c>
      <c r="B995" s="27" t="s">
        <v>3984</v>
      </c>
      <c r="C995" s="27" t="s">
        <v>3985</v>
      </c>
      <c r="D995" s="27">
        <f t="shared" si="15"/>
        <v>-1</v>
      </c>
      <c r="E995" s="27" t="s">
        <v>34</v>
      </c>
      <c r="F995" s="27" t="s">
        <v>3690</v>
      </c>
      <c r="G995" s="27" t="s">
        <v>3986</v>
      </c>
      <c r="H995" s="27" t="s">
        <v>37</v>
      </c>
      <c r="I995" s="27" t="s">
        <v>38</v>
      </c>
      <c r="J995" s="27" t="s">
        <v>3987</v>
      </c>
      <c r="K995" s="27" t="s">
        <v>3988</v>
      </c>
      <c r="L995" s="221">
        <v>32019.18</v>
      </c>
      <c r="M995" s="221">
        <v>0</v>
      </c>
      <c r="N995" s="222">
        <v>200541.18</v>
      </c>
      <c r="O995" s="27" t="s">
        <v>41</v>
      </c>
      <c r="P995" s="27" t="s">
        <v>42</v>
      </c>
      <c r="Q995" s="27"/>
      <c r="R995" s="27"/>
      <c r="S995" s="27"/>
      <c r="T995" s="27"/>
      <c r="U995" s="32" t="s">
        <v>64</v>
      </c>
      <c r="V995" s="25"/>
      <c r="W995" s="31"/>
      <c r="X995" s="27" t="str">
        <f>IFERROR(VLOOKUP(J994:J2886,[1]sheet1!$A:$K,11,0),"sin acuse")</f>
        <v>Sin Evento</v>
      </c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8.75" hidden="1">
      <c r="A996" s="27" t="s">
        <v>31</v>
      </c>
      <c r="B996" s="27" t="s">
        <v>3989</v>
      </c>
      <c r="C996" s="27" t="s">
        <v>3990</v>
      </c>
      <c r="D996" s="27">
        <f t="shared" si="15"/>
        <v>-1</v>
      </c>
      <c r="E996" s="27" t="s">
        <v>34</v>
      </c>
      <c r="F996" s="27" t="s">
        <v>3690</v>
      </c>
      <c r="G996" s="27" t="s">
        <v>3991</v>
      </c>
      <c r="H996" s="27" t="s">
        <v>37</v>
      </c>
      <c r="I996" s="27" t="s">
        <v>38</v>
      </c>
      <c r="J996" s="27" t="s">
        <v>3992</v>
      </c>
      <c r="K996" s="27" t="s">
        <v>3993</v>
      </c>
      <c r="L996" s="221">
        <v>112799.2</v>
      </c>
      <c r="M996" s="221">
        <v>0</v>
      </c>
      <c r="N996" s="222">
        <v>706479.2</v>
      </c>
      <c r="O996" s="27" t="s">
        <v>41</v>
      </c>
      <c r="P996" s="27" t="s">
        <v>42</v>
      </c>
      <c r="Q996" s="27"/>
      <c r="R996" s="27"/>
      <c r="S996" s="27"/>
      <c r="T996" s="27"/>
      <c r="U996" s="32" t="s">
        <v>64</v>
      </c>
      <c r="V996" s="25"/>
      <c r="W996" s="31"/>
      <c r="X996" s="27" t="str">
        <f>IFERROR(VLOOKUP(J995:J2887,[1]sheet1!$A:$K,11,0),"sin acuse")</f>
        <v>sin acuse</v>
      </c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8.75" hidden="1">
      <c r="A997" s="27" t="s">
        <v>31</v>
      </c>
      <c r="B997" s="27" t="s">
        <v>3994</v>
      </c>
      <c r="C997" s="27" t="s">
        <v>3995</v>
      </c>
      <c r="D997" s="27">
        <f t="shared" si="15"/>
        <v>-1</v>
      </c>
      <c r="E997" s="27" t="s">
        <v>34</v>
      </c>
      <c r="F997" s="27" t="s">
        <v>3690</v>
      </c>
      <c r="G997" s="27" t="s">
        <v>3996</v>
      </c>
      <c r="H997" s="27" t="s">
        <v>37</v>
      </c>
      <c r="I997" s="27" t="s">
        <v>38</v>
      </c>
      <c r="J997" s="27" t="s">
        <v>3997</v>
      </c>
      <c r="K997" s="27" t="s">
        <v>3998</v>
      </c>
      <c r="L997" s="221">
        <v>668133.1</v>
      </c>
      <c r="M997" s="221">
        <v>0</v>
      </c>
      <c r="N997" s="222">
        <v>4184623.1</v>
      </c>
      <c r="O997" s="27" t="s">
        <v>41</v>
      </c>
      <c r="P997" s="27" t="s">
        <v>42</v>
      </c>
      <c r="Q997" s="27"/>
      <c r="R997" s="27"/>
      <c r="S997" s="27"/>
      <c r="T997" s="27"/>
      <c r="U997" s="32" t="s">
        <v>64</v>
      </c>
      <c r="V997" s="29"/>
      <c r="W997" s="31"/>
      <c r="X997" s="27" t="str">
        <f>IFERROR(VLOOKUP(J996:J2888,[1]sheet1!$A:$K,11,0),"sin acuse")</f>
        <v>Acuse Recibo</v>
      </c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8.75" hidden="1">
      <c r="A998" s="27" t="s">
        <v>31</v>
      </c>
      <c r="B998" s="27" t="s">
        <v>3999</v>
      </c>
      <c r="C998" s="27" t="s">
        <v>4000</v>
      </c>
      <c r="D998" s="27">
        <f t="shared" si="15"/>
        <v>-1</v>
      </c>
      <c r="E998" s="27" t="s">
        <v>34</v>
      </c>
      <c r="F998" s="27" t="s">
        <v>3690</v>
      </c>
      <c r="G998" s="27" t="s">
        <v>4001</v>
      </c>
      <c r="H998" s="27" t="s">
        <v>37</v>
      </c>
      <c r="I998" s="27" t="s">
        <v>38</v>
      </c>
      <c r="J998" s="27" t="s">
        <v>4002</v>
      </c>
      <c r="K998" s="27" t="s">
        <v>4003</v>
      </c>
      <c r="L998" s="221">
        <v>570000</v>
      </c>
      <c r="M998" s="221">
        <v>0</v>
      </c>
      <c r="N998" s="222">
        <v>3570000</v>
      </c>
      <c r="O998" s="27" t="s">
        <v>41</v>
      </c>
      <c r="P998" s="27" t="s">
        <v>42</v>
      </c>
      <c r="Q998" s="27"/>
      <c r="R998" s="27"/>
      <c r="S998" s="27"/>
      <c r="T998" s="27"/>
      <c r="U998" s="32" t="s">
        <v>64</v>
      </c>
      <c r="V998" s="25"/>
      <c r="W998" s="31"/>
      <c r="X998" s="27" t="str">
        <f>IFERROR(VLOOKUP(J997:J2889,[1]sheet1!$A:$K,11,0),"sin acuse")</f>
        <v>sin acuse</v>
      </c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8.75" hidden="1">
      <c r="A999" s="27" t="s">
        <v>31</v>
      </c>
      <c r="B999" s="27" t="s">
        <v>4004</v>
      </c>
      <c r="C999" s="27" t="s">
        <v>4005</v>
      </c>
      <c r="D999" s="27">
        <f t="shared" si="15"/>
        <v>-1</v>
      </c>
      <c r="E999" s="27" t="s">
        <v>34</v>
      </c>
      <c r="F999" s="27" t="s">
        <v>3690</v>
      </c>
      <c r="G999" s="27" t="s">
        <v>4006</v>
      </c>
      <c r="H999" s="27" t="s">
        <v>37</v>
      </c>
      <c r="I999" s="27" t="s">
        <v>38</v>
      </c>
      <c r="J999" s="27" t="s">
        <v>4007</v>
      </c>
      <c r="K999" s="27" t="s">
        <v>4008</v>
      </c>
      <c r="L999" s="221">
        <v>699960</v>
      </c>
      <c r="M999" s="221">
        <v>0</v>
      </c>
      <c r="N999" s="222">
        <v>4383960</v>
      </c>
      <c r="O999" s="27" t="s">
        <v>41</v>
      </c>
      <c r="P999" s="27" t="s">
        <v>42</v>
      </c>
      <c r="Q999" s="27"/>
      <c r="R999" s="27"/>
      <c r="S999" s="27"/>
      <c r="T999" s="27"/>
      <c r="U999" s="32" t="s">
        <v>64</v>
      </c>
      <c r="V999" s="25"/>
      <c r="W999" s="31"/>
      <c r="X999" s="27" t="str">
        <f>IFERROR(VLOOKUP(J998:J2890,[1]sheet1!$A:$K,11,0),"sin acuse")</f>
        <v>Aceptacion Expresa</v>
      </c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8.75" hidden="1">
      <c r="A1000" s="27" t="s">
        <v>31</v>
      </c>
      <c r="B1000" s="27" t="s">
        <v>4009</v>
      </c>
      <c r="C1000" s="27" t="s">
        <v>4010</v>
      </c>
      <c r="D1000" s="27">
        <f t="shared" si="15"/>
        <v>-1</v>
      </c>
      <c r="E1000" s="27" t="s">
        <v>34</v>
      </c>
      <c r="F1000" s="27" t="s">
        <v>4011</v>
      </c>
      <c r="G1000" s="27" t="s">
        <v>4012</v>
      </c>
      <c r="H1000" s="27" t="s">
        <v>37</v>
      </c>
      <c r="I1000" s="27" t="s">
        <v>38</v>
      </c>
      <c r="J1000" s="27" t="s">
        <v>3230</v>
      </c>
      <c r="K1000" s="27" t="s">
        <v>3231</v>
      </c>
      <c r="L1000" s="221">
        <v>14265.01</v>
      </c>
      <c r="M1000" s="221">
        <v>0</v>
      </c>
      <c r="N1000" s="222">
        <v>97744.01</v>
      </c>
      <c r="O1000" s="27" t="s">
        <v>41</v>
      </c>
      <c r="P1000" s="27" t="s">
        <v>42</v>
      </c>
      <c r="Q1000" s="27"/>
      <c r="R1000" s="27"/>
      <c r="S1000" s="27"/>
      <c r="T1000" s="27"/>
      <c r="U1000" s="32" t="s">
        <v>64</v>
      </c>
      <c r="V1000" s="25"/>
      <c r="W1000" s="31"/>
      <c r="X1000" s="27" t="str">
        <f>IFERROR(VLOOKUP(J999:J2891,[1]sheet1!$A:$K,11,0),"sin acuse")</f>
        <v>Aceptacion Expresa</v>
      </c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 spans="1:41" ht="18.75" hidden="1">
      <c r="A1001" s="27" t="s">
        <v>31</v>
      </c>
      <c r="B1001" s="27" t="s">
        <v>4013</v>
      </c>
      <c r="C1001" s="27" t="s">
        <v>4014</v>
      </c>
      <c r="D1001" s="27">
        <f t="shared" si="15"/>
        <v>-1</v>
      </c>
      <c r="E1001" s="27" t="s">
        <v>34</v>
      </c>
      <c r="F1001" s="27" t="s">
        <v>4011</v>
      </c>
      <c r="G1001" s="27" t="s">
        <v>4015</v>
      </c>
      <c r="H1001" s="27" t="s">
        <v>37</v>
      </c>
      <c r="I1001" s="27" t="s">
        <v>38</v>
      </c>
      <c r="J1001" s="27" t="s">
        <v>126</v>
      </c>
      <c r="K1001" s="27" t="s">
        <v>127</v>
      </c>
      <c r="L1001" s="221">
        <v>45389.86</v>
      </c>
      <c r="M1001" s="221">
        <v>0</v>
      </c>
      <c r="N1001" s="222">
        <v>284283.86</v>
      </c>
      <c r="O1001" s="27" t="s">
        <v>41</v>
      </c>
      <c r="P1001" s="27" t="s">
        <v>42</v>
      </c>
      <c r="Q1001" s="27"/>
      <c r="R1001" s="27"/>
      <c r="S1001" s="27"/>
      <c r="T1001" s="27"/>
      <c r="U1001" s="32" t="s">
        <v>64</v>
      </c>
      <c r="V1001" s="25"/>
      <c r="W1001" s="31"/>
      <c r="X1001" s="27" t="str">
        <f>IFERROR(VLOOKUP(J1000:J2892,[1]sheet1!$A:$K,11,0),"sin acuse")</f>
        <v>Aceptacion Expresa</v>
      </c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 spans="1:41" ht="18.75" hidden="1">
      <c r="A1002" s="27" t="s">
        <v>31</v>
      </c>
      <c r="B1002" s="27" t="s">
        <v>4016</v>
      </c>
      <c r="C1002" s="27" t="s">
        <v>4017</v>
      </c>
      <c r="D1002" s="27">
        <f t="shared" si="15"/>
        <v>-1</v>
      </c>
      <c r="E1002" s="27" t="s">
        <v>34</v>
      </c>
      <c r="F1002" s="27" t="s">
        <v>4011</v>
      </c>
      <c r="G1002" s="27" t="s">
        <v>4018</v>
      </c>
      <c r="H1002" s="27" t="s">
        <v>37</v>
      </c>
      <c r="I1002" s="27" t="s">
        <v>38</v>
      </c>
      <c r="J1002" s="27" t="s">
        <v>4019</v>
      </c>
      <c r="K1002" s="27" t="s">
        <v>4020</v>
      </c>
      <c r="L1002" s="221">
        <v>60671.94</v>
      </c>
      <c r="M1002" s="221">
        <v>0</v>
      </c>
      <c r="N1002" s="222">
        <v>379997.94</v>
      </c>
      <c r="O1002" s="27" t="s">
        <v>41</v>
      </c>
      <c r="P1002" s="27" t="s">
        <v>42</v>
      </c>
      <c r="Q1002" s="27"/>
      <c r="R1002" s="27"/>
      <c r="S1002" s="27"/>
      <c r="T1002" s="27"/>
      <c r="U1002" s="32" t="s">
        <v>64</v>
      </c>
      <c r="V1002" s="25"/>
      <c r="W1002" s="31"/>
      <c r="X1002" s="27" t="str">
        <f>IFERROR(VLOOKUP(J1001:J2893,[1]sheet1!$A:$K,11,0),"sin acuse")</f>
        <v>Acuse Recibo</v>
      </c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 spans="1:41" ht="18.75" hidden="1">
      <c r="A1003" s="27" t="s">
        <v>31</v>
      </c>
      <c r="B1003" s="27" t="s">
        <v>4021</v>
      </c>
      <c r="C1003" s="27" t="s">
        <v>4022</v>
      </c>
      <c r="D1003" s="27">
        <f t="shared" si="15"/>
        <v>-1</v>
      </c>
      <c r="E1003" s="27" t="s">
        <v>34</v>
      </c>
      <c r="F1003" s="27" t="s">
        <v>4011</v>
      </c>
      <c r="G1003" s="27" t="s">
        <v>4023</v>
      </c>
      <c r="H1003" s="27" t="s">
        <v>37</v>
      </c>
      <c r="I1003" s="27" t="s">
        <v>38</v>
      </c>
      <c r="J1003" s="27" t="s">
        <v>3992</v>
      </c>
      <c r="K1003" s="27" t="s">
        <v>3993</v>
      </c>
      <c r="L1003" s="221">
        <v>384370</v>
      </c>
      <c r="M1003" s="221">
        <v>0</v>
      </c>
      <c r="N1003" s="222">
        <v>2407370</v>
      </c>
      <c r="O1003" s="27" t="s">
        <v>41</v>
      </c>
      <c r="P1003" s="27" t="s">
        <v>42</v>
      </c>
      <c r="Q1003" s="27"/>
      <c r="R1003" s="27"/>
      <c r="S1003" s="27"/>
      <c r="T1003" s="27"/>
      <c r="U1003" s="32" t="s">
        <v>64</v>
      </c>
      <c r="V1003" s="25"/>
      <c r="W1003" s="31"/>
      <c r="X1003" s="27" t="str">
        <f>IFERROR(VLOOKUP(J1002:J2894,[1]sheet1!$A:$K,11,0),"sin acuse")</f>
        <v>sin acuse</v>
      </c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 spans="1:41" ht="18.75" hidden="1">
      <c r="A1004" s="27" t="s">
        <v>31</v>
      </c>
      <c r="B1004" s="27" t="s">
        <v>4024</v>
      </c>
      <c r="C1004" s="27" t="s">
        <v>4025</v>
      </c>
      <c r="D1004" s="27">
        <f t="shared" si="15"/>
        <v>-1</v>
      </c>
      <c r="E1004" s="27" t="s">
        <v>34</v>
      </c>
      <c r="F1004" s="27" t="s">
        <v>4011</v>
      </c>
      <c r="G1004" s="27" t="s">
        <v>4026</v>
      </c>
      <c r="H1004" s="27" t="s">
        <v>37</v>
      </c>
      <c r="I1004" s="27" t="s">
        <v>38</v>
      </c>
      <c r="J1004" s="27" t="s">
        <v>1426</v>
      </c>
      <c r="K1004" s="27" t="s">
        <v>1427</v>
      </c>
      <c r="L1004" s="221">
        <v>210900</v>
      </c>
      <c r="M1004" s="221">
        <v>0</v>
      </c>
      <c r="N1004" s="222">
        <v>1320900</v>
      </c>
      <c r="O1004" s="27" t="s">
        <v>41</v>
      </c>
      <c r="P1004" s="27" t="s">
        <v>42</v>
      </c>
      <c r="Q1004" s="27"/>
      <c r="R1004" s="27"/>
      <c r="S1004" s="27"/>
      <c r="T1004" s="27"/>
      <c r="U1004" s="32" t="s">
        <v>64</v>
      </c>
      <c r="V1004" s="25"/>
      <c r="W1004" s="31"/>
      <c r="X1004" s="27" t="str">
        <f>IFERROR(VLOOKUP(J1003:J2895,[1]sheet1!$A:$K,11,0),"sin acuse")</f>
        <v>Aceptacion Expresa</v>
      </c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 spans="1:41" ht="18.75" hidden="1">
      <c r="A1005" s="27" t="s">
        <v>31</v>
      </c>
      <c r="B1005" s="27" t="s">
        <v>4027</v>
      </c>
      <c r="C1005" s="27" t="s">
        <v>4028</v>
      </c>
      <c r="D1005" s="27">
        <f t="shared" si="15"/>
        <v>-1</v>
      </c>
      <c r="E1005" s="27" t="s">
        <v>34</v>
      </c>
      <c r="F1005" s="27" t="s">
        <v>4011</v>
      </c>
      <c r="G1005" s="27" t="s">
        <v>4029</v>
      </c>
      <c r="H1005" s="27" t="s">
        <v>37</v>
      </c>
      <c r="I1005" s="27" t="s">
        <v>38</v>
      </c>
      <c r="J1005" s="27" t="s">
        <v>316</v>
      </c>
      <c r="K1005" s="27" t="s">
        <v>317</v>
      </c>
      <c r="L1005" s="221">
        <v>221179</v>
      </c>
      <c r="M1005" s="221">
        <v>0</v>
      </c>
      <c r="N1005" s="222">
        <v>1432879</v>
      </c>
      <c r="O1005" s="27" t="s">
        <v>41</v>
      </c>
      <c r="P1005" s="27" t="s">
        <v>42</v>
      </c>
      <c r="Q1005" s="27"/>
      <c r="R1005" s="27"/>
      <c r="S1005" s="27"/>
      <c r="T1005" s="27"/>
      <c r="U1005" s="32" t="s">
        <v>64</v>
      </c>
      <c r="V1005" s="25"/>
      <c r="W1005" s="31"/>
      <c r="X1005" s="27" t="str">
        <f>IFERROR(VLOOKUP(J1004:J2896,[1]sheet1!$A:$K,11,0),"sin acuse")</f>
        <v>Aceptacion Expresa</v>
      </c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</row>
    <row r="1006" spans="1:41" ht="18.75" hidden="1">
      <c r="A1006" s="27" t="s">
        <v>31</v>
      </c>
      <c r="B1006" s="27" t="s">
        <v>4030</v>
      </c>
      <c r="C1006" s="27" t="s">
        <v>4031</v>
      </c>
      <c r="D1006" s="27">
        <f t="shared" si="15"/>
        <v>-1</v>
      </c>
      <c r="E1006" s="27" t="s">
        <v>34</v>
      </c>
      <c r="F1006" s="27" t="s">
        <v>4011</v>
      </c>
      <c r="G1006" s="27" t="s">
        <v>4032</v>
      </c>
      <c r="H1006" s="27" t="s">
        <v>37</v>
      </c>
      <c r="I1006" s="27" t="s">
        <v>38</v>
      </c>
      <c r="J1006" s="27" t="s">
        <v>316</v>
      </c>
      <c r="K1006" s="27" t="s">
        <v>317</v>
      </c>
      <c r="L1006" s="221">
        <v>85254.9</v>
      </c>
      <c r="M1006" s="221">
        <v>0</v>
      </c>
      <c r="N1006" s="222">
        <v>797164.9</v>
      </c>
      <c r="O1006" s="27" t="s">
        <v>41</v>
      </c>
      <c r="P1006" s="27" t="s">
        <v>42</v>
      </c>
      <c r="Q1006" s="27"/>
      <c r="R1006" s="27"/>
      <c r="S1006" s="27"/>
      <c r="T1006" s="27"/>
      <c r="U1006" s="32" t="s">
        <v>64</v>
      </c>
      <c r="V1006" s="25"/>
      <c r="W1006" s="31"/>
      <c r="X1006" s="27" t="str">
        <f>IFERROR(VLOOKUP(J1005:J2897,[1]sheet1!$A:$K,11,0),"sin acuse")</f>
        <v>Aceptacion Expresa</v>
      </c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</row>
    <row r="1007" spans="1:41" ht="18.75" hidden="1">
      <c r="A1007" s="27" t="s">
        <v>31</v>
      </c>
      <c r="B1007" s="27" t="s">
        <v>4033</v>
      </c>
      <c r="C1007" s="27" t="s">
        <v>4034</v>
      </c>
      <c r="D1007" s="27">
        <f t="shared" si="15"/>
        <v>-1</v>
      </c>
      <c r="E1007" s="27" t="s">
        <v>34</v>
      </c>
      <c r="F1007" s="27" t="s">
        <v>4011</v>
      </c>
      <c r="G1007" s="27" t="s">
        <v>4035</v>
      </c>
      <c r="H1007" s="27" t="s">
        <v>37</v>
      </c>
      <c r="I1007" s="27" t="s">
        <v>38</v>
      </c>
      <c r="J1007" s="27" t="s">
        <v>1540</v>
      </c>
      <c r="K1007" s="27" t="s">
        <v>1541</v>
      </c>
      <c r="L1007" s="221">
        <v>258400</v>
      </c>
      <c r="M1007" s="221">
        <v>0</v>
      </c>
      <c r="N1007" s="222">
        <v>1618400</v>
      </c>
      <c r="O1007" s="27" t="s">
        <v>41</v>
      </c>
      <c r="P1007" s="27" t="s">
        <v>42</v>
      </c>
      <c r="Q1007" s="27"/>
      <c r="R1007" s="27"/>
      <c r="S1007" s="27"/>
      <c r="T1007" s="27"/>
      <c r="U1007" s="32" t="s">
        <v>64</v>
      </c>
      <c r="V1007" s="25"/>
      <c r="W1007" s="31"/>
      <c r="X1007" s="27" t="str">
        <f>IFERROR(VLOOKUP(J1006:J2898,[1]sheet1!$A:$K,11,0),"sin acuse")</f>
        <v>sin acuse</v>
      </c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</row>
    <row r="1008" spans="1:41" ht="18.75" hidden="1">
      <c r="A1008" s="27" t="s">
        <v>31</v>
      </c>
      <c r="B1008" s="27" t="s">
        <v>4036</v>
      </c>
      <c r="C1008" s="27" t="s">
        <v>4037</v>
      </c>
      <c r="D1008" s="27">
        <f t="shared" si="15"/>
        <v>-1</v>
      </c>
      <c r="E1008" s="27" t="s">
        <v>34</v>
      </c>
      <c r="F1008" s="27" t="s">
        <v>4011</v>
      </c>
      <c r="G1008" s="27" t="s">
        <v>4038</v>
      </c>
      <c r="H1008" s="27" t="s">
        <v>37</v>
      </c>
      <c r="I1008" s="27" t="s">
        <v>38</v>
      </c>
      <c r="J1008" s="27" t="s">
        <v>4039</v>
      </c>
      <c r="K1008" s="27" t="s">
        <v>4040</v>
      </c>
      <c r="L1008" s="221">
        <v>31198</v>
      </c>
      <c r="M1008" s="221">
        <v>0</v>
      </c>
      <c r="N1008" s="222">
        <v>195398</v>
      </c>
      <c r="O1008" s="27" t="s">
        <v>41</v>
      </c>
      <c r="P1008" s="27" t="s">
        <v>42</v>
      </c>
      <c r="Q1008" s="27"/>
      <c r="R1008" s="27"/>
      <c r="S1008" s="27"/>
      <c r="T1008" s="27"/>
      <c r="U1008" s="32" t="s">
        <v>64</v>
      </c>
      <c r="V1008" s="25"/>
      <c r="W1008" s="31"/>
      <c r="X1008" s="27" t="str">
        <f>IFERROR(VLOOKUP(J1007:J2899,[1]sheet1!$A:$K,11,0),"sin acuse")</f>
        <v>Recibo Bien y/o Servicio</v>
      </c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</row>
    <row r="1009" spans="1:41" ht="18.75" hidden="1">
      <c r="A1009" s="27" t="s">
        <v>31</v>
      </c>
      <c r="B1009" s="27" t="s">
        <v>4041</v>
      </c>
      <c r="C1009" s="27" t="s">
        <v>4042</v>
      </c>
      <c r="D1009" s="27">
        <f t="shared" si="15"/>
        <v>-1</v>
      </c>
      <c r="E1009" s="27" t="s">
        <v>34</v>
      </c>
      <c r="F1009" s="27" t="s">
        <v>4011</v>
      </c>
      <c r="G1009" s="27" t="s">
        <v>4043</v>
      </c>
      <c r="H1009" s="27" t="s">
        <v>37</v>
      </c>
      <c r="I1009" s="27" t="s">
        <v>38</v>
      </c>
      <c r="J1009" s="27" t="s">
        <v>4039</v>
      </c>
      <c r="K1009" s="27" t="s">
        <v>4040</v>
      </c>
      <c r="L1009" s="221">
        <v>303481.3</v>
      </c>
      <c r="M1009" s="221">
        <v>0</v>
      </c>
      <c r="N1009" s="222">
        <v>1900751.3</v>
      </c>
      <c r="O1009" s="27" t="s">
        <v>41</v>
      </c>
      <c r="P1009" s="27" t="s">
        <v>42</v>
      </c>
      <c r="Q1009" s="27"/>
      <c r="R1009" s="27"/>
      <c r="S1009" s="27"/>
      <c r="T1009" s="27"/>
      <c r="U1009" s="32" t="s">
        <v>64</v>
      </c>
      <c r="V1009" s="25"/>
      <c r="W1009" s="31"/>
      <c r="X1009" s="27" t="str">
        <f>IFERROR(VLOOKUP(J1008:J2900,[1]sheet1!$A:$K,11,0),"sin acuse")</f>
        <v>Recibo Bien y/o Servicio</v>
      </c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</row>
    <row r="1010" spans="1:41" ht="18.75" hidden="1">
      <c r="A1010" s="27" t="s">
        <v>31</v>
      </c>
      <c r="B1010" s="27" t="s">
        <v>4044</v>
      </c>
      <c r="C1010" s="27" t="s">
        <v>4045</v>
      </c>
      <c r="D1010" s="27">
        <f t="shared" si="15"/>
        <v>-1</v>
      </c>
      <c r="E1010" s="27" t="s">
        <v>34</v>
      </c>
      <c r="F1010" s="27" t="s">
        <v>4011</v>
      </c>
      <c r="G1010" s="27" t="s">
        <v>4046</v>
      </c>
      <c r="H1010" s="27" t="s">
        <v>37</v>
      </c>
      <c r="I1010" s="27" t="s">
        <v>38</v>
      </c>
      <c r="J1010" s="27" t="s">
        <v>3650</v>
      </c>
      <c r="K1010" s="27" t="s">
        <v>3651</v>
      </c>
      <c r="L1010" s="221">
        <v>0</v>
      </c>
      <c r="M1010" s="221">
        <v>0</v>
      </c>
      <c r="N1010" s="222">
        <v>7720000</v>
      </c>
      <c r="O1010" s="27" t="s">
        <v>41</v>
      </c>
      <c r="P1010" s="27" t="s">
        <v>42</v>
      </c>
      <c r="Q1010" s="27"/>
      <c r="R1010" s="27"/>
      <c r="S1010" s="27"/>
      <c r="T1010" s="27"/>
      <c r="U1010" s="32" t="s">
        <v>64</v>
      </c>
      <c r="V1010" s="29"/>
      <c r="W1010" s="31"/>
      <c r="X1010" s="27" t="str">
        <f>IFERROR(VLOOKUP(J1009:J2901,[1]sheet1!$A:$K,11,0),"sin acuse")</f>
        <v>Aceptacion Expresa</v>
      </c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</row>
    <row r="1011" spans="1:41" ht="18.75" hidden="1">
      <c r="A1011" s="27" t="s">
        <v>31</v>
      </c>
      <c r="B1011" s="27" t="s">
        <v>4047</v>
      </c>
      <c r="C1011" s="27" t="s">
        <v>4048</v>
      </c>
      <c r="D1011" s="27">
        <f t="shared" si="15"/>
        <v>-1</v>
      </c>
      <c r="E1011" s="27" t="s">
        <v>34</v>
      </c>
      <c r="F1011" s="27" t="s">
        <v>4011</v>
      </c>
      <c r="G1011" s="27" t="s">
        <v>4049</v>
      </c>
      <c r="H1011" s="27" t="s">
        <v>37</v>
      </c>
      <c r="I1011" s="27" t="s">
        <v>38</v>
      </c>
      <c r="J1011" s="27" t="s">
        <v>4050</v>
      </c>
      <c r="K1011" s="27" t="s">
        <v>4051</v>
      </c>
      <c r="L1011" s="221">
        <v>126236</v>
      </c>
      <c r="M1011" s="221">
        <v>0</v>
      </c>
      <c r="N1011" s="222">
        <v>790636</v>
      </c>
      <c r="O1011" s="27" t="s">
        <v>41</v>
      </c>
      <c r="P1011" s="27" t="s">
        <v>42</v>
      </c>
      <c r="Q1011" s="27"/>
      <c r="R1011" s="27"/>
      <c r="S1011" s="27"/>
      <c r="T1011" s="27"/>
      <c r="U1011" s="32" t="s">
        <v>64</v>
      </c>
      <c r="V1011" s="25"/>
      <c r="W1011" s="31"/>
      <c r="X1011" s="27" t="str">
        <f>IFERROR(VLOOKUP(J1010:J2902,[1]sheet1!$A:$K,11,0),"sin acuse")</f>
        <v>Aceptacion Expresa</v>
      </c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</row>
    <row r="1012" spans="1:41" ht="18.75" hidden="1">
      <c r="A1012" s="27" t="s">
        <v>31</v>
      </c>
      <c r="B1012" s="27" t="s">
        <v>4052</v>
      </c>
      <c r="C1012" s="27" t="s">
        <v>4053</v>
      </c>
      <c r="D1012" s="27">
        <f t="shared" si="15"/>
        <v>-1</v>
      </c>
      <c r="E1012" s="27" t="s">
        <v>34</v>
      </c>
      <c r="F1012" s="27" t="s">
        <v>4011</v>
      </c>
      <c r="G1012" s="27" t="s">
        <v>4054</v>
      </c>
      <c r="H1012" s="27" t="s">
        <v>37</v>
      </c>
      <c r="I1012" s="27" t="s">
        <v>38</v>
      </c>
      <c r="J1012" s="27" t="s">
        <v>4055</v>
      </c>
      <c r="K1012" s="27" t="s">
        <v>4056</v>
      </c>
      <c r="L1012" s="221">
        <v>2268630.4</v>
      </c>
      <c r="M1012" s="221">
        <v>0</v>
      </c>
      <c r="N1012" s="222">
        <v>18042494.399999999</v>
      </c>
      <c r="O1012" s="27" t="s">
        <v>41</v>
      </c>
      <c r="P1012" s="27" t="s">
        <v>42</v>
      </c>
      <c r="Q1012" s="27"/>
      <c r="R1012" s="27"/>
      <c r="S1012" s="27"/>
      <c r="T1012" s="27"/>
      <c r="U1012" s="32" t="s">
        <v>64</v>
      </c>
      <c r="V1012" s="29"/>
      <c r="W1012" s="31"/>
      <c r="X1012" s="27" t="str">
        <f>IFERROR(VLOOKUP(J1011:J2903,[1]sheet1!$A:$K,11,0),"sin acuse")</f>
        <v>Sin Evento</v>
      </c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</row>
    <row r="1013" spans="1:41" ht="18.75" hidden="1">
      <c r="A1013" s="27" t="s">
        <v>31</v>
      </c>
      <c r="B1013" s="27" t="s">
        <v>4057</v>
      </c>
      <c r="C1013" s="27" t="s">
        <v>4058</v>
      </c>
      <c r="D1013" s="27">
        <f t="shared" si="15"/>
        <v>-1</v>
      </c>
      <c r="E1013" s="27" t="s">
        <v>34</v>
      </c>
      <c r="F1013" s="27" t="s">
        <v>4011</v>
      </c>
      <c r="G1013" s="27" t="s">
        <v>4059</v>
      </c>
      <c r="H1013" s="27" t="s">
        <v>37</v>
      </c>
      <c r="I1013" s="27" t="s">
        <v>38</v>
      </c>
      <c r="J1013" s="27" t="s">
        <v>4055</v>
      </c>
      <c r="K1013" s="27" t="s">
        <v>4056</v>
      </c>
      <c r="L1013" s="221">
        <v>1706973.49</v>
      </c>
      <c r="M1013" s="221">
        <v>0</v>
      </c>
      <c r="N1013" s="222">
        <v>10832087.49</v>
      </c>
      <c r="O1013" s="27" t="s">
        <v>41</v>
      </c>
      <c r="P1013" s="27" t="s">
        <v>42</v>
      </c>
      <c r="Q1013" s="27"/>
      <c r="R1013" s="27"/>
      <c r="S1013" s="27"/>
      <c r="T1013" s="27"/>
      <c r="U1013" s="32" t="s">
        <v>64</v>
      </c>
      <c r="V1013" s="25"/>
      <c r="W1013" s="31"/>
      <c r="X1013" s="27" t="str">
        <f>IFERROR(VLOOKUP(J1012:J2904,[1]sheet1!$A:$K,11,0),"sin acuse")</f>
        <v>Sin Evento</v>
      </c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</row>
    <row r="1014" spans="1:41" ht="18.75" hidden="1">
      <c r="A1014" s="27" t="s">
        <v>31</v>
      </c>
      <c r="B1014" s="27" t="s">
        <v>4060</v>
      </c>
      <c r="C1014" s="27" t="s">
        <v>4061</v>
      </c>
      <c r="D1014" s="27">
        <f t="shared" si="15"/>
        <v>-1</v>
      </c>
      <c r="E1014" s="27" t="s">
        <v>34</v>
      </c>
      <c r="F1014" s="27" t="s">
        <v>4011</v>
      </c>
      <c r="G1014" s="27" t="s">
        <v>4062</v>
      </c>
      <c r="H1014" s="27" t="s">
        <v>37</v>
      </c>
      <c r="I1014" s="27" t="s">
        <v>38</v>
      </c>
      <c r="J1014" s="27" t="s">
        <v>4055</v>
      </c>
      <c r="K1014" s="27" t="s">
        <v>4056</v>
      </c>
      <c r="L1014" s="221">
        <v>3261920.38</v>
      </c>
      <c r="M1014" s="221">
        <v>0</v>
      </c>
      <c r="N1014" s="222">
        <v>20570965.379999999</v>
      </c>
      <c r="O1014" s="27" t="s">
        <v>41</v>
      </c>
      <c r="P1014" s="27" t="s">
        <v>42</v>
      </c>
      <c r="Q1014" s="27"/>
      <c r="R1014" s="27"/>
      <c r="S1014" s="27"/>
      <c r="T1014" s="27"/>
      <c r="U1014" s="32" t="s">
        <v>64</v>
      </c>
      <c r="V1014" s="25"/>
      <c r="W1014" s="31"/>
      <c r="X1014" s="27" t="str">
        <f>IFERROR(VLOOKUP(J1013:J2905,[1]sheet1!$A:$K,11,0),"sin acuse")</f>
        <v>Sin Evento</v>
      </c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</row>
    <row r="1015" spans="1:41" ht="18.75" hidden="1">
      <c r="A1015" s="27" t="s">
        <v>31</v>
      </c>
      <c r="B1015" s="27" t="s">
        <v>4063</v>
      </c>
      <c r="C1015" s="27" t="s">
        <v>4064</v>
      </c>
      <c r="D1015" s="27">
        <f t="shared" si="15"/>
        <v>-1</v>
      </c>
      <c r="E1015" s="27" t="s">
        <v>34</v>
      </c>
      <c r="F1015" s="27" t="s">
        <v>4011</v>
      </c>
      <c r="G1015" s="27" t="s">
        <v>4065</v>
      </c>
      <c r="H1015" s="27" t="s">
        <v>37</v>
      </c>
      <c r="I1015" s="27" t="s">
        <v>38</v>
      </c>
      <c r="J1015" s="27" t="s">
        <v>4055</v>
      </c>
      <c r="K1015" s="27" t="s">
        <v>4056</v>
      </c>
      <c r="L1015" s="221">
        <v>1078559.51</v>
      </c>
      <c r="M1015" s="221">
        <v>0</v>
      </c>
      <c r="N1015" s="222">
        <v>6896231.5099999998</v>
      </c>
      <c r="O1015" s="27" t="s">
        <v>41</v>
      </c>
      <c r="P1015" s="27" t="s">
        <v>42</v>
      </c>
      <c r="Q1015" s="27"/>
      <c r="R1015" s="27"/>
      <c r="S1015" s="27"/>
      <c r="T1015" s="27"/>
      <c r="U1015" s="32" t="s">
        <v>64</v>
      </c>
      <c r="V1015" s="25"/>
      <c r="W1015" s="31"/>
      <c r="X1015" s="27" t="str">
        <f>IFERROR(VLOOKUP(J1014:J2906,[1]sheet1!$A:$K,11,0),"sin acuse")</f>
        <v>Sin Evento</v>
      </c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</row>
    <row r="1016" spans="1:41" ht="18.75" hidden="1">
      <c r="A1016" s="27" t="s">
        <v>31</v>
      </c>
      <c r="B1016" s="27" t="s">
        <v>4066</v>
      </c>
      <c r="C1016" s="27" t="s">
        <v>4067</v>
      </c>
      <c r="D1016" s="27">
        <f t="shared" si="15"/>
        <v>-1</v>
      </c>
      <c r="E1016" s="27" t="s">
        <v>34</v>
      </c>
      <c r="F1016" s="27" t="s">
        <v>4011</v>
      </c>
      <c r="G1016" s="27" t="s">
        <v>4068</v>
      </c>
      <c r="H1016" s="27" t="s">
        <v>37</v>
      </c>
      <c r="I1016" s="27" t="s">
        <v>38</v>
      </c>
      <c r="J1016" s="27" t="s">
        <v>4055</v>
      </c>
      <c r="K1016" s="27" t="s">
        <v>4056</v>
      </c>
      <c r="L1016" s="221">
        <v>1115778.04</v>
      </c>
      <c r="M1016" s="221">
        <v>0</v>
      </c>
      <c r="N1016" s="222">
        <v>7129337.04</v>
      </c>
      <c r="O1016" s="27" t="s">
        <v>41</v>
      </c>
      <c r="P1016" s="27" t="s">
        <v>42</v>
      </c>
      <c r="Q1016" s="27"/>
      <c r="R1016" s="27"/>
      <c r="S1016" s="27"/>
      <c r="T1016" s="27"/>
      <c r="U1016" s="32" t="s">
        <v>64</v>
      </c>
      <c r="V1016" s="29"/>
      <c r="W1016" s="31"/>
      <c r="X1016" s="27" t="str">
        <f>IFERROR(VLOOKUP(J1015:J2907,[1]sheet1!$A:$K,11,0),"sin acuse")</f>
        <v>Sin Evento</v>
      </c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</row>
    <row r="1017" spans="1:41" ht="18.75" hidden="1">
      <c r="A1017" s="27" t="s">
        <v>31</v>
      </c>
      <c r="B1017" s="27" t="s">
        <v>4069</v>
      </c>
      <c r="C1017" s="27" t="s">
        <v>4070</v>
      </c>
      <c r="D1017" s="27">
        <f t="shared" si="15"/>
        <v>-1</v>
      </c>
      <c r="E1017" s="27" t="s">
        <v>34</v>
      </c>
      <c r="F1017" s="27" t="s">
        <v>4011</v>
      </c>
      <c r="G1017" s="27" t="s">
        <v>4071</v>
      </c>
      <c r="H1017" s="27" t="s">
        <v>37</v>
      </c>
      <c r="I1017" s="27" t="s">
        <v>38</v>
      </c>
      <c r="J1017" s="27" t="s">
        <v>4055</v>
      </c>
      <c r="K1017" s="27" t="s">
        <v>4056</v>
      </c>
      <c r="L1017" s="221">
        <v>2308791.84</v>
      </c>
      <c r="M1017" s="221">
        <v>0</v>
      </c>
      <c r="N1017" s="222">
        <v>14742413.84</v>
      </c>
      <c r="O1017" s="27" t="s">
        <v>41</v>
      </c>
      <c r="P1017" s="27" t="s">
        <v>42</v>
      </c>
      <c r="Q1017" s="27"/>
      <c r="R1017" s="27"/>
      <c r="S1017" s="27"/>
      <c r="T1017" s="27"/>
      <c r="U1017" s="32" t="s">
        <v>64</v>
      </c>
      <c r="V1017" s="29"/>
      <c r="W1017" s="31"/>
      <c r="X1017" s="27" t="str">
        <f>IFERROR(VLOOKUP(J1016:J2908,[1]sheet1!$A:$K,11,0),"sin acuse")</f>
        <v>Sin Evento</v>
      </c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</row>
    <row r="1018" spans="1:41" ht="18.75" hidden="1">
      <c r="A1018" s="27" t="s">
        <v>31</v>
      </c>
      <c r="B1018" s="27" t="s">
        <v>4072</v>
      </c>
      <c r="C1018" s="27" t="s">
        <v>4073</v>
      </c>
      <c r="D1018" s="27">
        <f t="shared" si="15"/>
        <v>-1</v>
      </c>
      <c r="E1018" s="27" t="s">
        <v>34</v>
      </c>
      <c r="F1018" s="27" t="s">
        <v>4011</v>
      </c>
      <c r="G1018" s="27" t="s">
        <v>4074</v>
      </c>
      <c r="H1018" s="27" t="s">
        <v>37</v>
      </c>
      <c r="I1018" s="27" t="s">
        <v>38</v>
      </c>
      <c r="J1018" s="27" t="s">
        <v>4055</v>
      </c>
      <c r="K1018" s="27" t="s">
        <v>4056</v>
      </c>
      <c r="L1018" s="221">
        <v>1187763.72</v>
      </c>
      <c r="M1018" s="221">
        <v>0</v>
      </c>
      <c r="N1018" s="222">
        <v>7439151.7199999997</v>
      </c>
      <c r="O1018" s="27" t="s">
        <v>41</v>
      </c>
      <c r="P1018" s="27" t="s">
        <v>42</v>
      </c>
      <c r="Q1018" s="27"/>
      <c r="R1018" s="27"/>
      <c r="S1018" s="27"/>
      <c r="T1018" s="25"/>
      <c r="U1018" s="32" t="s">
        <v>64</v>
      </c>
      <c r="V1018" s="27"/>
      <c r="W1018" s="31"/>
      <c r="X1018" s="27" t="str">
        <f>IFERROR(VLOOKUP(J1017:J2909,[1]sheet1!$A:$K,11,0),"sin acuse")</f>
        <v>Sin Evento</v>
      </c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</row>
    <row r="1019" spans="1:41" ht="18.75" hidden="1">
      <c r="A1019" s="27" t="s">
        <v>31</v>
      </c>
      <c r="B1019" s="27" t="s">
        <v>4075</v>
      </c>
      <c r="C1019" s="27" t="s">
        <v>4076</v>
      </c>
      <c r="D1019" s="27">
        <f t="shared" si="15"/>
        <v>-1</v>
      </c>
      <c r="E1019" s="27" t="s">
        <v>34</v>
      </c>
      <c r="F1019" s="27" t="s">
        <v>4011</v>
      </c>
      <c r="G1019" s="27" t="s">
        <v>4077</v>
      </c>
      <c r="H1019" s="27" t="s">
        <v>37</v>
      </c>
      <c r="I1019" s="27" t="s">
        <v>38</v>
      </c>
      <c r="J1019" s="27" t="s">
        <v>4055</v>
      </c>
      <c r="K1019" s="27" t="s">
        <v>4056</v>
      </c>
      <c r="L1019" s="221">
        <v>2339534.6</v>
      </c>
      <c r="M1019" s="221">
        <v>0</v>
      </c>
      <c r="N1019" s="222">
        <v>14960503.6</v>
      </c>
      <c r="O1019" s="27" t="s">
        <v>41</v>
      </c>
      <c r="P1019" s="27" t="s">
        <v>42</v>
      </c>
      <c r="Q1019" s="27"/>
      <c r="R1019" s="27"/>
      <c r="S1019" s="27"/>
      <c r="T1019" s="27"/>
      <c r="U1019" s="32" t="s">
        <v>64</v>
      </c>
      <c r="V1019" s="25"/>
      <c r="W1019" s="31"/>
      <c r="X1019" s="27" t="str">
        <f>IFERROR(VLOOKUP(J1018:J2910,[1]sheet1!$A:$K,11,0),"sin acuse")</f>
        <v>Sin Evento</v>
      </c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</row>
    <row r="1020" spans="1:41" ht="18.75" hidden="1">
      <c r="A1020" s="27" t="s">
        <v>31</v>
      </c>
      <c r="B1020" s="27" t="s">
        <v>4078</v>
      </c>
      <c r="C1020" s="27" t="s">
        <v>4079</v>
      </c>
      <c r="D1020" s="27">
        <f t="shared" si="15"/>
        <v>-1</v>
      </c>
      <c r="E1020" s="27" t="s">
        <v>34</v>
      </c>
      <c r="F1020" s="27" t="s">
        <v>4011</v>
      </c>
      <c r="G1020" s="27" t="s">
        <v>4080</v>
      </c>
      <c r="H1020" s="27" t="s">
        <v>37</v>
      </c>
      <c r="I1020" s="27" t="s">
        <v>38</v>
      </c>
      <c r="J1020" s="27" t="s">
        <v>4055</v>
      </c>
      <c r="K1020" s="27" t="s">
        <v>4056</v>
      </c>
      <c r="L1020" s="221">
        <v>2996542.44</v>
      </c>
      <c r="M1020" s="221">
        <v>0</v>
      </c>
      <c r="N1020" s="222">
        <v>19190947.440000001</v>
      </c>
      <c r="O1020" s="27" t="s">
        <v>41</v>
      </c>
      <c r="P1020" s="27" t="s">
        <v>42</v>
      </c>
      <c r="Q1020" s="27"/>
      <c r="R1020" s="27"/>
      <c r="S1020" s="27"/>
      <c r="T1020" s="27"/>
      <c r="U1020" s="32" t="s">
        <v>64</v>
      </c>
      <c r="V1020" s="25"/>
      <c r="W1020" s="31"/>
      <c r="X1020" s="27" t="str">
        <f>IFERROR(VLOOKUP(J1019:J2911,[1]sheet1!$A:$K,11,0),"sin acuse")</f>
        <v>Sin Evento</v>
      </c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</row>
    <row r="1021" spans="1:41" ht="18.75" hidden="1">
      <c r="A1021" s="27" t="s">
        <v>31</v>
      </c>
      <c r="B1021" s="27" t="s">
        <v>4081</v>
      </c>
      <c r="C1021" s="27" t="s">
        <v>4082</v>
      </c>
      <c r="D1021" s="27">
        <f t="shared" si="15"/>
        <v>-1</v>
      </c>
      <c r="E1021" s="27" t="s">
        <v>34</v>
      </c>
      <c r="F1021" s="27" t="s">
        <v>4011</v>
      </c>
      <c r="G1021" s="27" t="s">
        <v>4083</v>
      </c>
      <c r="H1021" s="27" t="s">
        <v>37</v>
      </c>
      <c r="I1021" s="27" t="s">
        <v>38</v>
      </c>
      <c r="J1021" s="27" t="s">
        <v>4055</v>
      </c>
      <c r="K1021" s="27" t="s">
        <v>4056</v>
      </c>
      <c r="L1021" s="221">
        <v>2432080.37</v>
      </c>
      <c r="M1021" s="221">
        <v>0</v>
      </c>
      <c r="N1021" s="222">
        <v>15514589.369999999</v>
      </c>
      <c r="O1021" s="27" t="s">
        <v>41</v>
      </c>
      <c r="P1021" s="27" t="s">
        <v>42</v>
      </c>
      <c r="Q1021" s="27"/>
      <c r="R1021" s="27"/>
      <c r="S1021" s="27"/>
      <c r="T1021" s="27"/>
      <c r="U1021" s="32" t="s">
        <v>64</v>
      </c>
      <c r="V1021" s="25"/>
      <c r="W1021" s="31"/>
      <c r="X1021" s="27" t="str">
        <f>IFERROR(VLOOKUP(J1020:J2912,[1]sheet1!$A:$K,11,0),"sin acuse")</f>
        <v>Sin Evento</v>
      </c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</row>
    <row r="1022" spans="1:41" ht="18.75" hidden="1">
      <c r="A1022" s="27" t="s">
        <v>31</v>
      </c>
      <c r="B1022" s="27" t="s">
        <v>4084</v>
      </c>
      <c r="C1022" s="27" t="s">
        <v>4085</v>
      </c>
      <c r="D1022" s="27">
        <f t="shared" si="15"/>
        <v>-1</v>
      </c>
      <c r="E1022" s="27" t="s">
        <v>34</v>
      </c>
      <c r="F1022" s="27" t="s">
        <v>4011</v>
      </c>
      <c r="G1022" s="27" t="s">
        <v>4086</v>
      </c>
      <c r="H1022" s="27" t="s">
        <v>37</v>
      </c>
      <c r="I1022" s="27" t="s">
        <v>38</v>
      </c>
      <c r="J1022" s="27" t="s">
        <v>4055</v>
      </c>
      <c r="K1022" s="27" t="s">
        <v>4056</v>
      </c>
      <c r="L1022" s="221">
        <v>1336985.1599999999</v>
      </c>
      <c r="M1022" s="221">
        <v>0</v>
      </c>
      <c r="N1022" s="222">
        <v>8796878.1600000001</v>
      </c>
      <c r="O1022" s="27" t="s">
        <v>41</v>
      </c>
      <c r="P1022" s="27" t="s">
        <v>42</v>
      </c>
      <c r="Q1022" s="27"/>
      <c r="R1022" s="27"/>
      <c r="S1022" s="27"/>
      <c r="T1022" s="27"/>
      <c r="U1022" s="32" t="s">
        <v>64</v>
      </c>
      <c r="V1022" s="29"/>
      <c r="W1022" s="31"/>
      <c r="X1022" s="27" t="str">
        <f>IFERROR(VLOOKUP(J1021:J2913,[1]sheet1!$A:$K,11,0),"sin acuse")</f>
        <v>Sin Evento</v>
      </c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</row>
    <row r="1023" spans="1:41" ht="18.75" hidden="1">
      <c r="A1023" s="27" t="s">
        <v>31</v>
      </c>
      <c r="B1023" s="27" t="s">
        <v>4087</v>
      </c>
      <c r="C1023" s="27" t="s">
        <v>4088</v>
      </c>
      <c r="D1023" s="27">
        <f t="shared" si="15"/>
        <v>-1</v>
      </c>
      <c r="E1023" s="27" t="s">
        <v>34</v>
      </c>
      <c r="F1023" s="27" t="s">
        <v>4011</v>
      </c>
      <c r="G1023" s="27" t="s">
        <v>4089</v>
      </c>
      <c r="H1023" s="27" t="s">
        <v>37</v>
      </c>
      <c r="I1023" s="27" t="s">
        <v>38</v>
      </c>
      <c r="J1023" s="27" t="s">
        <v>4055</v>
      </c>
      <c r="K1023" s="27" t="s">
        <v>4056</v>
      </c>
      <c r="L1023" s="221">
        <v>1842889.61</v>
      </c>
      <c r="M1023" s="221">
        <v>0</v>
      </c>
      <c r="N1023" s="222">
        <v>11965437.609999999</v>
      </c>
      <c r="O1023" s="27" t="s">
        <v>41</v>
      </c>
      <c r="P1023" s="27" t="s">
        <v>42</v>
      </c>
      <c r="Q1023" s="27"/>
      <c r="R1023" s="27"/>
      <c r="S1023" s="27"/>
      <c r="T1023" s="27"/>
      <c r="U1023" s="32" t="s">
        <v>64</v>
      </c>
      <c r="V1023" s="25"/>
      <c r="W1023" s="31"/>
      <c r="X1023" s="27" t="str">
        <f>IFERROR(VLOOKUP(J1022:J2914,[1]sheet1!$A:$K,11,0),"sin acuse")</f>
        <v>Sin Evento</v>
      </c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</row>
    <row r="1024" spans="1:41" ht="18.75" hidden="1">
      <c r="A1024" s="27" t="s">
        <v>31</v>
      </c>
      <c r="B1024" s="27" t="s">
        <v>4090</v>
      </c>
      <c r="C1024" s="27" t="s">
        <v>4091</v>
      </c>
      <c r="D1024" s="27">
        <f t="shared" si="15"/>
        <v>-1</v>
      </c>
      <c r="E1024" s="27" t="s">
        <v>34</v>
      </c>
      <c r="F1024" s="27" t="s">
        <v>4011</v>
      </c>
      <c r="G1024" s="27" t="s">
        <v>4092</v>
      </c>
      <c r="H1024" s="27" t="s">
        <v>37</v>
      </c>
      <c r="I1024" s="27" t="s">
        <v>38</v>
      </c>
      <c r="J1024" s="27" t="s">
        <v>3551</v>
      </c>
      <c r="K1024" s="27" t="s">
        <v>3552</v>
      </c>
      <c r="L1024" s="221">
        <v>142500</v>
      </c>
      <c r="M1024" s="221">
        <v>0</v>
      </c>
      <c r="N1024" s="222">
        <v>892500</v>
      </c>
      <c r="O1024" s="27" t="s">
        <v>41</v>
      </c>
      <c r="P1024" s="27" t="s">
        <v>42</v>
      </c>
      <c r="Q1024" s="27"/>
      <c r="R1024" s="27"/>
      <c r="S1024" s="27"/>
      <c r="T1024" s="27"/>
      <c r="U1024" s="32" t="s">
        <v>64</v>
      </c>
      <c r="V1024" s="25"/>
      <c r="W1024" s="31"/>
      <c r="X1024" s="27" t="str">
        <f>IFERROR(VLOOKUP(J1023:J2915,[1]sheet1!$A:$K,11,0),"sin acuse")</f>
        <v>Aceptacion Expresa</v>
      </c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</row>
    <row r="1025" spans="1:41" ht="18.75" hidden="1">
      <c r="A1025" s="27" t="s">
        <v>31</v>
      </c>
      <c r="B1025" s="27" t="s">
        <v>4093</v>
      </c>
      <c r="C1025" s="27" t="s">
        <v>4094</v>
      </c>
      <c r="D1025" s="27">
        <f t="shared" si="15"/>
        <v>-1</v>
      </c>
      <c r="E1025" s="27" t="s">
        <v>34</v>
      </c>
      <c r="F1025" s="27" t="s">
        <v>4011</v>
      </c>
      <c r="G1025" s="27" t="s">
        <v>4095</v>
      </c>
      <c r="H1025" s="27" t="s">
        <v>37</v>
      </c>
      <c r="I1025" s="27" t="s">
        <v>38</v>
      </c>
      <c r="J1025" s="27" t="s">
        <v>197</v>
      </c>
      <c r="K1025" s="27" t="s">
        <v>198</v>
      </c>
      <c r="L1025" s="221">
        <v>64715.9</v>
      </c>
      <c r="M1025" s="221">
        <v>0</v>
      </c>
      <c r="N1025" s="222">
        <v>405325.9</v>
      </c>
      <c r="O1025" s="27" t="s">
        <v>41</v>
      </c>
      <c r="P1025" s="27" t="s">
        <v>42</v>
      </c>
      <c r="Q1025" s="27"/>
      <c r="R1025" s="27"/>
      <c r="S1025" s="27"/>
      <c r="T1025" s="27"/>
      <c r="U1025" s="32" t="s">
        <v>64</v>
      </c>
      <c r="V1025" s="25"/>
      <c r="W1025" s="31"/>
      <c r="X1025" s="27" t="str">
        <f>IFERROR(VLOOKUP(J1024:J2916,[1]sheet1!$A:$K,11,0),"sin acuse")</f>
        <v>Aceptacion Expresa</v>
      </c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</row>
    <row r="1026" spans="1:41" ht="18.75" hidden="1">
      <c r="A1026" s="27" t="s">
        <v>31</v>
      </c>
      <c r="B1026" s="27" t="s">
        <v>4096</v>
      </c>
      <c r="C1026" s="27" t="s">
        <v>4097</v>
      </c>
      <c r="D1026" s="27">
        <f t="shared" si="15"/>
        <v>-1</v>
      </c>
      <c r="E1026" s="27" t="s">
        <v>34</v>
      </c>
      <c r="F1026" s="27" t="s">
        <v>4011</v>
      </c>
      <c r="G1026" s="27" t="s">
        <v>4098</v>
      </c>
      <c r="H1026" s="27" t="s">
        <v>37</v>
      </c>
      <c r="I1026" s="27" t="s">
        <v>38</v>
      </c>
      <c r="J1026" s="27" t="s">
        <v>986</v>
      </c>
      <c r="K1026" s="27" t="s">
        <v>987</v>
      </c>
      <c r="L1026" s="221">
        <v>522500</v>
      </c>
      <c r="M1026" s="221">
        <v>0</v>
      </c>
      <c r="N1026" s="222">
        <v>3272500</v>
      </c>
      <c r="O1026" s="27" t="s">
        <v>41</v>
      </c>
      <c r="P1026" s="27" t="s">
        <v>42</v>
      </c>
      <c r="Q1026" s="27"/>
      <c r="R1026" s="27"/>
      <c r="S1026" s="27"/>
      <c r="T1026" s="27"/>
      <c r="U1026" s="32" t="s">
        <v>64</v>
      </c>
      <c r="V1026" s="25"/>
      <c r="W1026" s="31"/>
      <c r="X1026" s="27" t="str">
        <f>IFERROR(VLOOKUP(J1025:J2917,[1]sheet1!$A:$K,11,0),"sin acuse")</f>
        <v>Sin Evento</v>
      </c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</row>
    <row r="1027" spans="1:41" ht="18.75" hidden="1">
      <c r="A1027" s="27" t="s">
        <v>31</v>
      </c>
      <c r="B1027" s="27" t="s">
        <v>4099</v>
      </c>
      <c r="C1027" s="27" t="s">
        <v>4100</v>
      </c>
      <c r="D1027" s="27">
        <f t="shared" si="15"/>
        <v>-1</v>
      </c>
      <c r="E1027" s="27" t="s">
        <v>34</v>
      </c>
      <c r="F1027" s="27" t="s">
        <v>4011</v>
      </c>
      <c r="G1027" s="27" t="s">
        <v>4101</v>
      </c>
      <c r="H1027" s="27" t="s">
        <v>37</v>
      </c>
      <c r="I1027" s="27" t="s">
        <v>38</v>
      </c>
      <c r="J1027" s="27" t="s">
        <v>4102</v>
      </c>
      <c r="K1027" s="27" t="s">
        <v>4103</v>
      </c>
      <c r="L1027" s="221">
        <v>52684.7</v>
      </c>
      <c r="M1027" s="221">
        <v>0</v>
      </c>
      <c r="N1027" s="222">
        <v>436814.7</v>
      </c>
      <c r="O1027" s="27" t="s">
        <v>41</v>
      </c>
      <c r="P1027" s="27" t="s">
        <v>42</v>
      </c>
      <c r="Q1027" s="27"/>
      <c r="R1027" s="27"/>
      <c r="S1027" s="27"/>
      <c r="T1027" s="27"/>
      <c r="U1027" s="32" t="s">
        <v>64</v>
      </c>
      <c r="V1027" s="25"/>
      <c r="W1027" s="31"/>
      <c r="X1027" s="27" t="str">
        <f>IFERROR(VLOOKUP(J1026:J2918,[1]sheet1!$A:$K,11,0),"sin acuse")</f>
        <v>Sin Evento</v>
      </c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</row>
    <row r="1028" spans="1:41" ht="18.75" hidden="1">
      <c r="A1028" s="27" t="s">
        <v>31</v>
      </c>
      <c r="B1028" s="27" t="s">
        <v>4104</v>
      </c>
      <c r="C1028" s="27" t="s">
        <v>4105</v>
      </c>
      <c r="D1028" s="27">
        <f t="shared" si="15"/>
        <v>-1</v>
      </c>
      <c r="E1028" s="27" t="s">
        <v>34</v>
      </c>
      <c r="F1028" s="27" t="s">
        <v>4011</v>
      </c>
      <c r="G1028" s="27" t="s">
        <v>4106</v>
      </c>
      <c r="H1028" s="27" t="s">
        <v>37</v>
      </c>
      <c r="I1028" s="27" t="s">
        <v>38</v>
      </c>
      <c r="J1028" s="27" t="s">
        <v>4107</v>
      </c>
      <c r="K1028" s="27" t="s">
        <v>4108</v>
      </c>
      <c r="L1028" s="221">
        <v>216790</v>
      </c>
      <c r="M1028" s="221">
        <v>0</v>
      </c>
      <c r="N1028" s="222">
        <v>1357790</v>
      </c>
      <c r="O1028" s="27" t="s">
        <v>41</v>
      </c>
      <c r="P1028" s="27" t="s">
        <v>42</v>
      </c>
      <c r="Q1028" s="27"/>
      <c r="R1028" s="27"/>
      <c r="S1028" s="27"/>
      <c r="T1028" s="27"/>
      <c r="U1028" s="32" t="s">
        <v>64</v>
      </c>
      <c r="V1028" s="25"/>
      <c r="W1028" s="31"/>
      <c r="X1028" s="27" t="str">
        <f>IFERROR(VLOOKUP(J1027:J2919,[1]sheet1!$A:$K,11,0),"sin acuse")</f>
        <v>sin acuse</v>
      </c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</row>
    <row r="1029" spans="1:41" ht="18.75" hidden="1">
      <c r="A1029" s="27" t="s">
        <v>31</v>
      </c>
      <c r="B1029" s="27" t="s">
        <v>4109</v>
      </c>
      <c r="C1029" s="27" t="s">
        <v>4110</v>
      </c>
      <c r="D1029" s="27">
        <f t="shared" si="15"/>
        <v>-1</v>
      </c>
      <c r="E1029" s="27" t="s">
        <v>34</v>
      </c>
      <c r="F1029" s="27" t="s">
        <v>4011</v>
      </c>
      <c r="G1029" s="27" t="s">
        <v>4111</v>
      </c>
      <c r="H1029" s="27" t="s">
        <v>37</v>
      </c>
      <c r="I1029" s="27" t="s">
        <v>38</v>
      </c>
      <c r="J1029" s="27" t="s">
        <v>1674</v>
      </c>
      <c r="K1029" s="27" t="s">
        <v>1675</v>
      </c>
      <c r="L1029" s="221">
        <v>848075.64</v>
      </c>
      <c r="M1029" s="221">
        <v>0</v>
      </c>
      <c r="N1029" s="222">
        <v>5311631.6399999997</v>
      </c>
      <c r="O1029" s="27" t="s">
        <v>41</v>
      </c>
      <c r="P1029" s="27" t="s">
        <v>42</v>
      </c>
      <c r="Q1029" s="27"/>
      <c r="R1029" s="27"/>
      <c r="S1029" s="27"/>
      <c r="T1029" s="27"/>
      <c r="U1029" s="32" t="s">
        <v>64</v>
      </c>
      <c r="V1029" s="25"/>
      <c r="W1029" s="31"/>
      <c r="X1029" s="27" t="str">
        <f>IFERROR(VLOOKUP(J1028:J2920,[1]sheet1!$A:$K,11,0),"sin acuse")</f>
        <v>sin acuse</v>
      </c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</row>
    <row r="1030" spans="1:41" ht="18.75" hidden="1">
      <c r="A1030" s="27" t="s">
        <v>31</v>
      </c>
      <c r="B1030" s="27" t="s">
        <v>4112</v>
      </c>
      <c r="C1030" s="27" t="s">
        <v>4113</v>
      </c>
      <c r="D1030" s="27">
        <f t="shared" si="15"/>
        <v>-1</v>
      </c>
      <c r="E1030" s="27" t="s">
        <v>34</v>
      </c>
      <c r="F1030" s="27" t="s">
        <v>4011</v>
      </c>
      <c r="G1030" s="27" t="s">
        <v>4114</v>
      </c>
      <c r="H1030" s="27" t="s">
        <v>37</v>
      </c>
      <c r="I1030" s="27" t="s">
        <v>38</v>
      </c>
      <c r="J1030" s="27" t="s">
        <v>4115</v>
      </c>
      <c r="K1030" s="27" t="s">
        <v>4116</v>
      </c>
      <c r="L1030" s="221">
        <v>223373.5</v>
      </c>
      <c r="M1030" s="221">
        <v>0</v>
      </c>
      <c r="N1030" s="222">
        <v>1399023.5</v>
      </c>
      <c r="O1030" s="27" t="s">
        <v>41</v>
      </c>
      <c r="P1030" s="27" t="s">
        <v>42</v>
      </c>
      <c r="Q1030" s="27"/>
      <c r="R1030" s="27"/>
      <c r="S1030" s="27"/>
      <c r="T1030" s="27"/>
      <c r="U1030" s="32" t="s">
        <v>64</v>
      </c>
      <c r="V1030" s="25"/>
      <c r="W1030" s="31"/>
      <c r="X1030" s="27" t="str">
        <f>IFERROR(VLOOKUP(J1029:J2921,[1]sheet1!$A:$K,11,0),"sin acuse")</f>
        <v>Sin Evento</v>
      </c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</row>
    <row r="1031" spans="1:41" ht="18.75" hidden="1">
      <c r="A1031" s="27" t="s">
        <v>31</v>
      </c>
      <c r="B1031" s="27" t="s">
        <v>4117</v>
      </c>
      <c r="C1031" s="27" t="s">
        <v>4118</v>
      </c>
      <c r="D1031" s="27">
        <f t="shared" si="15"/>
        <v>-1</v>
      </c>
      <c r="E1031" s="27" t="s">
        <v>34</v>
      </c>
      <c r="F1031" s="27" t="s">
        <v>4011</v>
      </c>
      <c r="G1031" s="27" t="s">
        <v>4119</v>
      </c>
      <c r="H1031" s="27" t="s">
        <v>37</v>
      </c>
      <c r="I1031" s="27" t="s">
        <v>38</v>
      </c>
      <c r="J1031" s="27" t="s">
        <v>2089</v>
      </c>
      <c r="K1031" s="27" t="s">
        <v>2090</v>
      </c>
      <c r="L1031" s="221">
        <v>451250</v>
      </c>
      <c r="M1031" s="221">
        <v>0</v>
      </c>
      <c r="N1031" s="222">
        <v>2826250</v>
      </c>
      <c r="O1031" s="27" t="s">
        <v>41</v>
      </c>
      <c r="P1031" s="27" t="s">
        <v>42</v>
      </c>
      <c r="Q1031" s="27"/>
      <c r="R1031" s="27"/>
      <c r="S1031" s="27"/>
      <c r="T1031" s="27"/>
      <c r="U1031" s="32" t="s">
        <v>64</v>
      </c>
      <c r="V1031" s="25"/>
      <c r="W1031" s="31"/>
      <c r="X1031" s="27" t="str">
        <f>IFERROR(VLOOKUP(J1030:J2922,[1]sheet1!$A:$K,11,0),"sin acuse")</f>
        <v>Acuse Recibo</v>
      </c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</row>
    <row r="1032" spans="1:41" ht="18.75" hidden="1">
      <c r="A1032" s="27" t="s">
        <v>31</v>
      </c>
      <c r="B1032" s="27" t="s">
        <v>4120</v>
      </c>
      <c r="C1032" s="27" t="s">
        <v>4121</v>
      </c>
      <c r="D1032" s="27">
        <f t="shared" si="15"/>
        <v>-1</v>
      </c>
      <c r="E1032" s="27" t="s">
        <v>34</v>
      </c>
      <c r="F1032" s="27" t="s">
        <v>4011</v>
      </c>
      <c r="G1032" s="27" t="s">
        <v>4122</v>
      </c>
      <c r="H1032" s="27" t="s">
        <v>37</v>
      </c>
      <c r="I1032" s="27" t="s">
        <v>38</v>
      </c>
      <c r="J1032" s="27" t="s">
        <v>1829</v>
      </c>
      <c r="K1032" s="27" t="s">
        <v>1830</v>
      </c>
      <c r="L1032" s="221">
        <v>623200</v>
      </c>
      <c r="M1032" s="221">
        <v>0</v>
      </c>
      <c r="N1032" s="222">
        <v>3903200</v>
      </c>
      <c r="O1032" s="27" t="s">
        <v>41</v>
      </c>
      <c r="P1032" s="27" t="s">
        <v>42</v>
      </c>
      <c r="Q1032" s="27"/>
      <c r="R1032" s="27"/>
      <c r="S1032" s="27"/>
      <c r="T1032" s="27"/>
      <c r="U1032" s="32" t="s">
        <v>64</v>
      </c>
      <c r="V1032" s="25"/>
      <c r="W1032" s="31"/>
      <c r="X1032" s="27" t="str">
        <f>IFERROR(VLOOKUP(J1031:J2923,[1]sheet1!$A:$K,11,0),"sin acuse")</f>
        <v>Sin Evento</v>
      </c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</row>
    <row r="1033" spans="1:41" ht="18.75" hidden="1">
      <c r="A1033" s="27" t="s">
        <v>31</v>
      </c>
      <c r="B1033" s="27" t="s">
        <v>4123</v>
      </c>
      <c r="C1033" s="27" t="s">
        <v>4124</v>
      </c>
      <c r="D1033" s="27">
        <f t="shared" si="15"/>
        <v>-1</v>
      </c>
      <c r="E1033" s="27" t="s">
        <v>34</v>
      </c>
      <c r="F1033" s="27" t="s">
        <v>4011</v>
      </c>
      <c r="G1033" s="27" t="s">
        <v>4125</v>
      </c>
      <c r="H1033" s="27" t="s">
        <v>37</v>
      </c>
      <c r="I1033" s="27" t="s">
        <v>38</v>
      </c>
      <c r="J1033" s="27" t="s">
        <v>228</v>
      </c>
      <c r="K1033" s="27" t="s">
        <v>229</v>
      </c>
      <c r="L1033" s="221">
        <v>10581.1</v>
      </c>
      <c r="M1033" s="221">
        <v>0</v>
      </c>
      <c r="N1033" s="222">
        <v>77951.100000000006</v>
      </c>
      <c r="O1033" s="27" t="s">
        <v>41</v>
      </c>
      <c r="P1033" s="27" t="s">
        <v>42</v>
      </c>
      <c r="Q1033" s="27"/>
      <c r="R1033" s="27"/>
      <c r="S1033" s="27"/>
      <c r="T1033" s="27"/>
      <c r="U1033" s="32" t="s">
        <v>64</v>
      </c>
      <c r="V1033" s="25"/>
      <c r="W1033" s="31"/>
      <c r="X1033" s="27" t="str">
        <f>IFERROR(VLOOKUP(J1032:J2924,[1]sheet1!$A:$K,11,0),"sin acuse")</f>
        <v>Aceptacion Expresa</v>
      </c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</row>
    <row r="1034" spans="1:41" ht="18.75" hidden="1">
      <c r="A1034" s="27" t="s">
        <v>31</v>
      </c>
      <c r="B1034" s="27" t="s">
        <v>4126</v>
      </c>
      <c r="C1034" s="27" t="s">
        <v>4127</v>
      </c>
      <c r="D1034" s="27">
        <f t="shared" si="15"/>
        <v>-1</v>
      </c>
      <c r="E1034" s="27" t="s">
        <v>34</v>
      </c>
      <c r="F1034" s="27" t="s">
        <v>4011</v>
      </c>
      <c r="G1034" s="27" t="s">
        <v>4128</v>
      </c>
      <c r="H1034" s="27" t="s">
        <v>37</v>
      </c>
      <c r="I1034" s="27" t="s">
        <v>38</v>
      </c>
      <c r="J1034" s="27" t="s">
        <v>228</v>
      </c>
      <c r="K1034" s="27" t="s">
        <v>229</v>
      </c>
      <c r="L1034" s="221">
        <v>4830.75</v>
      </c>
      <c r="M1034" s="221">
        <v>0</v>
      </c>
      <c r="N1034" s="222">
        <v>30255.75</v>
      </c>
      <c r="O1034" s="27" t="s">
        <v>41</v>
      </c>
      <c r="P1034" s="27" t="s">
        <v>42</v>
      </c>
      <c r="Q1034" s="27"/>
      <c r="R1034" s="27"/>
      <c r="S1034" s="27"/>
      <c r="T1034" s="27"/>
      <c r="U1034" s="32" t="s">
        <v>64</v>
      </c>
      <c r="V1034" s="29"/>
      <c r="W1034" s="31"/>
      <c r="X1034" s="27" t="str">
        <f>IFERROR(VLOOKUP(J1033:J2925,[1]sheet1!$A:$K,11,0),"sin acuse")</f>
        <v>Aceptacion Expresa</v>
      </c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</row>
    <row r="1035" spans="1:41" ht="18.75" hidden="1">
      <c r="A1035" s="27" t="s">
        <v>31</v>
      </c>
      <c r="B1035" s="27" t="s">
        <v>4129</v>
      </c>
      <c r="C1035" s="27" t="s">
        <v>4130</v>
      </c>
      <c r="D1035" s="27">
        <f t="shared" ref="D1035:D1098" si="16">C1035-C1036</f>
        <v>-1</v>
      </c>
      <c r="E1035" s="27" t="s">
        <v>34</v>
      </c>
      <c r="F1035" s="27" t="s">
        <v>4011</v>
      </c>
      <c r="G1035" s="27" t="s">
        <v>4131</v>
      </c>
      <c r="H1035" s="27" t="s">
        <v>37</v>
      </c>
      <c r="I1035" s="27" t="s">
        <v>38</v>
      </c>
      <c r="J1035" s="27" t="s">
        <v>4132</v>
      </c>
      <c r="K1035" s="27" t="s">
        <v>4133</v>
      </c>
      <c r="L1035" s="221">
        <v>28500</v>
      </c>
      <c r="M1035" s="221">
        <v>0</v>
      </c>
      <c r="N1035" s="222">
        <v>178500</v>
      </c>
      <c r="O1035" s="27" t="s">
        <v>41</v>
      </c>
      <c r="P1035" s="27" t="s">
        <v>42</v>
      </c>
      <c r="Q1035" s="27"/>
      <c r="R1035" s="27"/>
      <c r="S1035" s="27"/>
      <c r="T1035" s="27"/>
      <c r="U1035" s="32" t="s">
        <v>64</v>
      </c>
      <c r="V1035" s="25"/>
      <c r="W1035" s="31"/>
      <c r="X1035" s="27" t="str">
        <f>IFERROR(VLOOKUP(J1034:J2926,[1]sheet1!$A:$K,11,0),"sin acuse")</f>
        <v>sin acuse</v>
      </c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</row>
    <row r="1036" spans="1:41" ht="18.75" hidden="1">
      <c r="A1036" s="27" t="s">
        <v>31</v>
      </c>
      <c r="B1036" s="27" t="s">
        <v>4134</v>
      </c>
      <c r="C1036" s="27" t="s">
        <v>4135</v>
      </c>
      <c r="D1036" s="27">
        <f t="shared" si="16"/>
        <v>-1</v>
      </c>
      <c r="E1036" s="27" t="s">
        <v>34</v>
      </c>
      <c r="F1036" s="27" t="s">
        <v>4011</v>
      </c>
      <c r="G1036" s="27" t="s">
        <v>4136</v>
      </c>
      <c r="H1036" s="27" t="s">
        <v>37</v>
      </c>
      <c r="I1036" s="27" t="s">
        <v>38</v>
      </c>
      <c r="J1036" s="27" t="s">
        <v>4137</v>
      </c>
      <c r="K1036" s="27" t="s">
        <v>4138</v>
      </c>
      <c r="L1036" s="221">
        <v>87172</v>
      </c>
      <c r="M1036" s="221">
        <v>0</v>
      </c>
      <c r="N1036" s="222">
        <v>545972</v>
      </c>
      <c r="O1036" s="27" t="s">
        <v>41</v>
      </c>
      <c r="P1036" s="27" t="s">
        <v>42</v>
      </c>
      <c r="Q1036" s="27"/>
      <c r="R1036" s="27"/>
      <c r="S1036" s="27"/>
      <c r="T1036" s="27"/>
      <c r="U1036" s="32" t="s">
        <v>64</v>
      </c>
      <c r="V1036" s="25"/>
      <c r="W1036" s="31"/>
      <c r="X1036" s="27" t="str">
        <f>IFERROR(VLOOKUP(J1035:J2927,[1]sheet1!$A:$K,11,0),"sin acuse")</f>
        <v>Sin Evento</v>
      </c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</row>
    <row r="1037" spans="1:41" ht="18.75" hidden="1">
      <c r="A1037" s="27" t="s">
        <v>31</v>
      </c>
      <c r="B1037" s="27" t="s">
        <v>4139</v>
      </c>
      <c r="C1037" s="27" t="s">
        <v>4140</v>
      </c>
      <c r="D1037" s="27">
        <f t="shared" si="16"/>
        <v>-1</v>
      </c>
      <c r="E1037" s="27" t="s">
        <v>34</v>
      </c>
      <c r="F1037" s="27" t="s">
        <v>4011</v>
      </c>
      <c r="G1037" s="27" t="s">
        <v>4141</v>
      </c>
      <c r="H1037" s="27" t="s">
        <v>37</v>
      </c>
      <c r="I1037" s="27" t="s">
        <v>38</v>
      </c>
      <c r="J1037" s="27" t="s">
        <v>2382</v>
      </c>
      <c r="K1037" s="27" t="s">
        <v>2383</v>
      </c>
      <c r="L1037" s="221">
        <v>30400</v>
      </c>
      <c r="M1037" s="221">
        <v>0</v>
      </c>
      <c r="N1037" s="222">
        <v>190400</v>
      </c>
      <c r="O1037" s="27" t="s">
        <v>41</v>
      </c>
      <c r="P1037" s="27" t="s">
        <v>42</v>
      </c>
      <c r="Q1037" s="27"/>
      <c r="R1037" s="27"/>
      <c r="S1037" s="27"/>
      <c r="T1037" s="27"/>
      <c r="U1037" s="32" t="s">
        <v>64</v>
      </c>
      <c r="V1037" s="25"/>
      <c r="W1037" s="31"/>
      <c r="X1037" s="27" t="str">
        <f>IFERROR(VLOOKUP(J1036:J2928,[1]sheet1!$A:$K,11,0),"sin acuse")</f>
        <v>Sin Evento</v>
      </c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</row>
    <row r="1038" spans="1:41" ht="18.75" hidden="1">
      <c r="A1038" s="27" t="s">
        <v>31</v>
      </c>
      <c r="B1038" s="27" t="s">
        <v>4142</v>
      </c>
      <c r="C1038" s="27" t="s">
        <v>4143</v>
      </c>
      <c r="D1038" s="27">
        <f t="shared" si="16"/>
        <v>-1</v>
      </c>
      <c r="E1038" s="27" t="s">
        <v>34</v>
      </c>
      <c r="F1038" s="27" t="s">
        <v>4011</v>
      </c>
      <c r="G1038" s="27" t="s">
        <v>4144</v>
      </c>
      <c r="H1038" s="27" t="s">
        <v>37</v>
      </c>
      <c r="I1038" s="27" t="s">
        <v>38</v>
      </c>
      <c r="J1038" s="27" t="s">
        <v>769</v>
      </c>
      <c r="K1038" s="27" t="s">
        <v>770</v>
      </c>
      <c r="L1038" s="221">
        <v>1080389.3999999999</v>
      </c>
      <c r="M1038" s="221">
        <v>0</v>
      </c>
      <c r="N1038" s="222">
        <v>6766649.4000000004</v>
      </c>
      <c r="O1038" s="27" t="s">
        <v>41</v>
      </c>
      <c r="P1038" s="27" t="s">
        <v>42</v>
      </c>
      <c r="Q1038" s="27"/>
      <c r="R1038" s="27"/>
      <c r="S1038" s="27"/>
      <c r="T1038" s="27"/>
      <c r="U1038" s="32" t="s">
        <v>64</v>
      </c>
      <c r="V1038" s="25"/>
      <c r="W1038" s="31"/>
      <c r="X1038" s="27" t="str">
        <f>IFERROR(VLOOKUP(J1037:J2929,[1]sheet1!$A:$K,11,0),"sin acuse")</f>
        <v>Sin Evento</v>
      </c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</row>
    <row r="1039" spans="1:41" ht="18.75" hidden="1">
      <c r="A1039" s="27" t="s">
        <v>31</v>
      </c>
      <c r="B1039" s="27" t="s">
        <v>4145</v>
      </c>
      <c r="C1039" s="27" t="s">
        <v>4146</v>
      </c>
      <c r="D1039" s="27">
        <f t="shared" si="16"/>
        <v>-1</v>
      </c>
      <c r="E1039" s="27" t="s">
        <v>34</v>
      </c>
      <c r="F1039" s="27" t="s">
        <v>4011</v>
      </c>
      <c r="G1039" s="27" t="s">
        <v>4147</v>
      </c>
      <c r="H1039" s="27" t="s">
        <v>37</v>
      </c>
      <c r="I1039" s="27" t="s">
        <v>38</v>
      </c>
      <c r="J1039" s="27" t="s">
        <v>883</v>
      </c>
      <c r="K1039" s="27" t="s">
        <v>884</v>
      </c>
      <c r="L1039" s="221">
        <v>114380</v>
      </c>
      <c r="M1039" s="221">
        <v>0</v>
      </c>
      <c r="N1039" s="222">
        <v>716380</v>
      </c>
      <c r="O1039" s="27" t="s">
        <v>41</v>
      </c>
      <c r="P1039" s="27" t="s">
        <v>42</v>
      </c>
      <c r="Q1039" s="27"/>
      <c r="R1039" s="27"/>
      <c r="S1039" s="27"/>
      <c r="T1039" s="27"/>
      <c r="U1039" s="32" t="s">
        <v>64</v>
      </c>
      <c r="V1039" s="25"/>
      <c r="W1039" s="31"/>
      <c r="X1039" s="27" t="str">
        <f>IFERROR(VLOOKUP(J1038:J2930,[1]sheet1!$A:$K,11,0),"sin acuse")</f>
        <v>sin acuse</v>
      </c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</row>
    <row r="1040" spans="1:41" ht="18.75" hidden="1">
      <c r="A1040" s="27" t="s">
        <v>31</v>
      </c>
      <c r="B1040" s="27" t="s">
        <v>4148</v>
      </c>
      <c r="C1040" s="27" t="s">
        <v>4149</v>
      </c>
      <c r="D1040" s="27">
        <f t="shared" si="16"/>
        <v>-1</v>
      </c>
      <c r="E1040" s="27" t="s">
        <v>34</v>
      </c>
      <c r="F1040" s="27" t="s">
        <v>4011</v>
      </c>
      <c r="G1040" s="27" t="s">
        <v>4150</v>
      </c>
      <c r="H1040" s="27" t="s">
        <v>37</v>
      </c>
      <c r="I1040" s="27" t="s">
        <v>38</v>
      </c>
      <c r="J1040" s="27" t="s">
        <v>3473</v>
      </c>
      <c r="K1040" s="27" t="s">
        <v>3474</v>
      </c>
      <c r="L1040" s="221">
        <v>169656.7</v>
      </c>
      <c r="M1040" s="221">
        <v>0</v>
      </c>
      <c r="N1040" s="222">
        <v>1062586.7</v>
      </c>
      <c r="O1040" s="27" t="s">
        <v>41</v>
      </c>
      <c r="P1040" s="27" t="s">
        <v>42</v>
      </c>
      <c r="Q1040" s="27"/>
      <c r="R1040" s="27"/>
      <c r="S1040" s="27"/>
      <c r="T1040" s="27"/>
      <c r="U1040" s="32" t="s">
        <v>64</v>
      </c>
      <c r="V1040" s="29"/>
      <c r="W1040" s="31"/>
      <c r="X1040" s="27" t="str">
        <f>IFERROR(VLOOKUP(J1039:J2931,[1]sheet1!$A:$K,11,0),"sin acuse")</f>
        <v>Acuse Recibo</v>
      </c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</row>
    <row r="1041" spans="1:41" ht="18.75" hidden="1">
      <c r="A1041" s="27" t="s">
        <v>31</v>
      </c>
      <c r="B1041" s="27" t="s">
        <v>4151</v>
      </c>
      <c r="C1041" s="27" t="s">
        <v>4152</v>
      </c>
      <c r="D1041" s="27">
        <f t="shared" si="16"/>
        <v>-1</v>
      </c>
      <c r="E1041" s="27" t="s">
        <v>34</v>
      </c>
      <c r="F1041" s="27" t="s">
        <v>4011</v>
      </c>
      <c r="G1041" s="27" t="s">
        <v>4153</v>
      </c>
      <c r="H1041" s="27" t="s">
        <v>37</v>
      </c>
      <c r="I1041" s="27" t="s">
        <v>38</v>
      </c>
      <c r="J1041" s="27" t="s">
        <v>3468</v>
      </c>
      <c r="K1041" s="27" t="s">
        <v>3469</v>
      </c>
      <c r="L1041" s="221">
        <v>89186</v>
      </c>
      <c r="M1041" s="221">
        <v>0</v>
      </c>
      <c r="N1041" s="222">
        <v>558586</v>
      </c>
      <c r="O1041" s="27" t="s">
        <v>41</v>
      </c>
      <c r="P1041" s="27" t="s">
        <v>42</v>
      </c>
      <c r="Q1041" s="27"/>
      <c r="R1041" s="27"/>
      <c r="S1041" s="27"/>
      <c r="T1041" s="27"/>
      <c r="U1041" s="32" t="s">
        <v>64</v>
      </c>
      <c r="V1041" s="29"/>
      <c r="W1041" s="31"/>
      <c r="X1041" s="27" t="str">
        <f>IFERROR(VLOOKUP(J1040:J2932,[1]sheet1!$A:$K,11,0),"sin acuse")</f>
        <v>sin acuse</v>
      </c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</row>
    <row r="1042" spans="1:41" ht="18.75" hidden="1">
      <c r="A1042" s="27" t="s">
        <v>31</v>
      </c>
      <c r="B1042" s="27" t="s">
        <v>4154</v>
      </c>
      <c r="C1042" s="27" t="s">
        <v>4155</v>
      </c>
      <c r="D1042" s="27">
        <f t="shared" si="16"/>
        <v>-1</v>
      </c>
      <c r="E1042" s="27" t="s">
        <v>34</v>
      </c>
      <c r="F1042" s="27" t="s">
        <v>4011</v>
      </c>
      <c r="G1042" s="27" t="s">
        <v>4156</v>
      </c>
      <c r="H1042" s="27" t="s">
        <v>37</v>
      </c>
      <c r="I1042" s="27" t="s">
        <v>38</v>
      </c>
      <c r="J1042" s="27" t="s">
        <v>4157</v>
      </c>
      <c r="K1042" s="27" t="s">
        <v>4158</v>
      </c>
      <c r="L1042" s="221">
        <v>72390</v>
      </c>
      <c r="M1042" s="221">
        <v>0</v>
      </c>
      <c r="N1042" s="222">
        <v>453390</v>
      </c>
      <c r="O1042" s="27" t="s">
        <v>41</v>
      </c>
      <c r="P1042" s="27" t="s">
        <v>42</v>
      </c>
      <c r="Q1042" s="27"/>
      <c r="R1042" s="27"/>
      <c r="S1042" s="27"/>
      <c r="T1042" s="27"/>
      <c r="U1042" s="32" t="s">
        <v>64</v>
      </c>
      <c r="V1042" s="25"/>
      <c r="W1042" s="31"/>
      <c r="X1042" s="27" t="str">
        <f>IFERROR(VLOOKUP(J1041:J2933,[1]sheet1!$A:$K,11,0),"sin acuse")</f>
        <v>Aceptacion Expresa</v>
      </c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</row>
    <row r="1043" spans="1:41" ht="18.75" hidden="1">
      <c r="A1043" s="27" t="s">
        <v>31</v>
      </c>
      <c r="B1043" s="27" t="s">
        <v>4159</v>
      </c>
      <c r="C1043" s="27" t="s">
        <v>4160</v>
      </c>
      <c r="D1043" s="27">
        <f t="shared" si="16"/>
        <v>-1</v>
      </c>
      <c r="E1043" s="27" t="s">
        <v>34</v>
      </c>
      <c r="F1043" s="27" t="s">
        <v>4011</v>
      </c>
      <c r="G1043" s="27" t="s">
        <v>4161</v>
      </c>
      <c r="H1043" s="27" t="s">
        <v>37</v>
      </c>
      <c r="I1043" s="27" t="s">
        <v>38</v>
      </c>
      <c r="J1043" s="27" t="s">
        <v>4162</v>
      </c>
      <c r="K1043" s="27" t="s">
        <v>4163</v>
      </c>
      <c r="L1043" s="221">
        <v>11087354.619999999</v>
      </c>
      <c r="M1043" s="221">
        <v>0</v>
      </c>
      <c r="N1043" s="222">
        <v>69441852.620000005</v>
      </c>
      <c r="O1043" s="27" t="s">
        <v>41</v>
      </c>
      <c r="P1043" s="27" t="s">
        <v>42</v>
      </c>
      <c r="Q1043" s="27"/>
      <c r="R1043" s="27"/>
      <c r="S1043" s="27"/>
      <c r="T1043" s="27"/>
      <c r="U1043" s="32" t="s">
        <v>64</v>
      </c>
      <c r="V1043" s="25"/>
      <c r="W1043" s="31"/>
      <c r="X1043" s="27" t="str">
        <f>IFERROR(VLOOKUP(J1042:J2934,[1]sheet1!$A:$K,11,0),"sin acuse")</f>
        <v>sin acuse</v>
      </c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</row>
    <row r="1044" spans="1:41" ht="18.75" hidden="1">
      <c r="A1044" s="27" t="s">
        <v>31</v>
      </c>
      <c r="B1044" s="27" t="s">
        <v>4164</v>
      </c>
      <c r="C1044" s="27" t="s">
        <v>4165</v>
      </c>
      <c r="D1044" s="27">
        <f t="shared" si="16"/>
        <v>-1</v>
      </c>
      <c r="E1044" s="27" t="s">
        <v>34</v>
      </c>
      <c r="F1044" s="27" t="s">
        <v>4011</v>
      </c>
      <c r="G1044" s="27" t="s">
        <v>4166</v>
      </c>
      <c r="H1044" s="27" t="s">
        <v>37</v>
      </c>
      <c r="I1044" s="27" t="s">
        <v>38</v>
      </c>
      <c r="J1044" s="27" t="s">
        <v>653</v>
      </c>
      <c r="K1044" s="27" t="s">
        <v>654</v>
      </c>
      <c r="L1044" s="221">
        <v>223465.08</v>
      </c>
      <c r="M1044" s="221">
        <v>0</v>
      </c>
      <c r="N1044" s="222">
        <v>1399597.08</v>
      </c>
      <c r="O1044" s="27" t="s">
        <v>41</v>
      </c>
      <c r="P1044" s="27" t="s">
        <v>42</v>
      </c>
      <c r="Q1044" s="27"/>
      <c r="R1044" s="27"/>
      <c r="S1044" s="27"/>
      <c r="T1044" s="27"/>
      <c r="U1044" s="32" t="s">
        <v>64</v>
      </c>
      <c r="V1044" s="29"/>
      <c r="W1044" s="31"/>
      <c r="X1044" s="27" t="str">
        <f>IFERROR(VLOOKUP(J1043:J2935,[1]sheet1!$A:$K,11,0),"sin acuse")</f>
        <v>Aceptacion Expresa</v>
      </c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</row>
    <row r="1045" spans="1:41" ht="18.75" hidden="1">
      <c r="A1045" s="27" t="s">
        <v>31</v>
      </c>
      <c r="B1045" s="27" t="s">
        <v>4167</v>
      </c>
      <c r="C1045" s="27" t="s">
        <v>4168</v>
      </c>
      <c r="D1045" s="27">
        <f t="shared" si="16"/>
        <v>-1</v>
      </c>
      <c r="E1045" s="27" t="s">
        <v>34</v>
      </c>
      <c r="F1045" s="27" t="s">
        <v>4011</v>
      </c>
      <c r="G1045" s="27" t="s">
        <v>4169</v>
      </c>
      <c r="H1045" s="27" t="s">
        <v>37</v>
      </c>
      <c r="I1045" s="27" t="s">
        <v>38</v>
      </c>
      <c r="J1045" s="27" t="s">
        <v>653</v>
      </c>
      <c r="K1045" s="27" t="s">
        <v>654</v>
      </c>
      <c r="L1045" s="221">
        <v>53485</v>
      </c>
      <c r="M1045" s="221">
        <v>0</v>
      </c>
      <c r="N1045" s="222">
        <v>334985</v>
      </c>
      <c r="O1045" s="27" t="s">
        <v>41</v>
      </c>
      <c r="P1045" s="27" t="s">
        <v>42</v>
      </c>
      <c r="Q1045" s="27"/>
      <c r="R1045" s="27"/>
      <c r="S1045" s="27"/>
      <c r="T1045" s="27"/>
      <c r="U1045" s="32" t="s">
        <v>64</v>
      </c>
      <c r="V1045" s="29"/>
      <c r="W1045" s="31"/>
      <c r="X1045" s="27" t="str">
        <f>IFERROR(VLOOKUP(J1044:J2936,[1]sheet1!$A:$K,11,0),"sin acuse")</f>
        <v>Aceptacion Expresa</v>
      </c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</row>
    <row r="1046" spans="1:41" ht="18.75" hidden="1">
      <c r="A1046" s="27" t="s">
        <v>31</v>
      </c>
      <c r="B1046" s="27" t="s">
        <v>4170</v>
      </c>
      <c r="C1046" s="27" t="s">
        <v>4171</v>
      </c>
      <c r="D1046" s="27">
        <f t="shared" si="16"/>
        <v>-1</v>
      </c>
      <c r="E1046" s="27" t="s">
        <v>34</v>
      </c>
      <c r="F1046" s="27" t="s">
        <v>4011</v>
      </c>
      <c r="G1046" s="27" t="s">
        <v>4172</v>
      </c>
      <c r="H1046" s="27" t="s">
        <v>37</v>
      </c>
      <c r="I1046" s="27" t="s">
        <v>38</v>
      </c>
      <c r="J1046" s="27" t="s">
        <v>2523</v>
      </c>
      <c r="K1046" s="27" t="s">
        <v>2524</v>
      </c>
      <c r="L1046" s="221">
        <v>886634.81</v>
      </c>
      <c r="M1046" s="221">
        <v>0</v>
      </c>
      <c r="N1046" s="222">
        <v>5553133.8099999996</v>
      </c>
      <c r="O1046" s="27" t="s">
        <v>41</v>
      </c>
      <c r="P1046" s="27" t="s">
        <v>42</v>
      </c>
      <c r="Q1046" s="27"/>
      <c r="R1046" s="27"/>
      <c r="S1046" s="27"/>
      <c r="T1046" s="27"/>
      <c r="U1046" s="32" t="s">
        <v>64</v>
      </c>
      <c r="V1046" s="29"/>
      <c r="W1046" s="31"/>
      <c r="X1046" s="27" t="str">
        <f>IFERROR(VLOOKUP(J1045:J2937,[1]sheet1!$A:$K,11,0),"sin acuse")</f>
        <v>Acuse Recibo</v>
      </c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</row>
    <row r="1047" spans="1:41" ht="18.75" hidden="1">
      <c r="A1047" s="27" t="s">
        <v>31</v>
      </c>
      <c r="B1047" s="27" t="s">
        <v>4173</v>
      </c>
      <c r="C1047" s="27" t="s">
        <v>4174</v>
      </c>
      <c r="D1047" s="27">
        <f t="shared" si="16"/>
        <v>-1</v>
      </c>
      <c r="E1047" s="27" t="s">
        <v>34</v>
      </c>
      <c r="F1047" s="27" t="s">
        <v>4011</v>
      </c>
      <c r="G1047" s="27" t="s">
        <v>4175</v>
      </c>
      <c r="H1047" s="27" t="s">
        <v>37</v>
      </c>
      <c r="I1047" s="27" t="s">
        <v>38</v>
      </c>
      <c r="J1047" s="27" t="s">
        <v>3109</v>
      </c>
      <c r="K1047" s="27" t="s">
        <v>3110</v>
      </c>
      <c r="L1047" s="221">
        <v>0</v>
      </c>
      <c r="M1047" s="221">
        <v>0</v>
      </c>
      <c r="N1047" s="222">
        <v>2025000</v>
      </c>
      <c r="O1047" s="27" t="s">
        <v>41</v>
      </c>
      <c r="P1047" s="27" t="s">
        <v>42</v>
      </c>
      <c r="Q1047" s="27"/>
      <c r="R1047" s="27"/>
      <c r="S1047" s="27"/>
      <c r="T1047" s="27"/>
      <c r="U1047" s="32" t="s">
        <v>64</v>
      </c>
      <c r="V1047" s="29"/>
      <c r="W1047" s="31"/>
      <c r="X1047" s="27" t="str">
        <f>IFERROR(VLOOKUP(J1046:J2938,[1]sheet1!$A:$K,11,0),"sin acuse")</f>
        <v>Aceptacion Expresa</v>
      </c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</row>
    <row r="1048" spans="1:41" ht="18.75" hidden="1">
      <c r="A1048" s="27" t="s">
        <v>31</v>
      </c>
      <c r="B1048" s="27" t="s">
        <v>4176</v>
      </c>
      <c r="C1048" s="27" t="s">
        <v>4177</v>
      </c>
      <c r="D1048" s="27">
        <f t="shared" si="16"/>
        <v>-1</v>
      </c>
      <c r="E1048" s="27" t="s">
        <v>34</v>
      </c>
      <c r="F1048" s="27" t="s">
        <v>4011</v>
      </c>
      <c r="G1048" s="27" t="s">
        <v>4178</v>
      </c>
      <c r="H1048" s="27" t="s">
        <v>37</v>
      </c>
      <c r="I1048" s="27" t="s">
        <v>38</v>
      </c>
      <c r="J1048" s="27" t="s">
        <v>3071</v>
      </c>
      <c r="K1048" s="27" t="s">
        <v>3072</v>
      </c>
      <c r="L1048" s="221">
        <v>124074.5</v>
      </c>
      <c r="M1048" s="221">
        <v>0</v>
      </c>
      <c r="N1048" s="222">
        <v>1044024.5</v>
      </c>
      <c r="O1048" s="27" t="s">
        <v>41</v>
      </c>
      <c r="P1048" s="27" t="s">
        <v>42</v>
      </c>
      <c r="Q1048" s="27"/>
      <c r="R1048" s="27"/>
      <c r="S1048" s="27"/>
      <c r="T1048" s="27"/>
      <c r="U1048" s="32" t="s">
        <v>64</v>
      </c>
      <c r="V1048" s="25"/>
      <c r="W1048" s="31"/>
      <c r="X1048" s="27" t="str">
        <f>IFERROR(VLOOKUP(J1047:J2939,[1]sheet1!$A:$K,11,0),"sin acuse")</f>
        <v>Recibo Bien y/o Servicio</v>
      </c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</row>
    <row r="1049" spans="1:41" ht="18.75" hidden="1">
      <c r="A1049" s="27" t="s">
        <v>31</v>
      </c>
      <c r="B1049" s="27" t="s">
        <v>4179</v>
      </c>
      <c r="C1049" s="27" t="s">
        <v>4180</v>
      </c>
      <c r="D1049" s="27">
        <f t="shared" si="16"/>
        <v>-1</v>
      </c>
      <c r="E1049" s="27" t="s">
        <v>34</v>
      </c>
      <c r="F1049" s="27" t="s">
        <v>4011</v>
      </c>
      <c r="G1049" s="27" t="s">
        <v>4181</v>
      </c>
      <c r="H1049" s="27" t="s">
        <v>37</v>
      </c>
      <c r="I1049" s="27" t="s">
        <v>38</v>
      </c>
      <c r="J1049" s="27" t="s">
        <v>3071</v>
      </c>
      <c r="K1049" s="27" t="s">
        <v>3072</v>
      </c>
      <c r="L1049" s="221">
        <v>151670.16</v>
      </c>
      <c r="M1049" s="221">
        <v>0</v>
      </c>
      <c r="N1049" s="222">
        <v>949934.16</v>
      </c>
      <c r="O1049" s="27" t="s">
        <v>41</v>
      </c>
      <c r="P1049" s="27" t="s">
        <v>42</v>
      </c>
      <c r="Q1049" s="27"/>
      <c r="R1049" s="27"/>
      <c r="S1049" s="27"/>
      <c r="T1049" s="27"/>
      <c r="U1049" s="32" t="s">
        <v>64</v>
      </c>
      <c r="V1049" s="25"/>
      <c r="W1049" s="31"/>
      <c r="X1049" s="27" t="str">
        <f>IFERROR(VLOOKUP(J1048:J2940,[1]sheet1!$A:$K,11,0),"sin acuse")</f>
        <v>Recibo Bien y/o Servicio</v>
      </c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</row>
    <row r="1050" spans="1:41" ht="18.75" hidden="1">
      <c r="A1050" s="27" t="s">
        <v>31</v>
      </c>
      <c r="B1050" s="27" t="s">
        <v>4182</v>
      </c>
      <c r="C1050" s="27" t="s">
        <v>4183</v>
      </c>
      <c r="D1050" s="27">
        <f t="shared" si="16"/>
        <v>-1</v>
      </c>
      <c r="E1050" s="27" t="s">
        <v>34</v>
      </c>
      <c r="F1050" s="27" t="s">
        <v>4011</v>
      </c>
      <c r="G1050" s="27" t="s">
        <v>4184</v>
      </c>
      <c r="H1050" s="27" t="s">
        <v>37</v>
      </c>
      <c r="I1050" s="27" t="s">
        <v>38</v>
      </c>
      <c r="J1050" s="27" t="s">
        <v>3071</v>
      </c>
      <c r="K1050" s="27" t="s">
        <v>3072</v>
      </c>
      <c r="L1050" s="221">
        <v>56563</v>
      </c>
      <c r="M1050" s="221">
        <v>0</v>
      </c>
      <c r="N1050" s="222">
        <v>354913</v>
      </c>
      <c r="O1050" s="27" t="s">
        <v>41</v>
      </c>
      <c r="P1050" s="27" t="s">
        <v>42</v>
      </c>
      <c r="Q1050" s="27"/>
      <c r="R1050" s="27"/>
      <c r="S1050" s="27"/>
      <c r="T1050" s="27"/>
      <c r="U1050" s="32" t="s">
        <v>64</v>
      </c>
      <c r="V1050" s="25"/>
      <c r="W1050" s="31"/>
      <c r="X1050" s="27" t="str">
        <f>IFERROR(VLOOKUP(J1049:J2941,[1]sheet1!$A:$K,11,0),"sin acuse")</f>
        <v>Recibo Bien y/o Servicio</v>
      </c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</row>
    <row r="1051" spans="1:41" ht="18.75" hidden="1">
      <c r="A1051" s="27" t="s">
        <v>31</v>
      </c>
      <c r="B1051" s="27" t="s">
        <v>4185</v>
      </c>
      <c r="C1051" s="27" t="s">
        <v>4186</v>
      </c>
      <c r="D1051" s="27">
        <f t="shared" si="16"/>
        <v>-1</v>
      </c>
      <c r="E1051" s="27" t="s">
        <v>34</v>
      </c>
      <c r="F1051" s="27" t="s">
        <v>4011</v>
      </c>
      <c r="G1051" s="27" t="s">
        <v>4187</v>
      </c>
      <c r="H1051" s="27" t="s">
        <v>37</v>
      </c>
      <c r="I1051" s="27" t="s">
        <v>38</v>
      </c>
      <c r="J1051" s="27" t="s">
        <v>3071</v>
      </c>
      <c r="K1051" s="27" t="s">
        <v>3072</v>
      </c>
      <c r="L1051" s="221">
        <v>146289.17000000001</v>
      </c>
      <c r="M1051" s="221">
        <v>0</v>
      </c>
      <c r="N1051" s="222">
        <v>916232.17</v>
      </c>
      <c r="O1051" s="27" t="s">
        <v>41</v>
      </c>
      <c r="P1051" s="27" t="s">
        <v>42</v>
      </c>
      <c r="Q1051" s="27"/>
      <c r="R1051" s="27"/>
      <c r="S1051" s="27"/>
      <c r="T1051" s="27"/>
      <c r="U1051" s="32" t="s">
        <v>64</v>
      </c>
      <c r="V1051" s="29"/>
      <c r="W1051" s="31"/>
      <c r="X1051" s="27" t="str">
        <f>IFERROR(VLOOKUP(J1050:J2942,[1]sheet1!$A:$K,11,0),"sin acuse")</f>
        <v>Recibo Bien y/o Servicio</v>
      </c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</row>
    <row r="1052" spans="1:41" ht="18.75" hidden="1">
      <c r="A1052" s="27" t="s">
        <v>31</v>
      </c>
      <c r="B1052" s="27" t="s">
        <v>4188</v>
      </c>
      <c r="C1052" s="27" t="s">
        <v>4189</v>
      </c>
      <c r="D1052" s="27">
        <f t="shared" si="16"/>
        <v>-1</v>
      </c>
      <c r="E1052" s="27" t="s">
        <v>34</v>
      </c>
      <c r="F1052" s="27" t="s">
        <v>4011</v>
      </c>
      <c r="G1052" s="27" t="s">
        <v>4190</v>
      </c>
      <c r="H1052" s="27" t="s">
        <v>37</v>
      </c>
      <c r="I1052" s="27" t="s">
        <v>38</v>
      </c>
      <c r="J1052" s="27" t="s">
        <v>3063</v>
      </c>
      <c r="K1052" s="27" t="s">
        <v>3064</v>
      </c>
      <c r="L1052" s="221">
        <v>70870</v>
      </c>
      <c r="M1052" s="221">
        <v>0</v>
      </c>
      <c r="N1052" s="222">
        <v>443870</v>
      </c>
      <c r="O1052" s="27" t="s">
        <v>41</v>
      </c>
      <c r="P1052" s="27" t="s">
        <v>42</v>
      </c>
      <c r="Q1052" s="27"/>
      <c r="R1052" s="27"/>
      <c r="S1052" s="27"/>
      <c r="T1052" s="27"/>
      <c r="U1052" s="32" t="s">
        <v>64</v>
      </c>
      <c r="V1052" s="25"/>
      <c r="W1052" s="31"/>
      <c r="X1052" s="27" t="str">
        <f>IFERROR(VLOOKUP(J1051:J2943,[1]sheet1!$A:$K,11,0),"sin acuse")</f>
        <v>Aceptacion Expresa</v>
      </c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</row>
    <row r="1053" spans="1:41" ht="18.75" hidden="1">
      <c r="A1053" s="27" t="s">
        <v>31</v>
      </c>
      <c r="B1053" s="27" t="s">
        <v>4191</v>
      </c>
      <c r="C1053" s="27" t="s">
        <v>4192</v>
      </c>
      <c r="D1053" s="27">
        <f t="shared" si="16"/>
        <v>-1</v>
      </c>
      <c r="E1053" s="27" t="s">
        <v>34</v>
      </c>
      <c r="F1053" s="27" t="s">
        <v>4011</v>
      </c>
      <c r="G1053" s="27" t="s">
        <v>4193</v>
      </c>
      <c r="H1053" s="27" t="s">
        <v>37</v>
      </c>
      <c r="I1053" s="27" t="s">
        <v>38</v>
      </c>
      <c r="J1053" s="27" t="s">
        <v>4194</v>
      </c>
      <c r="K1053" s="27" t="s">
        <v>4195</v>
      </c>
      <c r="L1053" s="221">
        <v>31568.5</v>
      </c>
      <c r="M1053" s="221">
        <v>0</v>
      </c>
      <c r="N1053" s="222">
        <v>302718.5</v>
      </c>
      <c r="O1053" s="27" t="s">
        <v>41</v>
      </c>
      <c r="P1053" s="27" t="s">
        <v>42</v>
      </c>
      <c r="Q1053" s="27"/>
      <c r="R1053" s="27"/>
      <c r="S1053" s="27"/>
      <c r="T1053" s="27"/>
      <c r="U1053" s="32" t="s">
        <v>64</v>
      </c>
      <c r="V1053" s="29"/>
      <c r="W1053" s="31"/>
      <c r="X1053" s="27" t="str">
        <f>IFERROR(VLOOKUP(J1052:J2944,[1]sheet1!$A:$K,11,0),"sin acuse")</f>
        <v>Aceptacion Expresa</v>
      </c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</row>
    <row r="1054" spans="1:41" ht="18.75" hidden="1">
      <c r="A1054" s="27" t="s">
        <v>31</v>
      </c>
      <c r="B1054" s="27" t="s">
        <v>4196</v>
      </c>
      <c r="C1054" s="27" t="s">
        <v>4197</v>
      </c>
      <c r="D1054" s="27">
        <f t="shared" si="16"/>
        <v>-1</v>
      </c>
      <c r="E1054" s="27" t="s">
        <v>34</v>
      </c>
      <c r="F1054" s="27" t="s">
        <v>4011</v>
      </c>
      <c r="G1054" s="27" t="s">
        <v>4198</v>
      </c>
      <c r="H1054" s="27" t="s">
        <v>37</v>
      </c>
      <c r="I1054" s="27" t="s">
        <v>38</v>
      </c>
      <c r="J1054" s="27" t="s">
        <v>4199</v>
      </c>
      <c r="K1054" s="27" t="s">
        <v>4200</v>
      </c>
      <c r="L1054" s="221">
        <v>110185.94</v>
      </c>
      <c r="M1054" s="221">
        <v>0</v>
      </c>
      <c r="N1054" s="222">
        <v>690111.94</v>
      </c>
      <c r="O1054" s="27" t="s">
        <v>41</v>
      </c>
      <c r="P1054" s="27" t="s">
        <v>42</v>
      </c>
      <c r="Q1054" s="27"/>
      <c r="R1054" s="27"/>
      <c r="S1054" s="27"/>
      <c r="T1054" s="29"/>
      <c r="U1054" s="32" t="s">
        <v>64</v>
      </c>
      <c r="V1054" s="27"/>
      <c r="W1054" s="31"/>
      <c r="X1054" s="27" t="str">
        <f>IFERROR(VLOOKUP(J1053:J2945,[1]sheet1!$A:$K,11,0),"sin acuse")</f>
        <v>sin acuse</v>
      </c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</row>
    <row r="1055" spans="1:41" ht="18.75" hidden="1">
      <c r="A1055" s="27" t="s">
        <v>31</v>
      </c>
      <c r="B1055" s="27" t="s">
        <v>4201</v>
      </c>
      <c r="C1055" s="27" t="s">
        <v>4202</v>
      </c>
      <c r="D1055" s="27">
        <f t="shared" si="16"/>
        <v>-1</v>
      </c>
      <c r="E1055" s="27" t="s">
        <v>34</v>
      </c>
      <c r="F1055" s="27" t="s">
        <v>4011</v>
      </c>
      <c r="G1055" s="27" t="s">
        <v>4203</v>
      </c>
      <c r="H1055" s="27" t="s">
        <v>37</v>
      </c>
      <c r="I1055" s="27" t="s">
        <v>38</v>
      </c>
      <c r="J1055" s="27" t="s">
        <v>4204</v>
      </c>
      <c r="K1055" s="27" t="s">
        <v>4205</v>
      </c>
      <c r="L1055" s="221">
        <v>173204</v>
      </c>
      <c r="M1055" s="221">
        <v>0</v>
      </c>
      <c r="N1055" s="222">
        <v>1084804</v>
      </c>
      <c r="O1055" s="27" t="s">
        <v>41</v>
      </c>
      <c r="P1055" s="27" t="s">
        <v>42</v>
      </c>
      <c r="Q1055" s="27"/>
      <c r="R1055" s="27"/>
      <c r="S1055" s="27"/>
      <c r="T1055" s="27"/>
      <c r="U1055" s="32" t="s">
        <v>64</v>
      </c>
      <c r="V1055" s="25"/>
      <c r="W1055" s="31"/>
      <c r="X1055" s="27" t="str">
        <f>IFERROR(VLOOKUP(J1054:J2946,[1]sheet1!$A:$K,11,0),"sin acuse")</f>
        <v>sin acuse</v>
      </c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</row>
    <row r="1056" spans="1:41" ht="18.75" hidden="1">
      <c r="A1056" s="27" t="s">
        <v>31</v>
      </c>
      <c r="B1056" s="27" t="s">
        <v>4206</v>
      </c>
      <c r="C1056" s="27" t="s">
        <v>4207</v>
      </c>
      <c r="D1056" s="27">
        <f t="shared" si="16"/>
        <v>-1</v>
      </c>
      <c r="E1056" s="27" t="s">
        <v>34</v>
      </c>
      <c r="F1056" s="27" t="s">
        <v>4011</v>
      </c>
      <c r="G1056" s="27" t="s">
        <v>4208</v>
      </c>
      <c r="H1056" s="27" t="s">
        <v>37</v>
      </c>
      <c r="I1056" s="27" t="s">
        <v>38</v>
      </c>
      <c r="J1056" s="27" t="s">
        <v>4209</v>
      </c>
      <c r="K1056" s="27" t="s">
        <v>4210</v>
      </c>
      <c r="L1056" s="221">
        <v>297767</v>
      </c>
      <c r="M1056" s="221">
        <v>0</v>
      </c>
      <c r="N1056" s="222">
        <v>2393467</v>
      </c>
      <c r="O1056" s="27" t="s">
        <v>41</v>
      </c>
      <c r="P1056" s="27" t="s">
        <v>42</v>
      </c>
      <c r="Q1056" s="27"/>
      <c r="R1056" s="27"/>
      <c r="S1056" s="27"/>
      <c r="T1056" s="27"/>
      <c r="U1056" s="32" t="s">
        <v>64</v>
      </c>
      <c r="V1056" s="25"/>
      <c r="W1056" s="31"/>
      <c r="X1056" s="27" t="str">
        <f>IFERROR(VLOOKUP(J1055:J2947,[1]sheet1!$A:$K,11,0),"sin acuse")</f>
        <v>Aceptacion Expresa</v>
      </c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</row>
    <row r="1057" spans="1:41" ht="18.75" hidden="1">
      <c r="A1057" s="27" t="s">
        <v>31</v>
      </c>
      <c r="B1057" s="27" t="s">
        <v>4211</v>
      </c>
      <c r="C1057" s="27" t="s">
        <v>4212</v>
      </c>
      <c r="D1057" s="27">
        <f t="shared" si="16"/>
        <v>-1</v>
      </c>
      <c r="E1057" s="27" t="s">
        <v>34</v>
      </c>
      <c r="F1057" s="27" t="s">
        <v>4011</v>
      </c>
      <c r="G1057" s="27" t="s">
        <v>4213</v>
      </c>
      <c r="H1057" s="27" t="s">
        <v>37</v>
      </c>
      <c r="I1057" s="27" t="s">
        <v>38</v>
      </c>
      <c r="J1057" s="27" t="s">
        <v>4214</v>
      </c>
      <c r="K1057" s="27" t="s">
        <v>4215</v>
      </c>
      <c r="L1057" s="221">
        <v>247237.5</v>
      </c>
      <c r="M1057" s="221">
        <v>0</v>
      </c>
      <c r="N1057" s="222">
        <v>1548487.5</v>
      </c>
      <c r="O1057" s="27" t="s">
        <v>41</v>
      </c>
      <c r="P1057" s="27" t="s">
        <v>42</v>
      </c>
      <c r="Q1057" s="27"/>
      <c r="R1057" s="27"/>
      <c r="S1057" s="27"/>
      <c r="T1057" s="27"/>
      <c r="U1057" s="32" t="s">
        <v>64</v>
      </c>
      <c r="V1057" s="29"/>
      <c r="W1057" s="31"/>
      <c r="X1057" s="27" t="str">
        <f>IFERROR(VLOOKUP(J1056:J2948,[1]sheet1!$A:$K,11,0),"sin acuse")</f>
        <v>Aceptacion Expresa</v>
      </c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</row>
    <row r="1058" spans="1:41" ht="18.75" hidden="1">
      <c r="A1058" s="27" t="s">
        <v>31</v>
      </c>
      <c r="B1058" s="27" t="s">
        <v>4216</v>
      </c>
      <c r="C1058" s="27" t="s">
        <v>4217</v>
      </c>
      <c r="D1058" s="27">
        <f t="shared" si="16"/>
        <v>-1</v>
      </c>
      <c r="E1058" s="27" t="s">
        <v>34</v>
      </c>
      <c r="F1058" s="27" t="s">
        <v>4011</v>
      </c>
      <c r="G1058" s="27" t="s">
        <v>4218</v>
      </c>
      <c r="H1058" s="27" t="s">
        <v>37</v>
      </c>
      <c r="I1058" s="27" t="s">
        <v>38</v>
      </c>
      <c r="J1058" s="27" t="s">
        <v>4219</v>
      </c>
      <c r="K1058" s="27" t="s">
        <v>4220</v>
      </c>
      <c r="L1058" s="221">
        <v>61750</v>
      </c>
      <c r="M1058" s="221">
        <v>0</v>
      </c>
      <c r="N1058" s="222">
        <v>386750</v>
      </c>
      <c r="O1058" s="27" t="s">
        <v>41</v>
      </c>
      <c r="P1058" s="27" t="s">
        <v>42</v>
      </c>
      <c r="Q1058" s="27"/>
      <c r="R1058" s="27"/>
      <c r="S1058" s="27"/>
      <c r="T1058" s="27"/>
      <c r="U1058" s="32" t="s">
        <v>64</v>
      </c>
      <c r="V1058" s="29"/>
      <c r="W1058" s="31"/>
      <c r="X1058" s="27" t="str">
        <f>IFERROR(VLOOKUP(J1057:J2949,[1]sheet1!$A:$K,11,0),"sin acuse")</f>
        <v>sin acuse</v>
      </c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</row>
    <row r="1059" spans="1:41" ht="18.75" hidden="1">
      <c r="A1059" s="27" t="s">
        <v>31</v>
      </c>
      <c r="B1059" s="27" t="s">
        <v>4221</v>
      </c>
      <c r="C1059" s="27" t="s">
        <v>4222</v>
      </c>
      <c r="D1059" s="27">
        <f t="shared" si="16"/>
        <v>-1</v>
      </c>
      <c r="E1059" s="27" t="s">
        <v>34</v>
      </c>
      <c r="F1059" s="27" t="s">
        <v>4011</v>
      </c>
      <c r="G1059" s="27" t="s">
        <v>4223</v>
      </c>
      <c r="H1059" s="27" t="s">
        <v>37</v>
      </c>
      <c r="I1059" s="27" t="s">
        <v>38</v>
      </c>
      <c r="J1059" s="27" t="s">
        <v>4224</v>
      </c>
      <c r="K1059" s="27" t="s">
        <v>4225</v>
      </c>
      <c r="L1059" s="221">
        <v>10510.8</v>
      </c>
      <c r="M1059" s="221">
        <v>0</v>
      </c>
      <c r="N1059" s="222">
        <v>65830.8</v>
      </c>
      <c r="O1059" s="27" t="s">
        <v>41</v>
      </c>
      <c r="P1059" s="27" t="s">
        <v>42</v>
      </c>
      <c r="Q1059" s="27"/>
      <c r="R1059" s="27"/>
      <c r="S1059" s="27"/>
      <c r="T1059" s="27"/>
      <c r="U1059" s="32" t="s">
        <v>64</v>
      </c>
      <c r="V1059" s="29"/>
      <c r="W1059" s="31"/>
      <c r="X1059" s="27" t="str">
        <f>IFERROR(VLOOKUP(J1058:J2950,[1]sheet1!$A:$K,11,0),"sin acuse")</f>
        <v>sin acuse</v>
      </c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</row>
    <row r="1060" spans="1:41" ht="18.75" hidden="1">
      <c r="A1060" s="27" t="s">
        <v>31</v>
      </c>
      <c r="B1060" s="27" t="s">
        <v>4226</v>
      </c>
      <c r="C1060" s="27" t="s">
        <v>4227</v>
      </c>
      <c r="D1060" s="27">
        <f t="shared" si="16"/>
        <v>-1</v>
      </c>
      <c r="E1060" s="27" t="s">
        <v>34</v>
      </c>
      <c r="F1060" s="27" t="s">
        <v>4011</v>
      </c>
      <c r="G1060" s="27" t="s">
        <v>4228</v>
      </c>
      <c r="H1060" s="27" t="s">
        <v>37</v>
      </c>
      <c r="I1060" s="27" t="s">
        <v>38</v>
      </c>
      <c r="J1060" s="27" t="s">
        <v>4229</v>
      </c>
      <c r="K1060" s="27" t="s">
        <v>4230</v>
      </c>
      <c r="L1060" s="221">
        <v>1245613.3999999999</v>
      </c>
      <c r="M1060" s="221">
        <v>0</v>
      </c>
      <c r="N1060" s="222">
        <v>7801473.4000000004</v>
      </c>
      <c r="O1060" s="27" t="s">
        <v>41</v>
      </c>
      <c r="P1060" s="27" t="s">
        <v>42</v>
      </c>
      <c r="Q1060" s="27"/>
      <c r="R1060" s="27"/>
      <c r="S1060" s="27"/>
      <c r="T1060" s="27"/>
      <c r="U1060" s="32" t="s">
        <v>64</v>
      </c>
      <c r="V1060" s="29"/>
      <c r="W1060" s="31"/>
      <c r="X1060" s="27" t="str">
        <f>IFERROR(VLOOKUP(J1059:J2951,[1]sheet1!$A:$K,11,0),"sin acuse")</f>
        <v>Sin Evento</v>
      </c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</row>
    <row r="1061" spans="1:41" ht="18.75" hidden="1">
      <c r="A1061" s="27" t="s">
        <v>31</v>
      </c>
      <c r="B1061" s="27" t="s">
        <v>4231</v>
      </c>
      <c r="C1061" s="27" t="s">
        <v>4232</v>
      </c>
      <c r="D1061" s="27">
        <f t="shared" si="16"/>
        <v>-1</v>
      </c>
      <c r="E1061" s="27" t="s">
        <v>34</v>
      </c>
      <c r="F1061" s="27" t="s">
        <v>4011</v>
      </c>
      <c r="G1061" s="27" t="s">
        <v>4233</v>
      </c>
      <c r="H1061" s="27" t="s">
        <v>37</v>
      </c>
      <c r="I1061" s="27" t="s">
        <v>38</v>
      </c>
      <c r="J1061" s="27" t="s">
        <v>3900</v>
      </c>
      <c r="K1061" s="27" t="s">
        <v>3901</v>
      </c>
      <c r="L1061" s="221">
        <v>210835.4</v>
      </c>
      <c r="M1061" s="221">
        <v>0</v>
      </c>
      <c r="N1061" s="222">
        <v>1320495.3999999999</v>
      </c>
      <c r="O1061" s="27" t="s">
        <v>41</v>
      </c>
      <c r="P1061" s="27" t="s">
        <v>42</v>
      </c>
      <c r="Q1061" s="27"/>
      <c r="R1061" s="27"/>
      <c r="S1061" s="27"/>
      <c r="T1061" s="27"/>
      <c r="U1061" s="32" t="s">
        <v>64</v>
      </c>
      <c r="V1061" s="25"/>
      <c r="W1061" s="31"/>
      <c r="X1061" s="27" t="str">
        <f>IFERROR(VLOOKUP(J1060:J2952,[1]sheet1!$A:$K,11,0),"sin acuse")</f>
        <v>Sin Evento</v>
      </c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</row>
    <row r="1062" spans="1:41" ht="18.75" hidden="1">
      <c r="A1062" s="27" t="s">
        <v>31</v>
      </c>
      <c r="B1062" s="27" t="s">
        <v>4234</v>
      </c>
      <c r="C1062" s="27" t="s">
        <v>4235</v>
      </c>
      <c r="D1062" s="27">
        <f t="shared" si="16"/>
        <v>-1</v>
      </c>
      <c r="E1062" s="27" t="s">
        <v>34</v>
      </c>
      <c r="F1062" s="27" t="s">
        <v>4011</v>
      </c>
      <c r="G1062" s="27" t="s">
        <v>4236</v>
      </c>
      <c r="H1062" s="27" t="s">
        <v>37</v>
      </c>
      <c r="I1062" s="27" t="s">
        <v>38</v>
      </c>
      <c r="J1062" s="27" t="s">
        <v>182</v>
      </c>
      <c r="K1062" s="27" t="s">
        <v>183</v>
      </c>
      <c r="L1062" s="221">
        <v>673752.73</v>
      </c>
      <c r="M1062" s="221">
        <v>0</v>
      </c>
      <c r="N1062" s="222">
        <v>4219819.7300000004</v>
      </c>
      <c r="O1062" s="27" t="s">
        <v>41</v>
      </c>
      <c r="P1062" s="27" t="s">
        <v>42</v>
      </c>
      <c r="Q1062" s="27"/>
      <c r="R1062" s="34"/>
      <c r="S1062" s="27"/>
      <c r="T1062" s="34"/>
      <c r="U1062" s="32" t="s">
        <v>64</v>
      </c>
      <c r="V1062" s="25"/>
      <c r="W1062" s="35"/>
      <c r="X1062" s="27" t="str">
        <f>IFERROR(VLOOKUP(J1061:J2953,[1]sheet1!$A:$K,11,0),"sin acuse")</f>
        <v>Aceptacion Expresa</v>
      </c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</row>
    <row r="1063" spans="1:41" ht="18.75" hidden="1">
      <c r="A1063" s="27" t="s">
        <v>31</v>
      </c>
      <c r="B1063" s="27" t="s">
        <v>4237</v>
      </c>
      <c r="C1063" s="27" t="s">
        <v>4238</v>
      </c>
      <c r="D1063" s="27">
        <f t="shared" si="16"/>
        <v>-1</v>
      </c>
      <c r="E1063" s="27" t="s">
        <v>34</v>
      </c>
      <c r="F1063" s="27" t="s">
        <v>4011</v>
      </c>
      <c r="G1063" s="27" t="s">
        <v>4239</v>
      </c>
      <c r="H1063" s="27" t="s">
        <v>37</v>
      </c>
      <c r="I1063" s="27" t="s">
        <v>38</v>
      </c>
      <c r="J1063" s="27" t="s">
        <v>4240</v>
      </c>
      <c r="K1063" s="27" t="s">
        <v>4241</v>
      </c>
      <c r="L1063" s="221">
        <v>9262.5</v>
      </c>
      <c r="M1063" s="221">
        <v>0</v>
      </c>
      <c r="N1063" s="222">
        <v>58012.5</v>
      </c>
      <c r="O1063" s="27" t="s">
        <v>41</v>
      </c>
      <c r="P1063" s="27" t="s">
        <v>42</v>
      </c>
      <c r="Q1063" s="27"/>
      <c r="R1063" s="27"/>
      <c r="S1063" s="27"/>
      <c r="T1063" s="27"/>
      <c r="U1063" s="32" t="s">
        <v>64</v>
      </c>
      <c r="V1063" s="25"/>
      <c r="W1063" s="31"/>
      <c r="X1063" s="27" t="str">
        <f>IFERROR(VLOOKUP(J1062:J2954,[1]sheet1!$A:$K,11,0),"sin acuse")</f>
        <v>Aceptacion Expresa</v>
      </c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</row>
    <row r="1064" spans="1:41" ht="18.75" hidden="1">
      <c r="A1064" s="27" t="s">
        <v>31</v>
      </c>
      <c r="B1064" s="27" t="s">
        <v>4242</v>
      </c>
      <c r="C1064" s="27" t="s">
        <v>4243</v>
      </c>
      <c r="D1064" s="27">
        <f t="shared" si="16"/>
        <v>-1</v>
      </c>
      <c r="E1064" s="27" t="s">
        <v>34</v>
      </c>
      <c r="F1064" s="27" t="s">
        <v>4011</v>
      </c>
      <c r="G1064" s="27" t="s">
        <v>4244</v>
      </c>
      <c r="H1064" s="27" t="s">
        <v>37</v>
      </c>
      <c r="I1064" s="27" t="s">
        <v>38</v>
      </c>
      <c r="J1064" s="27" t="s">
        <v>4245</v>
      </c>
      <c r="K1064" s="27" t="s">
        <v>4246</v>
      </c>
      <c r="L1064" s="221">
        <v>789640</v>
      </c>
      <c r="M1064" s="221">
        <v>0</v>
      </c>
      <c r="N1064" s="222">
        <v>4945640</v>
      </c>
      <c r="O1064" s="27" t="s">
        <v>41</v>
      </c>
      <c r="P1064" s="27" t="s">
        <v>42</v>
      </c>
      <c r="Q1064" s="27"/>
      <c r="R1064" s="27"/>
      <c r="S1064" s="27"/>
      <c r="T1064" s="27"/>
      <c r="U1064" s="32" t="s">
        <v>64</v>
      </c>
      <c r="V1064" s="29"/>
      <c r="W1064" s="31"/>
      <c r="X1064" s="27" t="str">
        <f>IFERROR(VLOOKUP(J1063:J2955,[1]sheet1!$A:$K,11,0),"sin acuse")</f>
        <v>Aceptacion Expresa</v>
      </c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</row>
    <row r="1065" spans="1:41" ht="18.75" hidden="1">
      <c r="A1065" s="27" t="s">
        <v>31</v>
      </c>
      <c r="B1065" s="27" t="s">
        <v>4247</v>
      </c>
      <c r="C1065" s="27" t="s">
        <v>4248</v>
      </c>
      <c r="D1065" s="27">
        <f t="shared" si="16"/>
        <v>-1</v>
      </c>
      <c r="E1065" s="27" t="s">
        <v>34</v>
      </c>
      <c r="F1065" s="27" t="s">
        <v>4011</v>
      </c>
      <c r="G1065" s="27" t="s">
        <v>4249</v>
      </c>
      <c r="H1065" s="27" t="s">
        <v>37</v>
      </c>
      <c r="I1065" s="27" t="s">
        <v>38</v>
      </c>
      <c r="J1065" s="27" t="s">
        <v>4250</v>
      </c>
      <c r="K1065" s="27" t="s">
        <v>4251</v>
      </c>
      <c r="L1065" s="221">
        <v>9918</v>
      </c>
      <c r="M1065" s="221">
        <v>0</v>
      </c>
      <c r="N1065" s="222">
        <v>62118</v>
      </c>
      <c r="O1065" s="27" t="s">
        <v>41</v>
      </c>
      <c r="P1065" s="27" t="s">
        <v>42</v>
      </c>
      <c r="Q1065" s="27"/>
      <c r="R1065" s="27"/>
      <c r="S1065" s="27"/>
      <c r="T1065" s="27"/>
      <c r="U1065" s="32" t="s">
        <v>64</v>
      </c>
      <c r="V1065" s="25"/>
      <c r="W1065" s="31"/>
      <c r="X1065" s="27" t="str">
        <f>IFERROR(VLOOKUP(J1064:J2956,[1]sheet1!$A:$K,11,0),"sin acuse")</f>
        <v>Sin Evento</v>
      </c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</row>
    <row r="1066" spans="1:41" ht="18.75" hidden="1">
      <c r="A1066" s="27" t="s">
        <v>31</v>
      </c>
      <c r="B1066" s="27" t="s">
        <v>4252</v>
      </c>
      <c r="C1066" s="27" t="s">
        <v>4253</v>
      </c>
      <c r="D1066" s="27">
        <f t="shared" si="16"/>
        <v>-1</v>
      </c>
      <c r="E1066" s="27" t="s">
        <v>34</v>
      </c>
      <c r="F1066" s="27" t="s">
        <v>4011</v>
      </c>
      <c r="G1066" s="27" t="s">
        <v>4254</v>
      </c>
      <c r="H1066" s="27" t="s">
        <v>37</v>
      </c>
      <c r="I1066" s="27" t="s">
        <v>38</v>
      </c>
      <c r="J1066" s="27" t="s">
        <v>4255</v>
      </c>
      <c r="K1066" s="27" t="s">
        <v>4256</v>
      </c>
      <c r="L1066" s="221">
        <v>43135.89</v>
      </c>
      <c r="M1066" s="221">
        <v>0</v>
      </c>
      <c r="N1066" s="222">
        <v>270166.89</v>
      </c>
      <c r="O1066" s="27" t="s">
        <v>41</v>
      </c>
      <c r="P1066" s="27" t="s">
        <v>42</v>
      </c>
      <c r="Q1066" s="27"/>
      <c r="R1066" s="27"/>
      <c r="S1066" s="27"/>
      <c r="T1066" s="27"/>
      <c r="U1066" s="32" t="s">
        <v>64</v>
      </c>
      <c r="V1066" s="25"/>
      <c r="W1066" s="31"/>
      <c r="X1066" s="27" t="str">
        <f>IFERROR(VLOOKUP(J1065:J2957,[1]sheet1!$A:$K,11,0),"sin acuse")</f>
        <v>sin acuse</v>
      </c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</row>
    <row r="1067" spans="1:41" ht="18.75" hidden="1">
      <c r="A1067" s="27" t="s">
        <v>31</v>
      </c>
      <c r="B1067" s="27" t="s">
        <v>4257</v>
      </c>
      <c r="C1067" s="27" t="s">
        <v>4258</v>
      </c>
      <c r="D1067" s="27">
        <f t="shared" si="16"/>
        <v>-1</v>
      </c>
      <c r="E1067" s="27" t="s">
        <v>34</v>
      </c>
      <c r="F1067" s="27" t="s">
        <v>4011</v>
      </c>
      <c r="G1067" s="27" t="s">
        <v>4259</v>
      </c>
      <c r="H1067" s="27" t="s">
        <v>37</v>
      </c>
      <c r="I1067" s="27" t="s">
        <v>38</v>
      </c>
      <c r="J1067" s="27" t="s">
        <v>808</v>
      </c>
      <c r="K1067" s="27" t="s">
        <v>809</v>
      </c>
      <c r="L1067" s="221">
        <v>3663827</v>
      </c>
      <c r="M1067" s="221">
        <v>0</v>
      </c>
      <c r="N1067" s="222">
        <v>22947127</v>
      </c>
      <c r="O1067" s="27" t="s">
        <v>41</v>
      </c>
      <c r="P1067" s="27" t="s">
        <v>42</v>
      </c>
      <c r="Q1067" s="27"/>
      <c r="R1067" s="27"/>
      <c r="S1067" s="27"/>
      <c r="T1067" s="27"/>
      <c r="U1067" s="32" t="s">
        <v>64</v>
      </c>
      <c r="V1067" s="29"/>
      <c r="W1067" s="31"/>
      <c r="X1067" s="27" t="str">
        <f>IFERROR(VLOOKUP(J1066:J2958,[1]sheet1!$A:$K,11,0),"sin acuse")</f>
        <v>Sin Evento</v>
      </c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</row>
    <row r="1068" spans="1:41" ht="18.75" hidden="1">
      <c r="A1068" s="27" t="s">
        <v>31</v>
      </c>
      <c r="B1068" s="27" t="s">
        <v>4260</v>
      </c>
      <c r="C1068" s="27" t="s">
        <v>4261</v>
      </c>
      <c r="D1068" s="27">
        <f t="shared" si="16"/>
        <v>-1</v>
      </c>
      <c r="E1068" s="27" t="s">
        <v>34</v>
      </c>
      <c r="F1068" s="27" t="s">
        <v>4011</v>
      </c>
      <c r="G1068" s="27" t="s">
        <v>4262</v>
      </c>
      <c r="H1068" s="27" t="s">
        <v>37</v>
      </c>
      <c r="I1068" s="27" t="s">
        <v>38</v>
      </c>
      <c r="J1068" s="27" t="s">
        <v>4263</v>
      </c>
      <c r="K1068" s="27" t="s">
        <v>4264</v>
      </c>
      <c r="L1068" s="221">
        <v>14966537.5</v>
      </c>
      <c r="M1068" s="221">
        <v>0</v>
      </c>
      <c r="N1068" s="222">
        <v>93737787.5</v>
      </c>
      <c r="O1068" s="27" t="s">
        <v>41</v>
      </c>
      <c r="P1068" s="27" t="s">
        <v>42</v>
      </c>
      <c r="Q1068" s="27"/>
      <c r="R1068" s="27"/>
      <c r="S1068" s="27"/>
      <c r="T1068" s="27"/>
      <c r="U1068" s="32" t="s">
        <v>64</v>
      </c>
      <c r="V1068" s="25"/>
      <c r="W1068" s="31"/>
      <c r="X1068" s="27" t="str">
        <f>IFERROR(VLOOKUP(J1067:J2959,[1]sheet1!$A:$K,11,0),"sin acuse")</f>
        <v>Aceptacion Expresa</v>
      </c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</row>
    <row r="1069" spans="1:41" ht="18.75" hidden="1">
      <c r="A1069" s="27" t="s">
        <v>31</v>
      </c>
      <c r="B1069" s="27" t="s">
        <v>4265</v>
      </c>
      <c r="C1069" s="27" t="s">
        <v>4266</v>
      </c>
      <c r="D1069" s="27">
        <f t="shared" si="16"/>
        <v>-1</v>
      </c>
      <c r="E1069" s="27" t="s">
        <v>34</v>
      </c>
      <c r="F1069" s="27" t="s">
        <v>4011</v>
      </c>
      <c r="G1069" s="27" t="s">
        <v>4267</v>
      </c>
      <c r="H1069" s="27" t="s">
        <v>37</v>
      </c>
      <c r="I1069" s="27" t="s">
        <v>38</v>
      </c>
      <c r="J1069" s="27" t="s">
        <v>1323</v>
      </c>
      <c r="K1069" s="27" t="s">
        <v>1324</v>
      </c>
      <c r="L1069" s="221">
        <v>22743</v>
      </c>
      <c r="M1069" s="221">
        <v>0</v>
      </c>
      <c r="N1069" s="222">
        <v>142443</v>
      </c>
      <c r="O1069" s="27" t="s">
        <v>41</v>
      </c>
      <c r="P1069" s="27" t="s">
        <v>42</v>
      </c>
      <c r="Q1069" s="27"/>
      <c r="R1069" s="27"/>
      <c r="S1069" s="27"/>
      <c r="T1069" s="27"/>
      <c r="U1069" s="32" t="s">
        <v>64</v>
      </c>
      <c r="V1069" s="25"/>
      <c r="W1069" s="31"/>
      <c r="X1069" s="27" t="str">
        <f>IFERROR(VLOOKUP(J1068:J2960,[1]sheet1!$A:$K,11,0),"sin acuse")</f>
        <v>Sin Evento</v>
      </c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</row>
    <row r="1070" spans="1:41" ht="18.75" hidden="1">
      <c r="A1070" s="27" t="s">
        <v>31</v>
      </c>
      <c r="B1070" s="27" t="s">
        <v>4268</v>
      </c>
      <c r="C1070" s="27" t="s">
        <v>4269</v>
      </c>
      <c r="D1070" s="27">
        <f t="shared" si="16"/>
        <v>-1</v>
      </c>
      <c r="E1070" s="27" t="s">
        <v>34</v>
      </c>
      <c r="F1070" s="27" t="s">
        <v>4011</v>
      </c>
      <c r="G1070" s="27" t="s">
        <v>4270</v>
      </c>
      <c r="H1070" s="27" t="s">
        <v>37</v>
      </c>
      <c r="I1070" s="27" t="s">
        <v>38</v>
      </c>
      <c r="J1070" s="27" t="s">
        <v>1623</v>
      </c>
      <c r="K1070" s="27" t="s">
        <v>1624</v>
      </c>
      <c r="L1070" s="221">
        <v>1433740</v>
      </c>
      <c r="M1070" s="221">
        <v>0</v>
      </c>
      <c r="N1070" s="222">
        <v>8979740</v>
      </c>
      <c r="O1070" s="27" t="s">
        <v>41</v>
      </c>
      <c r="P1070" s="27" t="s">
        <v>42</v>
      </c>
      <c r="Q1070" s="27"/>
      <c r="R1070" s="27"/>
      <c r="S1070" s="27"/>
      <c r="T1070" s="27"/>
      <c r="U1070" s="32" t="s">
        <v>64</v>
      </c>
      <c r="V1070" s="25"/>
      <c r="W1070" s="31"/>
      <c r="X1070" s="27" t="str">
        <f>IFERROR(VLOOKUP(J1069:J2961,[1]sheet1!$A:$K,11,0),"sin acuse")</f>
        <v>Aceptacion Expresa</v>
      </c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</row>
    <row r="1071" spans="1:41" ht="18.75" hidden="1">
      <c r="A1071" s="27" t="s">
        <v>31</v>
      </c>
      <c r="B1071" s="27" t="s">
        <v>4271</v>
      </c>
      <c r="C1071" s="27" t="s">
        <v>4272</v>
      </c>
      <c r="D1071" s="27">
        <f t="shared" si="16"/>
        <v>-1</v>
      </c>
      <c r="E1071" s="27" t="s">
        <v>34</v>
      </c>
      <c r="F1071" s="27" t="s">
        <v>4011</v>
      </c>
      <c r="G1071" s="27" t="s">
        <v>4273</v>
      </c>
      <c r="H1071" s="27" t="s">
        <v>37</v>
      </c>
      <c r="I1071" s="27" t="s">
        <v>38</v>
      </c>
      <c r="J1071" s="27" t="s">
        <v>4274</v>
      </c>
      <c r="K1071" s="27" t="s">
        <v>4275</v>
      </c>
      <c r="L1071" s="221">
        <v>1727100</v>
      </c>
      <c r="M1071" s="221">
        <v>0</v>
      </c>
      <c r="N1071" s="222">
        <v>10817100</v>
      </c>
      <c r="O1071" s="27" t="s">
        <v>41</v>
      </c>
      <c r="P1071" s="27" t="s">
        <v>42</v>
      </c>
      <c r="Q1071" s="27"/>
      <c r="R1071" s="27"/>
      <c r="S1071" s="27"/>
      <c r="T1071" s="27"/>
      <c r="U1071" s="32" t="s">
        <v>64</v>
      </c>
      <c r="V1071" s="29"/>
      <c r="W1071" s="31"/>
      <c r="X1071" s="27" t="str">
        <f>IFERROR(VLOOKUP(J1070:J2962,[1]sheet1!$A:$K,11,0),"sin acuse")</f>
        <v>Sin Evento</v>
      </c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</row>
    <row r="1072" spans="1:41" ht="18.75" hidden="1">
      <c r="A1072" s="27" t="s">
        <v>31</v>
      </c>
      <c r="B1072" s="27" t="s">
        <v>4276</v>
      </c>
      <c r="C1072" s="27" t="s">
        <v>4277</v>
      </c>
      <c r="D1072" s="27">
        <f t="shared" si="16"/>
        <v>-1</v>
      </c>
      <c r="E1072" s="27" t="s">
        <v>34</v>
      </c>
      <c r="F1072" s="27" t="s">
        <v>4011</v>
      </c>
      <c r="G1072" s="27" t="s">
        <v>4267</v>
      </c>
      <c r="H1072" s="27" t="s">
        <v>37</v>
      </c>
      <c r="I1072" s="27" t="s">
        <v>38</v>
      </c>
      <c r="J1072" s="27" t="s">
        <v>4278</v>
      </c>
      <c r="K1072" s="27" t="s">
        <v>4279</v>
      </c>
      <c r="L1072" s="221">
        <v>820040</v>
      </c>
      <c r="M1072" s="221">
        <v>0</v>
      </c>
      <c r="N1072" s="222">
        <v>5136040</v>
      </c>
      <c r="O1072" s="27" t="s">
        <v>41</v>
      </c>
      <c r="P1072" s="27" t="s">
        <v>42</v>
      </c>
      <c r="Q1072" s="27"/>
      <c r="R1072" s="27"/>
      <c r="S1072" s="27"/>
      <c r="T1072" s="27"/>
      <c r="U1072" s="32" t="s">
        <v>64</v>
      </c>
      <c r="V1072" s="25"/>
      <c r="W1072" s="31"/>
      <c r="X1072" s="27" t="str">
        <f>IFERROR(VLOOKUP(J1071:J2963,[1]sheet1!$A:$K,11,0),"sin acuse")</f>
        <v>Sin Evento</v>
      </c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</row>
    <row r="1073" spans="1:41" ht="18.75" hidden="1">
      <c r="A1073" s="27" t="s">
        <v>31</v>
      </c>
      <c r="B1073" s="27" t="s">
        <v>4280</v>
      </c>
      <c r="C1073" s="27" t="s">
        <v>4281</v>
      </c>
      <c r="D1073" s="27">
        <f t="shared" si="16"/>
        <v>-1</v>
      </c>
      <c r="E1073" s="27" t="s">
        <v>34</v>
      </c>
      <c r="F1073" s="27" t="s">
        <v>4011</v>
      </c>
      <c r="G1073" s="27" t="s">
        <v>4282</v>
      </c>
      <c r="H1073" s="27" t="s">
        <v>37</v>
      </c>
      <c r="I1073" s="27" t="s">
        <v>38</v>
      </c>
      <c r="J1073" s="27" t="s">
        <v>4274</v>
      </c>
      <c r="K1073" s="27" t="s">
        <v>4275</v>
      </c>
      <c r="L1073" s="221">
        <v>8170</v>
      </c>
      <c r="M1073" s="221">
        <v>0</v>
      </c>
      <c r="N1073" s="222">
        <v>51170</v>
      </c>
      <c r="O1073" s="27" t="s">
        <v>41</v>
      </c>
      <c r="P1073" s="27" t="s">
        <v>42</v>
      </c>
      <c r="Q1073" s="27"/>
      <c r="R1073" s="27"/>
      <c r="S1073" s="27"/>
      <c r="T1073" s="27"/>
      <c r="U1073" s="32" t="s">
        <v>64</v>
      </c>
      <c r="V1073" s="29"/>
      <c r="W1073" s="31"/>
      <c r="X1073" s="27" t="str">
        <f>IFERROR(VLOOKUP(J1072:J2964,[1]sheet1!$A:$K,11,0),"sin acuse")</f>
        <v>Sin Evento</v>
      </c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</row>
    <row r="1074" spans="1:41" ht="18.75" hidden="1">
      <c r="A1074" s="27" t="s">
        <v>31</v>
      </c>
      <c r="B1074" s="27" t="s">
        <v>4283</v>
      </c>
      <c r="C1074" s="27" t="s">
        <v>4284</v>
      </c>
      <c r="D1074" s="27">
        <f t="shared" si="16"/>
        <v>-1</v>
      </c>
      <c r="E1074" s="27" t="s">
        <v>34</v>
      </c>
      <c r="F1074" s="27" t="s">
        <v>4011</v>
      </c>
      <c r="G1074" s="27" t="s">
        <v>4285</v>
      </c>
      <c r="H1074" s="27" t="s">
        <v>37</v>
      </c>
      <c r="I1074" s="27" t="s">
        <v>38</v>
      </c>
      <c r="J1074" s="27" t="s">
        <v>4286</v>
      </c>
      <c r="K1074" s="27" t="s">
        <v>4287</v>
      </c>
      <c r="L1074" s="221">
        <v>76266</v>
      </c>
      <c r="M1074" s="221">
        <v>0</v>
      </c>
      <c r="N1074" s="222">
        <v>477666</v>
      </c>
      <c r="O1074" s="27" t="s">
        <v>41</v>
      </c>
      <c r="P1074" s="27" t="s">
        <v>42</v>
      </c>
      <c r="Q1074" s="27"/>
      <c r="R1074" s="27"/>
      <c r="S1074" s="27"/>
      <c r="T1074" s="27"/>
      <c r="U1074" s="32" t="s">
        <v>64</v>
      </c>
      <c r="V1074" s="25"/>
      <c r="W1074" s="31"/>
      <c r="X1074" s="27" t="str">
        <f>IFERROR(VLOOKUP(J1073:J2965,[1]sheet1!$A:$K,11,0),"sin acuse")</f>
        <v>Sin Evento</v>
      </c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</row>
    <row r="1075" spans="1:41" ht="18.75" hidden="1">
      <c r="A1075" s="27" t="s">
        <v>31</v>
      </c>
      <c r="B1075" s="27" t="s">
        <v>4288</v>
      </c>
      <c r="C1075" s="27" t="s">
        <v>4289</v>
      </c>
      <c r="D1075" s="27">
        <f t="shared" si="16"/>
        <v>-1</v>
      </c>
      <c r="E1075" s="27" t="s">
        <v>34</v>
      </c>
      <c r="F1075" s="27" t="s">
        <v>4011</v>
      </c>
      <c r="G1075" s="27" t="s">
        <v>4290</v>
      </c>
      <c r="H1075" s="27" t="s">
        <v>37</v>
      </c>
      <c r="I1075" s="27" t="s">
        <v>38</v>
      </c>
      <c r="J1075" s="27" t="s">
        <v>4291</v>
      </c>
      <c r="K1075" s="27" t="s">
        <v>4292</v>
      </c>
      <c r="L1075" s="221">
        <v>87400</v>
      </c>
      <c r="M1075" s="221">
        <v>0</v>
      </c>
      <c r="N1075" s="222">
        <v>547400</v>
      </c>
      <c r="O1075" s="27" t="s">
        <v>41</v>
      </c>
      <c r="P1075" s="27" t="s">
        <v>42</v>
      </c>
      <c r="Q1075" s="27"/>
      <c r="R1075" s="27"/>
      <c r="S1075" s="27"/>
      <c r="T1075" s="27"/>
      <c r="U1075" s="32" t="s">
        <v>64</v>
      </c>
      <c r="V1075" s="29"/>
      <c r="W1075" s="31"/>
      <c r="X1075" s="27" t="str">
        <f>IFERROR(VLOOKUP(J1074:J2966,[1]sheet1!$A:$K,11,0),"sin acuse")</f>
        <v>sin acuse</v>
      </c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</row>
    <row r="1076" spans="1:41" ht="18.75" hidden="1">
      <c r="A1076" s="27" t="s">
        <v>31</v>
      </c>
      <c r="B1076" s="27" t="s">
        <v>4293</v>
      </c>
      <c r="C1076" s="27" t="s">
        <v>4294</v>
      </c>
      <c r="D1076" s="27">
        <f t="shared" si="16"/>
        <v>-1</v>
      </c>
      <c r="E1076" s="27" t="s">
        <v>34</v>
      </c>
      <c r="F1076" s="27" t="s">
        <v>4011</v>
      </c>
      <c r="G1076" s="27" t="s">
        <v>4295</v>
      </c>
      <c r="H1076" s="27" t="s">
        <v>37</v>
      </c>
      <c r="I1076" s="27" t="s">
        <v>38</v>
      </c>
      <c r="J1076" s="27" t="s">
        <v>4296</v>
      </c>
      <c r="K1076" s="27" t="s">
        <v>4297</v>
      </c>
      <c r="L1076" s="221">
        <v>90630</v>
      </c>
      <c r="M1076" s="221">
        <v>0</v>
      </c>
      <c r="N1076" s="222">
        <v>567630</v>
      </c>
      <c r="O1076" s="27" t="s">
        <v>41</v>
      </c>
      <c r="P1076" s="27" t="s">
        <v>42</v>
      </c>
      <c r="Q1076" s="27"/>
      <c r="R1076" s="27"/>
      <c r="S1076" s="27"/>
      <c r="T1076" s="27"/>
      <c r="U1076" s="32" t="s">
        <v>64</v>
      </c>
      <c r="V1076" s="29"/>
      <c r="W1076" s="31"/>
      <c r="X1076" s="27" t="str">
        <f>IFERROR(VLOOKUP(J1075:J2967,[1]sheet1!$A:$K,11,0),"sin acuse")</f>
        <v>sin acuse</v>
      </c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</row>
    <row r="1077" spans="1:41" ht="18.75" hidden="1">
      <c r="A1077" s="27" t="s">
        <v>31</v>
      </c>
      <c r="B1077" s="27" t="s">
        <v>4298</v>
      </c>
      <c r="C1077" s="27" t="s">
        <v>4299</v>
      </c>
      <c r="D1077" s="27">
        <f t="shared" si="16"/>
        <v>-1</v>
      </c>
      <c r="E1077" s="27" t="s">
        <v>34</v>
      </c>
      <c r="F1077" s="27" t="s">
        <v>4011</v>
      </c>
      <c r="G1077" s="27" t="s">
        <v>4300</v>
      </c>
      <c r="H1077" s="27" t="s">
        <v>37</v>
      </c>
      <c r="I1077" s="27" t="s">
        <v>38</v>
      </c>
      <c r="J1077" s="27" t="s">
        <v>2067</v>
      </c>
      <c r="K1077" s="27" t="s">
        <v>2068</v>
      </c>
      <c r="L1077" s="221">
        <v>0</v>
      </c>
      <c r="M1077" s="221">
        <v>0</v>
      </c>
      <c r="N1077" s="222">
        <v>4340000</v>
      </c>
      <c r="O1077" s="27" t="s">
        <v>41</v>
      </c>
      <c r="P1077" s="27" t="s">
        <v>42</v>
      </c>
      <c r="Q1077" s="27"/>
      <c r="R1077" s="27"/>
      <c r="S1077" s="27"/>
      <c r="T1077" s="27"/>
      <c r="U1077" s="32" t="s">
        <v>64</v>
      </c>
      <c r="V1077" s="25"/>
      <c r="W1077" s="31"/>
      <c r="X1077" s="27" t="str">
        <f>IFERROR(VLOOKUP(J1076:J2968,[1]sheet1!$A:$K,11,0),"sin acuse")</f>
        <v>Recibo Bien y/o Servicio</v>
      </c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</row>
    <row r="1078" spans="1:41" ht="18.75" hidden="1">
      <c r="A1078" s="27" t="s">
        <v>31</v>
      </c>
      <c r="B1078" s="27" t="s">
        <v>4301</v>
      </c>
      <c r="C1078" s="27" t="s">
        <v>4302</v>
      </c>
      <c r="D1078" s="27">
        <f t="shared" si="16"/>
        <v>-1</v>
      </c>
      <c r="E1078" s="27" t="s">
        <v>34</v>
      </c>
      <c r="F1078" s="27" t="s">
        <v>4011</v>
      </c>
      <c r="G1078" s="27" t="s">
        <v>4303</v>
      </c>
      <c r="H1078" s="27" t="s">
        <v>37</v>
      </c>
      <c r="I1078" s="27" t="s">
        <v>38</v>
      </c>
      <c r="J1078" s="27" t="s">
        <v>177</v>
      </c>
      <c r="K1078" s="27" t="s">
        <v>178</v>
      </c>
      <c r="L1078" s="221">
        <v>121148.56</v>
      </c>
      <c r="M1078" s="221">
        <v>0</v>
      </c>
      <c r="N1078" s="222">
        <v>758772.56</v>
      </c>
      <c r="O1078" s="27" t="s">
        <v>41</v>
      </c>
      <c r="P1078" s="27" t="s">
        <v>42</v>
      </c>
      <c r="Q1078" s="27"/>
      <c r="R1078" s="27"/>
      <c r="S1078" s="27"/>
      <c r="T1078" s="27"/>
      <c r="U1078" s="32" t="s">
        <v>64</v>
      </c>
      <c r="V1078" s="29"/>
      <c r="W1078" s="31"/>
      <c r="X1078" s="27" t="str">
        <f>IFERROR(VLOOKUP(J1077:J2969,[1]sheet1!$A:$K,11,0),"sin acuse")</f>
        <v>Acuse Recibo</v>
      </c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</row>
    <row r="1079" spans="1:41" ht="18.75" hidden="1">
      <c r="A1079" s="27" t="s">
        <v>31</v>
      </c>
      <c r="B1079" s="27" t="s">
        <v>4304</v>
      </c>
      <c r="C1079" s="27" t="s">
        <v>4305</v>
      </c>
      <c r="D1079" s="27">
        <f t="shared" si="16"/>
        <v>-1</v>
      </c>
      <c r="E1079" s="27" t="s">
        <v>34</v>
      </c>
      <c r="F1079" s="27" t="s">
        <v>4011</v>
      </c>
      <c r="G1079" s="27" t="s">
        <v>4306</v>
      </c>
      <c r="H1079" s="27" t="s">
        <v>37</v>
      </c>
      <c r="I1079" s="27" t="s">
        <v>38</v>
      </c>
      <c r="J1079" s="27" t="s">
        <v>1456</v>
      </c>
      <c r="K1079" s="27" t="s">
        <v>1457</v>
      </c>
      <c r="L1079" s="221">
        <v>1018020</v>
      </c>
      <c r="M1079" s="221">
        <v>0</v>
      </c>
      <c r="N1079" s="222">
        <v>6376020</v>
      </c>
      <c r="O1079" s="27" t="s">
        <v>41</v>
      </c>
      <c r="P1079" s="27" t="s">
        <v>42</v>
      </c>
      <c r="Q1079" s="27"/>
      <c r="R1079" s="27"/>
      <c r="S1079" s="27"/>
      <c r="T1079" s="27"/>
      <c r="U1079" s="32" t="s">
        <v>64</v>
      </c>
      <c r="V1079" s="29"/>
      <c r="W1079" s="31"/>
      <c r="X1079" s="27" t="str">
        <f>IFERROR(VLOOKUP(J1078:J2970,[1]sheet1!$A:$K,11,0),"sin acuse")</f>
        <v>Aceptacion Expresa</v>
      </c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</row>
    <row r="1080" spans="1:41" ht="18.75" hidden="1">
      <c r="A1080" s="27" t="s">
        <v>31</v>
      </c>
      <c r="B1080" s="27" t="s">
        <v>4307</v>
      </c>
      <c r="C1080" s="27" t="s">
        <v>4308</v>
      </c>
      <c r="D1080" s="27">
        <f t="shared" si="16"/>
        <v>-1</v>
      </c>
      <c r="E1080" s="27" t="s">
        <v>34</v>
      </c>
      <c r="F1080" s="27" t="s">
        <v>4011</v>
      </c>
      <c r="G1080" s="27" t="s">
        <v>4309</v>
      </c>
      <c r="H1080" s="27" t="s">
        <v>37</v>
      </c>
      <c r="I1080" s="27" t="s">
        <v>38</v>
      </c>
      <c r="J1080" s="27" t="s">
        <v>344</v>
      </c>
      <c r="K1080" s="27" t="s">
        <v>345</v>
      </c>
      <c r="L1080" s="221">
        <v>18050</v>
      </c>
      <c r="M1080" s="221">
        <v>0</v>
      </c>
      <c r="N1080" s="222">
        <v>113050</v>
      </c>
      <c r="O1080" s="27" t="s">
        <v>41</v>
      </c>
      <c r="P1080" s="27" t="s">
        <v>42</v>
      </c>
      <c r="Q1080" s="27"/>
      <c r="R1080" s="27"/>
      <c r="S1080" s="27"/>
      <c r="T1080" s="27"/>
      <c r="U1080" s="32" t="s">
        <v>64</v>
      </c>
      <c r="V1080" s="25"/>
      <c r="W1080" s="31"/>
      <c r="X1080" s="27" t="str">
        <f>IFERROR(VLOOKUP(J1079:J2971,[1]sheet1!$A:$K,11,0),"sin acuse")</f>
        <v>Aceptacion Expresa</v>
      </c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</row>
    <row r="1081" spans="1:41" ht="18.75" hidden="1">
      <c r="A1081" s="27" t="s">
        <v>31</v>
      </c>
      <c r="B1081" s="27" t="s">
        <v>4310</v>
      </c>
      <c r="C1081" s="27" t="s">
        <v>4311</v>
      </c>
      <c r="D1081" s="27">
        <f t="shared" si="16"/>
        <v>-1</v>
      </c>
      <c r="E1081" s="27" t="s">
        <v>34</v>
      </c>
      <c r="F1081" s="27" t="s">
        <v>4312</v>
      </c>
      <c r="G1081" s="27" t="s">
        <v>4313</v>
      </c>
      <c r="H1081" s="27" t="s">
        <v>37</v>
      </c>
      <c r="I1081" s="27" t="s">
        <v>38</v>
      </c>
      <c r="J1081" s="27" t="s">
        <v>2588</v>
      </c>
      <c r="K1081" s="27" t="s">
        <v>2589</v>
      </c>
      <c r="L1081" s="221">
        <v>221435.5</v>
      </c>
      <c r="M1081" s="221">
        <v>0</v>
      </c>
      <c r="N1081" s="222">
        <v>1386885.5</v>
      </c>
      <c r="O1081" s="27" t="s">
        <v>41</v>
      </c>
      <c r="P1081" s="27" t="s">
        <v>42</v>
      </c>
      <c r="Q1081" s="27"/>
      <c r="R1081" s="27"/>
      <c r="S1081" s="27"/>
      <c r="T1081" s="27"/>
      <c r="U1081" s="32" t="s">
        <v>64</v>
      </c>
      <c r="V1081" s="25"/>
      <c r="W1081" s="31"/>
      <c r="X1081" s="27" t="str">
        <f>IFERROR(VLOOKUP(J1080:J2972,[1]sheet1!$A:$K,11,0),"sin acuse")</f>
        <v>Aceptacion Expresa</v>
      </c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</row>
    <row r="1082" spans="1:41" ht="18.75" hidden="1">
      <c r="A1082" s="27" t="s">
        <v>31</v>
      </c>
      <c r="B1082" s="27" t="s">
        <v>4314</v>
      </c>
      <c r="C1082" s="27" t="s">
        <v>4315</v>
      </c>
      <c r="D1082" s="27">
        <f t="shared" si="16"/>
        <v>-1</v>
      </c>
      <c r="E1082" s="27" t="s">
        <v>34</v>
      </c>
      <c r="F1082" s="27" t="s">
        <v>4312</v>
      </c>
      <c r="G1082" s="27" t="s">
        <v>4316</v>
      </c>
      <c r="H1082" s="27" t="s">
        <v>37</v>
      </c>
      <c r="I1082" s="27" t="s">
        <v>38</v>
      </c>
      <c r="J1082" s="27" t="s">
        <v>62</v>
      </c>
      <c r="K1082" s="27" t="s">
        <v>63</v>
      </c>
      <c r="L1082" s="221">
        <v>58710</v>
      </c>
      <c r="M1082" s="221">
        <v>0</v>
      </c>
      <c r="N1082" s="222">
        <v>2362710</v>
      </c>
      <c r="O1082" s="27" t="s">
        <v>41</v>
      </c>
      <c r="P1082" s="27" t="s">
        <v>42</v>
      </c>
      <c r="Q1082" s="27"/>
      <c r="R1082" s="27"/>
      <c r="S1082" s="27"/>
      <c r="T1082" s="27"/>
      <c r="U1082" s="32" t="s">
        <v>64</v>
      </c>
      <c r="V1082" s="29"/>
      <c r="W1082" s="31"/>
      <c r="X1082" s="27" t="str">
        <f>IFERROR(VLOOKUP(J1081:J2973,[1]sheet1!$A:$K,11,0),"sin acuse")</f>
        <v>Acuse Recibo</v>
      </c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</row>
    <row r="1083" spans="1:41" ht="18.75" hidden="1">
      <c r="A1083" s="27" t="s">
        <v>31</v>
      </c>
      <c r="B1083" s="27" t="s">
        <v>4317</v>
      </c>
      <c r="C1083" s="27" t="s">
        <v>4318</v>
      </c>
      <c r="D1083" s="27">
        <f t="shared" si="16"/>
        <v>-1</v>
      </c>
      <c r="E1083" s="27" t="s">
        <v>34</v>
      </c>
      <c r="F1083" s="27" t="s">
        <v>4312</v>
      </c>
      <c r="G1083" s="27" t="s">
        <v>4319</v>
      </c>
      <c r="H1083" s="27" t="s">
        <v>37</v>
      </c>
      <c r="I1083" s="27" t="s">
        <v>38</v>
      </c>
      <c r="J1083" s="27" t="s">
        <v>80</v>
      </c>
      <c r="K1083" s="27" t="s">
        <v>81</v>
      </c>
      <c r="L1083" s="221">
        <v>30647</v>
      </c>
      <c r="M1083" s="221">
        <v>0</v>
      </c>
      <c r="N1083" s="222">
        <v>191947</v>
      </c>
      <c r="O1083" s="27" t="s">
        <v>41</v>
      </c>
      <c r="P1083" s="27" t="s">
        <v>42</v>
      </c>
      <c r="Q1083" s="27"/>
      <c r="R1083" s="27"/>
      <c r="S1083" s="27"/>
      <c r="T1083" s="27"/>
      <c r="U1083" s="32" t="s">
        <v>64</v>
      </c>
      <c r="V1083" s="25"/>
      <c r="W1083" s="31"/>
      <c r="X1083" s="27" t="str">
        <f>IFERROR(VLOOKUP(J1082:J2974,[1]sheet1!$A:$K,11,0),"sin acuse")</f>
        <v>Acuse Recibo</v>
      </c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</row>
    <row r="1084" spans="1:41" ht="18.75" hidden="1">
      <c r="A1084" s="27" t="s">
        <v>31</v>
      </c>
      <c r="B1084" s="27" t="s">
        <v>4320</v>
      </c>
      <c r="C1084" s="27" t="s">
        <v>4321</v>
      </c>
      <c r="D1084" s="27">
        <f t="shared" si="16"/>
        <v>-1</v>
      </c>
      <c r="E1084" s="27" t="s">
        <v>34</v>
      </c>
      <c r="F1084" s="27" t="s">
        <v>4312</v>
      </c>
      <c r="G1084" s="27" t="s">
        <v>4322</v>
      </c>
      <c r="H1084" s="27" t="s">
        <v>37</v>
      </c>
      <c r="I1084" s="27" t="s">
        <v>38</v>
      </c>
      <c r="J1084" s="27" t="s">
        <v>4323</v>
      </c>
      <c r="K1084" s="27" t="s">
        <v>4324</v>
      </c>
      <c r="L1084" s="221">
        <v>2292540</v>
      </c>
      <c r="M1084" s="221">
        <v>0</v>
      </c>
      <c r="N1084" s="222">
        <v>14358540</v>
      </c>
      <c r="O1084" s="27" t="s">
        <v>41</v>
      </c>
      <c r="P1084" s="27" t="s">
        <v>42</v>
      </c>
      <c r="Q1084" s="27"/>
      <c r="R1084" s="27"/>
      <c r="S1084" s="27"/>
      <c r="T1084" s="27"/>
      <c r="U1084" s="32" t="s">
        <v>64</v>
      </c>
      <c r="V1084" s="29"/>
      <c r="W1084" s="31"/>
      <c r="X1084" s="27" t="str">
        <f>IFERROR(VLOOKUP(J1083:J2975,[1]sheet1!$A:$K,11,0),"sin acuse")</f>
        <v>Sin Evento</v>
      </c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</row>
    <row r="1085" spans="1:41" ht="18.75" hidden="1">
      <c r="A1085" s="27" t="s">
        <v>31</v>
      </c>
      <c r="B1085" s="27" t="s">
        <v>4325</v>
      </c>
      <c r="C1085" s="27" t="s">
        <v>4326</v>
      </c>
      <c r="D1085" s="27">
        <f t="shared" si="16"/>
        <v>-1</v>
      </c>
      <c r="E1085" s="27" t="s">
        <v>34</v>
      </c>
      <c r="F1085" s="27" t="s">
        <v>4312</v>
      </c>
      <c r="G1085" s="27" t="s">
        <v>4327</v>
      </c>
      <c r="H1085" s="27" t="s">
        <v>37</v>
      </c>
      <c r="I1085" s="27" t="s">
        <v>38</v>
      </c>
      <c r="J1085" s="27" t="s">
        <v>4328</v>
      </c>
      <c r="K1085" s="27" t="s">
        <v>4329</v>
      </c>
      <c r="L1085" s="221">
        <v>2292540</v>
      </c>
      <c r="M1085" s="221">
        <v>0</v>
      </c>
      <c r="N1085" s="222">
        <v>14358540</v>
      </c>
      <c r="O1085" s="27" t="s">
        <v>41</v>
      </c>
      <c r="P1085" s="27" t="s">
        <v>42</v>
      </c>
      <c r="Q1085" s="27"/>
      <c r="R1085" s="27"/>
      <c r="S1085" s="27"/>
      <c r="T1085" s="27"/>
      <c r="U1085" s="32" t="s">
        <v>64</v>
      </c>
      <c r="V1085" s="25"/>
      <c r="W1085" s="31"/>
      <c r="X1085" s="27" t="str">
        <f>IFERROR(VLOOKUP(J1084:J2976,[1]sheet1!$A:$K,11,0),"sin acuse")</f>
        <v>Aceptacion Expresa</v>
      </c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</row>
    <row r="1086" spans="1:41" ht="18.75" hidden="1">
      <c r="A1086" s="27" t="s">
        <v>31</v>
      </c>
      <c r="B1086" s="27" t="s">
        <v>4330</v>
      </c>
      <c r="C1086" s="27" t="s">
        <v>4331</v>
      </c>
      <c r="D1086" s="27">
        <f t="shared" si="16"/>
        <v>-1</v>
      </c>
      <c r="E1086" s="27" t="s">
        <v>34</v>
      </c>
      <c r="F1086" s="27" t="s">
        <v>4312</v>
      </c>
      <c r="G1086" s="27" t="s">
        <v>4332</v>
      </c>
      <c r="H1086" s="27" t="s">
        <v>37</v>
      </c>
      <c r="I1086" s="27" t="s">
        <v>38</v>
      </c>
      <c r="J1086" s="27" t="s">
        <v>2210</v>
      </c>
      <c r="K1086" s="27" t="s">
        <v>2211</v>
      </c>
      <c r="L1086" s="221">
        <v>399000</v>
      </c>
      <c r="M1086" s="221">
        <v>0</v>
      </c>
      <c r="N1086" s="222">
        <v>2499000</v>
      </c>
      <c r="O1086" s="27" t="s">
        <v>41</v>
      </c>
      <c r="P1086" s="27" t="s">
        <v>42</v>
      </c>
      <c r="Q1086" s="27"/>
      <c r="R1086" s="27"/>
      <c r="S1086" s="27"/>
      <c r="T1086" s="27"/>
      <c r="U1086" s="32" t="s">
        <v>64</v>
      </c>
      <c r="V1086" s="29"/>
      <c r="W1086" s="31"/>
      <c r="X1086" s="27" t="str">
        <f>IFERROR(VLOOKUP(J1085:J2977,[1]sheet1!$A:$K,11,0),"sin acuse")</f>
        <v>Sin Evento</v>
      </c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</row>
    <row r="1087" spans="1:41" ht="18.75" hidden="1">
      <c r="A1087" s="27" t="s">
        <v>31</v>
      </c>
      <c r="B1087" s="27" t="s">
        <v>4333</v>
      </c>
      <c r="C1087" s="27" t="s">
        <v>4334</v>
      </c>
      <c r="D1087" s="27">
        <f t="shared" si="16"/>
        <v>-1</v>
      </c>
      <c r="E1087" s="27" t="s">
        <v>34</v>
      </c>
      <c r="F1087" s="27" t="s">
        <v>4312</v>
      </c>
      <c r="G1087" s="27" t="s">
        <v>4335</v>
      </c>
      <c r="H1087" s="27" t="s">
        <v>37</v>
      </c>
      <c r="I1087" s="27" t="s">
        <v>38</v>
      </c>
      <c r="J1087" s="27" t="s">
        <v>3979</v>
      </c>
      <c r="K1087" s="27" t="s">
        <v>3980</v>
      </c>
      <c r="L1087" s="221">
        <v>580123.57999999996</v>
      </c>
      <c r="M1087" s="221">
        <v>0</v>
      </c>
      <c r="N1087" s="222">
        <v>3633405.58</v>
      </c>
      <c r="O1087" s="27" t="s">
        <v>41</v>
      </c>
      <c r="P1087" s="27" t="s">
        <v>42</v>
      </c>
      <c r="Q1087" s="27"/>
      <c r="R1087" s="27"/>
      <c r="S1087" s="27"/>
      <c r="T1087" s="27"/>
      <c r="U1087" s="32" t="s">
        <v>64</v>
      </c>
      <c r="V1087" s="25"/>
      <c r="W1087" s="31"/>
      <c r="X1087" s="27" t="str">
        <f>IFERROR(VLOOKUP(J1086:J2978,[1]sheet1!$A:$K,11,0),"sin acuse")</f>
        <v>Aceptacion Expresa</v>
      </c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</row>
    <row r="1088" spans="1:41" ht="18.75" hidden="1">
      <c r="A1088" s="27" t="s">
        <v>31</v>
      </c>
      <c r="B1088" s="27" t="s">
        <v>4336</v>
      </c>
      <c r="C1088" s="27" t="s">
        <v>4337</v>
      </c>
      <c r="D1088" s="27">
        <f t="shared" si="16"/>
        <v>-1</v>
      </c>
      <c r="E1088" s="27" t="s">
        <v>34</v>
      </c>
      <c r="F1088" s="27" t="s">
        <v>4312</v>
      </c>
      <c r="G1088" s="27" t="s">
        <v>4338</v>
      </c>
      <c r="H1088" s="27" t="s">
        <v>37</v>
      </c>
      <c r="I1088" s="27" t="s">
        <v>38</v>
      </c>
      <c r="J1088" s="27" t="s">
        <v>4339</v>
      </c>
      <c r="K1088" s="27" t="s">
        <v>4340</v>
      </c>
      <c r="L1088" s="221">
        <v>207100</v>
      </c>
      <c r="M1088" s="221">
        <v>0</v>
      </c>
      <c r="N1088" s="222">
        <v>1297100</v>
      </c>
      <c r="O1088" s="27" t="s">
        <v>41</v>
      </c>
      <c r="P1088" s="27" t="s">
        <v>42</v>
      </c>
      <c r="Q1088" s="27"/>
      <c r="R1088" s="27"/>
      <c r="S1088" s="27"/>
      <c r="T1088" s="27"/>
      <c r="U1088" s="32" t="s">
        <v>64</v>
      </c>
      <c r="V1088" s="25"/>
      <c r="W1088" s="31"/>
      <c r="X1088" s="27" t="str">
        <f>IFERROR(VLOOKUP(J1087:J2979,[1]sheet1!$A:$K,11,0),"sin acuse")</f>
        <v>sin acuse</v>
      </c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</row>
    <row r="1089" spans="1:41" ht="18.75" hidden="1">
      <c r="A1089" s="27" t="s">
        <v>31</v>
      </c>
      <c r="B1089" s="27" t="s">
        <v>4341</v>
      </c>
      <c r="C1089" s="27" t="s">
        <v>4342</v>
      </c>
      <c r="D1089" s="27">
        <f t="shared" si="16"/>
        <v>-1</v>
      </c>
      <c r="E1089" s="27" t="s">
        <v>34</v>
      </c>
      <c r="F1089" s="27" t="s">
        <v>4312</v>
      </c>
      <c r="G1089" s="27" t="s">
        <v>4343</v>
      </c>
      <c r="H1089" s="27" t="s">
        <v>37</v>
      </c>
      <c r="I1089" s="27" t="s">
        <v>38</v>
      </c>
      <c r="J1089" s="27" t="s">
        <v>4344</v>
      </c>
      <c r="K1089" s="27" t="s">
        <v>4345</v>
      </c>
      <c r="L1089" s="221">
        <v>44638.6</v>
      </c>
      <c r="M1089" s="221">
        <v>0</v>
      </c>
      <c r="N1089" s="222">
        <v>279578.59999999998</v>
      </c>
      <c r="O1089" s="27" t="s">
        <v>41</v>
      </c>
      <c r="P1089" s="27" t="s">
        <v>42</v>
      </c>
      <c r="Q1089" s="27"/>
      <c r="R1089" s="27"/>
      <c r="S1089" s="27"/>
      <c r="T1089" s="27"/>
      <c r="U1089" s="32" t="s">
        <v>64</v>
      </c>
      <c r="V1089" s="29"/>
      <c r="W1089" s="31"/>
      <c r="X1089" s="27" t="str">
        <f>IFERROR(VLOOKUP(J1088:J2980,[1]sheet1!$A:$K,11,0),"sin acuse")</f>
        <v>Acuse Recibo</v>
      </c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</row>
    <row r="1090" spans="1:41" ht="18.75" hidden="1">
      <c r="A1090" s="27" t="s">
        <v>31</v>
      </c>
      <c r="B1090" s="27" t="s">
        <v>4346</v>
      </c>
      <c r="C1090" s="27" t="s">
        <v>4347</v>
      </c>
      <c r="D1090" s="27">
        <f t="shared" si="16"/>
        <v>-1</v>
      </c>
      <c r="E1090" s="27" t="s">
        <v>34</v>
      </c>
      <c r="F1090" s="27" t="s">
        <v>4312</v>
      </c>
      <c r="G1090" s="27" t="s">
        <v>4348</v>
      </c>
      <c r="H1090" s="27" t="s">
        <v>37</v>
      </c>
      <c r="I1090" s="27" t="s">
        <v>38</v>
      </c>
      <c r="J1090" s="27" t="s">
        <v>4349</v>
      </c>
      <c r="K1090" s="27" t="s">
        <v>4350</v>
      </c>
      <c r="L1090" s="221">
        <v>233387.22</v>
      </c>
      <c r="M1090" s="221">
        <v>0</v>
      </c>
      <c r="N1090" s="222">
        <v>1833905.22</v>
      </c>
      <c r="O1090" s="27" t="s">
        <v>41</v>
      </c>
      <c r="P1090" s="27" t="s">
        <v>42</v>
      </c>
      <c r="Q1090" s="27"/>
      <c r="R1090" s="27"/>
      <c r="S1090" s="27"/>
      <c r="T1090" s="27"/>
      <c r="U1090" s="32" t="s">
        <v>64</v>
      </c>
      <c r="V1090" s="25"/>
      <c r="W1090" s="31"/>
      <c r="X1090" s="27" t="str">
        <f>IFERROR(VLOOKUP(J1089:J2981,[1]sheet1!$A:$K,11,0),"sin acuse")</f>
        <v>Aceptacion Expresa</v>
      </c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</row>
    <row r="1091" spans="1:41" ht="18.75" hidden="1">
      <c r="A1091" s="27" t="s">
        <v>31</v>
      </c>
      <c r="B1091" s="27" t="s">
        <v>4351</v>
      </c>
      <c r="C1091" s="27" t="s">
        <v>4352</v>
      </c>
      <c r="D1091" s="27">
        <f t="shared" si="16"/>
        <v>-1</v>
      </c>
      <c r="E1091" s="27" t="s">
        <v>34</v>
      </c>
      <c r="F1091" s="27" t="s">
        <v>4312</v>
      </c>
      <c r="G1091" s="27" t="s">
        <v>4353</v>
      </c>
      <c r="H1091" s="27" t="s">
        <v>37</v>
      </c>
      <c r="I1091" s="27" t="s">
        <v>38</v>
      </c>
      <c r="J1091" s="27" t="s">
        <v>39</v>
      </c>
      <c r="K1091" s="27" t="s">
        <v>40</v>
      </c>
      <c r="L1091" s="221">
        <v>41883.980000000003</v>
      </c>
      <c r="M1091" s="221">
        <v>0</v>
      </c>
      <c r="N1091" s="222">
        <v>262325.98</v>
      </c>
      <c r="O1091" s="27" t="s">
        <v>41</v>
      </c>
      <c r="P1091" s="27" t="s">
        <v>42</v>
      </c>
      <c r="Q1091" s="27"/>
      <c r="R1091" s="27"/>
      <c r="S1091" s="27"/>
      <c r="T1091" s="27"/>
      <c r="U1091" s="32" t="s">
        <v>64</v>
      </c>
      <c r="V1091" s="25"/>
      <c r="W1091" s="31"/>
      <c r="X1091" s="27" t="str">
        <f>IFERROR(VLOOKUP(J1090:J2982,[1]sheet1!$A:$K,11,0),"sin acuse")</f>
        <v>Recibo Bien y/o Servicio</v>
      </c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</row>
    <row r="1092" spans="1:41" ht="18.75" hidden="1">
      <c r="A1092" s="27" t="s">
        <v>31</v>
      </c>
      <c r="B1092" s="27" t="s">
        <v>4354</v>
      </c>
      <c r="C1092" s="27" t="s">
        <v>4355</v>
      </c>
      <c r="D1092" s="27">
        <f t="shared" si="16"/>
        <v>-1</v>
      </c>
      <c r="E1092" s="27" t="s">
        <v>34</v>
      </c>
      <c r="F1092" s="27" t="s">
        <v>4312</v>
      </c>
      <c r="G1092" s="27" t="s">
        <v>4356</v>
      </c>
      <c r="H1092" s="27" t="s">
        <v>37</v>
      </c>
      <c r="I1092" s="27" t="s">
        <v>38</v>
      </c>
      <c r="J1092" s="27" t="s">
        <v>645</v>
      </c>
      <c r="K1092" s="27" t="s">
        <v>646</v>
      </c>
      <c r="L1092" s="221">
        <v>79534.95</v>
      </c>
      <c r="M1092" s="221">
        <v>0</v>
      </c>
      <c r="N1092" s="222">
        <v>498139.95</v>
      </c>
      <c r="O1092" s="27" t="s">
        <v>41</v>
      </c>
      <c r="P1092" s="27" t="s">
        <v>42</v>
      </c>
      <c r="Q1092" s="27"/>
      <c r="R1092" s="27"/>
      <c r="S1092" s="27"/>
      <c r="T1092" s="27"/>
      <c r="U1092" s="32" t="s">
        <v>64</v>
      </c>
      <c r="V1092" s="25"/>
      <c r="W1092" s="31"/>
      <c r="X1092" s="27" t="str">
        <f>IFERROR(VLOOKUP(J1091:J2983,[1]sheet1!$A:$K,11,0),"sin acuse")</f>
        <v>Aceptacion Expresa</v>
      </c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</row>
    <row r="1093" spans="1:41" ht="18.75" hidden="1">
      <c r="A1093" s="107" t="s">
        <v>31</v>
      </c>
      <c r="B1093" s="107" t="s">
        <v>4357</v>
      </c>
      <c r="C1093" s="107" t="s">
        <v>4358</v>
      </c>
      <c r="D1093" s="107">
        <f t="shared" si="16"/>
        <v>-1</v>
      </c>
      <c r="E1093" s="107" t="s">
        <v>34</v>
      </c>
      <c r="F1093" s="107" t="s">
        <v>4312</v>
      </c>
      <c r="G1093" s="107" t="s">
        <v>4359</v>
      </c>
      <c r="H1093" s="107" t="s">
        <v>37</v>
      </c>
      <c r="I1093" s="107" t="s">
        <v>38</v>
      </c>
      <c r="J1093" s="107" t="s">
        <v>126</v>
      </c>
      <c r="K1093" s="107" t="s">
        <v>127</v>
      </c>
      <c r="L1093" s="225">
        <v>31472.36</v>
      </c>
      <c r="M1093" s="225">
        <v>0</v>
      </c>
      <c r="N1093" s="226">
        <v>197116.36</v>
      </c>
      <c r="O1093" s="107" t="s">
        <v>41</v>
      </c>
      <c r="P1093" s="107" t="s">
        <v>42</v>
      </c>
      <c r="Q1093" s="27"/>
      <c r="R1093" s="27"/>
      <c r="S1093" s="27" t="s">
        <v>43</v>
      </c>
      <c r="T1093" s="27"/>
      <c r="U1093" s="32"/>
      <c r="V1093" s="29"/>
      <c r="W1093" s="31"/>
      <c r="X1093" s="27" t="str">
        <f>IFERROR(VLOOKUP(J1092:J2984,[1]sheet1!$A:$K,11,0),"sin acuse")</f>
        <v>Aceptacion Expresa</v>
      </c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</row>
    <row r="1094" spans="1:41" ht="18.75" hidden="1">
      <c r="A1094" s="107" t="s">
        <v>31</v>
      </c>
      <c r="B1094" s="107" t="s">
        <v>4360</v>
      </c>
      <c r="C1094" s="107" t="s">
        <v>4361</v>
      </c>
      <c r="D1094" s="107">
        <f t="shared" si="16"/>
        <v>-1</v>
      </c>
      <c r="E1094" s="107" t="s">
        <v>34</v>
      </c>
      <c r="F1094" s="107" t="s">
        <v>4312</v>
      </c>
      <c r="G1094" s="107" t="s">
        <v>4362</v>
      </c>
      <c r="H1094" s="107" t="s">
        <v>37</v>
      </c>
      <c r="I1094" s="107" t="s">
        <v>38</v>
      </c>
      <c r="J1094" s="107" t="s">
        <v>126</v>
      </c>
      <c r="K1094" s="107" t="s">
        <v>127</v>
      </c>
      <c r="L1094" s="225">
        <v>31470.46</v>
      </c>
      <c r="M1094" s="225">
        <v>0</v>
      </c>
      <c r="N1094" s="226">
        <v>197104.46</v>
      </c>
      <c r="O1094" s="107" t="s">
        <v>41</v>
      </c>
      <c r="P1094" s="107" t="s">
        <v>42</v>
      </c>
      <c r="Q1094" s="27"/>
      <c r="R1094" s="27"/>
      <c r="S1094" s="27" t="s">
        <v>43</v>
      </c>
      <c r="T1094" s="27"/>
      <c r="U1094" s="32"/>
      <c r="V1094" s="29"/>
      <c r="W1094" s="31"/>
      <c r="X1094" s="27" t="str">
        <f>IFERROR(VLOOKUP(J1093:J2985,[1]sheet1!$A:$K,11,0),"sin acuse")</f>
        <v>Aceptacion Expresa</v>
      </c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</row>
    <row r="1095" spans="1:41" ht="18.75" hidden="1">
      <c r="A1095" s="107" t="s">
        <v>31</v>
      </c>
      <c r="B1095" s="107" t="s">
        <v>4363</v>
      </c>
      <c r="C1095" s="107" t="s">
        <v>4364</v>
      </c>
      <c r="D1095" s="107">
        <f t="shared" si="16"/>
        <v>-1</v>
      </c>
      <c r="E1095" s="107" t="s">
        <v>34</v>
      </c>
      <c r="F1095" s="107" t="s">
        <v>4312</v>
      </c>
      <c r="G1095" s="107" t="s">
        <v>4365</v>
      </c>
      <c r="H1095" s="107" t="s">
        <v>37</v>
      </c>
      <c r="I1095" s="107" t="s">
        <v>38</v>
      </c>
      <c r="J1095" s="107" t="s">
        <v>126</v>
      </c>
      <c r="K1095" s="107" t="s">
        <v>127</v>
      </c>
      <c r="L1095" s="225">
        <v>13411.72</v>
      </c>
      <c r="M1095" s="225">
        <v>0</v>
      </c>
      <c r="N1095" s="226">
        <v>83999.72</v>
      </c>
      <c r="O1095" s="107" t="s">
        <v>41</v>
      </c>
      <c r="P1095" s="107" t="s">
        <v>42</v>
      </c>
      <c r="Q1095" s="27"/>
      <c r="R1095" s="27"/>
      <c r="S1095" s="27" t="s">
        <v>43</v>
      </c>
      <c r="T1095" s="27"/>
      <c r="U1095" s="32"/>
      <c r="V1095" s="29"/>
      <c r="W1095" s="31"/>
      <c r="X1095" s="27" t="str">
        <f>IFERROR(VLOOKUP(J1094:J2986,[1]sheet1!$A:$K,11,0),"sin acuse")</f>
        <v>Aceptacion Expresa</v>
      </c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</row>
    <row r="1096" spans="1:41" ht="18.75" hidden="1">
      <c r="A1096" s="107" t="s">
        <v>31</v>
      </c>
      <c r="B1096" s="107" t="s">
        <v>4366</v>
      </c>
      <c r="C1096" s="107" t="s">
        <v>4367</v>
      </c>
      <c r="D1096" s="107">
        <f t="shared" si="16"/>
        <v>-1</v>
      </c>
      <c r="E1096" s="107" t="s">
        <v>34</v>
      </c>
      <c r="F1096" s="107" t="s">
        <v>4312</v>
      </c>
      <c r="G1096" s="107" t="s">
        <v>4368</v>
      </c>
      <c r="H1096" s="107" t="s">
        <v>37</v>
      </c>
      <c r="I1096" s="107" t="s">
        <v>38</v>
      </c>
      <c r="J1096" s="107" t="s">
        <v>126</v>
      </c>
      <c r="K1096" s="107" t="s">
        <v>127</v>
      </c>
      <c r="L1096" s="225">
        <v>56666.36</v>
      </c>
      <c r="M1096" s="225">
        <v>0</v>
      </c>
      <c r="N1096" s="226">
        <v>354910.36</v>
      </c>
      <c r="O1096" s="107" t="s">
        <v>41</v>
      </c>
      <c r="P1096" s="107" t="s">
        <v>42</v>
      </c>
      <c r="Q1096" s="27"/>
      <c r="R1096" s="27"/>
      <c r="S1096" s="27" t="s">
        <v>43</v>
      </c>
      <c r="T1096" s="27"/>
      <c r="U1096" s="32"/>
      <c r="V1096" s="25"/>
      <c r="W1096" s="31"/>
      <c r="X1096" s="27" t="str">
        <f>IFERROR(VLOOKUP(J1095:J2987,[1]sheet1!$A:$K,11,0),"sin acuse")</f>
        <v>Aceptacion Expresa</v>
      </c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</row>
    <row r="1097" spans="1:41" ht="18.75" hidden="1">
      <c r="A1097" s="27" t="s">
        <v>31</v>
      </c>
      <c r="B1097" s="27" t="s">
        <v>4369</v>
      </c>
      <c r="C1097" s="27" t="s">
        <v>4370</v>
      </c>
      <c r="D1097" s="27">
        <f t="shared" si="16"/>
        <v>-1</v>
      </c>
      <c r="E1097" s="27" t="s">
        <v>34</v>
      </c>
      <c r="F1097" s="27" t="s">
        <v>4312</v>
      </c>
      <c r="G1097" s="27" t="s">
        <v>4371</v>
      </c>
      <c r="H1097" s="27" t="s">
        <v>37</v>
      </c>
      <c r="I1097" s="27" t="s">
        <v>38</v>
      </c>
      <c r="J1097" s="27" t="s">
        <v>4372</v>
      </c>
      <c r="K1097" s="27" t="s">
        <v>4373</v>
      </c>
      <c r="L1097" s="221">
        <v>495330.8</v>
      </c>
      <c r="M1097" s="221">
        <v>0</v>
      </c>
      <c r="N1097" s="222">
        <v>3712870.8</v>
      </c>
      <c r="O1097" s="27" t="s">
        <v>41</v>
      </c>
      <c r="P1097" s="27" t="s">
        <v>42</v>
      </c>
      <c r="Q1097" s="27"/>
      <c r="R1097" s="27"/>
      <c r="S1097" s="27"/>
      <c r="T1097" s="27"/>
      <c r="U1097" s="32" t="s">
        <v>43</v>
      </c>
      <c r="V1097" s="25"/>
      <c r="W1097" s="31"/>
      <c r="X1097" s="27" t="str">
        <f>IFERROR(VLOOKUP(J1096:J2988,[1]sheet1!$A:$K,11,0),"sin acuse")</f>
        <v>sin acuse</v>
      </c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</row>
    <row r="1098" spans="1:41" ht="18.75" hidden="1">
      <c r="A1098" s="27" t="s">
        <v>31</v>
      </c>
      <c r="B1098" s="27" t="s">
        <v>4374</v>
      </c>
      <c r="C1098" s="27" t="s">
        <v>4375</v>
      </c>
      <c r="D1098" s="27">
        <f t="shared" si="16"/>
        <v>-1</v>
      </c>
      <c r="E1098" s="27" t="s">
        <v>34</v>
      </c>
      <c r="F1098" s="27" t="s">
        <v>4312</v>
      </c>
      <c r="G1098" s="27" t="s">
        <v>4376</v>
      </c>
      <c r="H1098" s="27" t="s">
        <v>37</v>
      </c>
      <c r="I1098" s="27" t="s">
        <v>38</v>
      </c>
      <c r="J1098" s="27" t="s">
        <v>57</v>
      </c>
      <c r="K1098" s="27" t="s">
        <v>58</v>
      </c>
      <c r="L1098" s="221">
        <v>199500</v>
      </c>
      <c r="M1098" s="221">
        <v>0</v>
      </c>
      <c r="N1098" s="222">
        <v>1249500</v>
      </c>
      <c r="O1098" s="27" t="s">
        <v>41</v>
      </c>
      <c r="P1098" s="27" t="s">
        <v>42</v>
      </c>
      <c r="Q1098" s="27"/>
      <c r="R1098" s="27"/>
      <c r="S1098" s="27"/>
      <c r="T1098" s="27"/>
      <c r="U1098" s="32" t="s">
        <v>64</v>
      </c>
      <c r="V1098" s="25"/>
      <c r="W1098" s="31"/>
      <c r="X1098" s="27" t="str">
        <f>IFERROR(VLOOKUP(J1097:J2989,[1]sheet1!$A:$K,11,0),"sin acuse")</f>
        <v>Aceptacion Expresa</v>
      </c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</row>
    <row r="1099" spans="1:41" ht="18.75" hidden="1">
      <c r="A1099" s="27" t="s">
        <v>31</v>
      </c>
      <c r="B1099" s="27" t="s">
        <v>4377</v>
      </c>
      <c r="C1099" s="27" t="s">
        <v>4378</v>
      </c>
      <c r="D1099" s="27">
        <f t="shared" ref="D1099:D1162" si="17">C1099-C1100</f>
        <v>-1</v>
      </c>
      <c r="E1099" s="27" t="s">
        <v>34</v>
      </c>
      <c r="F1099" s="27" t="s">
        <v>4312</v>
      </c>
      <c r="G1099" s="27" t="s">
        <v>4379</v>
      </c>
      <c r="H1099" s="27" t="s">
        <v>37</v>
      </c>
      <c r="I1099" s="27" t="s">
        <v>38</v>
      </c>
      <c r="J1099" s="27" t="s">
        <v>4380</v>
      </c>
      <c r="K1099" s="27" t="s">
        <v>4381</v>
      </c>
      <c r="L1099" s="221">
        <v>79268</v>
      </c>
      <c r="M1099" s="221">
        <v>0</v>
      </c>
      <c r="N1099" s="222">
        <v>496468</v>
      </c>
      <c r="O1099" s="27" t="s">
        <v>41</v>
      </c>
      <c r="P1099" s="27" t="s">
        <v>42</v>
      </c>
      <c r="Q1099" s="27"/>
      <c r="R1099" s="27"/>
      <c r="S1099" s="27"/>
      <c r="T1099" s="27"/>
      <c r="U1099" s="32" t="s">
        <v>64</v>
      </c>
      <c r="V1099" s="29"/>
      <c r="W1099" s="31"/>
      <c r="X1099" s="27" t="str">
        <f>IFERROR(VLOOKUP(J1098:J2990,[1]sheet1!$A:$K,11,0),"sin acuse")</f>
        <v>Sin Evento</v>
      </c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</row>
    <row r="1100" spans="1:41" ht="18.75" hidden="1">
      <c r="A1100" s="27" t="s">
        <v>31</v>
      </c>
      <c r="B1100" s="27" t="s">
        <v>4382</v>
      </c>
      <c r="C1100" s="27" t="s">
        <v>4383</v>
      </c>
      <c r="D1100" s="27">
        <f t="shared" si="17"/>
        <v>-1</v>
      </c>
      <c r="E1100" s="27" t="s">
        <v>34</v>
      </c>
      <c r="F1100" s="27" t="s">
        <v>4312</v>
      </c>
      <c r="G1100" s="27" t="s">
        <v>4384</v>
      </c>
      <c r="H1100" s="27" t="s">
        <v>37</v>
      </c>
      <c r="I1100" s="27" t="s">
        <v>38</v>
      </c>
      <c r="J1100" s="27" t="s">
        <v>4385</v>
      </c>
      <c r="K1100" s="27" t="s">
        <v>4386</v>
      </c>
      <c r="L1100" s="221">
        <v>77213.899999999994</v>
      </c>
      <c r="M1100" s="221">
        <v>0</v>
      </c>
      <c r="N1100" s="222">
        <v>533573.9</v>
      </c>
      <c r="O1100" s="27" t="s">
        <v>41</v>
      </c>
      <c r="P1100" s="27" t="s">
        <v>42</v>
      </c>
      <c r="Q1100" s="27"/>
      <c r="R1100" s="27"/>
      <c r="S1100" s="27"/>
      <c r="T1100" s="27"/>
      <c r="U1100" s="32" t="s">
        <v>64</v>
      </c>
      <c r="V1100" s="25"/>
      <c r="W1100" s="31"/>
      <c r="X1100" s="27" t="str">
        <f>IFERROR(VLOOKUP(J1099:J2991,[1]sheet1!$A:$K,11,0),"sin acuse")</f>
        <v>Aceptacion Expresa</v>
      </c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</row>
    <row r="1101" spans="1:41" ht="18.75" hidden="1">
      <c r="A1101" s="27" t="s">
        <v>31</v>
      </c>
      <c r="B1101" s="27" t="s">
        <v>4387</v>
      </c>
      <c r="C1101" s="27" t="s">
        <v>4388</v>
      </c>
      <c r="D1101" s="27">
        <f t="shared" si="17"/>
        <v>-1</v>
      </c>
      <c r="E1101" s="27" t="s">
        <v>34</v>
      </c>
      <c r="F1101" s="27" t="s">
        <v>4312</v>
      </c>
      <c r="G1101" s="27" t="s">
        <v>4389</v>
      </c>
      <c r="H1101" s="27" t="s">
        <v>37</v>
      </c>
      <c r="I1101" s="27" t="s">
        <v>38</v>
      </c>
      <c r="J1101" s="27" t="s">
        <v>1055</v>
      </c>
      <c r="K1101" s="27" t="s">
        <v>1056</v>
      </c>
      <c r="L1101" s="221">
        <v>1727485.7</v>
      </c>
      <c r="M1101" s="221">
        <v>0</v>
      </c>
      <c r="N1101" s="222">
        <v>10819515.699999999</v>
      </c>
      <c r="O1101" s="27" t="s">
        <v>41</v>
      </c>
      <c r="P1101" s="27" t="s">
        <v>42</v>
      </c>
      <c r="Q1101" s="27"/>
      <c r="R1101" s="27"/>
      <c r="S1101" s="27"/>
      <c r="T1101" s="27"/>
      <c r="U1101" s="32" t="s">
        <v>64</v>
      </c>
      <c r="V1101" s="25"/>
      <c r="W1101" s="31"/>
      <c r="X1101" s="27" t="str">
        <f>IFERROR(VLOOKUP(J1100:J2992,[1]sheet1!$A:$K,11,0),"sin acuse")</f>
        <v>Sin Evento</v>
      </c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</row>
    <row r="1102" spans="1:41" ht="18.75" hidden="1">
      <c r="A1102" s="27" t="s">
        <v>31</v>
      </c>
      <c r="B1102" s="27" t="s">
        <v>4390</v>
      </c>
      <c r="C1102" s="27" t="s">
        <v>4391</v>
      </c>
      <c r="D1102" s="27">
        <f t="shared" si="17"/>
        <v>-1</v>
      </c>
      <c r="E1102" s="27" t="s">
        <v>34</v>
      </c>
      <c r="F1102" s="27" t="s">
        <v>4312</v>
      </c>
      <c r="G1102" s="27" t="s">
        <v>4392</v>
      </c>
      <c r="H1102" s="27" t="s">
        <v>37</v>
      </c>
      <c r="I1102" s="27" t="s">
        <v>38</v>
      </c>
      <c r="J1102" s="27" t="s">
        <v>153</v>
      </c>
      <c r="K1102" s="27" t="s">
        <v>154</v>
      </c>
      <c r="L1102" s="221">
        <v>286563.51</v>
      </c>
      <c r="M1102" s="221">
        <v>0</v>
      </c>
      <c r="N1102" s="222">
        <v>1794792.51</v>
      </c>
      <c r="O1102" s="27" t="s">
        <v>41</v>
      </c>
      <c r="P1102" s="27" t="s">
        <v>42</v>
      </c>
      <c r="Q1102" s="27"/>
      <c r="R1102" s="27"/>
      <c r="S1102" s="27"/>
      <c r="T1102" s="25"/>
      <c r="U1102" s="32" t="s">
        <v>64</v>
      </c>
      <c r="V1102" s="27"/>
      <c r="W1102" s="31"/>
      <c r="X1102" s="27" t="str">
        <f>IFERROR(VLOOKUP(J1101:J2993,[1]sheet1!$A:$K,11,0),"sin acuse")</f>
        <v>Aceptacion Expresa</v>
      </c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</row>
    <row r="1103" spans="1:41" ht="18.75" hidden="1">
      <c r="A1103" s="107" t="s">
        <v>31</v>
      </c>
      <c r="B1103" s="107" t="s">
        <v>4393</v>
      </c>
      <c r="C1103" s="107" t="s">
        <v>4394</v>
      </c>
      <c r="D1103" s="107">
        <f t="shared" si="17"/>
        <v>-1</v>
      </c>
      <c r="E1103" s="107" t="s">
        <v>34</v>
      </c>
      <c r="F1103" s="107" t="s">
        <v>4312</v>
      </c>
      <c r="G1103" s="107" t="s">
        <v>4395</v>
      </c>
      <c r="H1103" s="107" t="s">
        <v>37</v>
      </c>
      <c r="I1103" s="107" t="s">
        <v>38</v>
      </c>
      <c r="J1103" s="107" t="s">
        <v>4396</v>
      </c>
      <c r="K1103" s="107" t="s">
        <v>4397</v>
      </c>
      <c r="L1103" s="225">
        <v>55128.5</v>
      </c>
      <c r="M1103" s="225">
        <v>0</v>
      </c>
      <c r="N1103" s="226">
        <v>484795.5</v>
      </c>
      <c r="O1103" s="107" t="s">
        <v>41</v>
      </c>
      <c r="P1103" s="107" t="s">
        <v>42</v>
      </c>
      <c r="Q1103" s="27"/>
      <c r="R1103" s="27"/>
      <c r="S1103" s="27" t="s">
        <v>43</v>
      </c>
      <c r="T1103" s="27"/>
      <c r="U1103" s="32"/>
      <c r="V1103" s="25"/>
      <c r="W1103" s="31"/>
      <c r="X1103" s="27" t="str">
        <f>IFERROR(VLOOKUP(J1102:J2994,[1]sheet1!$A:$K,11,0),"sin acuse")</f>
        <v>Aceptacion Expresa</v>
      </c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</row>
    <row r="1104" spans="1:41" ht="18.75" hidden="1">
      <c r="A1104" s="107" t="s">
        <v>31</v>
      </c>
      <c r="B1104" s="107" t="s">
        <v>4398</v>
      </c>
      <c r="C1104" s="107" t="s">
        <v>4399</v>
      </c>
      <c r="D1104" s="107">
        <f t="shared" si="17"/>
        <v>-1</v>
      </c>
      <c r="E1104" s="107" t="s">
        <v>34</v>
      </c>
      <c r="F1104" s="107" t="s">
        <v>4312</v>
      </c>
      <c r="G1104" s="107" t="s">
        <v>4400</v>
      </c>
      <c r="H1104" s="107" t="s">
        <v>37</v>
      </c>
      <c r="I1104" s="107" t="s">
        <v>38</v>
      </c>
      <c r="J1104" s="107" t="s">
        <v>4396</v>
      </c>
      <c r="K1104" s="107" t="s">
        <v>4397</v>
      </c>
      <c r="L1104" s="225">
        <v>159592.4</v>
      </c>
      <c r="M1104" s="225">
        <v>0</v>
      </c>
      <c r="N1104" s="226">
        <v>999552.4</v>
      </c>
      <c r="O1104" s="107" t="s">
        <v>41</v>
      </c>
      <c r="P1104" s="107" t="s">
        <v>42</v>
      </c>
      <c r="Q1104" s="27"/>
      <c r="R1104" s="27"/>
      <c r="S1104" s="27" t="s">
        <v>43</v>
      </c>
      <c r="T1104" s="27"/>
      <c r="U1104" s="32"/>
      <c r="V1104" s="29"/>
      <c r="W1104" s="31"/>
      <c r="X1104" s="27" t="str">
        <f>IFERROR(VLOOKUP(J1103:J2995,[1]sheet1!$A:$K,11,0),"sin acuse")</f>
        <v>Aceptacion Expresa</v>
      </c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</row>
    <row r="1105" spans="1:41" ht="18.75" hidden="1">
      <c r="A1105" s="107" t="s">
        <v>31</v>
      </c>
      <c r="B1105" s="107" t="s">
        <v>4401</v>
      </c>
      <c r="C1105" s="107" t="s">
        <v>4402</v>
      </c>
      <c r="D1105" s="107">
        <f t="shared" si="17"/>
        <v>-1</v>
      </c>
      <c r="E1105" s="107" t="s">
        <v>34</v>
      </c>
      <c r="F1105" s="107" t="s">
        <v>4312</v>
      </c>
      <c r="G1105" s="107" t="s">
        <v>4403</v>
      </c>
      <c r="H1105" s="107" t="s">
        <v>37</v>
      </c>
      <c r="I1105" s="107" t="s">
        <v>38</v>
      </c>
      <c r="J1105" s="107" t="s">
        <v>4396</v>
      </c>
      <c r="K1105" s="107" t="s">
        <v>4397</v>
      </c>
      <c r="L1105" s="225">
        <v>133500.22</v>
      </c>
      <c r="M1105" s="225">
        <v>0</v>
      </c>
      <c r="N1105" s="226">
        <v>891558.22</v>
      </c>
      <c r="O1105" s="107" t="s">
        <v>41</v>
      </c>
      <c r="P1105" s="107" t="s">
        <v>42</v>
      </c>
      <c r="Q1105" s="27"/>
      <c r="R1105" s="27"/>
      <c r="S1105" s="27" t="s">
        <v>43</v>
      </c>
      <c r="T1105" s="27"/>
      <c r="U1105" s="32"/>
      <c r="V1105" s="25"/>
      <c r="W1105" s="31"/>
      <c r="X1105" s="27" t="str">
        <f>IFERROR(VLOOKUP(J1104:J2996,[1]sheet1!$A:$K,11,0),"sin acuse")</f>
        <v>Aceptacion Expresa</v>
      </c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</row>
    <row r="1106" spans="1:41" ht="18.75" hidden="1">
      <c r="A1106" s="107" t="s">
        <v>31</v>
      </c>
      <c r="B1106" s="107" t="s">
        <v>4404</v>
      </c>
      <c r="C1106" s="107" t="s">
        <v>4405</v>
      </c>
      <c r="D1106" s="107">
        <f t="shared" si="17"/>
        <v>-1</v>
      </c>
      <c r="E1106" s="107" t="s">
        <v>34</v>
      </c>
      <c r="F1106" s="107" t="s">
        <v>4312</v>
      </c>
      <c r="G1106" s="107" t="s">
        <v>4406</v>
      </c>
      <c r="H1106" s="107" t="s">
        <v>37</v>
      </c>
      <c r="I1106" s="107" t="s">
        <v>38</v>
      </c>
      <c r="J1106" s="107" t="s">
        <v>4396</v>
      </c>
      <c r="K1106" s="107" t="s">
        <v>4397</v>
      </c>
      <c r="L1106" s="225">
        <v>273129.37</v>
      </c>
      <c r="M1106" s="225">
        <v>0</v>
      </c>
      <c r="N1106" s="226">
        <v>1710652.37</v>
      </c>
      <c r="O1106" s="107" t="s">
        <v>41</v>
      </c>
      <c r="P1106" s="107" t="s">
        <v>42</v>
      </c>
      <c r="Q1106" s="27"/>
      <c r="R1106" s="27"/>
      <c r="S1106" s="27" t="s">
        <v>43</v>
      </c>
      <c r="T1106" s="27"/>
      <c r="U1106" s="32"/>
      <c r="V1106" s="29"/>
      <c r="W1106" s="31"/>
      <c r="X1106" s="27" t="str">
        <f>IFERROR(VLOOKUP(J1105:J2997,[1]sheet1!$A:$K,11,0),"sin acuse")</f>
        <v>Aceptacion Expresa</v>
      </c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</row>
    <row r="1107" spans="1:41" ht="18.75" hidden="1">
      <c r="A1107" s="229" t="s">
        <v>31</v>
      </c>
      <c r="B1107" s="229" t="s">
        <v>4407</v>
      </c>
      <c r="C1107" s="229" t="s">
        <v>4408</v>
      </c>
      <c r="D1107" s="229">
        <f t="shared" si="17"/>
        <v>-1</v>
      </c>
      <c r="E1107" s="229" t="s">
        <v>34</v>
      </c>
      <c r="F1107" s="229" t="s">
        <v>4312</v>
      </c>
      <c r="G1107" s="229" t="s">
        <v>4409</v>
      </c>
      <c r="H1107" s="229" t="s">
        <v>37</v>
      </c>
      <c r="I1107" s="229" t="s">
        <v>38</v>
      </c>
      <c r="J1107" s="229" t="s">
        <v>4410</v>
      </c>
      <c r="K1107" s="229" t="s">
        <v>4411</v>
      </c>
      <c r="L1107" s="230">
        <v>188607.3</v>
      </c>
      <c r="M1107" s="230">
        <v>0</v>
      </c>
      <c r="N1107" s="231">
        <v>1181277.3</v>
      </c>
      <c r="O1107" s="229" t="s">
        <v>41</v>
      </c>
      <c r="P1107" s="229" t="s">
        <v>42</v>
      </c>
      <c r="Q1107" s="27"/>
      <c r="R1107" s="27"/>
      <c r="S1107" s="27"/>
      <c r="T1107" s="27"/>
      <c r="U1107" s="32" t="s">
        <v>64</v>
      </c>
      <c r="V1107" s="25"/>
      <c r="W1107" s="31"/>
      <c r="X1107" s="27" t="str">
        <f>IFERROR(VLOOKUP(J1106:J2998,[1]sheet1!$A:$K,11,0),"sin acuse")</f>
        <v>sin acuse</v>
      </c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</row>
    <row r="1108" spans="1:41" ht="18.75" hidden="1">
      <c r="A1108" s="27" t="s">
        <v>31</v>
      </c>
      <c r="B1108" s="27" t="s">
        <v>4412</v>
      </c>
      <c r="C1108" s="27" t="s">
        <v>4413</v>
      </c>
      <c r="D1108" s="27">
        <f t="shared" si="17"/>
        <v>-1</v>
      </c>
      <c r="E1108" s="27" t="s">
        <v>34</v>
      </c>
      <c r="F1108" s="27" t="s">
        <v>4312</v>
      </c>
      <c r="G1108" s="27" t="s">
        <v>4414</v>
      </c>
      <c r="H1108" s="27" t="s">
        <v>37</v>
      </c>
      <c r="I1108" s="27" t="s">
        <v>38</v>
      </c>
      <c r="J1108" s="27" t="s">
        <v>4415</v>
      </c>
      <c r="K1108" s="27" t="s">
        <v>4416</v>
      </c>
      <c r="L1108" s="221">
        <v>367642.4</v>
      </c>
      <c r="M1108" s="221">
        <v>0</v>
      </c>
      <c r="N1108" s="222">
        <v>2302602.4</v>
      </c>
      <c r="O1108" s="27" t="s">
        <v>41</v>
      </c>
      <c r="P1108" s="27" t="s">
        <v>42</v>
      </c>
      <c r="Q1108" s="27"/>
      <c r="R1108" s="27"/>
      <c r="S1108" s="27"/>
      <c r="T1108" s="27"/>
      <c r="U1108" s="32" t="s">
        <v>64</v>
      </c>
      <c r="V1108" s="29"/>
      <c r="W1108" s="31"/>
      <c r="X1108" s="27" t="str">
        <f>IFERROR(VLOOKUP(J1107:J2999,[1]sheet1!$A:$K,11,0),"sin acuse")</f>
        <v>Aceptacion Expresa</v>
      </c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</row>
    <row r="1109" spans="1:41" ht="18.75" hidden="1">
      <c r="A1109" s="27" t="s">
        <v>31</v>
      </c>
      <c r="B1109" s="27" t="s">
        <v>4417</v>
      </c>
      <c r="C1109" s="27" t="s">
        <v>4418</v>
      </c>
      <c r="D1109" s="27">
        <f t="shared" si="17"/>
        <v>-1</v>
      </c>
      <c r="E1109" s="27" t="s">
        <v>34</v>
      </c>
      <c r="F1109" s="27" t="s">
        <v>4312</v>
      </c>
      <c r="G1109" s="27" t="s">
        <v>4419</v>
      </c>
      <c r="H1109" s="27" t="s">
        <v>37</v>
      </c>
      <c r="I1109" s="27" t="s">
        <v>38</v>
      </c>
      <c r="J1109" s="27" t="s">
        <v>4420</v>
      </c>
      <c r="K1109" s="27" t="s">
        <v>4421</v>
      </c>
      <c r="L1109" s="221">
        <v>270750</v>
      </c>
      <c r="M1109" s="221">
        <v>0</v>
      </c>
      <c r="N1109" s="222">
        <v>1695750</v>
      </c>
      <c r="O1109" s="27" t="s">
        <v>41</v>
      </c>
      <c r="P1109" s="27" t="s">
        <v>42</v>
      </c>
      <c r="Q1109" s="27"/>
      <c r="R1109" s="27"/>
      <c r="S1109" s="27"/>
      <c r="T1109" s="27"/>
      <c r="U1109" s="32" t="s">
        <v>64</v>
      </c>
      <c r="V1109" s="29"/>
      <c r="W1109" s="31"/>
      <c r="X1109" s="27" t="str">
        <f>IFERROR(VLOOKUP(J1108:J3000,[1]sheet1!$A:$K,11,0),"sin acuse")</f>
        <v>Sin Evento</v>
      </c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</row>
    <row r="1110" spans="1:41" ht="18.75" hidden="1">
      <c r="A1110" s="27" t="s">
        <v>31</v>
      </c>
      <c r="B1110" s="27" t="s">
        <v>4422</v>
      </c>
      <c r="C1110" s="27" t="s">
        <v>4423</v>
      </c>
      <c r="D1110" s="27">
        <f t="shared" si="17"/>
        <v>-1</v>
      </c>
      <c r="E1110" s="27" t="s">
        <v>34</v>
      </c>
      <c r="F1110" s="27" t="s">
        <v>4312</v>
      </c>
      <c r="G1110" s="27" t="s">
        <v>4424</v>
      </c>
      <c r="H1110" s="27" t="s">
        <v>37</v>
      </c>
      <c r="I1110" s="27" t="s">
        <v>38</v>
      </c>
      <c r="J1110" s="27" t="s">
        <v>4425</v>
      </c>
      <c r="K1110" s="27" t="s">
        <v>4426</v>
      </c>
      <c r="L1110" s="221">
        <v>399000</v>
      </c>
      <c r="M1110" s="221">
        <v>0</v>
      </c>
      <c r="N1110" s="222">
        <v>2499000</v>
      </c>
      <c r="O1110" s="27" t="s">
        <v>41</v>
      </c>
      <c r="P1110" s="27" t="s">
        <v>42</v>
      </c>
      <c r="Q1110" s="27"/>
      <c r="R1110" s="27"/>
      <c r="S1110" s="27"/>
      <c r="T1110" s="27"/>
      <c r="U1110" s="32" t="s">
        <v>64</v>
      </c>
      <c r="V1110" s="25"/>
      <c r="W1110" s="31"/>
      <c r="X1110" s="27" t="str">
        <f>IFERROR(VLOOKUP(J1109:J3001,[1]sheet1!$A:$K,11,0),"sin acuse")</f>
        <v>sin acuse</v>
      </c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</row>
    <row r="1111" spans="1:41" ht="18.75" hidden="1">
      <c r="A1111" s="27" t="s">
        <v>31</v>
      </c>
      <c r="B1111" s="27" t="s">
        <v>4427</v>
      </c>
      <c r="C1111" s="27" t="s">
        <v>4428</v>
      </c>
      <c r="D1111" s="27">
        <f t="shared" si="17"/>
        <v>-1</v>
      </c>
      <c r="E1111" s="27" t="s">
        <v>34</v>
      </c>
      <c r="F1111" s="27" t="s">
        <v>4312</v>
      </c>
      <c r="G1111" s="27" t="s">
        <v>4429</v>
      </c>
      <c r="H1111" s="27" t="s">
        <v>37</v>
      </c>
      <c r="I1111" s="27" t="s">
        <v>38</v>
      </c>
      <c r="J1111" s="27" t="s">
        <v>4430</v>
      </c>
      <c r="K1111" s="27" t="s">
        <v>4431</v>
      </c>
      <c r="L1111" s="221">
        <v>21622</v>
      </c>
      <c r="M1111" s="221">
        <v>0</v>
      </c>
      <c r="N1111" s="222">
        <v>135422</v>
      </c>
      <c r="O1111" s="27" t="s">
        <v>41</v>
      </c>
      <c r="P1111" s="27" t="s">
        <v>42</v>
      </c>
      <c r="Q1111" s="27"/>
      <c r="R1111" s="27"/>
      <c r="S1111" s="27"/>
      <c r="T1111" s="27"/>
      <c r="U1111" s="32" t="s">
        <v>64</v>
      </c>
      <c r="V1111" s="25"/>
      <c r="W1111" s="31"/>
      <c r="X1111" s="27" t="str">
        <f>IFERROR(VLOOKUP(J1110:J3002,[1]sheet1!$A:$K,11,0),"sin acuse")</f>
        <v>Acuse Recibo</v>
      </c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</row>
    <row r="1112" spans="1:41" ht="18.75" hidden="1">
      <c r="A1112" s="27" t="s">
        <v>31</v>
      </c>
      <c r="B1112" s="27" t="s">
        <v>4432</v>
      </c>
      <c r="C1112" s="27" t="s">
        <v>4433</v>
      </c>
      <c r="D1112" s="27">
        <f t="shared" si="17"/>
        <v>-1</v>
      </c>
      <c r="E1112" s="27" t="s">
        <v>34</v>
      </c>
      <c r="F1112" s="27" t="s">
        <v>4312</v>
      </c>
      <c r="G1112" s="27" t="s">
        <v>4434</v>
      </c>
      <c r="H1112" s="27" t="s">
        <v>37</v>
      </c>
      <c r="I1112" s="27" t="s">
        <v>38</v>
      </c>
      <c r="J1112" s="27" t="s">
        <v>4435</v>
      </c>
      <c r="K1112" s="27" t="s">
        <v>4436</v>
      </c>
      <c r="L1112" s="221">
        <v>63650</v>
      </c>
      <c r="M1112" s="221">
        <v>0</v>
      </c>
      <c r="N1112" s="222">
        <v>398650</v>
      </c>
      <c r="O1112" s="27" t="s">
        <v>41</v>
      </c>
      <c r="P1112" s="27" t="s">
        <v>42</v>
      </c>
      <c r="Q1112" s="27"/>
      <c r="R1112" s="27"/>
      <c r="S1112" s="27"/>
      <c r="T1112" s="27"/>
      <c r="U1112" s="32" t="s">
        <v>64</v>
      </c>
      <c r="V1112" s="25"/>
      <c r="W1112" s="31"/>
      <c r="X1112" s="27" t="str">
        <f>IFERROR(VLOOKUP(J1111:J3003,[1]sheet1!$A:$K,11,0),"sin acuse")</f>
        <v>Aceptacion Expresa</v>
      </c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</row>
    <row r="1113" spans="1:41" ht="18.75" hidden="1">
      <c r="A1113" s="27" t="s">
        <v>31</v>
      </c>
      <c r="B1113" s="27" t="s">
        <v>4437</v>
      </c>
      <c r="C1113" s="27" t="s">
        <v>4438</v>
      </c>
      <c r="D1113" s="27">
        <f t="shared" si="17"/>
        <v>-1</v>
      </c>
      <c r="E1113" s="27" t="s">
        <v>34</v>
      </c>
      <c r="F1113" s="27" t="s">
        <v>4312</v>
      </c>
      <c r="G1113" s="27" t="s">
        <v>4439</v>
      </c>
      <c r="H1113" s="27" t="s">
        <v>37</v>
      </c>
      <c r="I1113" s="27" t="s">
        <v>38</v>
      </c>
      <c r="J1113" s="27" t="s">
        <v>4440</v>
      </c>
      <c r="K1113" s="27" t="s">
        <v>4441</v>
      </c>
      <c r="L1113" s="221">
        <v>79800</v>
      </c>
      <c r="M1113" s="221">
        <v>0</v>
      </c>
      <c r="N1113" s="222">
        <v>499800</v>
      </c>
      <c r="O1113" s="27" t="s">
        <v>41</v>
      </c>
      <c r="P1113" s="27" t="s">
        <v>42</v>
      </c>
      <c r="Q1113" s="27"/>
      <c r="R1113" s="27"/>
      <c r="S1113" s="27"/>
      <c r="T1113" s="27"/>
      <c r="U1113" s="32" t="s">
        <v>64</v>
      </c>
      <c r="V1113" s="25"/>
      <c r="W1113" s="31"/>
      <c r="X1113" s="27" t="str">
        <f>IFERROR(VLOOKUP(J1112:J3004,[1]sheet1!$A:$K,11,0),"sin acuse")</f>
        <v>Sin Evento</v>
      </c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</row>
    <row r="1114" spans="1:41" ht="18.75" hidden="1">
      <c r="A1114" s="107" t="s">
        <v>31</v>
      </c>
      <c r="B1114" s="107" t="s">
        <v>4442</v>
      </c>
      <c r="C1114" s="107" t="s">
        <v>4443</v>
      </c>
      <c r="D1114" s="107">
        <f t="shared" si="17"/>
        <v>-1</v>
      </c>
      <c r="E1114" s="107" t="s">
        <v>34</v>
      </c>
      <c r="F1114" s="107" t="s">
        <v>4312</v>
      </c>
      <c r="G1114" s="107" t="s">
        <v>4444</v>
      </c>
      <c r="H1114" s="107" t="s">
        <v>37</v>
      </c>
      <c r="I1114" s="107" t="s">
        <v>38</v>
      </c>
      <c r="J1114" s="107" t="s">
        <v>4445</v>
      </c>
      <c r="K1114" s="107" t="s">
        <v>4446</v>
      </c>
      <c r="L1114" s="225">
        <v>80370</v>
      </c>
      <c r="M1114" s="225">
        <v>0</v>
      </c>
      <c r="N1114" s="226">
        <v>503370</v>
      </c>
      <c r="O1114" s="107" t="s">
        <v>41</v>
      </c>
      <c r="P1114" s="107" t="s">
        <v>42</v>
      </c>
      <c r="Q1114" s="27"/>
      <c r="R1114" s="27"/>
      <c r="S1114" s="27" t="s">
        <v>43</v>
      </c>
      <c r="T1114" s="27"/>
      <c r="U1114" s="32"/>
      <c r="V1114" s="29"/>
      <c r="W1114" s="31"/>
      <c r="X1114" s="27" t="str">
        <f>IFERROR(VLOOKUP(J1113:J3005,[1]sheet1!$A:$K,11,0),"sin acuse")</f>
        <v>Recibo Bien y/o Servicio</v>
      </c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</row>
    <row r="1115" spans="1:41" ht="18.75" hidden="1">
      <c r="A1115" s="107" t="s">
        <v>31</v>
      </c>
      <c r="B1115" s="107" t="s">
        <v>4447</v>
      </c>
      <c r="C1115" s="107" t="s">
        <v>4448</v>
      </c>
      <c r="D1115" s="107">
        <f t="shared" si="17"/>
        <v>-1</v>
      </c>
      <c r="E1115" s="107" t="s">
        <v>34</v>
      </c>
      <c r="F1115" s="107" t="s">
        <v>4312</v>
      </c>
      <c r="G1115" s="107" t="s">
        <v>4429</v>
      </c>
      <c r="H1115" s="107" t="s">
        <v>37</v>
      </c>
      <c r="I1115" s="107" t="s">
        <v>38</v>
      </c>
      <c r="J1115" s="107" t="s">
        <v>4445</v>
      </c>
      <c r="K1115" s="107" t="s">
        <v>4446</v>
      </c>
      <c r="L1115" s="225">
        <v>161500</v>
      </c>
      <c r="M1115" s="225">
        <v>0</v>
      </c>
      <c r="N1115" s="226">
        <v>1011500</v>
      </c>
      <c r="O1115" s="107" t="s">
        <v>41</v>
      </c>
      <c r="P1115" s="107" t="s">
        <v>42</v>
      </c>
      <c r="Q1115" s="27"/>
      <c r="R1115" s="27"/>
      <c r="S1115" s="27" t="s">
        <v>43</v>
      </c>
      <c r="T1115" s="27"/>
      <c r="U1115" s="32"/>
      <c r="V1115" s="29"/>
      <c r="W1115" s="31"/>
      <c r="X1115" s="27" t="str">
        <f>IFERROR(VLOOKUP(J1114:J3006,[1]sheet1!$A:$K,11,0),"sin acuse")</f>
        <v>Recibo Bien y/o Servicio</v>
      </c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</row>
    <row r="1116" spans="1:41" ht="18.75" hidden="1">
      <c r="A1116" s="107" t="s">
        <v>31</v>
      </c>
      <c r="B1116" s="107" t="s">
        <v>4449</v>
      </c>
      <c r="C1116" s="107" t="s">
        <v>4450</v>
      </c>
      <c r="D1116" s="107">
        <f t="shared" si="17"/>
        <v>-1</v>
      </c>
      <c r="E1116" s="107" t="s">
        <v>34</v>
      </c>
      <c r="F1116" s="107" t="s">
        <v>4312</v>
      </c>
      <c r="G1116" s="107" t="s">
        <v>4434</v>
      </c>
      <c r="H1116" s="107" t="s">
        <v>37</v>
      </c>
      <c r="I1116" s="107" t="s">
        <v>38</v>
      </c>
      <c r="J1116" s="107" t="s">
        <v>4445</v>
      </c>
      <c r="K1116" s="107" t="s">
        <v>4446</v>
      </c>
      <c r="L1116" s="225">
        <v>323000</v>
      </c>
      <c r="M1116" s="225">
        <v>0</v>
      </c>
      <c r="N1116" s="226">
        <v>2023000</v>
      </c>
      <c r="O1116" s="107" t="s">
        <v>41</v>
      </c>
      <c r="P1116" s="107" t="s">
        <v>42</v>
      </c>
      <c r="Q1116" s="27"/>
      <c r="R1116" s="27"/>
      <c r="S1116" s="27" t="s">
        <v>43</v>
      </c>
      <c r="T1116" s="27"/>
      <c r="U1116" s="32"/>
      <c r="V1116" s="25"/>
      <c r="W1116" s="31"/>
      <c r="X1116" s="27" t="str">
        <f>IFERROR(VLOOKUP(J1115:J3007,[1]sheet1!$A:$K,11,0),"sin acuse")</f>
        <v>Recibo Bien y/o Servicio</v>
      </c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</row>
    <row r="1117" spans="1:41" ht="18.75" hidden="1">
      <c r="A1117" s="27" t="s">
        <v>31</v>
      </c>
      <c r="B1117" s="27" t="s">
        <v>4451</v>
      </c>
      <c r="C1117" s="27" t="s">
        <v>4452</v>
      </c>
      <c r="D1117" s="27">
        <f t="shared" si="17"/>
        <v>-1</v>
      </c>
      <c r="E1117" s="27" t="s">
        <v>34</v>
      </c>
      <c r="F1117" s="27" t="s">
        <v>4312</v>
      </c>
      <c r="G1117" s="27" t="s">
        <v>4453</v>
      </c>
      <c r="H1117" s="27" t="s">
        <v>37</v>
      </c>
      <c r="I1117" s="27" t="s">
        <v>38</v>
      </c>
      <c r="J1117" s="27" t="s">
        <v>4454</v>
      </c>
      <c r="K1117" s="27" t="s">
        <v>4455</v>
      </c>
      <c r="L1117" s="221">
        <v>108983.43</v>
      </c>
      <c r="M1117" s="221">
        <v>0</v>
      </c>
      <c r="N1117" s="222">
        <v>738320.43</v>
      </c>
      <c r="O1117" s="27" t="s">
        <v>41</v>
      </c>
      <c r="P1117" s="27" t="s">
        <v>42</v>
      </c>
      <c r="Q1117" s="27"/>
      <c r="R1117" s="27"/>
      <c r="S1117" s="27"/>
      <c r="T1117" s="27"/>
      <c r="U1117" s="32" t="s">
        <v>64</v>
      </c>
      <c r="V1117" s="25"/>
      <c r="W1117" s="31"/>
      <c r="X1117" s="27" t="str">
        <f>IFERROR(VLOOKUP(J1116:J3008,[1]sheet1!$A:$K,11,0),"sin acuse")</f>
        <v>Aceptacion Expresa</v>
      </c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</row>
    <row r="1118" spans="1:41" ht="18.75">
      <c r="A1118" s="208" t="s">
        <v>31</v>
      </c>
      <c r="B1118" s="208" t="s">
        <v>4456</v>
      </c>
      <c r="C1118" s="242">
        <v>108704</v>
      </c>
      <c r="D1118" s="208">
        <f t="shared" si="17"/>
        <v>-1</v>
      </c>
      <c r="E1118" s="208" t="s">
        <v>34</v>
      </c>
      <c r="F1118" s="208" t="s">
        <v>4312</v>
      </c>
      <c r="G1118" s="208" t="s">
        <v>4457</v>
      </c>
      <c r="H1118" s="208" t="s">
        <v>37</v>
      </c>
      <c r="I1118" s="208" t="s">
        <v>38</v>
      </c>
      <c r="J1118" s="242" t="s">
        <v>4458</v>
      </c>
      <c r="K1118" s="208" t="s">
        <v>4459</v>
      </c>
      <c r="L1118" s="249">
        <v>141687</v>
      </c>
      <c r="M1118" s="242">
        <v>0</v>
      </c>
      <c r="N1118" s="250">
        <v>1533987</v>
      </c>
      <c r="O1118" s="208" t="s">
        <v>41</v>
      </c>
      <c r="P1118" s="208" t="s">
        <v>42</v>
      </c>
      <c r="Q1118" s="27"/>
      <c r="R1118" s="27"/>
      <c r="S1118" s="27"/>
      <c r="T1118" s="27" t="s">
        <v>43</v>
      </c>
      <c r="U1118" s="32"/>
      <c r="V1118" s="25"/>
      <c r="W1118" s="31"/>
      <c r="X1118" s="27" t="str">
        <f>IFERROR(VLOOKUP(J1117:J3009,[1]sheet1!$A:$K,11,0),"sin acuse")</f>
        <v>Reclamo</v>
      </c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</row>
    <row r="1119" spans="1:41" ht="18.75" hidden="1">
      <c r="A1119" s="27" t="s">
        <v>31</v>
      </c>
      <c r="B1119" s="27" t="s">
        <v>4460</v>
      </c>
      <c r="C1119" s="27" t="s">
        <v>4461</v>
      </c>
      <c r="D1119" s="27">
        <f t="shared" si="17"/>
        <v>-1</v>
      </c>
      <c r="E1119" s="27" t="s">
        <v>34</v>
      </c>
      <c r="F1119" s="27" t="s">
        <v>4312</v>
      </c>
      <c r="G1119" s="27" t="s">
        <v>4462</v>
      </c>
      <c r="H1119" s="27" t="s">
        <v>37</v>
      </c>
      <c r="I1119" s="27" t="s">
        <v>38</v>
      </c>
      <c r="J1119" s="27" t="s">
        <v>3204</v>
      </c>
      <c r="K1119" s="27" t="s">
        <v>3205</v>
      </c>
      <c r="L1119" s="221">
        <v>100396</v>
      </c>
      <c r="M1119" s="221">
        <v>0</v>
      </c>
      <c r="N1119" s="222">
        <v>628796</v>
      </c>
      <c r="O1119" s="27" t="s">
        <v>41</v>
      </c>
      <c r="P1119" s="27" t="s">
        <v>42</v>
      </c>
      <c r="Q1119" s="27"/>
      <c r="R1119" s="27"/>
      <c r="S1119" s="27"/>
      <c r="T1119" s="27"/>
      <c r="U1119" s="32" t="s">
        <v>64</v>
      </c>
      <c r="V1119" s="25"/>
      <c r="W1119" s="31"/>
      <c r="X1119" s="27" t="str">
        <f>IFERROR(VLOOKUP(J1118:J3010,[1]sheet1!$A:$K,11,0),"sin acuse")</f>
        <v>Aceptacion Expresa</v>
      </c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</row>
    <row r="1120" spans="1:41" ht="18.75" hidden="1">
      <c r="A1120" s="27" t="s">
        <v>31</v>
      </c>
      <c r="B1120" s="27" t="s">
        <v>4463</v>
      </c>
      <c r="C1120" s="27" t="s">
        <v>4464</v>
      </c>
      <c r="D1120" s="27">
        <f t="shared" si="17"/>
        <v>-1</v>
      </c>
      <c r="E1120" s="27" t="s">
        <v>34</v>
      </c>
      <c r="F1120" s="27" t="s">
        <v>4312</v>
      </c>
      <c r="G1120" s="27" t="s">
        <v>4465</v>
      </c>
      <c r="H1120" s="27" t="s">
        <v>37</v>
      </c>
      <c r="I1120" s="27" t="s">
        <v>38</v>
      </c>
      <c r="J1120" s="27" t="s">
        <v>4466</v>
      </c>
      <c r="K1120" s="27" t="s">
        <v>4467</v>
      </c>
      <c r="L1120" s="221">
        <v>139396.29999999999</v>
      </c>
      <c r="M1120" s="221">
        <v>0</v>
      </c>
      <c r="N1120" s="222">
        <v>1193366.3</v>
      </c>
      <c r="O1120" s="27" t="s">
        <v>41</v>
      </c>
      <c r="P1120" s="27" t="s">
        <v>42</v>
      </c>
      <c r="Q1120" s="27"/>
      <c r="R1120" s="27"/>
      <c r="S1120" s="27"/>
      <c r="T1120" s="27"/>
      <c r="U1120" s="32" t="s">
        <v>64</v>
      </c>
      <c r="V1120" s="29"/>
      <c r="W1120" s="31"/>
      <c r="X1120" s="27" t="str">
        <f>IFERROR(VLOOKUP(J1119:J3011,[1]sheet1!$A:$K,11,0),"sin acuse")</f>
        <v>sin acuse</v>
      </c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</row>
    <row r="1121" spans="1:41" ht="18.75" hidden="1">
      <c r="A1121" s="27" t="s">
        <v>31</v>
      </c>
      <c r="B1121" s="27" t="s">
        <v>4468</v>
      </c>
      <c r="C1121" s="27" t="s">
        <v>4469</v>
      </c>
      <c r="D1121" s="27">
        <f t="shared" si="17"/>
        <v>-1</v>
      </c>
      <c r="E1121" s="27" t="s">
        <v>34</v>
      </c>
      <c r="F1121" s="27" t="s">
        <v>4312</v>
      </c>
      <c r="G1121" s="27" t="s">
        <v>4470</v>
      </c>
      <c r="H1121" s="27" t="s">
        <v>37</v>
      </c>
      <c r="I1121" s="27" t="s">
        <v>38</v>
      </c>
      <c r="J1121" s="27" t="s">
        <v>2958</v>
      </c>
      <c r="K1121" s="27" t="s">
        <v>2959</v>
      </c>
      <c r="L1121" s="221">
        <v>2227037.5</v>
      </c>
      <c r="M1121" s="221">
        <v>0</v>
      </c>
      <c r="N1121" s="222">
        <v>13948287.5</v>
      </c>
      <c r="O1121" s="27" t="s">
        <v>41</v>
      </c>
      <c r="P1121" s="27" t="s">
        <v>42</v>
      </c>
      <c r="Q1121" s="27"/>
      <c r="R1121" s="27"/>
      <c r="S1121" s="27"/>
      <c r="T1121" s="27"/>
      <c r="U1121" s="32" t="s">
        <v>64</v>
      </c>
      <c r="V1121" s="29"/>
      <c r="W1121" s="31"/>
      <c r="X1121" s="27" t="str">
        <f>IFERROR(VLOOKUP(J1120:J3012,[1]sheet1!$A:$K,11,0),"sin acuse")</f>
        <v>Sin Evento</v>
      </c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</row>
    <row r="1122" spans="1:41" ht="18.75" hidden="1">
      <c r="A1122" s="27" t="s">
        <v>31</v>
      </c>
      <c r="B1122" s="27" t="s">
        <v>4471</v>
      </c>
      <c r="C1122" s="27" t="s">
        <v>4472</v>
      </c>
      <c r="D1122" s="27">
        <f t="shared" si="17"/>
        <v>-1</v>
      </c>
      <c r="E1122" s="27" t="s">
        <v>34</v>
      </c>
      <c r="F1122" s="27" t="s">
        <v>4312</v>
      </c>
      <c r="G1122" s="27" t="s">
        <v>4473</v>
      </c>
      <c r="H1122" s="27" t="s">
        <v>37</v>
      </c>
      <c r="I1122" s="27" t="s">
        <v>38</v>
      </c>
      <c r="J1122" s="27" t="s">
        <v>2958</v>
      </c>
      <c r="K1122" s="27" t="s">
        <v>2959</v>
      </c>
      <c r="L1122" s="221">
        <v>99934.3</v>
      </c>
      <c r="M1122" s="221">
        <v>0</v>
      </c>
      <c r="N1122" s="222">
        <v>625904.30000000005</v>
      </c>
      <c r="O1122" s="27" t="s">
        <v>41</v>
      </c>
      <c r="P1122" s="27" t="s">
        <v>42</v>
      </c>
      <c r="Q1122" s="27"/>
      <c r="R1122" s="27"/>
      <c r="S1122" s="27"/>
      <c r="T1122" s="27"/>
      <c r="U1122" s="32" t="s">
        <v>64</v>
      </c>
      <c r="V1122" s="29"/>
      <c r="W1122" s="31"/>
      <c r="X1122" s="27" t="str">
        <f>IFERROR(VLOOKUP(J1121:J3013,[1]sheet1!$A:$K,11,0),"sin acuse")</f>
        <v>Sin Evento</v>
      </c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</row>
    <row r="1123" spans="1:41" ht="18.75" hidden="1">
      <c r="A1123" s="27" t="s">
        <v>31</v>
      </c>
      <c r="B1123" s="27" t="s">
        <v>4474</v>
      </c>
      <c r="C1123" s="27" t="s">
        <v>4475</v>
      </c>
      <c r="D1123" s="27">
        <f t="shared" si="17"/>
        <v>-1</v>
      </c>
      <c r="E1123" s="27" t="s">
        <v>34</v>
      </c>
      <c r="F1123" s="27" t="s">
        <v>4312</v>
      </c>
      <c r="G1123" s="27" t="s">
        <v>4476</v>
      </c>
      <c r="H1123" s="27" t="s">
        <v>37</v>
      </c>
      <c r="I1123" s="27" t="s">
        <v>38</v>
      </c>
      <c r="J1123" s="27" t="s">
        <v>2179</v>
      </c>
      <c r="K1123" s="27" t="s">
        <v>2180</v>
      </c>
      <c r="L1123" s="221">
        <v>201115</v>
      </c>
      <c r="M1123" s="221">
        <v>0</v>
      </c>
      <c r="N1123" s="222">
        <v>1259615</v>
      </c>
      <c r="O1123" s="27" t="s">
        <v>41</v>
      </c>
      <c r="P1123" s="27" t="s">
        <v>42</v>
      </c>
      <c r="Q1123" s="27"/>
      <c r="R1123" s="27"/>
      <c r="S1123" s="27"/>
      <c r="T1123" s="27"/>
      <c r="U1123" s="32" t="s">
        <v>64</v>
      </c>
      <c r="V1123" s="29"/>
      <c r="W1123" s="31"/>
      <c r="X1123" s="27" t="str">
        <f>IFERROR(VLOOKUP(J1122:J3014,[1]sheet1!$A:$K,11,0),"sin acuse")</f>
        <v>Aceptacion Expresa</v>
      </c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</row>
    <row r="1124" spans="1:41" ht="18.75" hidden="1">
      <c r="A1124" s="27" t="s">
        <v>31</v>
      </c>
      <c r="B1124" s="27" t="s">
        <v>4477</v>
      </c>
      <c r="C1124" s="27" t="s">
        <v>4478</v>
      </c>
      <c r="D1124" s="27">
        <f t="shared" si="17"/>
        <v>-1</v>
      </c>
      <c r="E1124" s="27" t="s">
        <v>34</v>
      </c>
      <c r="F1124" s="27" t="s">
        <v>4312</v>
      </c>
      <c r="G1124" s="27" t="s">
        <v>4479</v>
      </c>
      <c r="H1124" s="27" t="s">
        <v>37</v>
      </c>
      <c r="I1124" s="27" t="s">
        <v>38</v>
      </c>
      <c r="J1124" s="27" t="s">
        <v>4480</v>
      </c>
      <c r="K1124" s="27" t="s">
        <v>4481</v>
      </c>
      <c r="L1124" s="221">
        <v>47926.36</v>
      </c>
      <c r="M1124" s="221">
        <v>0</v>
      </c>
      <c r="N1124" s="222">
        <v>300170.36</v>
      </c>
      <c r="O1124" s="27" t="s">
        <v>41</v>
      </c>
      <c r="P1124" s="27" t="s">
        <v>42</v>
      </c>
      <c r="Q1124" s="27"/>
      <c r="R1124" s="27"/>
      <c r="S1124" s="27"/>
      <c r="T1124" s="27"/>
      <c r="U1124" s="32" t="s">
        <v>64</v>
      </c>
      <c r="V1124" s="29"/>
      <c r="W1124" s="31"/>
      <c r="X1124" s="27" t="str">
        <f>IFERROR(VLOOKUP(J1123:J3015,[1]sheet1!$A:$K,11,0),"sin acuse")</f>
        <v>Acuse Recibo</v>
      </c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</row>
    <row r="1125" spans="1:41" ht="18.75" hidden="1">
      <c r="A1125" s="27" t="s">
        <v>31</v>
      </c>
      <c r="B1125" s="27" t="s">
        <v>4482</v>
      </c>
      <c r="C1125" s="27" t="s">
        <v>4483</v>
      </c>
      <c r="D1125" s="27">
        <f t="shared" si="17"/>
        <v>-1</v>
      </c>
      <c r="E1125" s="27" t="s">
        <v>34</v>
      </c>
      <c r="F1125" s="27" t="s">
        <v>4312</v>
      </c>
      <c r="G1125" s="27" t="s">
        <v>4484</v>
      </c>
      <c r="H1125" s="27" t="s">
        <v>37</v>
      </c>
      <c r="I1125" s="27" t="s">
        <v>38</v>
      </c>
      <c r="J1125" s="27" t="s">
        <v>4485</v>
      </c>
      <c r="K1125" s="27" t="s">
        <v>4486</v>
      </c>
      <c r="L1125" s="221">
        <v>38000</v>
      </c>
      <c r="M1125" s="221">
        <v>0</v>
      </c>
      <c r="N1125" s="222">
        <v>238000</v>
      </c>
      <c r="O1125" s="27" t="s">
        <v>41</v>
      </c>
      <c r="P1125" s="27" t="s">
        <v>42</v>
      </c>
      <c r="Q1125" s="27"/>
      <c r="R1125" s="27"/>
      <c r="S1125" s="27"/>
      <c r="T1125" s="27"/>
      <c r="U1125" s="32" t="s">
        <v>64</v>
      </c>
      <c r="V1125" s="25"/>
      <c r="W1125" s="31"/>
      <c r="X1125" s="27" t="str">
        <f>IFERROR(VLOOKUP(J1124:J3016,[1]sheet1!$A:$K,11,0),"sin acuse")</f>
        <v>Sin Evento</v>
      </c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</row>
    <row r="1126" spans="1:41" ht="18.75" hidden="1">
      <c r="A1126" s="27" t="s">
        <v>31</v>
      </c>
      <c r="B1126" s="27" t="s">
        <v>4487</v>
      </c>
      <c r="C1126" s="27" t="s">
        <v>4488</v>
      </c>
      <c r="D1126" s="27">
        <f t="shared" si="17"/>
        <v>-1</v>
      </c>
      <c r="E1126" s="27" t="s">
        <v>34</v>
      </c>
      <c r="F1126" s="27" t="s">
        <v>4312</v>
      </c>
      <c r="G1126" s="27" t="s">
        <v>4489</v>
      </c>
      <c r="H1126" s="27" t="s">
        <v>37</v>
      </c>
      <c r="I1126" s="27" t="s">
        <v>38</v>
      </c>
      <c r="J1126" s="27" t="s">
        <v>4485</v>
      </c>
      <c r="K1126" s="27" t="s">
        <v>4486</v>
      </c>
      <c r="L1126" s="221">
        <v>152570</v>
      </c>
      <c r="M1126" s="221">
        <v>0</v>
      </c>
      <c r="N1126" s="222">
        <v>955570</v>
      </c>
      <c r="O1126" s="27" t="s">
        <v>41</v>
      </c>
      <c r="P1126" s="27" t="s">
        <v>42</v>
      </c>
      <c r="Q1126" s="27"/>
      <c r="R1126" s="27"/>
      <c r="S1126" s="27"/>
      <c r="T1126" s="27"/>
      <c r="U1126" s="32" t="s">
        <v>64</v>
      </c>
      <c r="V1126" s="25"/>
      <c r="W1126" s="31"/>
      <c r="X1126" s="27" t="str">
        <f>IFERROR(VLOOKUP(J1125:J3017,[1]sheet1!$A:$K,11,0),"sin acuse")</f>
        <v>Sin Evento</v>
      </c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</row>
    <row r="1127" spans="1:41" ht="18.75" hidden="1">
      <c r="A1127" s="27" t="s">
        <v>31</v>
      </c>
      <c r="B1127" s="27" t="s">
        <v>4490</v>
      </c>
      <c r="C1127" s="27" t="s">
        <v>4491</v>
      </c>
      <c r="D1127" s="27">
        <f t="shared" si="17"/>
        <v>-1</v>
      </c>
      <c r="E1127" s="27" t="s">
        <v>34</v>
      </c>
      <c r="F1127" s="27" t="s">
        <v>4312</v>
      </c>
      <c r="G1127" s="27" t="s">
        <v>4492</v>
      </c>
      <c r="H1127" s="27" t="s">
        <v>37</v>
      </c>
      <c r="I1127" s="27" t="s">
        <v>38</v>
      </c>
      <c r="J1127" s="27" t="s">
        <v>4493</v>
      </c>
      <c r="K1127" s="27" t="s">
        <v>4494</v>
      </c>
      <c r="L1127" s="221">
        <v>65927.63</v>
      </c>
      <c r="M1127" s="221">
        <v>0</v>
      </c>
      <c r="N1127" s="222">
        <v>650020.63</v>
      </c>
      <c r="O1127" s="27" t="s">
        <v>41</v>
      </c>
      <c r="P1127" s="27" t="s">
        <v>42</v>
      </c>
      <c r="Q1127" s="27"/>
      <c r="R1127" s="27"/>
      <c r="S1127" s="27"/>
      <c r="T1127" s="27"/>
      <c r="U1127" s="32" t="s">
        <v>64</v>
      </c>
      <c r="V1127" s="25"/>
      <c r="W1127" s="31"/>
      <c r="X1127" s="27" t="str">
        <f>IFERROR(VLOOKUP(J1126:J3018,[1]sheet1!$A:$K,11,0),"sin acuse")</f>
        <v>sin acuse</v>
      </c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</row>
    <row r="1128" spans="1:41" ht="18.75" hidden="1">
      <c r="A1128" s="27" t="s">
        <v>31</v>
      </c>
      <c r="B1128" s="27" t="s">
        <v>4495</v>
      </c>
      <c r="C1128" s="27" t="s">
        <v>4496</v>
      </c>
      <c r="D1128" s="27">
        <f t="shared" si="17"/>
        <v>-1</v>
      </c>
      <c r="E1128" s="27" t="s">
        <v>34</v>
      </c>
      <c r="F1128" s="27" t="s">
        <v>4312</v>
      </c>
      <c r="G1128" s="27" t="s">
        <v>4497</v>
      </c>
      <c r="H1128" s="27" t="s">
        <v>37</v>
      </c>
      <c r="I1128" s="27" t="s">
        <v>38</v>
      </c>
      <c r="J1128" s="27" t="s">
        <v>2673</v>
      </c>
      <c r="K1128" s="27" t="s">
        <v>2674</v>
      </c>
      <c r="L1128" s="221">
        <v>428113.32</v>
      </c>
      <c r="M1128" s="221">
        <v>0</v>
      </c>
      <c r="N1128" s="222">
        <v>2681341.3199999998</v>
      </c>
      <c r="O1128" s="27" t="s">
        <v>41</v>
      </c>
      <c r="P1128" s="27" t="s">
        <v>42</v>
      </c>
      <c r="Q1128" s="27"/>
      <c r="R1128" s="27"/>
      <c r="S1128" s="27"/>
      <c r="T1128" s="27"/>
      <c r="U1128" s="32" t="s">
        <v>64</v>
      </c>
      <c r="V1128" s="25"/>
      <c r="W1128" s="31"/>
      <c r="X1128" s="27" t="str">
        <f>IFERROR(VLOOKUP(J1127:J3019,[1]sheet1!$A:$K,11,0),"sin acuse")</f>
        <v>Sin Evento</v>
      </c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</row>
    <row r="1129" spans="1:41" ht="18.75" hidden="1">
      <c r="A1129" s="27" t="s">
        <v>31</v>
      </c>
      <c r="B1129" s="27" t="s">
        <v>4498</v>
      </c>
      <c r="C1129" s="27" t="s">
        <v>4499</v>
      </c>
      <c r="D1129" s="27">
        <f t="shared" si="17"/>
        <v>-1</v>
      </c>
      <c r="E1129" s="27" t="s">
        <v>34</v>
      </c>
      <c r="F1129" s="27" t="s">
        <v>4312</v>
      </c>
      <c r="G1129" s="27" t="s">
        <v>4500</v>
      </c>
      <c r="H1129" s="27" t="s">
        <v>37</v>
      </c>
      <c r="I1129" s="27" t="s">
        <v>38</v>
      </c>
      <c r="J1129" s="27" t="s">
        <v>2673</v>
      </c>
      <c r="K1129" s="27" t="s">
        <v>2674</v>
      </c>
      <c r="L1129" s="221">
        <v>131537</v>
      </c>
      <c r="M1129" s="221">
        <v>0</v>
      </c>
      <c r="N1129" s="222">
        <v>823837</v>
      </c>
      <c r="O1129" s="27" t="s">
        <v>41</v>
      </c>
      <c r="P1129" s="27" t="s">
        <v>42</v>
      </c>
      <c r="Q1129" s="27"/>
      <c r="R1129" s="27"/>
      <c r="S1129" s="27"/>
      <c r="T1129" s="27"/>
      <c r="U1129" s="32" t="s">
        <v>64</v>
      </c>
      <c r="V1129" s="25"/>
      <c r="W1129" s="31"/>
      <c r="X1129" s="27" t="str">
        <f>IFERROR(VLOOKUP(J1128:J3020,[1]sheet1!$A:$K,11,0),"sin acuse")</f>
        <v>Sin Evento</v>
      </c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</row>
    <row r="1130" spans="1:41" ht="18.75" hidden="1">
      <c r="A1130" s="27" t="s">
        <v>31</v>
      </c>
      <c r="B1130" s="27" t="s">
        <v>4501</v>
      </c>
      <c r="C1130" s="27" t="s">
        <v>4502</v>
      </c>
      <c r="D1130" s="27">
        <f t="shared" si="17"/>
        <v>-1</v>
      </c>
      <c r="E1130" s="27" t="s">
        <v>34</v>
      </c>
      <c r="F1130" s="27" t="s">
        <v>4312</v>
      </c>
      <c r="G1130" s="27" t="s">
        <v>4503</v>
      </c>
      <c r="H1130" s="27" t="s">
        <v>37</v>
      </c>
      <c r="I1130" s="27" t="s">
        <v>38</v>
      </c>
      <c r="J1130" s="27" t="s">
        <v>2673</v>
      </c>
      <c r="K1130" s="27" t="s">
        <v>2674</v>
      </c>
      <c r="L1130" s="221">
        <v>0</v>
      </c>
      <c r="M1130" s="221">
        <v>0</v>
      </c>
      <c r="N1130" s="222">
        <v>489853</v>
      </c>
      <c r="O1130" s="27" t="s">
        <v>41</v>
      </c>
      <c r="P1130" s="27" t="s">
        <v>42</v>
      </c>
      <c r="Q1130" s="27"/>
      <c r="R1130" s="27"/>
      <c r="S1130" s="27"/>
      <c r="T1130" s="27"/>
      <c r="U1130" s="32" t="s">
        <v>64</v>
      </c>
      <c r="V1130" s="25"/>
      <c r="W1130" s="31"/>
      <c r="X1130" s="27" t="str">
        <f>IFERROR(VLOOKUP(J1129:J3021,[1]sheet1!$A:$K,11,0),"sin acuse")</f>
        <v>Sin Evento</v>
      </c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</row>
    <row r="1131" spans="1:41" ht="18.75" hidden="1">
      <c r="A1131" s="27" t="s">
        <v>31</v>
      </c>
      <c r="B1131" s="27" t="s">
        <v>4504</v>
      </c>
      <c r="C1131" s="27" t="s">
        <v>4505</v>
      </c>
      <c r="D1131" s="27">
        <f t="shared" si="17"/>
        <v>-1</v>
      </c>
      <c r="E1131" s="27" t="s">
        <v>34</v>
      </c>
      <c r="F1131" s="27" t="s">
        <v>4312</v>
      </c>
      <c r="G1131" s="27" t="s">
        <v>4506</v>
      </c>
      <c r="H1131" s="27" t="s">
        <v>37</v>
      </c>
      <c r="I1131" s="27" t="s">
        <v>38</v>
      </c>
      <c r="J1131" s="27" t="s">
        <v>4507</v>
      </c>
      <c r="K1131" s="27" t="s">
        <v>4508</v>
      </c>
      <c r="L1131" s="221">
        <v>138700</v>
      </c>
      <c r="M1131" s="221">
        <v>0</v>
      </c>
      <c r="N1131" s="222">
        <v>868700</v>
      </c>
      <c r="O1131" s="27" t="s">
        <v>41</v>
      </c>
      <c r="P1131" s="27" t="s">
        <v>42</v>
      </c>
      <c r="Q1131" s="27"/>
      <c r="R1131" s="27"/>
      <c r="S1131" s="27"/>
      <c r="T1131" s="27"/>
      <c r="U1131" s="32" t="s">
        <v>64</v>
      </c>
      <c r="V1131" s="29"/>
      <c r="W1131" s="31"/>
      <c r="X1131" s="27" t="str">
        <f>IFERROR(VLOOKUP(J1130:J3022,[1]sheet1!$A:$K,11,0),"sin acuse")</f>
        <v>Recibo Bien y/o Servicio</v>
      </c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</row>
    <row r="1132" spans="1:41" ht="18.75" hidden="1">
      <c r="A1132" s="27" t="s">
        <v>31</v>
      </c>
      <c r="B1132" s="27" t="s">
        <v>4509</v>
      </c>
      <c r="C1132" s="27" t="s">
        <v>4510</v>
      </c>
      <c r="D1132" s="27">
        <f t="shared" si="17"/>
        <v>-1</v>
      </c>
      <c r="E1132" s="27" t="s">
        <v>34</v>
      </c>
      <c r="F1132" s="27" t="s">
        <v>4312</v>
      </c>
      <c r="G1132" s="27" t="s">
        <v>4511</v>
      </c>
      <c r="H1132" s="27" t="s">
        <v>37</v>
      </c>
      <c r="I1132" s="27" t="s">
        <v>38</v>
      </c>
      <c r="J1132" s="27" t="s">
        <v>3018</v>
      </c>
      <c r="K1132" s="27" t="s">
        <v>3019</v>
      </c>
      <c r="L1132" s="221">
        <v>1798217</v>
      </c>
      <c r="M1132" s="221">
        <v>0</v>
      </c>
      <c r="N1132" s="222">
        <v>11685017</v>
      </c>
      <c r="O1132" s="27" t="s">
        <v>41</v>
      </c>
      <c r="P1132" s="27" t="s">
        <v>42</v>
      </c>
      <c r="Q1132" s="27"/>
      <c r="R1132" s="27"/>
      <c r="S1132" s="27"/>
      <c r="T1132" s="27"/>
      <c r="U1132" s="32" t="s">
        <v>64</v>
      </c>
      <c r="V1132" s="29"/>
      <c r="W1132" s="31"/>
      <c r="X1132" s="27" t="str">
        <f>IFERROR(VLOOKUP(J1131:J3023,[1]sheet1!$A:$K,11,0),"sin acuse")</f>
        <v>sin acuse</v>
      </c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</row>
    <row r="1133" spans="1:41" ht="18.75" hidden="1">
      <c r="A1133" s="27" t="s">
        <v>31</v>
      </c>
      <c r="B1133" s="27" t="s">
        <v>4512</v>
      </c>
      <c r="C1133" s="27" t="s">
        <v>4513</v>
      </c>
      <c r="D1133" s="27">
        <f t="shared" si="17"/>
        <v>-1</v>
      </c>
      <c r="E1133" s="27" t="s">
        <v>34</v>
      </c>
      <c r="F1133" s="27" t="s">
        <v>4312</v>
      </c>
      <c r="G1133" s="27" t="s">
        <v>4514</v>
      </c>
      <c r="H1133" s="27" t="s">
        <v>37</v>
      </c>
      <c r="I1133" s="27" t="s">
        <v>38</v>
      </c>
      <c r="J1133" s="27" t="s">
        <v>210</v>
      </c>
      <c r="K1133" s="27" t="s">
        <v>211</v>
      </c>
      <c r="L1133" s="221">
        <v>347700</v>
      </c>
      <c r="M1133" s="221">
        <v>0</v>
      </c>
      <c r="N1133" s="222">
        <v>2177700</v>
      </c>
      <c r="O1133" s="27" t="s">
        <v>41</v>
      </c>
      <c r="P1133" s="27" t="s">
        <v>42</v>
      </c>
      <c r="Q1133" s="27"/>
      <c r="R1133" s="27"/>
      <c r="S1133" s="27"/>
      <c r="T1133" s="27"/>
      <c r="U1133" s="32" t="s">
        <v>64</v>
      </c>
      <c r="V1133" s="25"/>
      <c r="W1133" s="31"/>
      <c r="X1133" s="27" t="str">
        <f>IFERROR(VLOOKUP(J1132:J3024,[1]sheet1!$A:$K,11,0),"sin acuse")</f>
        <v>Aceptacion Expresa</v>
      </c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</row>
    <row r="1134" spans="1:41" ht="18.75" hidden="1">
      <c r="A1134" s="27" t="s">
        <v>31</v>
      </c>
      <c r="B1134" s="27" t="s">
        <v>4515</v>
      </c>
      <c r="C1134" s="27" t="s">
        <v>4516</v>
      </c>
      <c r="D1134" s="27">
        <f t="shared" si="17"/>
        <v>-1</v>
      </c>
      <c r="E1134" s="27" t="s">
        <v>34</v>
      </c>
      <c r="F1134" s="27" t="s">
        <v>4312</v>
      </c>
      <c r="G1134" s="27" t="s">
        <v>4517</v>
      </c>
      <c r="H1134" s="27" t="s">
        <v>37</v>
      </c>
      <c r="I1134" s="27" t="s">
        <v>38</v>
      </c>
      <c r="J1134" s="27" t="s">
        <v>2823</v>
      </c>
      <c r="K1134" s="27" t="s">
        <v>2824</v>
      </c>
      <c r="L1134" s="221">
        <v>180880</v>
      </c>
      <c r="M1134" s="221">
        <v>0</v>
      </c>
      <c r="N1134" s="222">
        <v>1132880</v>
      </c>
      <c r="O1134" s="27" t="s">
        <v>41</v>
      </c>
      <c r="P1134" s="27" t="s">
        <v>42</v>
      </c>
      <c r="Q1134" s="27"/>
      <c r="R1134" s="27"/>
      <c r="S1134" s="27"/>
      <c r="T1134" s="27"/>
      <c r="U1134" s="32" t="s">
        <v>64</v>
      </c>
      <c r="V1134" s="29"/>
      <c r="W1134" s="31"/>
      <c r="X1134" s="27" t="str">
        <f>IFERROR(VLOOKUP(J1133:J3025,[1]sheet1!$A:$K,11,0),"sin acuse")</f>
        <v>Aceptacion Expresa</v>
      </c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</row>
    <row r="1135" spans="1:41" ht="18.75" hidden="1">
      <c r="A1135" s="27" t="s">
        <v>31</v>
      </c>
      <c r="B1135" s="27" t="s">
        <v>4518</v>
      </c>
      <c r="C1135" s="27" t="s">
        <v>4519</v>
      </c>
      <c r="D1135" s="27">
        <f t="shared" si="17"/>
        <v>-1</v>
      </c>
      <c r="E1135" s="27" t="s">
        <v>34</v>
      </c>
      <c r="F1135" s="27" t="s">
        <v>4312</v>
      </c>
      <c r="G1135" s="27" t="s">
        <v>4520</v>
      </c>
      <c r="H1135" s="27" t="s">
        <v>37</v>
      </c>
      <c r="I1135" s="27" t="s">
        <v>38</v>
      </c>
      <c r="J1135" s="27" t="s">
        <v>4521</v>
      </c>
      <c r="K1135" s="27" t="s">
        <v>4522</v>
      </c>
      <c r="L1135" s="221">
        <v>358576.74</v>
      </c>
      <c r="M1135" s="221">
        <v>0</v>
      </c>
      <c r="N1135" s="222">
        <v>2245822.7400000002</v>
      </c>
      <c r="O1135" s="27" t="s">
        <v>41</v>
      </c>
      <c r="P1135" s="27" t="s">
        <v>42</v>
      </c>
      <c r="Q1135" s="27"/>
      <c r="R1135" s="27"/>
      <c r="S1135" s="27"/>
      <c r="T1135" s="27"/>
      <c r="U1135" s="32" t="s">
        <v>64</v>
      </c>
      <c r="V1135" s="25"/>
      <c r="W1135" s="31"/>
      <c r="X1135" s="27" t="str">
        <f>IFERROR(VLOOKUP(J1134:J3026,[1]sheet1!$A:$K,11,0),"sin acuse")</f>
        <v>Aceptacion Expresa</v>
      </c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</row>
    <row r="1136" spans="1:41" ht="18.75" hidden="1">
      <c r="A1136" s="27" t="s">
        <v>31</v>
      </c>
      <c r="B1136" s="27" t="s">
        <v>4523</v>
      </c>
      <c r="C1136" s="27" t="s">
        <v>4524</v>
      </c>
      <c r="D1136" s="27">
        <f t="shared" si="17"/>
        <v>-1</v>
      </c>
      <c r="E1136" s="27" t="s">
        <v>34</v>
      </c>
      <c r="F1136" s="27" t="s">
        <v>4312</v>
      </c>
      <c r="G1136" s="27" t="s">
        <v>4525</v>
      </c>
      <c r="H1136" s="27" t="s">
        <v>37</v>
      </c>
      <c r="I1136" s="27" t="s">
        <v>38</v>
      </c>
      <c r="J1136" s="27" t="s">
        <v>385</v>
      </c>
      <c r="K1136" s="27" t="s">
        <v>386</v>
      </c>
      <c r="L1136" s="221">
        <v>118222.18</v>
      </c>
      <c r="M1136" s="221">
        <v>0</v>
      </c>
      <c r="N1136" s="222">
        <v>740444.18</v>
      </c>
      <c r="O1136" s="27" t="s">
        <v>41</v>
      </c>
      <c r="P1136" s="27" t="s">
        <v>42</v>
      </c>
      <c r="Q1136" s="27"/>
      <c r="R1136" s="27"/>
      <c r="S1136" s="27"/>
      <c r="T1136" s="27"/>
      <c r="U1136" s="32" t="s">
        <v>64</v>
      </c>
      <c r="V1136" s="25"/>
      <c r="W1136" s="31"/>
      <c r="X1136" s="27" t="str">
        <f>IFERROR(VLOOKUP(J1135:J3027,[1]sheet1!$A:$K,11,0),"sin acuse")</f>
        <v>Aceptacion Expresa</v>
      </c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</row>
    <row r="1137" spans="1:41" ht="18.75" hidden="1">
      <c r="A1137" s="27" t="s">
        <v>31</v>
      </c>
      <c r="B1137" s="27" t="s">
        <v>4526</v>
      </c>
      <c r="C1137" s="27" t="s">
        <v>4527</v>
      </c>
      <c r="D1137" s="27">
        <f t="shared" si="17"/>
        <v>-1</v>
      </c>
      <c r="E1137" s="27" t="s">
        <v>34</v>
      </c>
      <c r="F1137" s="27" t="s">
        <v>4312</v>
      </c>
      <c r="G1137" s="27" t="s">
        <v>4528</v>
      </c>
      <c r="H1137" s="27" t="s">
        <v>37</v>
      </c>
      <c r="I1137" s="27" t="s">
        <v>38</v>
      </c>
      <c r="J1137" s="27" t="s">
        <v>4529</v>
      </c>
      <c r="K1137" s="27" t="s">
        <v>4530</v>
      </c>
      <c r="L1137" s="221">
        <v>7936.3</v>
      </c>
      <c r="M1137" s="221">
        <v>0</v>
      </c>
      <c r="N1137" s="222">
        <v>49706.3</v>
      </c>
      <c r="O1137" s="27" t="s">
        <v>41</v>
      </c>
      <c r="P1137" s="27" t="s">
        <v>42</v>
      </c>
      <c r="Q1137" s="27"/>
      <c r="R1137" s="27"/>
      <c r="S1137" s="27"/>
      <c r="T1137" s="27"/>
      <c r="U1137" s="32" t="s">
        <v>64</v>
      </c>
      <c r="V1137" s="25"/>
      <c r="W1137" s="31"/>
      <c r="X1137" s="27" t="str">
        <f>IFERROR(VLOOKUP(J1136:J3028,[1]sheet1!$A:$K,11,0),"sin acuse")</f>
        <v>Aceptacion Expresa</v>
      </c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</row>
    <row r="1138" spans="1:41" ht="18.75" hidden="1">
      <c r="A1138" s="27" t="s">
        <v>31</v>
      </c>
      <c r="B1138" s="27" t="s">
        <v>4531</v>
      </c>
      <c r="C1138" s="27" t="s">
        <v>4532</v>
      </c>
      <c r="D1138" s="27">
        <f t="shared" si="17"/>
        <v>-1</v>
      </c>
      <c r="E1138" s="27" t="s">
        <v>34</v>
      </c>
      <c r="F1138" s="27" t="s">
        <v>4312</v>
      </c>
      <c r="G1138" s="27" t="s">
        <v>4533</v>
      </c>
      <c r="H1138" s="27" t="s">
        <v>37</v>
      </c>
      <c r="I1138" s="27" t="s">
        <v>38</v>
      </c>
      <c r="J1138" s="27" t="s">
        <v>364</v>
      </c>
      <c r="K1138" s="27" t="s">
        <v>365</v>
      </c>
      <c r="L1138" s="221">
        <v>7936.3</v>
      </c>
      <c r="M1138" s="221">
        <v>0</v>
      </c>
      <c r="N1138" s="222">
        <v>49706.3</v>
      </c>
      <c r="O1138" s="27" t="s">
        <v>41</v>
      </c>
      <c r="P1138" s="27" t="s">
        <v>42</v>
      </c>
      <c r="Q1138" s="27"/>
      <c r="R1138" s="27"/>
      <c r="S1138" s="27"/>
      <c r="T1138" s="27"/>
      <c r="U1138" s="32" t="s">
        <v>64</v>
      </c>
      <c r="V1138" s="25"/>
      <c r="W1138" s="31"/>
      <c r="X1138" s="27" t="str">
        <f>IFERROR(VLOOKUP(J1137:J3029,[1]sheet1!$A:$K,11,0),"sin acuse")</f>
        <v>Aceptacion Expresa</v>
      </c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</row>
    <row r="1139" spans="1:41" ht="18.75" hidden="1">
      <c r="A1139" s="27" t="s">
        <v>31</v>
      </c>
      <c r="B1139" s="27" t="s">
        <v>4534</v>
      </c>
      <c r="C1139" s="27" t="s">
        <v>4535</v>
      </c>
      <c r="D1139" s="27">
        <f t="shared" si="17"/>
        <v>-1</v>
      </c>
      <c r="E1139" s="27" t="s">
        <v>34</v>
      </c>
      <c r="F1139" s="27" t="s">
        <v>4312</v>
      </c>
      <c r="G1139" s="27" t="s">
        <v>4536</v>
      </c>
      <c r="H1139" s="27" t="s">
        <v>37</v>
      </c>
      <c r="I1139" s="27" t="s">
        <v>38</v>
      </c>
      <c r="J1139" s="27" t="s">
        <v>377</v>
      </c>
      <c r="K1139" s="27" t="s">
        <v>378</v>
      </c>
      <c r="L1139" s="221">
        <v>59111.09</v>
      </c>
      <c r="M1139" s="221">
        <v>0</v>
      </c>
      <c r="N1139" s="222">
        <v>370222.09</v>
      </c>
      <c r="O1139" s="27" t="s">
        <v>41</v>
      </c>
      <c r="P1139" s="27" t="s">
        <v>42</v>
      </c>
      <c r="Q1139" s="27"/>
      <c r="R1139" s="27"/>
      <c r="S1139" s="27"/>
      <c r="T1139" s="27"/>
      <c r="U1139" s="32" t="s">
        <v>64</v>
      </c>
      <c r="V1139" s="25"/>
      <c r="W1139" s="31"/>
      <c r="X1139" s="27" t="str">
        <f>IFERROR(VLOOKUP(J1138:J3030,[1]sheet1!$A:$K,11,0),"sin acuse")</f>
        <v>Aceptacion Expresa</v>
      </c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</row>
    <row r="1140" spans="1:41" ht="18.75" hidden="1">
      <c r="A1140" s="27" t="s">
        <v>31</v>
      </c>
      <c r="B1140" s="27" t="s">
        <v>4537</v>
      </c>
      <c r="C1140" s="27" t="s">
        <v>4538</v>
      </c>
      <c r="D1140" s="27">
        <f t="shared" si="17"/>
        <v>-1</v>
      </c>
      <c r="E1140" s="27" t="s">
        <v>34</v>
      </c>
      <c r="F1140" s="27" t="s">
        <v>4312</v>
      </c>
      <c r="G1140" s="27" t="s">
        <v>4539</v>
      </c>
      <c r="H1140" s="27" t="s">
        <v>37</v>
      </c>
      <c r="I1140" s="27" t="s">
        <v>38</v>
      </c>
      <c r="J1140" s="27" t="s">
        <v>377</v>
      </c>
      <c r="K1140" s="27" t="s">
        <v>378</v>
      </c>
      <c r="L1140" s="221">
        <v>59111.09</v>
      </c>
      <c r="M1140" s="221">
        <v>0</v>
      </c>
      <c r="N1140" s="222">
        <v>370222.09</v>
      </c>
      <c r="O1140" s="27" t="s">
        <v>41</v>
      </c>
      <c r="P1140" s="27" t="s">
        <v>42</v>
      </c>
      <c r="Q1140" s="27"/>
      <c r="R1140" s="27"/>
      <c r="S1140" s="27"/>
      <c r="T1140" s="27"/>
      <c r="U1140" s="32" t="s">
        <v>64</v>
      </c>
      <c r="V1140" s="29"/>
      <c r="W1140" s="31"/>
      <c r="X1140" s="27" t="str">
        <f>IFERROR(VLOOKUP(J1139:J3031,[1]sheet1!$A:$K,11,0),"sin acuse")</f>
        <v>Aceptacion Expresa</v>
      </c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</row>
    <row r="1141" spans="1:41" ht="18.75" hidden="1">
      <c r="A1141" s="27" t="s">
        <v>31</v>
      </c>
      <c r="B1141" s="27" t="s">
        <v>4540</v>
      </c>
      <c r="C1141" s="27" t="s">
        <v>4541</v>
      </c>
      <c r="D1141" s="27">
        <f t="shared" si="17"/>
        <v>-1</v>
      </c>
      <c r="E1141" s="27" t="s">
        <v>34</v>
      </c>
      <c r="F1141" s="27" t="s">
        <v>4312</v>
      </c>
      <c r="G1141" s="27" t="s">
        <v>4542</v>
      </c>
      <c r="H1141" s="27" t="s">
        <v>37</v>
      </c>
      <c r="I1141" s="27" t="s">
        <v>38</v>
      </c>
      <c r="J1141" s="27" t="s">
        <v>1001</v>
      </c>
      <c r="K1141" s="27" t="s">
        <v>1002</v>
      </c>
      <c r="L1141" s="221">
        <v>65550</v>
      </c>
      <c r="M1141" s="221">
        <v>0</v>
      </c>
      <c r="N1141" s="222">
        <v>410550</v>
      </c>
      <c r="O1141" s="27" t="s">
        <v>41</v>
      </c>
      <c r="P1141" s="27" t="s">
        <v>42</v>
      </c>
      <c r="Q1141" s="27"/>
      <c r="R1141" s="27"/>
      <c r="S1141" s="27"/>
      <c r="T1141" s="27"/>
      <c r="U1141" s="32" t="s">
        <v>64</v>
      </c>
      <c r="V1141" s="25"/>
      <c r="W1141" s="31"/>
      <c r="X1141" s="27" t="str">
        <f>IFERROR(VLOOKUP(J1140:J3032,[1]sheet1!$A:$K,11,0),"sin acuse")</f>
        <v>Aceptacion Expresa</v>
      </c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</row>
    <row r="1142" spans="1:41" ht="18.75" hidden="1">
      <c r="A1142" s="27" t="s">
        <v>31</v>
      </c>
      <c r="B1142" s="27" t="s">
        <v>4543</v>
      </c>
      <c r="C1142" s="27" t="s">
        <v>4544</v>
      </c>
      <c r="D1142" s="27">
        <f t="shared" si="17"/>
        <v>-1</v>
      </c>
      <c r="E1142" s="27" t="s">
        <v>34</v>
      </c>
      <c r="F1142" s="27" t="s">
        <v>4312</v>
      </c>
      <c r="G1142" s="27" t="s">
        <v>4545</v>
      </c>
      <c r="H1142" s="27" t="s">
        <v>37</v>
      </c>
      <c r="I1142" s="27" t="s">
        <v>38</v>
      </c>
      <c r="J1142" s="27" t="s">
        <v>4546</v>
      </c>
      <c r="K1142" s="27" t="s">
        <v>4547</v>
      </c>
      <c r="L1142" s="221">
        <v>0</v>
      </c>
      <c r="M1142" s="221">
        <v>0</v>
      </c>
      <c r="N1142" s="222">
        <v>797800</v>
      </c>
      <c r="O1142" s="27" t="s">
        <v>41</v>
      </c>
      <c r="P1142" s="27" t="s">
        <v>42</v>
      </c>
      <c r="Q1142" s="27"/>
      <c r="R1142" s="27"/>
      <c r="S1142" s="27"/>
      <c r="T1142" s="27"/>
      <c r="U1142" s="32" t="s">
        <v>64</v>
      </c>
      <c r="V1142" s="25"/>
      <c r="W1142" s="31"/>
      <c r="X1142" s="27" t="str">
        <f>IFERROR(VLOOKUP(J1141:J3033,[1]sheet1!$A:$K,11,0),"sin acuse")</f>
        <v>Sin Evento</v>
      </c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</row>
    <row r="1143" spans="1:41" ht="18.75" hidden="1">
      <c r="A1143" s="27" t="s">
        <v>31</v>
      </c>
      <c r="B1143" s="27" t="s">
        <v>4548</v>
      </c>
      <c r="C1143" s="27" t="s">
        <v>4549</v>
      </c>
      <c r="D1143" s="27">
        <f t="shared" si="17"/>
        <v>-1</v>
      </c>
      <c r="E1143" s="27" t="s">
        <v>34</v>
      </c>
      <c r="F1143" s="27" t="s">
        <v>4312</v>
      </c>
      <c r="G1143" s="27" t="s">
        <v>4550</v>
      </c>
      <c r="H1143" s="27" t="s">
        <v>37</v>
      </c>
      <c r="I1143" s="27" t="s">
        <v>38</v>
      </c>
      <c r="J1143" s="27" t="s">
        <v>4546</v>
      </c>
      <c r="K1143" s="27" t="s">
        <v>4547</v>
      </c>
      <c r="L1143" s="221">
        <v>0</v>
      </c>
      <c r="M1143" s="221">
        <v>0</v>
      </c>
      <c r="N1143" s="222">
        <v>1595600</v>
      </c>
      <c r="O1143" s="27" t="s">
        <v>41</v>
      </c>
      <c r="P1143" s="27" t="s">
        <v>42</v>
      </c>
      <c r="Q1143" s="27"/>
      <c r="R1143" s="27"/>
      <c r="S1143" s="27"/>
      <c r="T1143" s="27"/>
      <c r="U1143" s="32" t="s">
        <v>64</v>
      </c>
      <c r="V1143" s="29"/>
      <c r="W1143" s="31"/>
      <c r="X1143" s="27" t="str">
        <f>IFERROR(VLOOKUP(J1142:J3034,[1]sheet1!$A:$K,11,0),"sin acuse")</f>
        <v>Sin Evento</v>
      </c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</row>
    <row r="1144" spans="1:41" ht="18.75" hidden="1">
      <c r="A1144" s="27" t="s">
        <v>31</v>
      </c>
      <c r="B1144" s="27" t="s">
        <v>4551</v>
      </c>
      <c r="C1144" s="27" t="s">
        <v>4552</v>
      </c>
      <c r="D1144" s="27">
        <f t="shared" si="17"/>
        <v>-1</v>
      </c>
      <c r="E1144" s="27" t="s">
        <v>34</v>
      </c>
      <c r="F1144" s="27" t="s">
        <v>4312</v>
      </c>
      <c r="G1144" s="27" t="s">
        <v>4553</v>
      </c>
      <c r="H1144" s="27" t="s">
        <v>37</v>
      </c>
      <c r="I1144" s="27" t="s">
        <v>38</v>
      </c>
      <c r="J1144" s="27" t="s">
        <v>1095</v>
      </c>
      <c r="K1144" s="27" t="s">
        <v>1096</v>
      </c>
      <c r="L1144" s="221">
        <v>148912.5</v>
      </c>
      <c r="M1144" s="221">
        <v>0</v>
      </c>
      <c r="N1144" s="222">
        <v>932662.5</v>
      </c>
      <c r="O1144" s="27" t="s">
        <v>41</v>
      </c>
      <c r="P1144" s="27" t="s">
        <v>42</v>
      </c>
      <c r="Q1144" s="27"/>
      <c r="R1144" s="27"/>
      <c r="S1144" s="27"/>
      <c r="T1144" s="27"/>
      <c r="U1144" s="32" t="s">
        <v>64</v>
      </c>
      <c r="V1144" s="29"/>
      <c r="W1144" s="31"/>
      <c r="X1144" s="27" t="str">
        <f>IFERROR(VLOOKUP(J1143:J3035,[1]sheet1!$A:$K,11,0),"sin acuse")</f>
        <v>Aceptacion Expresa</v>
      </c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</row>
    <row r="1145" spans="1:41" ht="18.75" hidden="1">
      <c r="A1145" s="27" t="s">
        <v>31</v>
      </c>
      <c r="B1145" s="27" t="s">
        <v>4554</v>
      </c>
      <c r="C1145" s="27" t="s">
        <v>4555</v>
      </c>
      <c r="D1145" s="27">
        <f t="shared" si="17"/>
        <v>-1</v>
      </c>
      <c r="E1145" s="27" t="s">
        <v>34</v>
      </c>
      <c r="F1145" s="27" t="s">
        <v>4312</v>
      </c>
      <c r="G1145" s="27" t="s">
        <v>4556</v>
      </c>
      <c r="H1145" s="27" t="s">
        <v>37</v>
      </c>
      <c r="I1145" s="27" t="s">
        <v>38</v>
      </c>
      <c r="J1145" s="27" t="s">
        <v>4557</v>
      </c>
      <c r="K1145" s="27" t="s">
        <v>4558</v>
      </c>
      <c r="L1145" s="221">
        <v>2901925.48</v>
      </c>
      <c r="M1145" s="221">
        <v>0</v>
      </c>
      <c r="N1145" s="222">
        <v>18175217.48</v>
      </c>
      <c r="O1145" s="27" t="s">
        <v>41</v>
      </c>
      <c r="P1145" s="27" t="s">
        <v>42</v>
      </c>
      <c r="Q1145" s="27"/>
      <c r="R1145" s="27"/>
      <c r="S1145" s="27"/>
      <c r="T1145" s="27"/>
      <c r="U1145" s="32" t="s">
        <v>64</v>
      </c>
      <c r="V1145" s="29"/>
      <c r="W1145" s="31"/>
      <c r="X1145" s="27" t="str">
        <f>IFERROR(VLOOKUP(J1144:J3036,[1]sheet1!$A:$K,11,0),"sin acuse")</f>
        <v>Acuse Recibo</v>
      </c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</row>
    <row r="1146" spans="1:41" ht="18.75" hidden="1">
      <c r="A1146" s="27" t="s">
        <v>31</v>
      </c>
      <c r="B1146" s="27" t="s">
        <v>4559</v>
      </c>
      <c r="C1146" s="27" t="s">
        <v>4560</v>
      </c>
      <c r="D1146" s="27">
        <f t="shared" si="17"/>
        <v>-1</v>
      </c>
      <c r="E1146" s="27" t="s">
        <v>34</v>
      </c>
      <c r="F1146" s="27" t="s">
        <v>4312</v>
      </c>
      <c r="G1146" s="27" t="s">
        <v>4561</v>
      </c>
      <c r="H1146" s="27" t="s">
        <v>37</v>
      </c>
      <c r="I1146" s="27" t="s">
        <v>38</v>
      </c>
      <c r="J1146" s="27" t="s">
        <v>4562</v>
      </c>
      <c r="K1146" s="27" t="s">
        <v>4563</v>
      </c>
      <c r="L1146" s="221">
        <v>6252102</v>
      </c>
      <c r="M1146" s="221">
        <v>0</v>
      </c>
      <c r="N1146" s="222">
        <v>39157902</v>
      </c>
      <c r="O1146" s="27" t="s">
        <v>41</v>
      </c>
      <c r="P1146" s="27" t="s">
        <v>42</v>
      </c>
      <c r="Q1146" s="27"/>
      <c r="R1146" s="27"/>
      <c r="S1146" s="27"/>
      <c r="T1146" s="27"/>
      <c r="U1146" s="32" t="s">
        <v>64</v>
      </c>
      <c r="V1146" s="29"/>
      <c r="W1146" s="31"/>
      <c r="X1146" s="27" t="str">
        <f>IFERROR(VLOOKUP(J1145:J3037,[1]sheet1!$A:$K,11,0),"sin acuse")</f>
        <v>Aceptacion Expresa</v>
      </c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</row>
    <row r="1147" spans="1:41" ht="18.75" hidden="1">
      <c r="A1147" s="27" t="s">
        <v>31</v>
      </c>
      <c r="B1147" s="27" t="s">
        <v>4564</v>
      </c>
      <c r="C1147" s="27" t="s">
        <v>4565</v>
      </c>
      <c r="D1147" s="27">
        <f t="shared" si="17"/>
        <v>-1</v>
      </c>
      <c r="E1147" s="27" t="s">
        <v>34</v>
      </c>
      <c r="F1147" s="27" t="s">
        <v>4312</v>
      </c>
      <c r="G1147" s="27" t="s">
        <v>4566</v>
      </c>
      <c r="H1147" s="27" t="s">
        <v>37</v>
      </c>
      <c r="I1147" s="27" t="s">
        <v>38</v>
      </c>
      <c r="J1147" s="27" t="s">
        <v>4567</v>
      </c>
      <c r="K1147" s="27" t="s">
        <v>4568</v>
      </c>
      <c r="L1147" s="221">
        <v>20140</v>
      </c>
      <c r="M1147" s="221">
        <v>0</v>
      </c>
      <c r="N1147" s="222">
        <v>126140</v>
      </c>
      <c r="O1147" s="27" t="s">
        <v>41</v>
      </c>
      <c r="P1147" s="27" t="s">
        <v>42</v>
      </c>
      <c r="Q1147" s="27"/>
      <c r="R1147" s="27"/>
      <c r="S1147" s="27"/>
      <c r="T1147" s="27"/>
      <c r="U1147" s="32" t="s">
        <v>64</v>
      </c>
      <c r="V1147" s="29"/>
      <c r="W1147" s="31"/>
      <c r="X1147" s="27" t="str">
        <f>IFERROR(VLOOKUP(J1146:J3038,[1]sheet1!$A:$K,11,0),"sin acuse")</f>
        <v>sin acuse</v>
      </c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</row>
    <row r="1148" spans="1:41" ht="18.75" hidden="1">
      <c r="A1148" s="27" t="s">
        <v>31</v>
      </c>
      <c r="B1148" s="27" t="s">
        <v>4569</v>
      </c>
      <c r="C1148" s="27" t="s">
        <v>4570</v>
      </c>
      <c r="D1148" s="27">
        <f t="shared" si="17"/>
        <v>-1</v>
      </c>
      <c r="E1148" s="27" t="s">
        <v>34</v>
      </c>
      <c r="F1148" s="27" t="s">
        <v>4312</v>
      </c>
      <c r="G1148" s="27" t="s">
        <v>4571</v>
      </c>
      <c r="H1148" s="27" t="s">
        <v>37</v>
      </c>
      <c r="I1148" s="27" t="s">
        <v>38</v>
      </c>
      <c r="J1148" s="27" t="s">
        <v>4567</v>
      </c>
      <c r="K1148" s="27" t="s">
        <v>4568</v>
      </c>
      <c r="L1148" s="221">
        <v>20140</v>
      </c>
      <c r="M1148" s="221">
        <v>0</v>
      </c>
      <c r="N1148" s="222">
        <v>126140</v>
      </c>
      <c r="O1148" s="27" t="s">
        <v>41</v>
      </c>
      <c r="P1148" s="27" t="s">
        <v>42</v>
      </c>
      <c r="Q1148" s="27"/>
      <c r="R1148" s="27"/>
      <c r="S1148" s="27"/>
      <c r="T1148" s="27"/>
      <c r="U1148" s="32" t="s">
        <v>64</v>
      </c>
      <c r="V1148" s="29"/>
      <c r="W1148" s="31"/>
      <c r="X1148" s="27" t="str">
        <f>IFERROR(VLOOKUP(J1147:J3039,[1]sheet1!$A:$K,11,0),"sin acuse")</f>
        <v>sin acuse</v>
      </c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</row>
    <row r="1149" spans="1:41" ht="18.75" hidden="1">
      <c r="A1149" s="27" t="s">
        <v>31</v>
      </c>
      <c r="B1149" s="27" t="s">
        <v>4572</v>
      </c>
      <c r="C1149" s="27" t="s">
        <v>4573</v>
      </c>
      <c r="D1149" s="27">
        <f t="shared" si="17"/>
        <v>-1</v>
      </c>
      <c r="E1149" s="27" t="s">
        <v>34</v>
      </c>
      <c r="F1149" s="27" t="s">
        <v>4312</v>
      </c>
      <c r="G1149" s="27" t="s">
        <v>4574</v>
      </c>
      <c r="H1149" s="27" t="s">
        <v>37</v>
      </c>
      <c r="I1149" s="27" t="s">
        <v>38</v>
      </c>
      <c r="J1149" s="27" t="s">
        <v>4567</v>
      </c>
      <c r="K1149" s="27" t="s">
        <v>4568</v>
      </c>
      <c r="L1149" s="221">
        <v>17100</v>
      </c>
      <c r="M1149" s="221">
        <v>0</v>
      </c>
      <c r="N1149" s="222">
        <v>107100</v>
      </c>
      <c r="O1149" s="27" t="s">
        <v>41</v>
      </c>
      <c r="P1149" s="27" t="s">
        <v>42</v>
      </c>
      <c r="Q1149" s="27"/>
      <c r="R1149" s="27"/>
      <c r="S1149" s="27"/>
      <c r="T1149" s="27"/>
      <c r="U1149" s="32" t="s">
        <v>64</v>
      </c>
      <c r="V1149" s="29"/>
      <c r="W1149" s="31"/>
      <c r="X1149" s="27" t="str">
        <f>IFERROR(VLOOKUP(J1148:J3040,[1]sheet1!$A:$K,11,0),"sin acuse")</f>
        <v>sin acuse</v>
      </c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</row>
    <row r="1150" spans="1:41" ht="18.75" hidden="1">
      <c r="A1150" s="27" t="s">
        <v>31</v>
      </c>
      <c r="B1150" s="27" t="s">
        <v>4575</v>
      </c>
      <c r="C1150" s="27" t="s">
        <v>4576</v>
      </c>
      <c r="D1150" s="27">
        <f t="shared" si="17"/>
        <v>-1</v>
      </c>
      <c r="E1150" s="27" t="s">
        <v>34</v>
      </c>
      <c r="F1150" s="27" t="s">
        <v>4312</v>
      </c>
      <c r="G1150" s="27" t="s">
        <v>4577</v>
      </c>
      <c r="H1150" s="27" t="s">
        <v>37</v>
      </c>
      <c r="I1150" s="27" t="s">
        <v>38</v>
      </c>
      <c r="J1150" s="27" t="s">
        <v>256</v>
      </c>
      <c r="K1150" s="27" t="s">
        <v>257</v>
      </c>
      <c r="L1150" s="221">
        <v>85756.5</v>
      </c>
      <c r="M1150" s="221">
        <v>0</v>
      </c>
      <c r="N1150" s="222">
        <v>537106.5</v>
      </c>
      <c r="O1150" s="27" t="s">
        <v>41</v>
      </c>
      <c r="P1150" s="27" t="s">
        <v>42</v>
      </c>
      <c r="Q1150" s="27"/>
      <c r="R1150" s="27"/>
      <c r="S1150" s="27"/>
      <c r="T1150" s="27"/>
      <c r="U1150" s="32" t="s">
        <v>64</v>
      </c>
      <c r="V1150" s="29"/>
      <c r="W1150" s="31"/>
      <c r="X1150" s="27" t="str">
        <f>IFERROR(VLOOKUP(J1149:J3041,[1]sheet1!$A:$K,11,0),"sin acuse")</f>
        <v>Aceptacion Expresa</v>
      </c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</row>
    <row r="1151" spans="1:41" ht="18.75" hidden="1">
      <c r="A1151" s="27" t="s">
        <v>31</v>
      </c>
      <c r="B1151" s="27" t="s">
        <v>4578</v>
      </c>
      <c r="C1151" s="27" t="s">
        <v>4579</v>
      </c>
      <c r="D1151" s="27">
        <f t="shared" si="17"/>
        <v>-1</v>
      </c>
      <c r="E1151" s="27" t="s">
        <v>34</v>
      </c>
      <c r="F1151" s="27" t="s">
        <v>4312</v>
      </c>
      <c r="G1151" s="27" t="s">
        <v>4580</v>
      </c>
      <c r="H1151" s="27" t="s">
        <v>37</v>
      </c>
      <c r="I1151" s="27" t="s">
        <v>38</v>
      </c>
      <c r="J1151" s="27" t="s">
        <v>3543</v>
      </c>
      <c r="K1151" s="27" t="s">
        <v>3544</v>
      </c>
      <c r="L1151" s="221">
        <v>726180</v>
      </c>
      <c r="M1151" s="221">
        <v>0</v>
      </c>
      <c r="N1151" s="222">
        <v>4548180</v>
      </c>
      <c r="O1151" s="27" t="s">
        <v>41</v>
      </c>
      <c r="P1151" s="27" t="s">
        <v>42</v>
      </c>
      <c r="Q1151" s="27"/>
      <c r="R1151" s="27"/>
      <c r="S1151" s="27"/>
      <c r="T1151" s="27"/>
      <c r="U1151" s="32" t="s">
        <v>64</v>
      </c>
      <c r="V1151" s="29"/>
      <c r="W1151" s="31"/>
      <c r="X1151" s="27" t="str">
        <f>IFERROR(VLOOKUP(J1150:J3042,[1]sheet1!$A:$K,11,0),"sin acuse")</f>
        <v>Sin Evento</v>
      </c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</row>
    <row r="1152" spans="1:41" ht="18.75" hidden="1">
      <c r="A1152" s="27" t="s">
        <v>31</v>
      </c>
      <c r="B1152" s="27" t="s">
        <v>4581</v>
      </c>
      <c r="C1152" s="27" t="s">
        <v>4582</v>
      </c>
      <c r="D1152" s="27">
        <f t="shared" si="17"/>
        <v>-1</v>
      </c>
      <c r="E1152" s="27" t="s">
        <v>34</v>
      </c>
      <c r="F1152" s="27" t="s">
        <v>4312</v>
      </c>
      <c r="G1152" s="27" t="s">
        <v>4583</v>
      </c>
      <c r="H1152" s="27" t="s">
        <v>37</v>
      </c>
      <c r="I1152" s="27" t="s">
        <v>38</v>
      </c>
      <c r="J1152" s="27" t="s">
        <v>4584</v>
      </c>
      <c r="K1152" s="27" t="s">
        <v>4585</v>
      </c>
      <c r="L1152" s="221">
        <v>247000</v>
      </c>
      <c r="M1152" s="221">
        <v>0</v>
      </c>
      <c r="N1152" s="222">
        <v>1547000</v>
      </c>
      <c r="O1152" s="27" t="s">
        <v>41</v>
      </c>
      <c r="P1152" s="27" t="s">
        <v>42</v>
      </c>
      <c r="Q1152" s="27"/>
      <c r="R1152" s="27"/>
      <c r="S1152" s="27"/>
      <c r="T1152" s="27"/>
      <c r="U1152" s="32" t="s">
        <v>64</v>
      </c>
      <c r="V1152" s="29"/>
      <c r="W1152" s="31"/>
      <c r="X1152" s="27" t="str">
        <f>IFERROR(VLOOKUP(J1151:J3043,[1]sheet1!$A:$K,11,0),"sin acuse")</f>
        <v>Aceptacion Expresa</v>
      </c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</row>
    <row r="1153" spans="1:41" ht="18.75" hidden="1">
      <c r="A1153" s="27" t="s">
        <v>31</v>
      </c>
      <c r="B1153" s="27" t="s">
        <v>4586</v>
      </c>
      <c r="C1153" s="27" t="s">
        <v>4587</v>
      </c>
      <c r="D1153" s="27">
        <f t="shared" si="17"/>
        <v>-1</v>
      </c>
      <c r="E1153" s="27" t="s">
        <v>34</v>
      </c>
      <c r="F1153" s="27" t="s">
        <v>4312</v>
      </c>
      <c r="G1153" s="27" t="s">
        <v>4588</v>
      </c>
      <c r="H1153" s="27" t="s">
        <v>37</v>
      </c>
      <c r="I1153" s="27" t="s">
        <v>38</v>
      </c>
      <c r="J1153" s="27" t="s">
        <v>4589</v>
      </c>
      <c r="K1153" s="27" t="s">
        <v>4590</v>
      </c>
      <c r="L1153" s="221">
        <v>20995</v>
      </c>
      <c r="M1153" s="221">
        <v>0</v>
      </c>
      <c r="N1153" s="222">
        <v>131495</v>
      </c>
      <c r="O1153" s="27" t="s">
        <v>41</v>
      </c>
      <c r="P1153" s="27" t="s">
        <v>42</v>
      </c>
      <c r="Q1153" s="27"/>
      <c r="R1153" s="27"/>
      <c r="S1153" s="27"/>
      <c r="T1153" s="27"/>
      <c r="U1153" s="32" t="s">
        <v>64</v>
      </c>
      <c r="V1153" s="29"/>
      <c r="W1153" s="31"/>
      <c r="X1153" s="27" t="str">
        <f>IFERROR(VLOOKUP(J1152:J3044,[1]sheet1!$A:$K,11,0),"sin acuse")</f>
        <v>Aceptacion Expresa</v>
      </c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</row>
    <row r="1154" spans="1:41" ht="18.75" hidden="1">
      <c r="A1154" s="27" t="s">
        <v>31</v>
      </c>
      <c r="B1154" s="27" t="s">
        <v>4591</v>
      </c>
      <c r="C1154" s="27" t="s">
        <v>4592</v>
      </c>
      <c r="D1154" s="27">
        <f t="shared" si="17"/>
        <v>-1</v>
      </c>
      <c r="E1154" s="27" t="s">
        <v>34</v>
      </c>
      <c r="F1154" s="27" t="s">
        <v>4312</v>
      </c>
      <c r="G1154" s="27" t="s">
        <v>4593</v>
      </c>
      <c r="H1154" s="27" t="s">
        <v>37</v>
      </c>
      <c r="I1154" s="27" t="s">
        <v>38</v>
      </c>
      <c r="J1154" s="27" t="s">
        <v>4594</v>
      </c>
      <c r="K1154" s="27" t="s">
        <v>4595</v>
      </c>
      <c r="L1154" s="221">
        <v>162068.29999999999</v>
      </c>
      <c r="M1154" s="221">
        <v>0</v>
      </c>
      <c r="N1154" s="222">
        <v>1147838.3</v>
      </c>
      <c r="O1154" s="27" t="s">
        <v>41</v>
      </c>
      <c r="P1154" s="27" t="s">
        <v>42</v>
      </c>
      <c r="Q1154" s="27"/>
      <c r="R1154" s="27"/>
      <c r="S1154" s="27"/>
      <c r="T1154" s="27"/>
      <c r="U1154" s="32" t="s">
        <v>64</v>
      </c>
      <c r="V1154" s="25"/>
      <c r="W1154" s="31"/>
      <c r="X1154" s="27" t="str">
        <f>IFERROR(VLOOKUP(J1153:J3045,[1]sheet1!$A:$K,11,0),"sin acuse")</f>
        <v>Sin Evento</v>
      </c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</row>
    <row r="1155" spans="1:41" ht="18.75" hidden="1">
      <c r="A1155" s="27" t="s">
        <v>31</v>
      </c>
      <c r="B1155" s="27" t="s">
        <v>4596</v>
      </c>
      <c r="C1155" s="27" t="s">
        <v>4597</v>
      </c>
      <c r="D1155" s="27">
        <f t="shared" si="17"/>
        <v>-1</v>
      </c>
      <c r="E1155" s="27" t="s">
        <v>34</v>
      </c>
      <c r="F1155" s="27" t="s">
        <v>4312</v>
      </c>
      <c r="G1155" s="27" t="s">
        <v>4598</v>
      </c>
      <c r="H1155" s="27" t="s">
        <v>37</v>
      </c>
      <c r="I1155" s="27" t="s">
        <v>38</v>
      </c>
      <c r="J1155" s="27" t="s">
        <v>4599</v>
      </c>
      <c r="K1155" s="27" t="s">
        <v>4600</v>
      </c>
      <c r="L1155" s="221">
        <v>278540</v>
      </c>
      <c r="M1155" s="221">
        <v>0</v>
      </c>
      <c r="N1155" s="222">
        <v>1744540</v>
      </c>
      <c r="O1155" s="27" t="s">
        <v>41</v>
      </c>
      <c r="P1155" s="27" t="s">
        <v>42</v>
      </c>
      <c r="Q1155" s="27"/>
      <c r="R1155" s="27"/>
      <c r="S1155" s="27"/>
      <c r="T1155" s="27"/>
      <c r="U1155" s="32" t="s">
        <v>64</v>
      </c>
      <c r="V1155" s="25"/>
      <c r="W1155" s="31"/>
      <c r="X1155" s="27" t="str">
        <f>IFERROR(VLOOKUP(J1154:J3046,[1]sheet1!$A:$K,11,0),"sin acuse")</f>
        <v>Sin Evento</v>
      </c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</row>
    <row r="1156" spans="1:41" ht="18.75" hidden="1">
      <c r="A1156" s="27" t="s">
        <v>31</v>
      </c>
      <c r="B1156" s="27" t="s">
        <v>4601</v>
      </c>
      <c r="C1156" s="27" t="s">
        <v>4602</v>
      </c>
      <c r="D1156" s="27">
        <f t="shared" si="17"/>
        <v>-1</v>
      </c>
      <c r="E1156" s="27" t="s">
        <v>34</v>
      </c>
      <c r="F1156" s="27" t="s">
        <v>4312</v>
      </c>
      <c r="G1156" s="27" t="s">
        <v>4603</v>
      </c>
      <c r="H1156" s="27" t="s">
        <v>37</v>
      </c>
      <c r="I1156" s="27" t="s">
        <v>38</v>
      </c>
      <c r="J1156" s="27" t="s">
        <v>4604</v>
      </c>
      <c r="K1156" s="27" t="s">
        <v>4605</v>
      </c>
      <c r="L1156" s="221">
        <v>35408.35</v>
      </c>
      <c r="M1156" s="221">
        <v>0</v>
      </c>
      <c r="N1156" s="222">
        <v>409283.35</v>
      </c>
      <c r="O1156" s="27" t="s">
        <v>41</v>
      </c>
      <c r="P1156" s="27" t="s">
        <v>42</v>
      </c>
      <c r="Q1156" s="27"/>
      <c r="R1156" s="27"/>
      <c r="S1156" s="27"/>
      <c r="T1156" s="27"/>
      <c r="U1156" s="32" t="s">
        <v>64</v>
      </c>
      <c r="V1156" s="29"/>
      <c r="W1156" s="31"/>
      <c r="X1156" s="27" t="str">
        <f>IFERROR(VLOOKUP(J1155:J3047,[1]sheet1!$A:$K,11,0),"sin acuse")</f>
        <v>Sin Evento</v>
      </c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</row>
    <row r="1157" spans="1:41" ht="18.75" hidden="1">
      <c r="A1157" s="27" t="s">
        <v>31</v>
      </c>
      <c r="B1157" s="27" t="s">
        <v>4606</v>
      </c>
      <c r="C1157" s="27" t="s">
        <v>4607</v>
      </c>
      <c r="D1157" s="27">
        <f t="shared" si="17"/>
        <v>-1</v>
      </c>
      <c r="E1157" s="27" t="s">
        <v>34</v>
      </c>
      <c r="F1157" s="27" t="s">
        <v>4312</v>
      </c>
      <c r="G1157" s="27" t="s">
        <v>4608</v>
      </c>
      <c r="H1157" s="27" t="s">
        <v>37</v>
      </c>
      <c r="I1157" s="27" t="s">
        <v>38</v>
      </c>
      <c r="J1157" s="27" t="s">
        <v>4609</v>
      </c>
      <c r="K1157" s="27" t="s">
        <v>4610</v>
      </c>
      <c r="L1157" s="221">
        <v>148001</v>
      </c>
      <c r="M1157" s="221">
        <v>0</v>
      </c>
      <c r="N1157" s="222">
        <v>1186401</v>
      </c>
      <c r="O1157" s="27" t="s">
        <v>41</v>
      </c>
      <c r="P1157" s="27" t="s">
        <v>42</v>
      </c>
      <c r="Q1157" s="27"/>
      <c r="R1157" s="27"/>
      <c r="S1157" s="27"/>
      <c r="T1157" s="27"/>
      <c r="U1157" s="32" t="s">
        <v>64</v>
      </c>
      <c r="V1157" s="29"/>
      <c r="W1157" s="31"/>
      <c r="X1157" s="27" t="str">
        <f>IFERROR(VLOOKUP(J1156:J3048,[1]sheet1!$A:$K,11,0),"sin acuse")</f>
        <v>Aceptacion Expresa</v>
      </c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</row>
    <row r="1158" spans="1:41" ht="18.75" hidden="1">
      <c r="A1158" s="27" t="s">
        <v>31</v>
      </c>
      <c r="B1158" s="27" t="s">
        <v>4611</v>
      </c>
      <c r="C1158" s="27" t="s">
        <v>4612</v>
      </c>
      <c r="D1158" s="27">
        <f t="shared" si="17"/>
        <v>-1</v>
      </c>
      <c r="E1158" s="27" t="s">
        <v>34</v>
      </c>
      <c r="F1158" s="27" t="s">
        <v>4312</v>
      </c>
      <c r="G1158" s="27" t="s">
        <v>4613</v>
      </c>
      <c r="H1158" s="27" t="s">
        <v>37</v>
      </c>
      <c r="I1158" s="27" t="s">
        <v>38</v>
      </c>
      <c r="J1158" s="27" t="s">
        <v>4614</v>
      </c>
      <c r="K1158" s="27" t="s">
        <v>4615</v>
      </c>
      <c r="L1158" s="221">
        <v>478861.94</v>
      </c>
      <c r="M1158" s="221">
        <v>0</v>
      </c>
      <c r="N1158" s="222">
        <v>2999187.94</v>
      </c>
      <c r="O1158" s="27" t="s">
        <v>41</v>
      </c>
      <c r="P1158" s="27" t="s">
        <v>42</v>
      </c>
      <c r="Q1158" s="27"/>
      <c r="R1158" s="27"/>
      <c r="S1158" s="27"/>
      <c r="T1158" s="27"/>
      <c r="U1158" s="32" t="s">
        <v>64</v>
      </c>
      <c r="V1158" s="25"/>
      <c r="W1158" s="31"/>
      <c r="X1158" s="27" t="str">
        <f>IFERROR(VLOOKUP(J1157:J3049,[1]sheet1!$A:$K,11,0),"sin acuse")</f>
        <v>Sin Evento</v>
      </c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</row>
    <row r="1159" spans="1:41" ht="18.75" hidden="1">
      <c r="A1159" s="27" t="s">
        <v>31</v>
      </c>
      <c r="B1159" s="27" t="s">
        <v>4616</v>
      </c>
      <c r="C1159" s="27" t="s">
        <v>4617</v>
      </c>
      <c r="D1159" s="27">
        <f t="shared" si="17"/>
        <v>-1</v>
      </c>
      <c r="E1159" s="27" t="s">
        <v>34</v>
      </c>
      <c r="F1159" s="27" t="s">
        <v>4312</v>
      </c>
      <c r="G1159" s="27" t="s">
        <v>4618</v>
      </c>
      <c r="H1159" s="27" t="s">
        <v>37</v>
      </c>
      <c r="I1159" s="27" t="s">
        <v>38</v>
      </c>
      <c r="J1159" s="27" t="s">
        <v>4619</v>
      </c>
      <c r="K1159" s="27" t="s">
        <v>4620</v>
      </c>
      <c r="L1159" s="221">
        <v>42750</v>
      </c>
      <c r="M1159" s="221">
        <v>0</v>
      </c>
      <c r="N1159" s="222">
        <v>267750</v>
      </c>
      <c r="O1159" s="27" t="s">
        <v>41</v>
      </c>
      <c r="P1159" s="27" t="s">
        <v>42</v>
      </c>
      <c r="Q1159" s="27"/>
      <c r="R1159" s="27"/>
      <c r="S1159" s="27"/>
      <c r="T1159" s="27"/>
      <c r="U1159" s="32" t="s">
        <v>64</v>
      </c>
      <c r="V1159" s="25"/>
      <c r="W1159" s="31"/>
      <c r="X1159" s="27" t="str">
        <f>IFERROR(VLOOKUP(J1158:J3050,[1]sheet1!$A:$K,11,0),"sin acuse")</f>
        <v>Aceptacion Expresa</v>
      </c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</row>
    <row r="1160" spans="1:41" ht="18.75" hidden="1">
      <c r="A1160" s="27" t="s">
        <v>31</v>
      </c>
      <c r="B1160" s="27" t="s">
        <v>4621</v>
      </c>
      <c r="C1160" s="27" t="s">
        <v>4622</v>
      </c>
      <c r="D1160" s="27">
        <f t="shared" si="17"/>
        <v>-1</v>
      </c>
      <c r="E1160" s="27" t="s">
        <v>34</v>
      </c>
      <c r="F1160" s="27" t="s">
        <v>4312</v>
      </c>
      <c r="G1160" s="27" t="s">
        <v>4623</v>
      </c>
      <c r="H1160" s="27" t="s">
        <v>37</v>
      </c>
      <c r="I1160" s="27" t="s">
        <v>38</v>
      </c>
      <c r="J1160" s="27" t="s">
        <v>4619</v>
      </c>
      <c r="K1160" s="27" t="s">
        <v>4620</v>
      </c>
      <c r="L1160" s="221">
        <v>59850</v>
      </c>
      <c r="M1160" s="221">
        <v>0</v>
      </c>
      <c r="N1160" s="222">
        <v>374850</v>
      </c>
      <c r="O1160" s="27" t="s">
        <v>41</v>
      </c>
      <c r="P1160" s="27" t="s">
        <v>42</v>
      </c>
      <c r="Q1160" s="27"/>
      <c r="R1160" s="27"/>
      <c r="S1160" s="27"/>
      <c r="T1160" s="29"/>
      <c r="U1160" s="32" t="s">
        <v>64</v>
      </c>
      <c r="V1160" s="27"/>
      <c r="W1160" s="31"/>
      <c r="X1160" s="27" t="str">
        <f>IFERROR(VLOOKUP(J1159:J3051,[1]sheet1!$A:$K,11,0),"sin acuse")</f>
        <v>Aceptacion Expresa</v>
      </c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</row>
    <row r="1161" spans="1:41" ht="18.75" hidden="1">
      <c r="A1161" s="27" t="s">
        <v>31</v>
      </c>
      <c r="B1161" s="27" t="s">
        <v>4624</v>
      </c>
      <c r="C1161" s="27" t="s">
        <v>4625</v>
      </c>
      <c r="D1161" s="27">
        <f t="shared" si="17"/>
        <v>-1</v>
      </c>
      <c r="E1161" s="27" t="s">
        <v>34</v>
      </c>
      <c r="F1161" s="27" t="s">
        <v>4312</v>
      </c>
      <c r="G1161" s="27" t="s">
        <v>4626</v>
      </c>
      <c r="H1161" s="27" t="s">
        <v>37</v>
      </c>
      <c r="I1161" s="27" t="s">
        <v>38</v>
      </c>
      <c r="J1161" s="27" t="s">
        <v>4627</v>
      </c>
      <c r="K1161" s="27" t="s">
        <v>4628</v>
      </c>
      <c r="L1161" s="221">
        <v>56933.5</v>
      </c>
      <c r="M1161" s="221">
        <v>0</v>
      </c>
      <c r="N1161" s="222">
        <v>2911083.5</v>
      </c>
      <c r="O1161" s="27" t="s">
        <v>41</v>
      </c>
      <c r="P1161" s="27" t="s">
        <v>42</v>
      </c>
      <c r="Q1161" s="27"/>
      <c r="R1161" s="27"/>
      <c r="S1161" s="27"/>
      <c r="T1161" s="27"/>
      <c r="U1161" s="32" t="s">
        <v>64</v>
      </c>
      <c r="V1161" s="25"/>
      <c r="W1161" s="31"/>
      <c r="X1161" s="27" t="str">
        <f>IFERROR(VLOOKUP(J1160:J3052,[1]sheet1!$A:$K,11,0),"sin acuse")</f>
        <v>Aceptacion Expresa</v>
      </c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</row>
    <row r="1162" spans="1:41" ht="18.75" hidden="1">
      <c r="A1162" s="27" t="s">
        <v>31</v>
      </c>
      <c r="B1162" s="27" t="s">
        <v>4629</v>
      </c>
      <c r="C1162" s="27" t="s">
        <v>4630</v>
      </c>
      <c r="D1162" s="27">
        <f t="shared" si="17"/>
        <v>-1</v>
      </c>
      <c r="E1162" s="27" t="s">
        <v>34</v>
      </c>
      <c r="F1162" s="27" t="s">
        <v>4312</v>
      </c>
      <c r="G1162" s="27" t="s">
        <v>4631</v>
      </c>
      <c r="H1162" s="27" t="s">
        <v>37</v>
      </c>
      <c r="I1162" s="27" t="s">
        <v>38</v>
      </c>
      <c r="J1162" s="27" t="s">
        <v>3005</v>
      </c>
      <c r="K1162" s="27" t="s">
        <v>3006</v>
      </c>
      <c r="L1162" s="221">
        <v>318221.31</v>
      </c>
      <c r="M1162" s="221">
        <v>0</v>
      </c>
      <c r="N1162" s="222">
        <v>1993070.31</v>
      </c>
      <c r="O1162" s="27" t="s">
        <v>41</v>
      </c>
      <c r="P1162" s="27" t="s">
        <v>42</v>
      </c>
      <c r="Q1162" s="27"/>
      <c r="R1162" s="27"/>
      <c r="S1162" s="27"/>
      <c r="T1162" s="27"/>
      <c r="U1162" s="32" t="s">
        <v>64</v>
      </c>
      <c r="V1162" s="25"/>
      <c r="W1162" s="31"/>
      <c r="X1162" s="27" t="str">
        <f>IFERROR(VLOOKUP(J1161:J3053,[1]sheet1!$A:$K,11,0),"sin acuse")</f>
        <v>Recibo Bien y/o Servicio</v>
      </c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</row>
    <row r="1163" spans="1:41" ht="18.75" hidden="1">
      <c r="A1163" s="27" t="s">
        <v>31</v>
      </c>
      <c r="B1163" s="27" t="s">
        <v>4632</v>
      </c>
      <c r="C1163" s="27" t="s">
        <v>4633</v>
      </c>
      <c r="D1163" s="27">
        <f t="shared" ref="D1163:D1184" si="18">C1163-C1164</f>
        <v>-1</v>
      </c>
      <c r="E1163" s="27" t="s">
        <v>34</v>
      </c>
      <c r="F1163" s="27" t="s">
        <v>4312</v>
      </c>
      <c r="G1163" s="27" t="s">
        <v>4634</v>
      </c>
      <c r="H1163" s="27" t="s">
        <v>37</v>
      </c>
      <c r="I1163" s="27" t="s">
        <v>38</v>
      </c>
      <c r="J1163" s="27" t="s">
        <v>4635</v>
      </c>
      <c r="K1163" s="27" t="s">
        <v>4636</v>
      </c>
      <c r="L1163" s="221">
        <v>94240</v>
      </c>
      <c r="M1163" s="221">
        <v>0</v>
      </c>
      <c r="N1163" s="222">
        <v>590240</v>
      </c>
      <c r="O1163" s="27" t="s">
        <v>41</v>
      </c>
      <c r="P1163" s="27" t="s">
        <v>42</v>
      </c>
      <c r="Q1163" s="27"/>
      <c r="R1163" s="27"/>
      <c r="S1163" s="27"/>
      <c r="T1163" s="27"/>
      <c r="U1163" s="32" t="s">
        <v>64</v>
      </c>
      <c r="V1163" s="25"/>
      <c r="W1163" s="31"/>
      <c r="X1163" s="27" t="str">
        <f>IFERROR(VLOOKUP(J1162:J3054,[1]sheet1!$A:$K,11,0),"sin acuse")</f>
        <v>Sin Evento</v>
      </c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</row>
    <row r="1164" spans="1:41" ht="18.75" hidden="1">
      <c r="A1164" s="27" t="s">
        <v>31</v>
      </c>
      <c r="B1164" s="27" t="s">
        <v>4637</v>
      </c>
      <c r="C1164" s="27" t="s">
        <v>4638</v>
      </c>
      <c r="D1164" s="27">
        <f t="shared" si="18"/>
        <v>-1</v>
      </c>
      <c r="E1164" s="27" t="s">
        <v>34</v>
      </c>
      <c r="F1164" s="27" t="s">
        <v>4312</v>
      </c>
      <c r="G1164" s="27" t="s">
        <v>4639</v>
      </c>
      <c r="H1164" s="27" t="s">
        <v>37</v>
      </c>
      <c r="I1164" s="27" t="s">
        <v>38</v>
      </c>
      <c r="J1164" s="27" t="s">
        <v>555</v>
      </c>
      <c r="K1164" s="27" t="s">
        <v>556</v>
      </c>
      <c r="L1164" s="221">
        <v>25080</v>
      </c>
      <c r="M1164" s="221">
        <v>0</v>
      </c>
      <c r="N1164" s="222">
        <v>157080</v>
      </c>
      <c r="O1164" s="27" t="s">
        <v>41</v>
      </c>
      <c r="P1164" s="27" t="s">
        <v>42</v>
      </c>
      <c r="Q1164" s="27"/>
      <c r="R1164" s="27"/>
      <c r="S1164" s="27"/>
      <c r="T1164" s="27"/>
      <c r="U1164" s="32" t="s">
        <v>64</v>
      </c>
      <c r="V1164" s="29"/>
      <c r="W1164" s="31"/>
      <c r="X1164" s="27" t="str">
        <f>IFERROR(VLOOKUP(J1163:J3055,[1]sheet1!$A:$K,11,0),"sin acuse")</f>
        <v>sin acuse</v>
      </c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</row>
    <row r="1165" spans="1:41" ht="18.75" hidden="1">
      <c r="A1165" s="27" t="s">
        <v>31</v>
      </c>
      <c r="B1165" s="27" t="s">
        <v>4640</v>
      </c>
      <c r="C1165" s="27" t="s">
        <v>4641</v>
      </c>
      <c r="D1165" s="27">
        <f t="shared" si="18"/>
        <v>-1</v>
      </c>
      <c r="E1165" s="27" t="s">
        <v>34</v>
      </c>
      <c r="F1165" s="27" t="s">
        <v>4312</v>
      </c>
      <c r="G1165" s="27" t="s">
        <v>4642</v>
      </c>
      <c r="H1165" s="27" t="s">
        <v>37</v>
      </c>
      <c r="I1165" s="27" t="s">
        <v>38</v>
      </c>
      <c r="J1165" s="27" t="s">
        <v>2308</v>
      </c>
      <c r="K1165" s="27" t="s">
        <v>2309</v>
      </c>
      <c r="L1165" s="221">
        <v>12654</v>
      </c>
      <c r="M1165" s="221">
        <v>0</v>
      </c>
      <c r="N1165" s="222">
        <v>79254</v>
      </c>
      <c r="O1165" s="27" t="s">
        <v>41</v>
      </c>
      <c r="P1165" s="27" t="s">
        <v>42</v>
      </c>
      <c r="Q1165" s="27"/>
      <c r="R1165" s="27"/>
      <c r="S1165" s="27"/>
      <c r="T1165" s="27"/>
      <c r="U1165" s="32" t="s">
        <v>64</v>
      </c>
      <c r="V1165" s="29"/>
      <c r="W1165" s="31"/>
      <c r="X1165" s="27" t="str">
        <f>IFERROR(VLOOKUP(J1164:J3056,[1]sheet1!$A:$K,11,0),"sin acuse")</f>
        <v>Aceptacion Expresa</v>
      </c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</row>
    <row r="1166" spans="1:41" ht="18.75" hidden="1">
      <c r="A1166" s="27" t="s">
        <v>31</v>
      </c>
      <c r="B1166" s="27" t="s">
        <v>4643</v>
      </c>
      <c r="C1166" s="27" t="s">
        <v>4644</v>
      </c>
      <c r="D1166" s="27">
        <f t="shared" si="18"/>
        <v>-1</v>
      </c>
      <c r="E1166" s="27" t="s">
        <v>34</v>
      </c>
      <c r="F1166" s="27" t="s">
        <v>4312</v>
      </c>
      <c r="G1166" s="27" t="s">
        <v>4645</v>
      </c>
      <c r="H1166" s="27" t="s">
        <v>37</v>
      </c>
      <c r="I1166" s="27" t="s">
        <v>38</v>
      </c>
      <c r="J1166" s="27" t="s">
        <v>2336</v>
      </c>
      <c r="K1166" s="27" t="s">
        <v>2337</v>
      </c>
      <c r="L1166" s="221">
        <v>1316168</v>
      </c>
      <c r="M1166" s="221">
        <v>0</v>
      </c>
      <c r="N1166" s="222">
        <v>8243368</v>
      </c>
      <c r="O1166" s="27" t="s">
        <v>41</v>
      </c>
      <c r="P1166" s="27" t="s">
        <v>42</v>
      </c>
      <c r="Q1166" s="27"/>
      <c r="R1166" s="27"/>
      <c r="S1166" s="27"/>
      <c r="T1166" s="27"/>
      <c r="U1166" s="32" t="s">
        <v>64</v>
      </c>
      <c r="V1166" s="25"/>
      <c r="W1166" s="31"/>
      <c r="X1166" s="27" t="str">
        <f>IFERROR(VLOOKUP(J1165:J3057,[1]sheet1!$A:$K,11,0),"sin acuse")</f>
        <v>Sin Evento</v>
      </c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</row>
    <row r="1167" spans="1:41" ht="18.75" hidden="1">
      <c r="A1167" s="27" t="s">
        <v>31</v>
      </c>
      <c r="B1167" s="27" t="s">
        <v>4646</v>
      </c>
      <c r="C1167" s="27" t="s">
        <v>4647</v>
      </c>
      <c r="D1167" s="27">
        <f t="shared" si="18"/>
        <v>-1</v>
      </c>
      <c r="E1167" s="27" t="s">
        <v>34</v>
      </c>
      <c r="F1167" s="27" t="s">
        <v>4312</v>
      </c>
      <c r="G1167" s="27" t="s">
        <v>4648</v>
      </c>
      <c r="H1167" s="27" t="s">
        <v>37</v>
      </c>
      <c r="I1167" s="27" t="s">
        <v>38</v>
      </c>
      <c r="J1167" s="27" t="s">
        <v>2567</v>
      </c>
      <c r="K1167" s="27" t="s">
        <v>2568</v>
      </c>
      <c r="L1167" s="221">
        <v>1498214.6</v>
      </c>
      <c r="M1167" s="221">
        <v>0</v>
      </c>
      <c r="N1167" s="222">
        <v>9383554.5999999996</v>
      </c>
      <c r="O1167" s="27" t="s">
        <v>41</v>
      </c>
      <c r="P1167" s="27" t="s">
        <v>42</v>
      </c>
      <c r="Q1167" s="27"/>
      <c r="R1167" s="27"/>
      <c r="S1167" s="27"/>
      <c r="T1167" s="27"/>
      <c r="U1167" s="32" t="s">
        <v>64</v>
      </c>
      <c r="V1167" s="25"/>
      <c r="W1167" s="31"/>
      <c r="X1167" s="27" t="str">
        <f>IFERROR(VLOOKUP(J1166:J3058,[1]sheet1!$A:$K,11,0),"sin acuse")</f>
        <v>Sin Evento</v>
      </c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</row>
    <row r="1168" spans="1:41" ht="18.75" hidden="1">
      <c r="A1168" s="27" t="s">
        <v>31</v>
      </c>
      <c r="B1168" s="27" t="s">
        <v>4649</v>
      </c>
      <c r="C1168" s="27" t="s">
        <v>4650</v>
      </c>
      <c r="D1168" s="27">
        <f t="shared" si="18"/>
        <v>-1</v>
      </c>
      <c r="E1168" s="27" t="s">
        <v>34</v>
      </c>
      <c r="F1168" s="27" t="s">
        <v>4312</v>
      </c>
      <c r="G1168" s="27" t="s">
        <v>4651</v>
      </c>
      <c r="H1168" s="27" t="s">
        <v>37</v>
      </c>
      <c r="I1168" s="27" t="s">
        <v>38</v>
      </c>
      <c r="J1168" s="27" t="s">
        <v>4652</v>
      </c>
      <c r="K1168" s="27" t="s">
        <v>4653</v>
      </c>
      <c r="L1168" s="221">
        <v>246468</v>
      </c>
      <c r="M1168" s="221">
        <v>0</v>
      </c>
      <c r="N1168" s="222">
        <v>1543668</v>
      </c>
      <c r="O1168" s="27" t="s">
        <v>41</v>
      </c>
      <c r="P1168" s="27" t="s">
        <v>42</v>
      </c>
      <c r="Q1168" s="27"/>
      <c r="R1168" s="27"/>
      <c r="S1168" s="27"/>
      <c r="T1168" s="27"/>
      <c r="U1168" s="32" t="s">
        <v>64</v>
      </c>
      <c r="V1168" s="25"/>
      <c r="W1168" s="31"/>
      <c r="X1168" s="27" t="str">
        <f>IFERROR(VLOOKUP(J1167:J3059,[1]sheet1!$A:$K,11,0),"sin acuse")</f>
        <v>Acuse Recibo</v>
      </c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</row>
    <row r="1169" spans="1:41" ht="18.75" hidden="1">
      <c r="A1169" s="27" t="s">
        <v>31</v>
      </c>
      <c r="B1169" s="27" t="s">
        <v>4654</v>
      </c>
      <c r="C1169" s="27" t="s">
        <v>4655</v>
      </c>
      <c r="D1169" s="27">
        <f t="shared" si="18"/>
        <v>-1</v>
      </c>
      <c r="E1169" s="27" t="s">
        <v>34</v>
      </c>
      <c r="F1169" s="27" t="s">
        <v>4312</v>
      </c>
      <c r="G1169" s="27" t="s">
        <v>4656</v>
      </c>
      <c r="H1169" s="27" t="s">
        <v>37</v>
      </c>
      <c r="I1169" s="27" t="s">
        <v>38</v>
      </c>
      <c r="J1169" s="27" t="s">
        <v>2588</v>
      </c>
      <c r="K1169" s="27" t="s">
        <v>2589</v>
      </c>
      <c r="L1169" s="221">
        <v>78477.789999999994</v>
      </c>
      <c r="M1169" s="221">
        <v>0</v>
      </c>
      <c r="N1169" s="222">
        <v>491518.79</v>
      </c>
      <c r="O1169" s="27" t="s">
        <v>41</v>
      </c>
      <c r="P1169" s="27" t="s">
        <v>42</v>
      </c>
      <c r="Q1169" s="27"/>
      <c r="R1169" s="27"/>
      <c r="S1169" s="27"/>
      <c r="T1169" s="25"/>
      <c r="U1169" s="32" t="s">
        <v>64</v>
      </c>
      <c r="V1169" s="27"/>
      <c r="W1169" s="31"/>
      <c r="X1169" s="27" t="str">
        <f>IFERROR(VLOOKUP(J1168:J3060,[1]sheet1!$A:$K,11,0),"sin acuse")</f>
        <v>Aceptacion Expresa</v>
      </c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</row>
    <row r="1170" spans="1:41" ht="18.75" hidden="1">
      <c r="A1170" s="27" t="s">
        <v>31</v>
      </c>
      <c r="B1170" s="27" t="s">
        <v>4657</v>
      </c>
      <c r="C1170" s="27" t="s">
        <v>4658</v>
      </c>
      <c r="D1170" s="27">
        <f t="shared" si="18"/>
        <v>-1</v>
      </c>
      <c r="E1170" s="27" t="s">
        <v>34</v>
      </c>
      <c r="F1170" s="27" t="s">
        <v>4312</v>
      </c>
      <c r="G1170" s="27" t="s">
        <v>4659</v>
      </c>
      <c r="H1170" s="27" t="s">
        <v>37</v>
      </c>
      <c r="I1170" s="27" t="s">
        <v>38</v>
      </c>
      <c r="J1170" s="27" t="s">
        <v>4660</v>
      </c>
      <c r="K1170" s="27" t="s">
        <v>4661</v>
      </c>
      <c r="L1170" s="221">
        <v>3705</v>
      </c>
      <c r="M1170" s="221">
        <v>0</v>
      </c>
      <c r="N1170" s="222">
        <v>23205</v>
      </c>
      <c r="O1170" s="27" t="s">
        <v>41</v>
      </c>
      <c r="P1170" s="27" t="s">
        <v>42</v>
      </c>
      <c r="Q1170" s="27"/>
      <c r="R1170" s="27"/>
      <c r="S1170" s="27"/>
      <c r="T1170" s="27"/>
      <c r="U1170" s="32" t="s">
        <v>64</v>
      </c>
      <c r="V1170" s="29"/>
      <c r="W1170" s="31"/>
      <c r="X1170" s="27" t="str">
        <f>IFERROR(VLOOKUP(J1169:J3061,[1]sheet1!$A:$K,11,0),"sin acuse")</f>
        <v>sin acuse</v>
      </c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</row>
    <row r="1171" spans="1:41" ht="18.75" hidden="1">
      <c r="A1171" s="27" t="s">
        <v>31</v>
      </c>
      <c r="B1171" s="27" t="s">
        <v>4662</v>
      </c>
      <c r="C1171" s="27" t="s">
        <v>4663</v>
      </c>
      <c r="D1171" s="27">
        <f t="shared" si="18"/>
        <v>-1</v>
      </c>
      <c r="E1171" s="27" t="s">
        <v>34</v>
      </c>
      <c r="F1171" s="27" t="s">
        <v>4312</v>
      </c>
      <c r="G1171" s="27" t="s">
        <v>4664</v>
      </c>
      <c r="H1171" s="27" t="s">
        <v>37</v>
      </c>
      <c r="I1171" s="27" t="s">
        <v>38</v>
      </c>
      <c r="J1171" s="27" t="s">
        <v>4050</v>
      </c>
      <c r="K1171" s="27" t="s">
        <v>4051</v>
      </c>
      <c r="L1171" s="221">
        <v>38950</v>
      </c>
      <c r="M1171" s="221">
        <v>0</v>
      </c>
      <c r="N1171" s="222">
        <v>243950</v>
      </c>
      <c r="O1171" s="27" t="s">
        <v>41</v>
      </c>
      <c r="P1171" s="27" t="s">
        <v>42</v>
      </c>
      <c r="Q1171" s="27"/>
      <c r="R1171" s="27"/>
      <c r="S1171" s="27"/>
      <c r="T1171" s="27"/>
      <c r="U1171" s="32" t="s">
        <v>64</v>
      </c>
      <c r="V1171" s="25"/>
      <c r="W1171" s="31"/>
      <c r="X1171" s="27" t="str">
        <f>IFERROR(VLOOKUP(J1170:J3062,[1]sheet1!$A:$K,11,0),"sin acuse")</f>
        <v>Aceptacion Expresa</v>
      </c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</row>
    <row r="1172" spans="1:41" ht="18.75" hidden="1">
      <c r="A1172" s="27" t="s">
        <v>31</v>
      </c>
      <c r="B1172" s="27" t="s">
        <v>4665</v>
      </c>
      <c r="C1172" s="27" t="s">
        <v>4666</v>
      </c>
      <c r="D1172" s="27">
        <f t="shared" si="18"/>
        <v>-1</v>
      </c>
      <c r="E1172" s="27" t="s">
        <v>34</v>
      </c>
      <c r="F1172" s="27" t="s">
        <v>4312</v>
      </c>
      <c r="G1172" s="27" t="s">
        <v>4667</v>
      </c>
      <c r="H1172" s="27" t="s">
        <v>37</v>
      </c>
      <c r="I1172" s="27" t="s">
        <v>38</v>
      </c>
      <c r="J1172" s="27" t="s">
        <v>4668</v>
      </c>
      <c r="K1172" s="27" t="s">
        <v>4669</v>
      </c>
      <c r="L1172" s="221">
        <v>878750</v>
      </c>
      <c r="M1172" s="221">
        <v>0</v>
      </c>
      <c r="N1172" s="222">
        <v>5503750</v>
      </c>
      <c r="O1172" s="27" t="s">
        <v>41</v>
      </c>
      <c r="P1172" s="27" t="s">
        <v>42</v>
      </c>
      <c r="Q1172" s="27"/>
      <c r="R1172" s="27"/>
      <c r="S1172" s="27"/>
      <c r="T1172" s="27"/>
      <c r="U1172" s="32" t="s">
        <v>64</v>
      </c>
      <c r="V1172" s="25"/>
      <c r="W1172" s="31"/>
      <c r="X1172" s="27" t="str">
        <f>IFERROR(VLOOKUP(J1171:J3063,[1]sheet1!$A:$K,11,0),"sin acuse")</f>
        <v>Sin Evento</v>
      </c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</row>
    <row r="1173" spans="1:41" ht="18.75" hidden="1">
      <c r="A1173" s="27" t="s">
        <v>31</v>
      </c>
      <c r="B1173" s="27" t="s">
        <v>4670</v>
      </c>
      <c r="C1173" s="27" t="s">
        <v>4671</v>
      </c>
      <c r="D1173" s="27">
        <f t="shared" si="18"/>
        <v>-1</v>
      </c>
      <c r="E1173" s="27" t="s">
        <v>34</v>
      </c>
      <c r="F1173" s="27" t="s">
        <v>4312</v>
      </c>
      <c r="G1173" s="27" t="s">
        <v>4672</v>
      </c>
      <c r="H1173" s="27" t="s">
        <v>37</v>
      </c>
      <c r="I1173" s="27" t="s">
        <v>38</v>
      </c>
      <c r="J1173" s="27" t="s">
        <v>4673</v>
      </c>
      <c r="K1173" s="27" t="s">
        <v>4674</v>
      </c>
      <c r="L1173" s="221">
        <v>9120</v>
      </c>
      <c r="M1173" s="221">
        <v>0</v>
      </c>
      <c r="N1173" s="222">
        <v>57120</v>
      </c>
      <c r="O1173" s="27" t="s">
        <v>41</v>
      </c>
      <c r="P1173" s="27" t="s">
        <v>42</v>
      </c>
      <c r="Q1173" s="27"/>
      <c r="R1173" s="27"/>
      <c r="S1173" s="27"/>
      <c r="T1173" s="27"/>
      <c r="U1173" s="32" t="s">
        <v>64</v>
      </c>
      <c r="V1173" s="25"/>
      <c r="W1173" s="31"/>
      <c r="X1173" s="27" t="str">
        <f>IFERROR(VLOOKUP(J1172:J3064,[1]sheet1!$A:$K,11,0),"sin acuse")</f>
        <v>Sin Evento</v>
      </c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</row>
    <row r="1174" spans="1:41" ht="18.75" hidden="1">
      <c r="A1174" s="27" t="s">
        <v>31</v>
      </c>
      <c r="B1174" s="27" t="s">
        <v>4675</v>
      </c>
      <c r="C1174" s="27" t="s">
        <v>4676</v>
      </c>
      <c r="D1174" s="27">
        <f t="shared" si="18"/>
        <v>-1</v>
      </c>
      <c r="E1174" s="27" t="s">
        <v>34</v>
      </c>
      <c r="F1174" s="27" t="s">
        <v>4312</v>
      </c>
      <c r="G1174" s="27" t="s">
        <v>4677</v>
      </c>
      <c r="H1174" s="27" t="s">
        <v>37</v>
      </c>
      <c r="I1174" s="27" t="s">
        <v>38</v>
      </c>
      <c r="J1174" s="27" t="s">
        <v>1758</v>
      </c>
      <c r="K1174" s="27" t="s">
        <v>1759</v>
      </c>
      <c r="L1174" s="221">
        <v>680580</v>
      </c>
      <c r="M1174" s="221">
        <v>0</v>
      </c>
      <c r="N1174" s="222">
        <v>6090580</v>
      </c>
      <c r="O1174" s="27" t="s">
        <v>41</v>
      </c>
      <c r="P1174" s="27" t="s">
        <v>42</v>
      </c>
      <c r="Q1174" s="27"/>
      <c r="R1174" s="27"/>
      <c r="S1174" s="27"/>
      <c r="T1174" s="27"/>
      <c r="U1174" s="32" t="s">
        <v>64</v>
      </c>
      <c r="V1174" s="25"/>
      <c r="W1174" s="31"/>
      <c r="X1174" s="27" t="str">
        <f>IFERROR(VLOOKUP(J1173:J3065,[1]sheet1!$A:$K,11,0),"sin acuse")</f>
        <v>Acuse Recibo</v>
      </c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</row>
    <row r="1175" spans="1:41" ht="18.75" hidden="1">
      <c r="A1175" s="27" t="s">
        <v>31</v>
      </c>
      <c r="B1175" s="27" t="s">
        <v>4678</v>
      </c>
      <c r="C1175" s="27" t="s">
        <v>4679</v>
      </c>
      <c r="D1175" s="27">
        <f t="shared" si="18"/>
        <v>-1</v>
      </c>
      <c r="E1175" s="27" t="s">
        <v>34</v>
      </c>
      <c r="F1175" s="27" t="s">
        <v>4312</v>
      </c>
      <c r="G1175" s="27" t="s">
        <v>4680</v>
      </c>
      <c r="H1175" s="27" t="s">
        <v>37</v>
      </c>
      <c r="I1175" s="27" t="s">
        <v>38</v>
      </c>
      <c r="J1175" s="27" t="s">
        <v>2218</v>
      </c>
      <c r="K1175" s="27" t="s">
        <v>2219</v>
      </c>
      <c r="L1175" s="221">
        <v>872100</v>
      </c>
      <c r="M1175" s="221">
        <v>0</v>
      </c>
      <c r="N1175" s="222">
        <v>5462100</v>
      </c>
      <c r="O1175" s="27" t="s">
        <v>41</v>
      </c>
      <c r="P1175" s="27" t="s">
        <v>42</v>
      </c>
      <c r="Q1175" s="27"/>
      <c r="R1175" s="27"/>
      <c r="S1175" s="27"/>
      <c r="T1175" s="27"/>
      <c r="U1175" s="32" t="s">
        <v>64</v>
      </c>
      <c r="V1175" s="25"/>
      <c r="W1175" s="31"/>
      <c r="X1175" s="27" t="str">
        <f>IFERROR(VLOOKUP(J1174:J3066,[1]sheet1!$A:$K,11,0),"sin acuse")</f>
        <v>Aceptacion Expresa</v>
      </c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</row>
    <row r="1176" spans="1:41" ht="18.75" hidden="1">
      <c r="A1176" s="27" t="s">
        <v>31</v>
      </c>
      <c r="B1176" s="27" t="s">
        <v>4681</v>
      </c>
      <c r="C1176" s="27" t="s">
        <v>4682</v>
      </c>
      <c r="D1176" s="27">
        <f t="shared" si="18"/>
        <v>-1</v>
      </c>
      <c r="E1176" s="27" t="s">
        <v>34</v>
      </c>
      <c r="F1176" s="27" t="s">
        <v>4312</v>
      </c>
      <c r="G1176" s="27" t="s">
        <v>4683</v>
      </c>
      <c r="H1176" s="27" t="s">
        <v>37</v>
      </c>
      <c r="I1176" s="27" t="s">
        <v>38</v>
      </c>
      <c r="J1176" s="27" t="s">
        <v>710</v>
      </c>
      <c r="K1176" s="27" t="s">
        <v>711</v>
      </c>
      <c r="L1176" s="221">
        <v>318269</v>
      </c>
      <c r="M1176" s="221">
        <v>0</v>
      </c>
      <c r="N1176" s="222">
        <v>29080324</v>
      </c>
      <c r="O1176" s="27" t="s">
        <v>41</v>
      </c>
      <c r="P1176" s="27" t="s">
        <v>42</v>
      </c>
      <c r="Q1176" s="27"/>
      <c r="R1176" s="27"/>
      <c r="S1176" s="27"/>
      <c r="T1176" s="27"/>
      <c r="U1176" s="32" t="s">
        <v>64</v>
      </c>
      <c r="V1176" s="29"/>
      <c r="W1176" s="31"/>
      <c r="X1176" s="27" t="str">
        <f>IFERROR(VLOOKUP(J1175:J3067,[1]sheet1!$A:$K,11,0),"sin acuse")</f>
        <v>Acuse Recibo</v>
      </c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</row>
    <row r="1177" spans="1:41" ht="18.75" hidden="1">
      <c r="A1177" s="27" t="s">
        <v>31</v>
      </c>
      <c r="B1177" s="27" t="s">
        <v>4684</v>
      </c>
      <c r="C1177" s="27" t="s">
        <v>4685</v>
      </c>
      <c r="D1177" s="27">
        <f t="shared" si="18"/>
        <v>-1</v>
      </c>
      <c r="E1177" s="27" t="s">
        <v>34</v>
      </c>
      <c r="F1177" s="27" t="s">
        <v>4312</v>
      </c>
      <c r="G1177" s="27" t="s">
        <v>4686</v>
      </c>
      <c r="H1177" s="27" t="s">
        <v>37</v>
      </c>
      <c r="I1177" s="27" t="s">
        <v>38</v>
      </c>
      <c r="J1177" s="27" t="s">
        <v>4687</v>
      </c>
      <c r="K1177" s="27" t="s">
        <v>4688</v>
      </c>
      <c r="L1177" s="221">
        <v>365560</v>
      </c>
      <c r="M1177" s="221">
        <v>0</v>
      </c>
      <c r="N1177" s="222">
        <v>2289560</v>
      </c>
      <c r="O1177" s="27" t="s">
        <v>41</v>
      </c>
      <c r="P1177" s="27" t="s">
        <v>42</v>
      </c>
      <c r="Q1177" s="27"/>
      <c r="R1177" s="27"/>
      <c r="S1177" s="27"/>
      <c r="T1177" s="27"/>
      <c r="U1177" s="32" t="s">
        <v>64</v>
      </c>
      <c r="V1177" s="25"/>
      <c r="W1177" s="31"/>
      <c r="X1177" s="27" t="str">
        <f>IFERROR(VLOOKUP(J1176:J3068,[1]sheet1!$A:$K,11,0),"sin acuse")</f>
        <v>Aceptacion Expresa</v>
      </c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</row>
    <row r="1178" spans="1:41" ht="18.75" hidden="1">
      <c r="A1178" s="49" t="s">
        <v>31</v>
      </c>
      <c r="B1178" s="49" t="s">
        <v>4689</v>
      </c>
      <c r="C1178" s="49" t="s">
        <v>4690</v>
      </c>
      <c r="D1178" s="49">
        <f t="shared" si="18"/>
        <v>-1</v>
      </c>
      <c r="E1178" s="49" t="s">
        <v>34</v>
      </c>
      <c r="F1178" s="49" t="s">
        <v>4312</v>
      </c>
      <c r="G1178" s="49" t="s">
        <v>4691</v>
      </c>
      <c r="H1178" s="49" t="s">
        <v>37</v>
      </c>
      <c r="I1178" s="49" t="s">
        <v>38</v>
      </c>
      <c r="J1178" s="49" t="s">
        <v>4692</v>
      </c>
      <c r="K1178" s="49" t="s">
        <v>4693</v>
      </c>
      <c r="L1178" s="217">
        <v>246810</v>
      </c>
      <c r="M1178" s="217">
        <v>0</v>
      </c>
      <c r="N1178" s="218">
        <v>1545810</v>
      </c>
      <c r="O1178" s="49" t="s">
        <v>41</v>
      </c>
      <c r="P1178" s="49" t="s">
        <v>42</v>
      </c>
      <c r="Q1178" s="53" t="s">
        <v>64</v>
      </c>
      <c r="R1178" s="27"/>
      <c r="S1178" s="27"/>
      <c r="T1178" s="27"/>
      <c r="U1178" s="27"/>
      <c r="V1178" s="29"/>
      <c r="W1178" s="31"/>
      <c r="X1178" s="27" t="str">
        <f>IFERROR(VLOOKUP(J1177:J3069,[1]sheet1!$A:$K,11,0),"sin acuse")</f>
        <v>Aceptacion Expresa</v>
      </c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</row>
    <row r="1179" spans="1:41" ht="18.75" hidden="1">
      <c r="A1179" s="27" t="s">
        <v>31</v>
      </c>
      <c r="B1179" s="50" t="s">
        <v>4694</v>
      </c>
      <c r="C1179" s="27" t="s">
        <v>4695</v>
      </c>
      <c r="D1179" s="27">
        <f t="shared" si="18"/>
        <v>-1</v>
      </c>
      <c r="E1179" s="27" t="s">
        <v>34</v>
      </c>
      <c r="F1179" s="27" t="s">
        <v>4312</v>
      </c>
      <c r="G1179" s="27" t="s">
        <v>4696</v>
      </c>
      <c r="H1179" s="27" t="s">
        <v>37</v>
      </c>
      <c r="I1179" s="27" t="s">
        <v>38</v>
      </c>
      <c r="J1179" s="27" t="s">
        <v>745</v>
      </c>
      <c r="K1179" s="27" t="s">
        <v>746</v>
      </c>
      <c r="L1179" s="221">
        <v>154850</v>
      </c>
      <c r="M1179" s="221">
        <v>0</v>
      </c>
      <c r="N1179" s="222">
        <v>969850</v>
      </c>
      <c r="O1179" s="27" t="s">
        <v>41</v>
      </c>
      <c r="P1179" s="27" t="s">
        <v>42</v>
      </c>
      <c r="Q1179" s="27"/>
      <c r="R1179" s="27"/>
      <c r="S1179" s="27"/>
      <c r="T1179" s="27"/>
      <c r="U1179" s="32" t="s">
        <v>64</v>
      </c>
      <c r="V1179" s="25"/>
      <c r="W1179" s="31"/>
      <c r="X1179" s="27" t="str">
        <f>IFERROR(VLOOKUP(J1178:J3070,[1]sheet1!$A:$K,11,0),"sin acuse")</f>
        <v>sin acuse</v>
      </c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</row>
    <row r="1180" spans="1:41" ht="18.75" hidden="1">
      <c r="A1180" s="49" t="s">
        <v>31</v>
      </c>
      <c r="B1180" s="49" t="s">
        <v>4697</v>
      </c>
      <c r="C1180" s="49" t="s">
        <v>4698</v>
      </c>
      <c r="D1180" s="49">
        <f t="shared" si="18"/>
        <v>-1</v>
      </c>
      <c r="E1180" s="49" t="s">
        <v>34</v>
      </c>
      <c r="F1180" s="49" t="s">
        <v>4312</v>
      </c>
      <c r="G1180" s="49" t="s">
        <v>4699</v>
      </c>
      <c r="H1180" s="49" t="s">
        <v>37</v>
      </c>
      <c r="I1180" s="49" t="s">
        <v>38</v>
      </c>
      <c r="J1180" s="49" t="s">
        <v>899</v>
      </c>
      <c r="K1180" s="49" t="s">
        <v>900</v>
      </c>
      <c r="L1180" s="217">
        <v>174838</v>
      </c>
      <c r="M1180" s="217">
        <v>0</v>
      </c>
      <c r="N1180" s="218">
        <v>1095038</v>
      </c>
      <c r="O1180" s="49" t="s">
        <v>41</v>
      </c>
      <c r="P1180" s="49" t="s">
        <v>42</v>
      </c>
      <c r="Q1180" s="53" t="s">
        <v>64</v>
      </c>
      <c r="R1180" s="27"/>
      <c r="S1180" s="27"/>
      <c r="T1180" s="27"/>
      <c r="U1180" s="27"/>
      <c r="V1180" s="25"/>
      <c r="W1180" s="31"/>
      <c r="X1180" s="27" t="str">
        <f>IFERROR(VLOOKUP(J1179:J3071,[1]sheet1!$A:$K,11,0),"sin acuse")</f>
        <v>Aceptacion Expresa</v>
      </c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</row>
    <row r="1181" spans="1:41" ht="18.75" hidden="1">
      <c r="A1181" s="48" t="s">
        <v>31</v>
      </c>
      <c r="B1181" s="48" t="s">
        <v>4700</v>
      </c>
      <c r="C1181" s="48" t="s">
        <v>4701</v>
      </c>
      <c r="D1181" s="48">
        <f t="shared" si="18"/>
        <v>-1</v>
      </c>
      <c r="E1181" s="48" t="s">
        <v>34</v>
      </c>
      <c r="F1181" s="48" t="s">
        <v>4312</v>
      </c>
      <c r="G1181" s="48" t="s">
        <v>4702</v>
      </c>
      <c r="H1181" s="48" t="s">
        <v>37</v>
      </c>
      <c r="I1181" s="48" t="s">
        <v>38</v>
      </c>
      <c r="J1181" s="48" t="s">
        <v>4703</v>
      </c>
      <c r="K1181" s="48" t="s">
        <v>4704</v>
      </c>
      <c r="L1181" s="219">
        <v>150100</v>
      </c>
      <c r="M1181" s="219">
        <v>0</v>
      </c>
      <c r="N1181" s="220">
        <v>940100</v>
      </c>
      <c r="O1181" s="48" t="s">
        <v>41</v>
      </c>
      <c r="P1181" s="48" t="s">
        <v>42</v>
      </c>
      <c r="Q1181" s="27"/>
      <c r="R1181" s="27"/>
      <c r="S1181" s="52" t="s">
        <v>64</v>
      </c>
      <c r="T1181" s="27"/>
      <c r="U1181" s="27"/>
      <c r="V1181" s="25"/>
      <c r="W1181" s="31"/>
      <c r="X1181" s="27" t="str">
        <f>IFERROR(VLOOKUP(J1180:J3072,[1]sheet1!$A:$K,11,0),"sin acuse")</f>
        <v>Sin Evento</v>
      </c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</row>
    <row r="1182" spans="1:41" ht="18.75" hidden="1">
      <c r="A1182" s="27" t="s">
        <v>31</v>
      </c>
      <c r="B1182" s="51" t="s">
        <v>4705</v>
      </c>
      <c r="C1182" s="27" t="s">
        <v>4706</v>
      </c>
      <c r="D1182" s="27">
        <f t="shared" si="18"/>
        <v>-1</v>
      </c>
      <c r="E1182" s="27" t="s">
        <v>34</v>
      </c>
      <c r="F1182" s="27" t="s">
        <v>4312</v>
      </c>
      <c r="G1182" s="27" t="s">
        <v>4707</v>
      </c>
      <c r="H1182" s="27" t="s">
        <v>37</v>
      </c>
      <c r="I1182" s="27" t="s">
        <v>38</v>
      </c>
      <c r="J1182" s="27" t="s">
        <v>4323</v>
      </c>
      <c r="K1182" s="27" t="s">
        <v>4324</v>
      </c>
      <c r="L1182" s="221">
        <v>76000</v>
      </c>
      <c r="M1182" s="221">
        <v>0</v>
      </c>
      <c r="N1182" s="222">
        <v>476000</v>
      </c>
      <c r="O1182" s="27" t="s">
        <v>41</v>
      </c>
      <c r="P1182" s="27" t="s">
        <v>42</v>
      </c>
      <c r="Q1182" s="27"/>
      <c r="R1182" s="27"/>
      <c r="S1182" s="27"/>
      <c r="T1182" s="27"/>
      <c r="U1182" s="32" t="s">
        <v>64</v>
      </c>
      <c r="V1182" s="25"/>
      <c r="W1182" s="31"/>
      <c r="X1182" s="27" t="str">
        <f>IFERROR(VLOOKUP(J1181:J3073,[1]sheet1!$A:$K,11,0),"sin acuse")</f>
        <v>Sin Evento</v>
      </c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</row>
    <row r="1183" spans="1:41" ht="18.75" hidden="1">
      <c r="A1183" s="27" t="s">
        <v>31</v>
      </c>
      <c r="B1183" s="50" t="s">
        <v>4708</v>
      </c>
      <c r="C1183" s="27" t="s">
        <v>4709</v>
      </c>
      <c r="D1183" s="27">
        <f t="shared" si="18"/>
        <v>-1</v>
      </c>
      <c r="E1183" s="27" t="s">
        <v>34</v>
      </c>
      <c r="F1183" s="27" t="s">
        <v>4312</v>
      </c>
      <c r="G1183" s="27" t="s">
        <v>4710</v>
      </c>
      <c r="H1183" s="27" t="s">
        <v>37</v>
      </c>
      <c r="I1183" s="27" t="s">
        <v>38</v>
      </c>
      <c r="J1183" s="27" t="s">
        <v>4711</v>
      </c>
      <c r="K1183" s="27" t="s">
        <v>4712</v>
      </c>
      <c r="L1183" s="221">
        <v>20900</v>
      </c>
      <c r="M1183" s="221">
        <v>0</v>
      </c>
      <c r="N1183" s="222">
        <v>130900</v>
      </c>
      <c r="O1183" s="27" t="s">
        <v>41</v>
      </c>
      <c r="P1183" s="27" t="s">
        <v>42</v>
      </c>
      <c r="Q1183" s="27"/>
      <c r="R1183" s="27"/>
      <c r="S1183" s="27"/>
      <c r="T1183" s="27"/>
      <c r="U1183" s="32" t="s">
        <v>64</v>
      </c>
      <c r="V1183" s="29"/>
      <c r="W1183" s="31"/>
      <c r="X1183" s="27" t="str">
        <f>IFERROR(VLOOKUP(J1182:J3074,[1]sheet1!$A:$K,11,0),"sin acuse")</f>
        <v>Sin Evento</v>
      </c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</row>
    <row r="1184" spans="1:41" ht="18.75" hidden="1">
      <c r="A1184" s="27" t="s">
        <v>31</v>
      </c>
      <c r="B1184" s="50" t="s">
        <v>4713</v>
      </c>
      <c r="C1184" s="27" t="s">
        <v>4714</v>
      </c>
      <c r="D1184" s="27">
        <f t="shared" si="18"/>
        <v>-1</v>
      </c>
      <c r="E1184" s="27" t="s">
        <v>34</v>
      </c>
      <c r="F1184" s="27" t="s">
        <v>4312</v>
      </c>
      <c r="G1184" s="27" t="s">
        <v>4715</v>
      </c>
      <c r="H1184" s="27" t="s">
        <v>37</v>
      </c>
      <c r="I1184" s="27" t="s">
        <v>38</v>
      </c>
      <c r="J1184" s="27" t="s">
        <v>4716</v>
      </c>
      <c r="K1184" s="27" t="s">
        <v>4717</v>
      </c>
      <c r="L1184" s="221">
        <v>1248300</v>
      </c>
      <c r="M1184" s="221">
        <v>0</v>
      </c>
      <c r="N1184" s="222">
        <v>11168300</v>
      </c>
      <c r="O1184" s="27" t="s">
        <v>41</v>
      </c>
      <c r="P1184" s="27" t="s">
        <v>42</v>
      </c>
      <c r="Q1184" s="27"/>
      <c r="R1184" s="27"/>
      <c r="S1184" s="27"/>
      <c r="T1184" s="27"/>
      <c r="U1184" s="32" t="s">
        <v>64</v>
      </c>
      <c r="V1184" s="25"/>
      <c r="W1184" s="31"/>
      <c r="X1184" s="27" t="str">
        <f>IFERROR(VLOOKUP(J1183:J3075,[1]sheet1!$A:$K,11,0),"sin acuse")</f>
        <v>sin acuse</v>
      </c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</row>
    <row r="1185" spans="1:41" ht="18.75" hidden="1">
      <c r="A1185" s="41" t="s">
        <v>31</v>
      </c>
      <c r="B1185" s="50" t="s">
        <v>4718</v>
      </c>
      <c r="C1185" s="200">
        <v>108771</v>
      </c>
      <c r="D1185" s="27">
        <v>-1</v>
      </c>
      <c r="E1185" s="27" t="s">
        <v>34</v>
      </c>
      <c r="F1185" s="33">
        <v>46094</v>
      </c>
      <c r="G1185" s="45">
        <v>46094.691458333335</v>
      </c>
      <c r="H1185" s="27">
        <v>900800595</v>
      </c>
      <c r="I1185" s="27" t="s">
        <v>38</v>
      </c>
      <c r="J1185" s="27">
        <v>800114672</v>
      </c>
      <c r="K1185" s="27" t="s">
        <v>889</v>
      </c>
      <c r="L1185" s="162">
        <v>5700</v>
      </c>
      <c r="M1185" s="221">
        <v>0</v>
      </c>
      <c r="N1185" s="133">
        <v>35700</v>
      </c>
      <c r="O1185" s="27" t="s">
        <v>41</v>
      </c>
      <c r="P1185" s="27" t="s">
        <v>42</v>
      </c>
      <c r="Q1185" s="27"/>
      <c r="R1185" s="27"/>
      <c r="S1185" s="27"/>
      <c r="T1185" s="27"/>
      <c r="U1185" s="32" t="s">
        <v>64</v>
      </c>
      <c r="V1185" s="25"/>
      <c r="W1185" s="31"/>
      <c r="X1185" s="27" t="str">
        <f>IFERROR(VLOOKUP(J1184:J3076,[1]sheet1!$A:$K,11,0),"sin acuse")</f>
        <v>sin acuse</v>
      </c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</row>
    <row r="1186" spans="1:41" s="59" customFormat="1" ht="18.75" hidden="1">
      <c r="A1186" s="54" t="s">
        <v>31</v>
      </c>
      <c r="B1186" s="49" t="s">
        <v>4719</v>
      </c>
      <c r="C1186" s="201">
        <v>108772</v>
      </c>
      <c r="D1186" s="49">
        <v>-1</v>
      </c>
      <c r="E1186" s="49" t="s">
        <v>34</v>
      </c>
      <c r="F1186" s="55">
        <v>46094</v>
      </c>
      <c r="G1186" s="56">
        <v>46094.691516203704</v>
      </c>
      <c r="H1186" s="49">
        <v>900800595</v>
      </c>
      <c r="I1186" s="49" t="s">
        <v>38</v>
      </c>
      <c r="J1186" s="49">
        <v>830031886</v>
      </c>
      <c r="K1186" s="49" t="s">
        <v>4215</v>
      </c>
      <c r="L1186" s="163">
        <v>82460</v>
      </c>
      <c r="M1186" s="217">
        <v>0</v>
      </c>
      <c r="N1186" s="134">
        <v>516460</v>
      </c>
      <c r="O1186" s="49" t="s">
        <v>41</v>
      </c>
      <c r="P1186" s="49" t="s">
        <v>42</v>
      </c>
      <c r="Q1186" s="49" t="s">
        <v>64</v>
      </c>
      <c r="R1186" s="49"/>
      <c r="S1186" s="49"/>
      <c r="T1186" s="49"/>
      <c r="U1186" s="53"/>
      <c r="V1186" s="57"/>
      <c r="W1186" s="58"/>
      <c r="X1186" s="27" t="str">
        <f>IFERROR(VLOOKUP(J1185:J3077,[1]sheet1!$A:$K,11,0),"sin acuse")</f>
        <v>sin acuse</v>
      </c>
    </row>
    <row r="1187" spans="1:41" s="61" customFormat="1" ht="18.75" hidden="1">
      <c r="A1187" s="232" t="s">
        <v>31</v>
      </c>
      <c r="B1187" s="50" t="s">
        <v>4720</v>
      </c>
      <c r="C1187" s="233">
        <v>108773</v>
      </c>
      <c r="D1187" s="50">
        <v>-1</v>
      </c>
      <c r="E1187" s="50" t="s">
        <v>34</v>
      </c>
      <c r="F1187" s="234">
        <v>46094</v>
      </c>
      <c r="G1187" s="235">
        <v>46094.691562499997</v>
      </c>
      <c r="H1187" s="50">
        <v>900800595</v>
      </c>
      <c r="I1187" s="50" t="s">
        <v>38</v>
      </c>
      <c r="J1187" s="50">
        <v>800114672</v>
      </c>
      <c r="K1187" s="50" t="s">
        <v>889</v>
      </c>
      <c r="L1187" s="236">
        <v>610597.30000000005</v>
      </c>
      <c r="M1187" s="167">
        <v>0</v>
      </c>
      <c r="N1187" s="237">
        <v>3824267.3</v>
      </c>
      <c r="O1187" s="50" t="s">
        <v>41</v>
      </c>
      <c r="P1187" s="50" t="s">
        <v>42</v>
      </c>
      <c r="Q1187" s="50"/>
      <c r="R1187" s="50"/>
      <c r="S1187" s="50"/>
      <c r="T1187" s="50"/>
      <c r="U1187" s="238" t="s">
        <v>64</v>
      </c>
      <c r="V1187" s="60"/>
      <c r="W1187" s="191"/>
      <c r="X1187" s="27" t="str">
        <f>IFERROR(VLOOKUP(J1186:J3078,[1]sheet1!$A:$K,11,0),"sin acuse")</f>
        <v>sin acuse</v>
      </c>
      <c r="Y1187" s="186"/>
      <c r="Z1187" s="186"/>
      <c r="AA1187" s="186"/>
      <c r="AB1187" s="186"/>
      <c r="AC1187" s="186"/>
      <c r="AD1187" s="186"/>
      <c r="AE1187" s="186"/>
      <c r="AF1187" s="186"/>
      <c r="AG1187" s="186"/>
      <c r="AH1187" s="186"/>
      <c r="AI1187" s="186"/>
      <c r="AJ1187" s="186"/>
      <c r="AK1187" s="186"/>
      <c r="AL1187" s="186"/>
      <c r="AM1187" s="186"/>
      <c r="AN1187" s="186"/>
      <c r="AO1187" s="186"/>
    </row>
    <row r="1188" spans="1:41" ht="18.75" hidden="1">
      <c r="A1188" s="41" t="s">
        <v>31</v>
      </c>
      <c r="B1188" s="50" t="s">
        <v>4721</v>
      </c>
      <c r="C1188" s="200">
        <v>108774</v>
      </c>
      <c r="D1188" s="27">
        <v>-1</v>
      </c>
      <c r="E1188" s="27" t="s">
        <v>34</v>
      </c>
      <c r="F1188" s="33">
        <v>46094</v>
      </c>
      <c r="G1188" s="45">
        <v>46094.691620370373</v>
      </c>
      <c r="H1188" s="27">
        <v>900800595</v>
      </c>
      <c r="I1188" s="27" t="s">
        <v>38</v>
      </c>
      <c r="J1188" s="27">
        <v>860005289</v>
      </c>
      <c r="K1188" s="27" t="s">
        <v>4411</v>
      </c>
      <c r="L1188" s="162">
        <v>134719.5</v>
      </c>
      <c r="M1188" s="221">
        <v>0</v>
      </c>
      <c r="N1188" s="133">
        <v>843769.5</v>
      </c>
      <c r="O1188" s="27" t="s">
        <v>41</v>
      </c>
      <c r="P1188" s="27" t="s">
        <v>42</v>
      </c>
      <c r="Q1188" s="27"/>
      <c r="R1188" s="27"/>
      <c r="S1188" s="27"/>
      <c r="T1188" s="27"/>
      <c r="U1188" s="32" t="s">
        <v>64</v>
      </c>
      <c r="V1188" s="29"/>
      <c r="W1188" s="31"/>
      <c r="X1188" s="27" t="str">
        <f>IFERROR(VLOOKUP(J1187:J3079,[1]sheet1!$A:$K,11,0),"sin acuse")</f>
        <v>sin acuse</v>
      </c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</row>
    <row r="1189" spans="1:41" ht="18.75" hidden="1">
      <c r="A1189" s="106" t="s">
        <v>31</v>
      </c>
      <c r="B1189" s="239" t="s">
        <v>4722</v>
      </c>
      <c r="C1189" s="204">
        <v>108775</v>
      </c>
      <c r="D1189" s="107">
        <v>-1</v>
      </c>
      <c r="E1189" s="107" t="s">
        <v>34</v>
      </c>
      <c r="F1189" s="108">
        <v>46094</v>
      </c>
      <c r="G1189" s="109">
        <v>46094.691678240742</v>
      </c>
      <c r="H1189" s="107">
        <v>900800595</v>
      </c>
      <c r="I1189" s="107" t="s">
        <v>38</v>
      </c>
      <c r="J1189" s="107">
        <v>830513773</v>
      </c>
      <c r="K1189" s="107" t="s">
        <v>601</v>
      </c>
      <c r="L1189" s="166">
        <v>75277.62</v>
      </c>
      <c r="M1189" s="225">
        <v>0</v>
      </c>
      <c r="N1189" s="137">
        <v>482431.62</v>
      </c>
      <c r="O1189" s="107" t="s">
        <v>41</v>
      </c>
      <c r="P1189" s="107" t="s">
        <v>42</v>
      </c>
      <c r="Q1189" s="27"/>
      <c r="R1189" s="27"/>
      <c r="S1189" s="27" t="s">
        <v>43</v>
      </c>
      <c r="T1189" s="27"/>
      <c r="U1189" s="32"/>
      <c r="V1189" s="25"/>
      <c r="W1189" s="31"/>
      <c r="X1189" s="27" t="str">
        <f>IFERROR(VLOOKUP(J1188:J3080,[1]sheet1!$A:$K,11,0),"sin acuse")</f>
        <v>sin acuse</v>
      </c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</row>
    <row r="1190" spans="1:41" s="59" customFormat="1" ht="18.75" hidden="1">
      <c r="A1190" s="54" t="s">
        <v>31</v>
      </c>
      <c r="B1190" s="49" t="s">
        <v>4723</v>
      </c>
      <c r="C1190" s="201">
        <v>108776</v>
      </c>
      <c r="D1190" s="49">
        <v>-1</v>
      </c>
      <c r="E1190" s="49" t="s">
        <v>34</v>
      </c>
      <c r="F1190" s="55">
        <v>46094</v>
      </c>
      <c r="G1190" s="56">
        <v>46094.691724537035</v>
      </c>
      <c r="H1190" s="49">
        <v>900800595</v>
      </c>
      <c r="I1190" s="49" t="s">
        <v>38</v>
      </c>
      <c r="J1190" s="49">
        <v>860006815</v>
      </c>
      <c r="K1190" s="49" t="s">
        <v>4724</v>
      </c>
      <c r="L1190" s="163">
        <v>354905.18</v>
      </c>
      <c r="M1190" s="217">
        <v>0</v>
      </c>
      <c r="N1190" s="134">
        <v>2222827.1800000002</v>
      </c>
      <c r="O1190" s="49" t="s">
        <v>41</v>
      </c>
      <c r="P1190" s="49" t="s">
        <v>42</v>
      </c>
      <c r="Q1190" s="49" t="s">
        <v>64</v>
      </c>
      <c r="R1190" s="49"/>
      <c r="S1190" s="49"/>
      <c r="T1190" s="49"/>
      <c r="U1190" s="53"/>
      <c r="V1190" s="57"/>
      <c r="W1190" s="58"/>
      <c r="X1190" s="27" t="str">
        <f>IFERROR(VLOOKUP(J1189:J3081,[1]sheet1!$A:$K,11,0),"sin acuse")</f>
        <v>sin acuse</v>
      </c>
    </row>
    <row r="1191" spans="1:41" s="59" customFormat="1" ht="18.75" hidden="1">
      <c r="A1191" s="54" t="s">
        <v>31</v>
      </c>
      <c r="B1191" s="49" t="s">
        <v>4725</v>
      </c>
      <c r="C1191" s="201">
        <v>108777</v>
      </c>
      <c r="D1191" s="49">
        <v>-1</v>
      </c>
      <c r="E1191" s="49" t="s">
        <v>34</v>
      </c>
      <c r="F1191" s="55">
        <v>46097</v>
      </c>
      <c r="G1191" s="56">
        <v>46097.320763888885</v>
      </c>
      <c r="H1191" s="49">
        <v>900800595</v>
      </c>
      <c r="I1191" s="49" t="s">
        <v>38</v>
      </c>
      <c r="J1191" s="49">
        <v>860023264</v>
      </c>
      <c r="K1191" s="49" t="s">
        <v>63</v>
      </c>
      <c r="L1191" s="163">
        <v>78280</v>
      </c>
      <c r="M1191" s="217">
        <v>0</v>
      </c>
      <c r="N1191" s="134">
        <v>3150280</v>
      </c>
      <c r="O1191" s="49" t="s">
        <v>41</v>
      </c>
      <c r="P1191" s="49" t="s">
        <v>42</v>
      </c>
      <c r="Q1191" s="49" t="s">
        <v>64</v>
      </c>
      <c r="R1191" s="49"/>
      <c r="S1191" s="49"/>
      <c r="T1191" s="49"/>
      <c r="U1191" s="53"/>
      <c r="V1191" s="62"/>
      <c r="W1191" s="58"/>
      <c r="X1191" s="27" t="str">
        <f>IFERROR(VLOOKUP(J1190:J3082,[1]sheet1!$A:$K,11,0),"sin acuse")</f>
        <v>sin acuse</v>
      </c>
    </row>
    <row r="1192" spans="1:41" s="59" customFormat="1" ht="18.75" hidden="1">
      <c r="A1192" s="54" t="s">
        <v>31</v>
      </c>
      <c r="B1192" s="49" t="s">
        <v>4726</v>
      </c>
      <c r="C1192" s="201">
        <v>108778</v>
      </c>
      <c r="D1192" s="49">
        <v>-1</v>
      </c>
      <c r="E1192" s="49" t="s">
        <v>34</v>
      </c>
      <c r="F1192" s="55">
        <v>46097</v>
      </c>
      <c r="G1192" s="56">
        <v>46097.331250000003</v>
      </c>
      <c r="H1192" s="49">
        <v>900800595</v>
      </c>
      <c r="I1192" s="49" t="s">
        <v>38</v>
      </c>
      <c r="J1192" s="49">
        <v>860023264</v>
      </c>
      <c r="K1192" s="49" t="s">
        <v>63</v>
      </c>
      <c r="L1192" s="163">
        <v>58710</v>
      </c>
      <c r="M1192" s="217">
        <v>0</v>
      </c>
      <c r="N1192" s="134">
        <v>2362710</v>
      </c>
      <c r="O1192" s="49" t="s">
        <v>41</v>
      </c>
      <c r="P1192" s="49" t="s">
        <v>42</v>
      </c>
      <c r="Q1192" s="49" t="s">
        <v>64</v>
      </c>
      <c r="R1192" s="49"/>
      <c r="S1192" s="49"/>
      <c r="T1192" s="49"/>
      <c r="U1192" s="53"/>
      <c r="V1192" s="62"/>
      <c r="W1192" s="58"/>
      <c r="X1192" s="27" t="str">
        <f>IFERROR(VLOOKUP(J1191:J3083,[1]sheet1!$A:$K,11,0),"sin acuse")</f>
        <v>sin acuse</v>
      </c>
    </row>
    <row r="1193" spans="1:41" s="70" customFormat="1" ht="18.75" hidden="1">
      <c r="A1193" s="63" t="s">
        <v>31</v>
      </c>
      <c r="B1193" s="64" t="s">
        <v>4727</v>
      </c>
      <c r="C1193" s="202">
        <v>108779</v>
      </c>
      <c r="D1193" s="64">
        <v>-1</v>
      </c>
      <c r="E1193" s="64" t="s">
        <v>34</v>
      </c>
      <c r="F1193" s="65">
        <v>46097</v>
      </c>
      <c r="G1193" s="66">
        <v>46097.331307870372</v>
      </c>
      <c r="H1193" s="64">
        <v>900800595</v>
      </c>
      <c r="I1193" s="64" t="s">
        <v>38</v>
      </c>
      <c r="J1193" s="64">
        <v>860400204</v>
      </c>
      <c r="K1193" s="64" t="s">
        <v>317</v>
      </c>
      <c r="L1193" s="164">
        <v>236436</v>
      </c>
      <c r="M1193" s="223">
        <v>0</v>
      </c>
      <c r="N1193" s="135">
        <v>1502436</v>
      </c>
      <c r="O1193" s="64" t="s">
        <v>41</v>
      </c>
      <c r="P1193" s="64" t="s">
        <v>42</v>
      </c>
      <c r="Q1193" s="64"/>
      <c r="R1193" s="64"/>
      <c r="S1193" s="64" t="s">
        <v>64</v>
      </c>
      <c r="T1193" s="64"/>
      <c r="U1193" s="67"/>
      <c r="V1193" s="68"/>
      <c r="W1193" s="69"/>
      <c r="X1193" s="27" t="str">
        <f>IFERROR(VLOOKUP(J1192:J3084,[1]sheet1!$A:$K,11,0),"sin acuse")</f>
        <v>sin acuse</v>
      </c>
    </row>
    <row r="1194" spans="1:41" ht="18.75" hidden="1">
      <c r="A1194" s="41" t="s">
        <v>31</v>
      </c>
      <c r="B1194" s="50" t="s">
        <v>4728</v>
      </c>
      <c r="C1194" s="200">
        <v>108780</v>
      </c>
      <c r="D1194" s="27">
        <v>-1</v>
      </c>
      <c r="E1194" s="27" t="s">
        <v>34</v>
      </c>
      <c r="F1194" s="33">
        <v>46097</v>
      </c>
      <c r="G1194" s="45">
        <v>46097.331377314818</v>
      </c>
      <c r="H1194" s="27">
        <v>900800595</v>
      </c>
      <c r="I1194" s="27" t="s">
        <v>38</v>
      </c>
      <c r="J1194" s="27">
        <v>800198693</v>
      </c>
      <c r="K1194" s="27" t="s">
        <v>4729</v>
      </c>
      <c r="L1194" s="162">
        <v>143070</v>
      </c>
      <c r="M1194" s="221">
        <v>0</v>
      </c>
      <c r="N1194" s="133">
        <v>896070</v>
      </c>
      <c r="O1194" s="27" t="s">
        <v>41</v>
      </c>
      <c r="P1194" s="27" t="s">
        <v>42</v>
      </c>
      <c r="Q1194" s="27"/>
      <c r="R1194" s="27"/>
      <c r="S1194" s="27"/>
      <c r="T1194" s="27"/>
      <c r="U1194" s="32" t="s">
        <v>64</v>
      </c>
      <c r="V1194" s="25"/>
      <c r="W1194" s="31"/>
      <c r="X1194" s="27" t="str">
        <f>IFERROR(VLOOKUP(J1193:J3085,[1]sheet1!$A:$K,11,0),"sin acuse")</f>
        <v>sin acuse</v>
      </c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</row>
    <row r="1195" spans="1:41" s="70" customFormat="1" ht="18.75" hidden="1">
      <c r="A1195" s="63" t="s">
        <v>31</v>
      </c>
      <c r="B1195" s="64" t="s">
        <v>4730</v>
      </c>
      <c r="C1195" s="202">
        <v>108781</v>
      </c>
      <c r="D1195" s="64">
        <v>-1</v>
      </c>
      <c r="E1195" s="64" t="s">
        <v>34</v>
      </c>
      <c r="F1195" s="65">
        <v>46097</v>
      </c>
      <c r="G1195" s="66">
        <v>46097.353159722225</v>
      </c>
      <c r="H1195" s="64">
        <v>900800595</v>
      </c>
      <c r="I1195" s="64" t="s">
        <v>38</v>
      </c>
      <c r="J1195" s="64">
        <v>860400204</v>
      </c>
      <c r="K1195" s="64" t="s">
        <v>317</v>
      </c>
      <c r="L1195" s="164">
        <v>331913</v>
      </c>
      <c r="M1195" s="223">
        <v>0</v>
      </c>
      <c r="N1195" s="135">
        <v>2370613</v>
      </c>
      <c r="O1195" s="64" t="s">
        <v>41</v>
      </c>
      <c r="P1195" s="64" t="s">
        <v>42</v>
      </c>
      <c r="Q1195" s="64"/>
      <c r="R1195" s="64"/>
      <c r="S1195" s="64" t="s">
        <v>64</v>
      </c>
      <c r="T1195" s="64"/>
      <c r="U1195" s="67"/>
      <c r="V1195" s="71"/>
      <c r="W1195" s="69"/>
      <c r="X1195" s="27" t="str">
        <f>IFERROR(VLOOKUP(J1194:J3086,[1]sheet1!$A:$K,11,0),"sin acuse")</f>
        <v>sin acuse</v>
      </c>
    </row>
    <row r="1196" spans="1:41" s="70" customFormat="1" ht="18.75" hidden="1">
      <c r="A1196" s="63" t="s">
        <v>31</v>
      </c>
      <c r="B1196" s="64" t="s">
        <v>4731</v>
      </c>
      <c r="C1196" s="202">
        <v>108782</v>
      </c>
      <c r="D1196" s="64">
        <v>-1</v>
      </c>
      <c r="E1196" s="64" t="s">
        <v>34</v>
      </c>
      <c r="F1196" s="65">
        <v>46097</v>
      </c>
      <c r="G1196" s="66">
        <v>46097.353159722225</v>
      </c>
      <c r="H1196" s="64">
        <v>900800595</v>
      </c>
      <c r="I1196" s="64" t="s">
        <v>38</v>
      </c>
      <c r="J1196" s="64">
        <v>860400204</v>
      </c>
      <c r="K1196" s="64" t="s">
        <v>317</v>
      </c>
      <c r="L1196" s="164">
        <v>32157.5</v>
      </c>
      <c r="M1196" s="223">
        <v>0</v>
      </c>
      <c r="N1196" s="135">
        <v>201407.5</v>
      </c>
      <c r="O1196" s="64" t="s">
        <v>41</v>
      </c>
      <c r="P1196" s="64" t="s">
        <v>42</v>
      </c>
      <c r="Q1196" s="64"/>
      <c r="R1196" s="64"/>
      <c r="S1196" s="64" t="s">
        <v>64</v>
      </c>
      <c r="T1196" s="64"/>
      <c r="U1196" s="67"/>
      <c r="V1196" s="71"/>
      <c r="W1196" s="69"/>
      <c r="X1196" s="27" t="str">
        <f>IFERROR(VLOOKUP(J1195:J3087,[1]sheet1!$A:$K,11,0),"sin acuse")</f>
        <v>sin acuse</v>
      </c>
    </row>
    <row r="1197" spans="1:41" s="70" customFormat="1" ht="18.75" hidden="1">
      <c r="A1197" s="63" t="s">
        <v>31</v>
      </c>
      <c r="B1197" s="64" t="s">
        <v>4732</v>
      </c>
      <c r="C1197" s="202">
        <v>108783</v>
      </c>
      <c r="D1197" s="64">
        <v>-1</v>
      </c>
      <c r="E1197" s="64" t="s">
        <v>34</v>
      </c>
      <c r="F1197" s="65">
        <v>46097</v>
      </c>
      <c r="G1197" s="66">
        <v>46097.353032407409</v>
      </c>
      <c r="H1197" s="64">
        <v>900800595</v>
      </c>
      <c r="I1197" s="64" t="s">
        <v>38</v>
      </c>
      <c r="J1197" s="64">
        <v>860400204</v>
      </c>
      <c r="K1197" s="64" t="s">
        <v>317</v>
      </c>
      <c r="L1197" s="164">
        <v>213716</v>
      </c>
      <c r="M1197" s="223">
        <v>0</v>
      </c>
      <c r="N1197" s="135">
        <v>1422316</v>
      </c>
      <c r="O1197" s="64" t="s">
        <v>41</v>
      </c>
      <c r="P1197" s="64" t="s">
        <v>42</v>
      </c>
      <c r="Q1197" s="64"/>
      <c r="R1197" s="64"/>
      <c r="S1197" s="64" t="s">
        <v>64</v>
      </c>
      <c r="T1197" s="64"/>
      <c r="U1197" s="67"/>
      <c r="V1197" s="71"/>
      <c r="W1197" s="69"/>
      <c r="X1197" s="27" t="str">
        <f>IFERROR(VLOOKUP(J1196:J3088,[1]sheet1!$A:$K,11,0),"sin acuse")</f>
        <v>sin acuse</v>
      </c>
    </row>
    <row r="1198" spans="1:41" ht="18.75" hidden="1">
      <c r="A1198" s="41" t="s">
        <v>31</v>
      </c>
      <c r="B1198" s="50" t="s">
        <v>4733</v>
      </c>
      <c r="C1198" s="200">
        <v>108784</v>
      </c>
      <c r="D1198" s="27">
        <v>-1</v>
      </c>
      <c r="E1198" s="27" t="s">
        <v>34</v>
      </c>
      <c r="F1198" s="33">
        <v>46097</v>
      </c>
      <c r="G1198" s="45">
        <v>46097.353159722225</v>
      </c>
      <c r="H1198" s="27">
        <v>900800595</v>
      </c>
      <c r="I1198" s="27" t="s">
        <v>38</v>
      </c>
      <c r="J1198" s="27">
        <v>860000656</v>
      </c>
      <c r="K1198" s="27" t="s">
        <v>1427</v>
      </c>
      <c r="L1198" s="162">
        <v>85500</v>
      </c>
      <c r="M1198" s="221">
        <v>0</v>
      </c>
      <c r="N1198" s="133">
        <v>535500</v>
      </c>
      <c r="O1198" s="27" t="s">
        <v>41</v>
      </c>
      <c r="P1198" s="27" t="s">
        <v>42</v>
      </c>
      <c r="Q1198" s="27"/>
      <c r="R1198" s="27"/>
      <c r="S1198" s="27"/>
      <c r="T1198" s="27"/>
      <c r="U1198" s="32" t="s">
        <v>64</v>
      </c>
      <c r="V1198" s="25"/>
      <c r="W1198" s="31"/>
      <c r="X1198" s="27" t="str">
        <f>IFERROR(VLOOKUP(J1197:J3089,[1]sheet1!$A:$K,11,0),"sin acuse")</f>
        <v>sin acuse</v>
      </c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</row>
    <row r="1199" spans="1:41" ht="18.75" hidden="1">
      <c r="A1199" s="41" t="s">
        <v>31</v>
      </c>
      <c r="B1199" s="240" t="s">
        <v>4734</v>
      </c>
      <c r="C1199" s="200">
        <v>108785</v>
      </c>
      <c r="D1199" s="27">
        <v>-1</v>
      </c>
      <c r="E1199" s="27" t="s">
        <v>34</v>
      </c>
      <c r="F1199" s="33">
        <v>46097</v>
      </c>
      <c r="G1199" s="45">
        <v>46097.353171296294</v>
      </c>
      <c r="H1199" s="27">
        <v>900800595</v>
      </c>
      <c r="I1199" s="27" t="s">
        <v>38</v>
      </c>
      <c r="J1199" s="27">
        <v>860009985</v>
      </c>
      <c r="K1199" s="27" t="s">
        <v>650</v>
      </c>
      <c r="L1199" s="162">
        <v>349633.63</v>
      </c>
      <c r="M1199" s="221">
        <v>0</v>
      </c>
      <c r="N1199" s="133">
        <v>2189810.63</v>
      </c>
      <c r="O1199" s="27" t="s">
        <v>41</v>
      </c>
      <c r="P1199" s="27" t="s">
        <v>42</v>
      </c>
      <c r="Q1199" s="27"/>
      <c r="R1199" s="27"/>
      <c r="S1199" s="27"/>
      <c r="T1199" s="27"/>
      <c r="U1199" s="32" t="s">
        <v>64</v>
      </c>
      <c r="V1199" s="25"/>
      <c r="W1199" s="31"/>
      <c r="X1199" s="27" t="str">
        <f>IFERROR(VLOOKUP(J1198:J3090,[1]sheet1!$A:$K,11,0),"sin acuse")</f>
        <v>sin acuse</v>
      </c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</row>
    <row r="1200" spans="1:41" ht="18.75" hidden="1">
      <c r="A1200" s="41" t="s">
        <v>31</v>
      </c>
      <c r="B1200" s="50" t="s">
        <v>4735</v>
      </c>
      <c r="C1200" s="200">
        <v>108786</v>
      </c>
      <c r="D1200" s="27">
        <v>-1</v>
      </c>
      <c r="E1200" s="27" t="s">
        <v>34</v>
      </c>
      <c r="F1200" s="33">
        <v>46097</v>
      </c>
      <c r="G1200" s="45">
        <v>46097.353182870371</v>
      </c>
      <c r="H1200" s="27">
        <v>900800595</v>
      </c>
      <c r="I1200" s="27" t="s">
        <v>38</v>
      </c>
      <c r="J1200" s="27">
        <v>900095054</v>
      </c>
      <c r="K1200" s="27" t="s">
        <v>4736</v>
      </c>
      <c r="L1200" s="162">
        <v>629280</v>
      </c>
      <c r="M1200" s="221">
        <v>0</v>
      </c>
      <c r="N1200" s="133">
        <v>3941280</v>
      </c>
      <c r="O1200" s="27" t="s">
        <v>41</v>
      </c>
      <c r="P1200" s="27" t="s">
        <v>42</v>
      </c>
      <c r="Q1200" s="27"/>
      <c r="R1200" s="27"/>
      <c r="S1200" s="27"/>
      <c r="T1200" s="27"/>
      <c r="U1200" s="32" t="s">
        <v>64</v>
      </c>
      <c r="V1200" s="29"/>
      <c r="W1200" s="31"/>
      <c r="X1200" s="27" t="str">
        <f>IFERROR(VLOOKUP(J1199:J3091,[1]sheet1!$A:$K,11,0),"sin acuse")</f>
        <v>sin acuse</v>
      </c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</row>
    <row r="1201" spans="1:41" ht="18.75" hidden="1">
      <c r="A1201" s="41" t="s">
        <v>31</v>
      </c>
      <c r="B1201" s="50" t="s">
        <v>4737</v>
      </c>
      <c r="C1201" s="200">
        <v>108787</v>
      </c>
      <c r="D1201" s="27">
        <v>-1</v>
      </c>
      <c r="E1201" s="27" t="s">
        <v>34</v>
      </c>
      <c r="F1201" s="33">
        <v>46097</v>
      </c>
      <c r="G1201" s="45">
        <v>46097.671134259261</v>
      </c>
      <c r="H1201" s="27">
        <v>900800595</v>
      </c>
      <c r="I1201" s="27" t="s">
        <v>38</v>
      </c>
      <c r="J1201" s="27">
        <v>900386417</v>
      </c>
      <c r="K1201" s="27" t="s">
        <v>4738</v>
      </c>
      <c r="L1201" s="162">
        <v>324710</v>
      </c>
      <c r="M1201" s="221">
        <v>0</v>
      </c>
      <c r="N1201" s="133">
        <v>2033710</v>
      </c>
      <c r="O1201" s="27" t="s">
        <v>41</v>
      </c>
      <c r="P1201" s="27" t="s">
        <v>42</v>
      </c>
      <c r="Q1201" s="27"/>
      <c r="R1201" s="27"/>
      <c r="S1201" s="27"/>
      <c r="T1201" s="27"/>
      <c r="U1201" s="32" t="s">
        <v>64</v>
      </c>
      <c r="V1201" s="25"/>
      <c r="W1201" s="31"/>
      <c r="X1201" s="27" t="str">
        <f>IFERROR(VLOOKUP(J1200:J3092,[1]sheet1!$A:$K,11,0),"sin acuse")</f>
        <v>sin acuse</v>
      </c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</row>
    <row r="1202" spans="1:41" s="77" customFormat="1" ht="18.75" hidden="1">
      <c r="A1202" s="72" t="s">
        <v>31</v>
      </c>
      <c r="B1202" s="48" t="s">
        <v>4739</v>
      </c>
      <c r="C1202" s="203">
        <v>108788</v>
      </c>
      <c r="D1202" s="48">
        <v>-1</v>
      </c>
      <c r="E1202" s="48" t="s">
        <v>34</v>
      </c>
      <c r="F1202" s="73">
        <v>46097</v>
      </c>
      <c r="G1202" s="74">
        <v>46097.373622685183</v>
      </c>
      <c r="H1202" s="48">
        <v>900800595</v>
      </c>
      <c r="I1202" s="48" t="s">
        <v>38</v>
      </c>
      <c r="J1202" s="48">
        <v>830051928</v>
      </c>
      <c r="K1202" s="48" t="s">
        <v>3006</v>
      </c>
      <c r="L1202" s="165">
        <v>167618.18</v>
      </c>
      <c r="M1202" s="219">
        <v>0</v>
      </c>
      <c r="N1202" s="136">
        <v>1049819.8700000001</v>
      </c>
      <c r="O1202" s="48" t="s">
        <v>41</v>
      </c>
      <c r="P1202" s="48" t="s">
        <v>42</v>
      </c>
      <c r="Q1202" s="48"/>
      <c r="R1202" s="48" t="s">
        <v>64</v>
      </c>
      <c r="S1202" s="48"/>
      <c r="T1202" s="48"/>
      <c r="U1202" s="52"/>
      <c r="V1202" s="75"/>
      <c r="W1202" s="76"/>
      <c r="X1202" s="27" t="str">
        <f>IFERROR(VLOOKUP(J1201:J3093,[1]sheet1!$A:$K,11,0),"sin acuse")</f>
        <v>sin acuse</v>
      </c>
    </row>
    <row r="1203" spans="1:41" ht="18.75" hidden="1">
      <c r="A1203" s="41" t="s">
        <v>31</v>
      </c>
      <c r="B1203" s="240" t="s">
        <v>4740</v>
      </c>
      <c r="C1203" s="200">
        <v>108789</v>
      </c>
      <c r="D1203" s="27">
        <v>-1</v>
      </c>
      <c r="E1203" s="27" t="s">
        <v>34</v>
      </c>
      <c r="F1203" s="33">
        <v>46097</v>
      </c>
      <c r="G1203" s="45">
        <v>46097.373680555553</v>
      </c>
      <c r="H1203" s="27">
        <v>900800595</v>
      </c>
      <c r="I1203" s="27" t="s">
        <v>38</v>
      </c>
      <c r="J1203" s="27">
        <v>800035776</v>
      </c>
      <c r="K1203" s="27" t="s">
        <v>4741</v>
      </c>
      <c r="L1203" s="162">
        <v>491371.16</v>
      </c>
      <c r="M1203" s="221">
        <v>0</v>
      </c>
      <c r="N1203" s="133">
        <v>3080316.16</v>
      </c>
      <c r="O1203" s="27" t="s">
        <v>41</v>
      </c>
      <c r="P1203" s="27" t="s">
        <v>42</v>
      </c>
      <c r="Q1203" s="27"/>
      <c r="R1203" s="27"/>
      <c r="S1203" s="27"/>
      <c r="T1203" s="27"/>
      <c r="U1203" s="32" t="s">
        <v>64</v>
      </c>
      <c r="V1203" s="25"/>
      <c r="W1203" s="31"/>
      <c r="X1203" s="27" t="str">
        <f>IFERROR(VLOOKUP(J1202:J3094,[1]sheet1!$A:$K,11,0),"sin acuse")</f>
        <v>sin acuse</v>
      </c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</row>
    <row r="1204" spans="1:41" s="70" customFormat="1" ht="18.75" hidden="1">
      <c r="A1204" s="63" t="s">
        <v>31</v>
      </c>
      <c r="B1204" s="64" t="s">
        <v>4742</v>
      </c>
      <c r="C1204" s="202">
        <v>108790</v>
      </c>
      <c r="D1204" s="64">
        <v>-1</v>
      </c>
      <c r="E1204" s="64" t="s">
        <v>34</v>
      </c>
      <c r="F1204" s="65">
        <v>46097</v>
      </c>
      <c r="G1204" s="66">
        <v>46097.38417824074</v>
      </c>
      <c r="H1204" s="64">
        <v>900800595</v>
      </c>
      <c r="I1204" s="64" t="s">
        <v>38</v>
      </c>
      <c r="J1204" s="64">
        <v>860525156</v>
      </c>
      <c r="K1204" s="64" t="s">
        <v>3534</v>
      </c>
      <c r="L1204" s="164">
        <v>76207.86</v>
      </c>
      <c r="M1204" s="223">
        <v>0</v>
      </c>
      <c r="N1204" s="135">
        <v>643965.86</v>
      </c>
      <c r="O1204" s="64" t="s">
        <v>41</v>
      </c>
      <c r="P1204" s="64" t="s">
        <v>42</v>
      </c>
      <c r="Q1204" s="64"/>
      <c r="R1204" s="64"/>
      <c r="S1204" s="64" t="s">
        <v>64</v>
      </c>
      <c r="T1204" s="64"/>
      <c r="U1204" s="67"/>
      <c r="V1204" s="71"/>
      <c r="W1204" s="69"/>
      <c r="X1204" s="27" t="str">
        <f>IFERROR(VLOOKUP(J1203:J3095,[1]sheet1!$A:$K,11,0),"sin acuse")</f>
        <v>sin acuse</v>
      </c>
    </row>
    <row r="1205" spans="1:41" s="70" customFormat="1" ht="18.75" hidden="1">
      <c r="A1205" s="63" t="s">
        <v>31</v>
      </c>
      <c r="B1205" s="64" t="s">
        <v>4743</v>
      </c>
      <c r="C1205" s="202">
        <v>108791</v>
      </c>
      <c r="D1205" s="64">
        <v>-1</v>
      </c>
      <c r="E1205" s="64" t="s">
        <v>34</v>
      </c>
      <c r="F1205" s="65">
        <v>46097</v>
      </c>
      <c r="G1205" s="66">
        <v>46097.38422453704</v>
      </c>
      <c r="H1205" s="64">
        <v>900800595</v>
      </c>
      <c r="I1205" s="64" t="s">
        <v>38</v>
      </c>
      <c r="J1205" s="64">
        <v>860007336</v>
      </c>
      <c r="K1205" s="64" t="s">
        <v>127</v>
      </c>
      <c r="L1205" s="164">
        <v>18169.32</v>
      </c>
      <c r="M1205" s="223">
        <v>0</v>
      </c>
      <c r="N1205" s="135">
        <v>113797.32</v>
      </c>
      <c r="O1205" s="64" t="s">
        <v>41</v>
      </c>
      <c r="P1205" s="64" t="s">
        <v>42</v>
      </c>
      <c r="Q1205" s="64"/>
      <c r="R1205" s="64"/>
      <c r="S1205" s="64" t="s">
        <v>64</v>
      </c>
      <c r="T1205" s="64"/>
      <c r="U1205" s="67"/>
      <c r="V1205" s="68"/>
      <c r="W1205" s="69"/>
      <c r="X1205" s="27" t="str">
        <f>IFERROR(VLOOKUP(J1204:J3096,[1]sheet1!$A:$K,11,0),"sin acuse")</f>
        <v>sin acuse</v>
      </c>
    </row>
    <row r="1206" spans="1:41" ht="18.75" hidden="1">
      <c r="A1206" s="41" t="s">
        <v>31</v>
      </c>
      <c r="B1206" s="50" t="s">
        <v>4744</v>
      </c>
      <c r="C1206" s="200">
        <v>108792</v>
      </c>
      <c r="D1206" s="27">
        <v>-1</v>
      </c>
      <c r="E1206" s="27" t="s">
        <v>34</v>
      </c>
      <c r="F1206" s="33">
        <v>46097</v>
      </c>
      <c r="G1206" s="45">
        <v>46097.384282407409</v>
      </c>
      <c r="H1206" s="27">
        <v>900800595</v>
      </c>
      <c r="I1206" s="27" t="s">
        <v>38</v>
      </c>
      <c r="J1206" s="27">
        <v>900422533</v>
      </c>
      <c r="K1206" s="27" t="s">
        <v>3157</v>
      </c>
      <c r="L1206" s="162">
        <v>0</v>
      </c>
      <c r="M1206" s="221">
        <v>0</v>
      </c>
      <c r="N1206" s="133">
        <v>4483360</v>
      </c>
      <c r="O1206" s="27" t="s">
        <v>41</v>
      </c>
      <c r="P1206" s="27" t="s">
        <v>42</v>
      </c>
      <c r="Q1206" s="27"/>
      <c r="R1206" s="27"/>
      <c r="S1206" s="27"/>
      <c r="T1206" s="27"/>
      <c r="U1206" s="32" t="s">
        <v>64</v>
      </c>
      <c r="V1206" s="29"/>
      <c r="W1206" s="31"/>
      <c r="X1206" s="27" t="str">
        <f>IFERROR(VLOOKUP(J1205:J3097,[1]sheet1!$A:$K,11,0),"sin acuse")</f>
        <v>sin acuse</v>
      </c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</row>
    <row r="1207" spans="1:41" ht="18.75" hidden="1">
      <c r="A1207" s="41" t="s">
        <v>31</v>
      </c>
      <c r="B1207" s="50" t="s">
        <v>4745</v>
      </c>
      <c r="C1207" s="200">
        <v>108793</v>
      </c>
      <c r="D1207" s="27">
        <v>-1</v>
      </c>
      <c r="E1207" s="27" t="s">
        <v>34</v>
      </c>
      <c r="F1207" s="33">
        <v>46097</v>
      </c>
      <c r="G1207" s="45">
        <v>46097.394780092596</v>
      </c>
      <c r="H1207" s="27">
        <v>900800595</v>
      </c>
      <c r="I1207" s="27" t="s">
        <v>38</v>
      </c>
      <c r="J1207" s="27">
        <v>830094312</v>
      </c>
      <c r="K1207" s="27" t="s">
        <v>2853</v>
      </c>
      <c r="L1207" s="162">
        <v>39824</v>
      </c>
      <c r="M1207" s="221">
        <v>0</v>
      </c>
      <c r="N1207" s="133">
        <v>249424</v>
      </c>
      <c r="O1207" s="27" t="s">
        <v>41</v>
      </c>
      <c r="P1207" s="27" t="s">
        <v>42</v>
      </c>
      <c r="Q1207" s="27"/>
      <c r="R1207" s="27"/>
      <c r="S1207" s="27"/>
      <c r="T1207" s="27"/>
      <c r="U1207" s="32" t="s">
        <v>64</v>
      </c>
      <c r="V1207" s="29"/>
      <c r="W1207" s="31"/>
      <c r="X1207" s="27" t="str">
        <f>IFERROR(VLOOKUP(J1206:J3098,[1]sheet1!$A:$K,11,0),"sin acuse")</f>
        <v>sin acuse</v>
      </c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</row>
    <row r="1208" spans="1:41" ht="18.75" hidden="1">
      <c r="A1208" s="41" t="s">
        <v>31</v>
      </c>
      <c r="B1208" s="50" t="s">
        <v>4746</v>
      </c>
      <c r="C1208" s="200">
        <v>108794</v>
      </c>
      <c r="D1208" s="27">
        <v>-1</v>
      </c>
      <c r="E1208" s="27" t="s">
        <v>34</v>
      </c>
      <c r="F1208" s="33">
        <v>46097</v>
      </c>
      <c r="G1208" s="45">
        <v>46097.394837962966</v>
      </c>
      <c r="H1208" s="27">
        <v>900800595</v>
      </c>
      <c r="I1208" s="27" t="s">
        <v>38</v>
      </c>
      <c r="J1208" s="27">
        <v>830094312</v>
      </c>
      <c r="K1208" s="27" t="s">
        <v>2853</v>
      </c>
      <c r="L1208" s="162">
        <v>48374</v>
      </c>
      <c r="M1208" s="221">
        <v>0</v>
      </c>
      <c r="N1208" s="133">
        <v>302974</v>
      </c>
      <c r="O1208" s="27" t="s">
        <v>41</v>
      </c>
      <c r="P1208" s="27" t="s">
        <v>42</v>
      </c>
      <c r="Q1208" s="27"/>
      <c r="R1208" s="27"/>
      <c r="S1208" s="27"/>
      <c r="T1208" s="27"/>
      <c r="U1208" s="32" t="s">
        <v>64</v>
      </c>
      <c r="V1208" s="29"/>
      <c r="W1208" s="31"/>
      <c r="X1208" s="27" t="str">
        <f>IFERROR(VLOOKUP(J1207:J3099,[1]sheet1!$A:$K,11,0),"sin acuse")</f>
        <v>sin acuse</v>
      </c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</row>
    <row r="1209" spans="1:41" s="77" customFormat="1" ht="18.75" hidden="1">
      <c r="A1209" s="72" t="s">
        <v>31</v>
      </c>
      <c r="B1209" s="48" t="s">
        <v>4747</v>
      </c>
      <c r="C1209" s="203">
        <v>108795</v>
      </c>
      <c r="D1209" s="48">
        <v>-1</v>
      </c>
      <c r="E1209" s="48" t="s">
        <v>34</v>
      </c>
      <c r="F1209" s="73">
        <v>46097</v>
      </c>
      <c r="G1209" s="74">
        <v>46097.394884259258</v>
      </c>
      <c r="H1209" s="48">
        <v>900800595</v>
      </c>
      <c r="I1209" s="48" t="s">
        <v>38</v>
      </c>
      <c r="J1209" s="48">
        <v>830047411</v>
      </c>
      <c r="K1209" s="48" t="s">
        <v>2425</v>
      </c>
      <c r="L1209" s="165">
        <v>57000</v>
      </c>
      <c r="M1209" s="219">
        <v>0</v>
      </c>
      <c r="N1209" s="136">
        <v>357000</v>
      </c>
      <c r="O1209" s="48" t="s">
        <v>41</v>
      </c>
      <c r="P1209" s="48" t="s">
        <v>42</v>
      </c>
      <c r="Q1209" s="48"/>
      <c r="R1209" s="48" t="s">
        <v>64</v>
      </c>
      <c r="S1209" s="48"/>
      <c r="T1209" s="48"/>
      <c r="U1209" s="52"/>
      <c r="V1209" s="78"/>
      <c r="W1209" s="76"/>
      <c r="X1209" s="27" t="str">
        <f>IFERROR(VLOOKUP(J1208:J3100,[1]sheet1!$A:$K,11,0),"sin acuse")</f>
        <v>sin acuse</v>
      </c>
    </row>
    <row r="1210" spans="1:41" ht="18.75" hidden="1">
      <c r="A1210" s="41" t="s">
        <v>31</v>
      </c>
      <c r="B1210" s="50" t="s">
        <v>4748</v>
      </c>
      <c r="C1210" s="200">
        <v>108796</v>
      </c>
      <c r="D1210" s="27">
        <v>-1</v>
      </c>
      <c r="E1210" s="27" t="s">
        <v>34</v>
      </c>
      <c r="F1210" s="33">
        <v>46097</v>
      </c>
      <c r="G1210" s="45">
        <v>46097.394942129627</v>
      </c>
      <c r="H1210" s="27">
        <v>900800595</v>
      </c>
      <c r="I1210" s="27" t="s">
        <v>38</v>
      </c>
      <c r="J1210" s="27">
        <v>860049363</v>
      </c>
      <c r="K1210" s="27" t="s">
        <v>4749</v>
      </c>
      <c r="L1210" s="162">
        <v>232750</v>
      </c>
      <c r="M1210" s="221">
        <v>0</v>
      </c>
      <c r="N1210" s="133">
        <v>1457750</v>
      </c>
      <c r="O1210" s="27" t="s">
        <v>41</v>
      </c>
      <c r="P1210" s="27" t="s">
        <v>42</v>
      </c>
      <c r="Q1210" s="27"/>
      <c r="R1210" s="27"/>
      <c r="S1210" s="27"/>
      <c r="T1210" s="27"/>
      <c r="U1210" s="32" t="s">
        <v>64</v>
      </c>
      <c r="V1210" s="29"/>
      <c r="W1210" s="31"/>
      <c r="X1210" s="27" t="str">
        <f>IFERROR(VLOOKUP(J1209:J3101,[1]sheet1!$A:$K,11,0),"sin acuse")</f>
        <v>sin acuse</v>
      </c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</row>
    <row r="1211" spans="1:41" ht="18.75" hidden="1">
      <c r="A1211" s="41" t="s">
        <v>31</v>
      </c>
      <c r="B1211" s="50" t="s">
        <v>4750</v>
      </c>
      <c r="C1211" s="200">
        <v>108797</v>
      </c>
      <c r="D1211" s="27">
        <v>-1</v>
      </c>
      <c r="E1211" s="27" t="s">
        <v>34</v>
      </c>
      <c r="F1211" s="33">
        <v>46097</v>
      </c>
      <c r="G1211" s="45">
        <v>46097.395011574074</v>
      </c>
      <c r="H1211" s="27">
        <v>900800595</v>
      </c>
      <c r="I1211" s="27" t="s">
        <v>38</v>
      </c>
      <c r="J1211" s="27">
        <v>860521822</v>
      </c>
      <c r="K1211" s="27" t="s">
        <v>4751</v>
      </c>
      <c r="L1211" s="162">
        <v>54834</v>
      </c>
      <c r="M1211" s="221">
        <v>0</v>
      </c>
      <c r="N1211" s="133">
        <v>343434</v>
      </c>
      <c r="O1211" s="27" t="s">
        <v>41</v>
      </c>
      <c r="P1211" s="27" t="s">
        <v>42</v>
      </c>
      <c r="Q1211" s="27"/>
      <c r="R1211" s="27"/>
      <c r="S1211" s="27"/>
      <c r="T1211" s="27"/>
      <c r="U1211" s="32" t="s">
        <v>64</v>
      </c>
      <c r="V1211" s="25"/>
      <c r="W1211" s="31"/>
      <c r="X1211" s="27" t="str">
        <f>IFERROR(VLOOKUP(J1210:J3102,[1]sheet1!$A:$K,11,0),"sin acuse")</f>
        <v>sin acuse</v>
      </c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</row>
    <row r="1212" spans="1:41" ht="18.75" hidden="1">
      <c r="A1212" s="41" t="s">
        <v>31</v>
      </c>
      <c r="B1212" s="50" t="s">
        <v>4752</v>
      </c>
      <c r="C1212" s="200">
        <v>108798</v>
      </c>
      <c r="D1212" s="27">
        <v>-1</v>
      </c>
      <c r="E1212" s="27" t="s">
        <v>34</v>
      </c>
      <c r="F1212" s="33">
        <v>46097</v>
      </c>
      <c r="G1212" s="45">
        <v>46097.395069444443</v>
      </c>
      <c r="H1212" s="27">
        <v>900800595</v>
      </c>
      <c r="I1212" s="27" t="s">
        <v>38</v>
      </c>
      <c r="J1212" s="27">
        <v>860450450</v>
      </c>
      <c r="K1212" s="27" t="s">
        <v>4753</v>
      </c>
      <c r="L1212" s="162">
        <v>103740</v>
      </c>
      <c r="M1212" s="221">
        <v>0</v>
      </c>
      <c r="N1212" s="133">
        <v>649740</v>
      </c>
      <c r="O1212" s="27" t="s">
        <v>41</v>
      </c>
      <c r="P1212" s="27" t="s">
        <v>42</v>
      </c>
      <c r="Q1212" s="27"/>
      <c r="R1212" s="27"/>
      <c r="S1212" s="27"/>
      <c r="T1212" s="27"/>
      <c r="U1212" s="32" t="s">
        <v>64</v>
      </c>
      <c r="V1212" s="29"/>
      <c r="W1212" s="31"/>
      <c r="X1212" s="27" t="str">
        <f>IFERROR(VLOOKUP(J1211:J3103,[1]sheet1!$A:$K,11,0),"sin acuse")</f>
        <v>sin acuse</v>
      </c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</row>
    <row r="1213" spans="1:41" s="70" customFormat="1" ht="18.75" hidden="1">
      <c r="A1213" s="63" t="s">
        <v>31</v>
      </c>
      <c r="B1213" s="64" t="s">
        <v>4754</v>
      </c>
      <c r="C1213" s="202">
        <v>108799</v>
      </c>
      <c r="D1213" s="64">
        <v>-1</v>
      </c>
      <c r="E1213" s="64" t="s">
        <v>34</v>
      </c>
      <c r="F1213" s="65">
        <v>46097</v>
      </c>
      <c r="G1213" s="66">
        <v>46097.395127314812</v>
      </c>
      <c r="H1213" s="64">
        <v>900800595</v>
      </c>
      <c r="I1213" s="64" t="s">
        <v>38</v>
      </c>
      <c r="J1213" s="64">
        <v>860074389</v>
      </c>
      <c r="K1213" s="64" t="s">
        <v>3260</v>
      </c>
      <c r="L1213" s="164">
        <v>24361.040000000001</v>
      </c>
      <c r="M1213" s="223">
        <v>0</v>
      </c>
      <c r="N1213" s="135">
        <v>152577.04</v>
      </c>
      <c r="O1213" s="64" t="s">
        <v>41</v>
      </c>
      <c r="P1213" s="64" t="s">
        <v>42</v>
      </c>
      <c r="Q1213" s="64"/>
      <c r="R1213" s="64"/>
      <c r="S1213" s="64" t="s">
        <v>64</v>
      </c>
      <c r="T1213" s="64"/>
      <c r="U1213" s="67"/>
      <c r="V1213" s="71"/>
      <c r="W1213" s="69"/>
      <c r="X1213" s="27" t="str">
        <f>IFERROR(VLOOKUP(J1212:J3104,[1]sheet1!$A:$K,11,0),"sin acuse")</f>
        <v>sin acuse</v>
      </c>
    </row>
    <row r="1214" spans="1:41" ht="18.75" hidden="1">
      <c r="A1214" s="41" t="s">
        <v>31</v>
      </c>
      <c r="B1214" s="50" t="s">
        <v>4755</v>
      </c>
      <c r="C1214" s="200">
        <v>108800</v>
      </c>
      <c r="D1214" s="27">
        <v>-1</v>
      </c>
      <c r="E1214" s="27" t="s">
        <v>34</v>
      </c>
      <c r="F1214" s="33">
        <v>46097</v>
      </c>
      <c r="G1214" s="45">
        <v>46097.416041666664</v>
      </c>
      <c r="H1214" s="27">
        <v>900800595</v>
      </c>
      <c r="I1214" s="27" t="s">
        <v>38</v>
      </c>
      <c r="J1214" s="27">
        <v>830121897</v>
      </c>
      <c r="K1214" s="27" t="s">
        <v>4756</v>
      </c>
      <c r="L1214" s="162">
        <v>228000</v>
      </c>
      <c r="M1214" s="221">
        <v>0</v>
      </c>
      <c r="N1214" s="133">
        <v>1428000</v>
      </c>
      <c r="O1214" s="27" t="s">
        <v>41</v>
      </c>
      <c r="P1214" s="27" t="s">
        <v>42</v>
      </c>
      <c r="Q1214" s="27"/>
      <c r="R1214" s="27"/>
      <c r="S1214" s="27"/>
      <c r="T1214" s="27"/>
      <c r="U1214" s="32" t="s">
        <v>64</v>
      </c>
      <c r="V1214" s="25"/>
      <c r="W1214" s="31"/>
      <c r="X1214" s="27" t="str">
        <f>IFERROR(VLOOKUP(J1213:J3105,[1]sheet1!$A:$K,11,0),"sin acuse")</f>
        <v>sin acuse</v>
      </c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</row>
    <row r="1215" spans="1:41" ht="18.75" hidden="1">
      <c r="A1215" s="41" t="s">
        <v>31</v>
      </c>
      <c r="B1215" s="50" t="s">
        <v>4757</v>
      </c>
      <c r="C1215" s="200">
        <v>108801</v>
      </c>
      <c r="D1215" s="27">
        <v>-1</v>
      </c>
      <c r="E1215" s="27" t="s">
        <v>34</v>
      </c>
      <c r="F1215" s="33">
        <v>46097</v>
      </c>
      <c r="G1215" s="45">
        <v>46097.426527777781</v>
      </c>
      <c r="H1215" s="27">
        <v>900800595</v>
      </c>
      <c r="I1215" s="27" t="s">
        <v>38</v>
      </c>
      <c r="J1215" s="27">
        <v>830068110</v>
      </c>
      <c r="K1215" s="27" t="s">
        <v>4758</v>
      </c>
      <c r="L1215" s="162">
        <v>171011.4</v>
      </c>
      <c r="M1215" s="221">
        <v>0</v>
      </c>
      <c r="N1215" s="133">
        <v>1071071.3999999999</v>
      </c>
      <c r="O1215" s="27" t="s">
        <v>41</v>
      </c>
      <c r="P1215" s="27" t="s">
        <v>42</v>
      </c>
      <c r="Q1215" s="27"/>
      <c r="R1215" s="27"/>
      <c r="S1215" s="27"/>
      <c r="T1215" s="27"/>
      <c r="U1215" s="32" t="s">
        <v>64</v>
      </c>
      <c r="V1215" s="25"/>
      <c r="W1215" s="31"/>
      <c r="X1215" s="27" t="str">
        <f>IFERROR(VLOOKUP(J1214:J3106,[1]sheet1!$A:$K,11,0),"sin acuse")</f>
        <v>sin acuse</v>
      </c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</row>
    <row r="1216" spans="1:41" ht="18.75" hidden="1">
      <c r="A1216" s="41" t="s">
        <v>31</v>
      </c>
      <c r="B1216" s="50" t="s">
        <v>4759</v>
      </c>
      <c r="C1216" s="200">
        <v>108802</v>
      </c>
      <c r="D1216" s="27">
        <v>-1</v>
      </c>
      <c r="E1216" s="27" t="s">
        <v>34</v>
      </c>
      <c r="F1216" s="33">
        <v>46097</v>
      </c>
      <c r="G1216" s="45">
        <v>46097.426585648151</v>
      </c>
      <c r="H1216" s="27">
        <v>900800595</v>
      </c>
      <c r="I1216" s="27" t="s">
        <v>38</v>
      </c>
      <c r="J1216" s="27">
        <v>830081058</v>
      </c>
      <c r="K1216" s="27" t="s">
        <v>4760</v>
      </c>
      <c r="L1216" s="162">
        <v>256500</v>
      </c>
      <c r="M1216" s="221">
        <v>0</v>
      </c>
      <c r="N1216" s="133">
        <v>1606500</v>
      </c>
      <c r="O1216" s="27" t="s">
        <v>41</v>
      </c>
      <c r="P1216" s="27" t="s">
        <v>42</v>
      </c>
      <c r="Q1216" s="27"/>
      <c r="R1216" s="27"/>
      <c r="S1216" s="27"/>
      <c r="T1216" s="27"/>
      <c r="U1216" s="32" t="s">
        <v>64</v>
      </c>
      <c r="V1216" s="25"/>
      <c r="W1216" s="31"/>
      <c r="X1216" s="27" t="str">
        <f>IFERROR(VLOOKUP(J1215:J3107,[1]sheet1!$A:$K,11,0),"sin acuse")</f>
        <v>sin acuse</v>
      </c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</row>
    <row r="1217" spans="1:41" ht="18.75" hidden="1">
      <c r="A1217" s="41" t="s">
        <v>31</v>
      </c>
      <c r="B1217" s="50" t="s">
        <v>4761</v>
      </c>
      <c r="C1217" s="200">
        <v>108803</v>
      </c>
      <c r="D1217" s="27">
        <v>-1</v>
      </c>
      <c r="E1217" s="27" t="s">
        <v>34</v>
      </c>
      <c r="F1217" s="33">
        <v>46097</v>
      </c>
      <c r="G1217" s="45">
        <v>46097.42664351852</v>
      </c>
      <c r="H1217" s="27">
        <v>900800595</v>
      </c>
      <c r="I1217" s="27" t="s">
        <v>38</v>
      </c>
      <c r="J1217" s="27">
        <v>900822643</v>
      </c>
      <c r="K1217" s="27" t="s">
        <v>2388</v>
      </c>
      <c r="L1217" s="162">
        <v>150882.42000000001</v>
      </c>
      <c r="M1217" s="221">
        <v>0</v>
      </c>
      <c r="N1217" s="133">
        <v>945000.42</v>
      </c>
      <c r="O1217" s="27" t="s">
        <v>41</v>
      </c>
      <c r="P1217" s="27" t="s">
        <v>42</v>
      </c>
      <c r="Q1217" s="27"/>
      <c r="R1217" s="27"/>
      <c r="S1217" s="27"/>
      <c r="T1217" s="27"/>
      <c r="U1217" s="32" t="s">
        <v>64</v>
      </c>
      <c r="V1217" s="29"/>
      <c r="W1217" s="31"/>
      <c r="X1217" s="27" t="str">
        <f>IFERROR(VLOOKUP(J1216:J3108,[1]sheet1!$A:$K,11,0),"sin acuse")</f>
        <v>sin acuse</v>
      </c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</row>
    <row r="1218" spans="1:41" ht="18.75" hidden="1">
      <c r="A1218" s="41" t="s">
        <v>31</v>
      </c>
      <c r="B1218" s="50" t="s">
        <v>4762</v>
      </c>
      <c r="C1218" s="200">
        <v>108804</v>
      </c>
      <c r="D1218" s="27">
        <v>-1</v>
      </c>
      <c r="E1218" s="27" t="s">
        <v>34</v>
      </c>
      <c r="F1218" s="33">
        <v>46097</v>
      </c>
      <c r="G1218" s="45">
        <v>46097.426689814813</v>
      </c>
      <c r="H1218" s="27">
        <v>900800595</v>
      </c>
      <c r="I1218" s="27" t="s">
        <v>38</v>
      </c>
      <c r="J1218" s="27">
        <v>11202747</v>
      </c>
      <c r="K1218" s="27" t="s">
        <v>4763</v>
      </c>
      <c r="L1218" s="162">
        <v>85823.82</v>
      </c>
      <c r="M1218" s="221">
        <v>0</v>
      </c>
      <c r="N1218" s="133">
        <v>537528.12</v>
      </c>
      <c r="O1218" s="27" t="s">
        <v>41</v>
      </c>
      <c r="P1218" s="27" t="s">
        <v>42</v>
      </c>
      <c r="Q1218" s="27"/>
      <c r="R1218" s="27"/>
      <c r="S1218" s="27"/>
      <c r="T1218" s="27"/>
      <c r="U1218" s="32" t="s">
        <v>64</v>
      </c>
      <c r="V1218" s="25"/>
      <c r="W1218" s="31"/>
      <c r="X1218" s="27" t="str">
        <f>IFERROR(VLOOKUP(J1217:J3109,[1]sheet1!$A:$K,11,0),"sin acuse")</f>
        <v>sin acuse</v>
      </c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</row>
    <row r="1219" spans="1:41" ht="18.75" hidden="1">
      <c r="A1219" s="41" t="s">
        <v>31</v>
      </c>
      <c r="B1219" s="50" t="s">
        <v>4764</v>
      </c>
      <c r="C1219" s="200">
        <v>108805</v>
      </c>
      <c r="D1219" s="27">
        <v>-1</v>
      </c>
      <c r="E1219" s="27" t="s">
        <v>34</v>
      </c>
      <c r="F1219" s="33">
        <v>46097</v>
      </c>
      <c r="G1219" s="45">
        <v>46097.437175925923</v>
      </c>
      <c r="H1219" s="27">
        <v>900800595</v>
      </c>
      <c r="I1219" s="27" t="s">
        <v>38</v>
      </c>
      <c r="J1219" s="27">
        <v>860059851</v>
      </c>
      <c r="K1219" s="27" t="s">
        <v>4765</v>
      </c>
      <c r="L1219" s="162">
        <v>26600</v>
      </c>
      <c r="M1219" s="221">
        <v>0</v>
      </c>
      <c r="N1219" s="133">
        <v>166600</v>
      </c>
      <c r="O1219" s="27" t="s">
        <v>41</v>
      </c>
      <c r="P1219" s="27" t="s">
        <v>42</v>
      </c>
      <c r="Q1219" s="27"/>
      <c r="R1219" s="27"/>
      <c r="S1219" s="27"/>
      <c r="T1219" s="27"/>
      <c r="U1219" s="32" t="s">
        <v>64</v>
      </c>
      <c r="V1219" s="25"/>
      <c r="W1219" s="31"/>
      <c r="X1219" s="27" t="str">
        <f>IFERROR(VLOOKUP(J1218:J3110,[1]sheet1!$A:$K,11,0),"sin acuse")</f>
        <v>sin acuse</v>
      </c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</row>
    <row r="1220" spans="1:41" ht="18.75" hidden="1">
      <c r="A1220" s="41" t="s">
        <v>31</v>
      </c>
      <c r="B1220" s="50" t="s">
        <v>4766</v>
      </c>
      <c r="C1220" s="200">
        <v>108806</v>
      </c>
      <c r="D1220" s="27">
        <v>-1</v>
      </c>
      <c r="E1220" s="27" t="s">
        <v>34</v>
      </c>
      <c r="F1220" s="33">
        <v>46097</v>
      </c>
      <c r="G1220" s="45">
        <v>46097.458090277774</v>
      </c>
      <c r="H1220" s="27">
        <v>900800595</v>
      </c>
      <c r="I1220" s="27" t="s">
        <v>38</v>
      </c>
      <c r="J1220" s="27">
        <v>830023758</v>
      </c>
      <c r="K1220" s="27" t="s">
        <v>4767</v>
      </c>
      <c r="L1220" s="162">
        <v>1791051.15</v>
      </c>
      <c r="M1220" s="221">
        <v>0</v>
      </c>
      <c r="N1220" s="133">
        <v>11217636.15</v>
      </c>
      <c r="O1220" s="27" t="s">
        <v>41</v>
      </c>
      <c r="P1220" s="27" t="s">
        <v>42</v>
      </c>
      <c r="Q1220" s="27"/>
      <c r="R1220" s="27"/>
      <c r="S1220" s="27"/>
      <c r="T1220" s="27"/>
      <c r="U1220" s="32" t="s">
        <v>64</v>
      </c>
      <c r="V1220" s="25"/>
      <c r="W1220" s="31"/>
      <c r="X1220" s="27" t="str">
        <f>IFERROR(VLOOKUP(J1219:J3111,[1]sheet1!$A:$K,11,0),"sin acuse")</f>
        <v>sin acuse</v>
      </c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</row>
    <row r="1221" spans="1:41" ht="18.75" hidden="1">
      <c r="A1221" s="41" t="s">
        <v>31</v>
      </c>
      <c r="B1221" s="50" t="s">
        <v>4768</v>
      </c>
      <c r="C1221" s="200">
        <v>108807</v>
      </c>
      <c r="D1221" s="27">
        <v>-1</v>
      </c>
      <c r="E1221" s="27" t="s">
        <v>34</v>
      </c>
      <c r="F1221" s="33">
        <v>46097</v>
      </c>
      <c r="G1221" s="45">
        <v>46097.458148148151</v>
      </c>
      <c r="H1221" s="27">
        <v>900800595</v>
      </c>
      <c r="I1221" s="27" t="s">
        <v>38</v>
      </c>
      <c r="J1221" s="27">
        <v>860001576</v>
      </c>
      <c r="K1221" s="27" t="s">
        <v>1119</v>
      </c>
      <c r="L1221" s="162">
        <v>13965</v>
      </c>
      <c r="M1221" s="221">
        <v>0</v>
      </c>
      <c r="N1221" s="133">
        <v>87465</v>
      </c>
      <c r="O1221" s="27" t="s">
        <v>41</v>
      </c>
      <c r="P1221" s="27" t="s">
        <v>42</v>
      </c>
      <c r="Q1221" s="27"/>
      <c r="R1221" s="27"/>
      <c r="S1221" s="27"/>
      <c r="T1221" s="27"/>
      <c r="U1221" s="32" t="s">
        <v>64</v>
      </c>
      <c r="V1221" s="25"/>
      <c r="W1221" s="31"/>
      <c r="X1221" s="27" t="str">
        <f>IFERROR(VLOOKUP(J1220:J3112,[1]sheet1!$A:$K,11,0),"sin acuse")</f>
        <v>sin acuse</v>
      </c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</row>
    <row r="1222" spans="1:41" ht="18.75" hidden="1">
      <c r="A1222" s="41" t="s">
        <v>31</v>
      </c>
      <c r="B1222" s="50" t="s">
        <v>4769</v>
      </c>
      <c r="C1222" s="200">
        <v>108808</v>
      </c>
      <c r="D1222" s="27">
        <v>-1</v>
      </c>
      <c r="E1222" s="27" t="s">
        <v>34</v>
      </c>
      <c r="F1222" s="33">
        <v>46097</v>
      </c>
      <c r="G1222" s="45">
        <v>46097.45821759259</v>
      </c>
      <c r="H1222" s="27">
        <v>900800595</v>
      </c>
      <c r="I1222" s="27" t="s">
        <v>38</v>
      </c>
      <c r="J1222" s="27">
        <v>860024041</v>
      </c>
      <c r="K1222" s="27" t="s">
        <v>1366</v>
      </c>
      <c r="L1222" s="162">
        <v>803700</v>
      </c>
      <c r="M1222" s="221">
        <v>0</v>
      </c>
      <c r="N1222" s="133">
        <v>5033700</v>
      </c>
      <c r="O1222" s="27" t="s">
        <v>41</v>
      </c>
      <c r="P1222" s="27" t="s">
        <v>42</v>
      </c>
      <c r="Q1222" s="27"/>
      <c r="R1222" s="27"/>
      <c r="S1222" s="27"/>
      <c r="T1222" s="27"/>
      <c r="U1222" s="32" t="s">
        <v>64</v>
      </c>
      <c r="V1222" s="25"/>
      <c r="W1222" s="31"/>
      <c r="X1222" s="27" t="str">
        <f>IFERROR(VLOOKUP(J1221:J3113,[1]sheet1!$A:$K,11,0),"sin acuse")</f>
        <v>sin acuse</v>
      </c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</row>
    <row r="1223" spans="1:41" s="59" customFormat="1" ht="18.75" hidden="1">
      <c r="A1223" s="54" t="s">
        <v>31</v>
      </c>
      <c r="B1223" s="49" t="s">
        <v>4770</v>
      </c>
      <c r="C1223" s="201">
        <v>108809</v>
      </c>
      <c r="D1223" s="49">
        <v>-1</v>
      </c>
      <c r="E1223" s="49" t="s">
        <v>34</v>
      </c>
      <c r="F1223" s="55">
        <v>46097</v>
      </c>
      <c r="G1223" s="56">
        <v>46097.45826388889</v>
      </c>
      <c r="H1223" s="49">
        <v>900800595</v>
      </c>
      <c r="I1223" s="49" t="s">
        <v>38</v>
      </c>
      <c r="J1223" s="49">
        <v>900979802</v>
      </c>
      <c r="K1223" s="49" t="s">
        <v>1101</v>
      </c>
      <c r="L1223" s="163">
        <v>32932</v>
      </c>
      <c r="M1223" s="217">
        <v>0</v>
      </c>
      <c r="N1223" s="134">
        <v>452732</v>
      </c>
      <c r="O1223" s="49" t="s">
        <v>41</v>
      </c>
      <c r="P1223" s="49" t="s">
        <v>42</v>
      </c>
      <c r="Q1223" s="49" t="s">
        <v>64</v>
      </c>
      <c r="R1223" s="49"/>
      <c r="S1223" s="49"/>
      <c r="T1223" s="49"/>
      <c r="U1223" s="53"/>
      <c r="V1223" s="62"/>
      <c r="W1223" s="58"/>
      <c r="X1223" s="27" t="str">
        <f>IFERROR(VLOOKUP(J1222:J3114,[1]sheet1!$A:$K,11,0),"sin acuse")</f>
        <v>sin acuse</v>
      </c>
    </row>
    <row r="1224" spans="1:41" ht="18.75" hidden="1">
      <c r="A1224" s="41" t="s">
        <v>31</v>
      </c>
      <c r="B1224" s="50" t="s">
        <v>4771</v>
      </c>
      <c r="C1224" s="200">
        <v>108810</v>
      </c>
      <c r="D1224" s="27">
        <v>-1</v>
      </c>
      <c r="E1224" s="27" t="s">
        <v>34</v>
      </c>
      <c r="F1224" s="33">
        <v>46097</v>
      </c>
      <c r="G1224" s="45">
        <v>46097.458310185182</v>
      </c>
      <c r="H1224" s="27">
        <v>900800595</v>
      </c>
      <c r="I1224" s="27" t="s">
        <v>38</v>
      </c>
      <c r="J1224" s="27">
        <v>901029016</v>
      </c>
      <c r="K1224" s="27" t="s">
        <v>4704</v>
      </c>
      <c r="L1224" s="162">
        <v>3121890</v>
      </c>
      <c r="M1224" s="221">
        <v>0</v>
      </c>
      <c r="N1224" s="133">
        <v>19552890</v>
      </c>
      <c r="O1224" s="27" t="s">
        <v>41</v>
      </c>
      <c r="P1224" s="27" t="s">
        <v>42</v>
      </c>
      <c r="Q1224" s="27"/>
      <c r="R1224" s="27"/>
      <c r="S1224" s="27"/>
      <c r="T1224" s="27"/>
      <c r="U1224" s="32" t="s">
        <v>64</v>
      </c>
      <c r="V1224" s="25"/>
      <c r="W1224" s="31"/>
      <c r="X1224" s="27" t="str">
        <f>IFERROR(VLOOKUP(J1223:J3115,[1]sheet1!$A:$K,11,0),"sin acuse")</f>
        <v>sin acuse</v>
      </c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</row>
    <row r="1225" spans="1:41" ht="18.75" hidden="1">
      <c r="A1225" s="54" t="s">
        <v>31</v>
      </c>
      <c r="B1225" s="49" t="s">
        <v>4772</v>
      </c>
      <c r="C1225" s="201">
        <v>108811</v>
      </c>
      <c r="D1225" s="49">
        <v>-1</v>
      </c>
      <c r="E1225" s="49" t="s">
        <v>34</v>
      </c>
      <c r="F1225" s="55">
        <v>46097</v>
      </c>
      <c r="G1225" s="56">
        <v>46097.4687962963</v>
      </c>
      <c r="H1225" s="49">
        <v>900800595</v>
      </c>
      <c r="I1225" s="49" t="s">
        <v>38</v>
      </c>
      <c r="J1225" s="215">
        <v>800024265</v>
      </c>
      <c r="K1225" s="49" t="s">
        <v>350</v>
      </c>
      <c r="L1225" s="163">
        <v>1108681.3500000001</v>
      </c>
      <c r="M1225" s="217">
        <v>0</v>
      </c>
      <c r="N1225" s="134">
        <v>6943846.3499999996</v>
      </c>
      <c r="O1225" s="49" t="s">
        <v>41</v>
      </c>
      <c r="P1225" s="49" t="s">
        <v>42</v>
      </c>
      <c r="Q1225" s="27" t="s">
        <v>64</v>
      </c>
      <c r="R1225" s="27"/>
      <c r="S1225" s="27"/>
      <c r="T1225" s="27"/>
      <c r="U1225" s="32"/>
      <c r="V1225" s="25"/>
      <c r="W1225" s="31"/>
      <c r="X1225" s="27" t="str">
        <f>IFERROR(VLOOKUP(J1224:J3116,[1]sheet1!$A:$K,11,0),"sin acuse")</f>
        <v>sin acuse</v>
      </c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</row>
    <row r="1226" spans="1:41" s="59" customFormat="1" ht="18.75" hidden="1">
      <c r="A1226" s="54" t="s">
        <v>31</v>
      </c>
      <c r="B1226" s="49" t="s">
        <v>4773</v>
      </c>
      <c r="C1226" s="201">
        <v>108812</v>
      </c>
      <c r="D1226" s="49">
        <v>-1</v>
      </c>
      <c r="E1226" s="49" t="s">
        <v>34</v>
      </c>
      <c r="F1226" s="55">
        <v>46097</v>
      </c>
      <c r="G1226" s="56">
        <v>46097.468854166669</v>
      </c>
      <c r="H1226" s="49">
        <v>900800595</v>
      </c>
      <c r="I1226" s="49" t="s">
        <v>38</v>
      </c>
      <c r="J1226" s="49">
        <v>900406158</v>
      </c>
      <c r="K1226" s="49" t="s">
        <v>4774</v>
      </c>
      <c r="L1226" s="163">
        <v>485198.63</v>
      </c>
      <c r="M1226" s="217">
        <v>0</v>
      </c>
      <c r="N1226" s="134">
        <v>3038875.63</v>
      </c>
      <c r="O1226" s="49" t="s">
        <v>41</v>
      </c>
      <c r="P1226" s="49" t="s">
        <v>42</v>
      </c>
      <c r="Q1226" s="49" t="s">
        <v>64</v>
      </c>
      <c r="R1226" s="49"/>
      <c r="S1226" s="49"/>
      <c r="T1226" s="49"/>
      <c r="U1226" s="53"/>
      <c r="V1226" s="62"/>
      <c r="W1226" s="58"/>
      <c r="X1226" s="27" t="str">
        <f>IFERROR(VLOOKUP(J1225:J3117,[1]sheet1!$A:$K,11,0),"sin acuse")</f>
        <v>sin acuse</v>
      </c>
    </row>
    <row r="1227" spans="1:41" s="77" customFormat="1" ht="18.75" hidden="1">
      <c r="A1227" s="106" t="s">
        <v>31</v>
      </c>
      <c r="B1227" s="115" t="s">
        <v>4775</v>
      </c>
      <c r="C1227" s="204">
        <v>108813</v>
      </c>
      <c r="D1227" s="107">
        <v>-1</v>
      </c>
      <c r="E1227" s="107" t="s">
        <v>34</v>
      </c>
      <c r="F1227" s="108">
        <v>46097</v>
      </c>
      <c r="G1227" s="109">
        <v>46097.468912037039</v>
      </c>
      <c r="H1227" s="107">
        <v>900800595</v>
      </c>
      <c r="I1227" s="107" t="s">
        <v>38</v>
      </c>
      <c r="J1227" s="107">
        <v>800240724</v>
      </c>
      <c r="K1227" s="107" t="s">
        <v>4776</v>
      </c>
      <c r="L1227" s="166">
        <v>5971.32</v>
      </c>
      <c r="M1227" s="225">
        <v>0</v>
      </c>
      <c r="N1227" s="137">
        <v>37399.32</v>
      </c>
      <c r="O1227" s="107" t="s">
        <v>41</v>
      </c>
      <c r="P1227" s="107" t="s">
        <v>42</v>
      </c>
      <c r="Q1227" s="107"/>
      <c r="R1227" s="107"/>
      <c r="S1227" s="107" t="s">
        <v>64</v>
      </c>
      <c r="T1227" s="107"/>
      <c r="U1227" s="116"/>
      <c r="V1227" s="117"/>
      <c r="W1227" s="118"/>
      <c r="X1227" s="27" t="str">
        <f>IFERROR(VLOOKUP(J1226:J3118,[1]sheet1!$A:$K,11,0),"sin acuse")</f>
        <v>sin acuse</v>
      </c>
    </row>
    <row r="1228" spans="1:41" s="59" customFormat="1" ht="18.75" hidden="1">
      <c r="A1228" s="54" t="s">
        <v>31</v>
      </c>
      <c r="B1228" s="49" t="s">
        <v>4777</v>
      </c>
      <c r="C1228" s="201">
        <v>108814</v>
      </c>
      <c r="D1228" s="49">
        <v>-1</v>
      </c>
      <c r="E1228" s="49" t="s">
        <v>34</v>
      </c>
      <c r="F1228" s="55">
        <v>46097</v>
      </c>
      <c r="G1228" s="56">
        <v>46097.468969907408</v>
      </c>
      <c r="H1228" s="49">
        <v>900800595</v>
      </c>
      <c r="I1228" s="49" t="s">
        <v>38</v>
      </c>
      <c r="J1228" s="49">
        <v>900979802</v>
      </c>
      <c r="K1228" s="49" t="s">
        <v>1101</v>
      </c>
      <c r="L1228" s="163">
        <v>83130</v>
      </c>
      <c r="M1228" s="217">
        <v>0</v>
      </c>
      <c r="N1228" s="134">
        <v>960830</v>
      </c>
      <c r="O1228" s="49" t="s">
        <v>41</v>
      </c>
      <c r="P1228" s="49" t="s">
        <v>42</v>
      </c>
      <c r="Q1228" s="49" t="s">
        <v>64</v>
      </c>
      <c r="R1228" s="49"/>
      <c r="S1228" s="49"/>
      <c r="T1228" s="49"/>
      <c r="U1228" s="53"/>
      <c r="V1228" s="62"/>
      <c r="W1228" s="58"/>
      <c r="X1228" s="27" t="str">
        <f>IFERROR(VLOOKUP(J1227:J3119,[1]sheet1!$A:$K,11,0),"sin acuse")</f>
        <v>sin acuse</v>
      </c>
    </row>
    <row r="1229" spans="1:41" s="59" customFormat="1" ht="18.75" hidden="1">
      <c r="A1229" s="54" t="s">
        <v>31</v>
      </c>
      <c r="B1229" s="49" t="s">
        <v>4778</v>
      </c>
      <c r="C1229" s="201">
        <v>108815</v>
      </c>
      <c r="D1229" s="49">
        <v>-1</v>
      </c>
      <c r="E1229" s="49" t="s">
        <v>34</v>
      </c>
      <c r="F1229" s="55">
        <v>46097</v>
      </c>
      <c r="G1229" s="56">
        <v>46097.479456018518</v>
      </c>
      <c r="H1229" s="49">
        <v>900800595</v>
      </c>
      <c r="I1229" s="49" t="s">
        <v>38</v>
      </c>
      <c r="J1229" s="49">
        <v>900979802</v>
      </c>
      <c r="K1229" s="49" t="s">
        <v>1101</v>
      </c>
      <c r="L1229" s="163">
        <v>287081</v>
      </c>
      <c r="M1229" s="217">
        <v>0</v>
      </c>
      <c r="N1229" s="134">
        <v>1836881</v>
      </c>
      <c r="O1229" s="49" t="s">
        <v>41</v>
      </c>
      <c r="P1229" s="49" t="s">
        <v>42</v>
      </c>
      <c r="Q1229" s="49" t="s">
        <v>64</v>
      </c>
      <c r="R1229" s="49"/>
      <c r="S1229" s="49"/>
      <c r="T1229" s="49"/>
      <c r="U1229" s="53"/>
      <c r="V1229" s="62"/>
      <c r="W1229" s="58"/>
      <c r="X1229" s="27" t="str">
        <f>IFERROR(VLOOKUP(J1228:J3120,[1]sheet1!$A:$K,11,0),"sin acuse")</f>
        <v>sin acuse</v>
      </c>
    </row>
    <row r="1230" spans="1:41" s="59" customFormat="1" ht="18.75" hidden="1">
      <c r="A1230" s="54" t="s">
        <v>31</v>
      </c>
      <c r="B1230" s="49" t="s">
        <v>4779</v>
      </c>
      <c r="C1230" s="201">
        <v>108816</v>
      </c>
      <c r="D1230" s="49">
        <v>-1</v>
      </c>
      <c r="E1230" s="49" t="s">
        <v>34</v>
      </c>
      <c r="F1230" s="55">
        <v>46097</v>
      </c>
      <c r="G1230" s="56">
        <v>46097.479513888888</v>
      </c>
      <c r="H1230" s="49">
        <v>900800595</v>
      </c>
      <c r="I1230" s="49" t="s">
        <v>38</v>
      </c>
      <c r="J1230" s="49">
        <v>860533413</v>
      </c>
      <c r="K1230" s="49" t="s">
        <v>1624</v>
      </c>
      <c r="L1230" s="163">
        <v>1227419</v>
      </c>
      <c r="M1230" s="217">
        <v>0</v>
      </c>
      <c r="N1230" s="134">
        <v>7687519</v>
      </c>
      <c r="O1230" s="49" t="s">
        <v>41</v>
      </c>
      <c r="P1230" s="49" t="s">
        <v>42</v>
      </c>
      <c r="Q1230" s="49" t="s">
        <v>64</v>
      </c>
      <c r="R1230" s="49"/>
      <c r="S1230" s="49"/>
      <c r="T1230" s="62"/>
      <c r="U1230" s="53"/>
      <c r="V1230" s="49"/>
      <c r="W1230" s="58"/>
      <c r="X1230" s="27" t="str">
        <f>IFERROR(VLOOKUP(J1229:J3121,[1]sheet1!$A:$K,11,0),"sin acuse")</f>
        <v>sin acuse</v>
      </c>
    </row>
    <row r="1231" spans="1:41" s="59" customFormat="1" ht="18.75" hidden="1">
      <c r="A1231" s="54" t="s">
        <v>31</v>
      </c>
      <c r="B1231" s="49" t="s">
        <v>4780</v>
      </c>
      <c r="C1231" s="201">
        <v>108817</v>
      </c>
      <c r="D1231" s="49">
        <v>-1</v>
      </c>
      <c r="E1231" s="49" t="s">
        <v>34</v>
      </c>
      <c r="F1231" s="55">
        <v>46097</v>
      </c>
      <c r="G1231" s="56">
        <v>46097.479583333334</v>
      </c>
      <c r="H1231" s="49">
        <v>900800595</v>
      </c>
      <c r="I1231" s="49" t="s">
        <v>38</v>
      </c>
      <c r="J1231" s="49">
        <v>900979802</v>
      </c>
      <c r="K1231" s="49" t="s">
        <v>1101</v>
      </c>
      <c r="L1231" s="163">
        <v>115861.2</v>
      </c>
      <c r="M1231" s="217">
        <v>0</v>
      </c>
      <c r="N1231" s="134">
        <v>1002841.2</v>
      </c>
      <c r="O1231" s="49" t="s">
        <v>41</v>
      </c>
      <c r="P1231" s="49" t="s">
        <v>42</v>
      </c>
      <c r="Q1231" s="49" t="s">
        <v>64</v>
      </c>
      <c r="R1231" s="49"/>
      <c r="S1231" s="49"/>
      <c r="T1231" s="49"/>
      <c r="U1231" s="53"/>
      <c r="V1231" s="62"/>
      <c r="W1231" s="58"/>
      <c r="X1231" s="27" t="str">
        <f>IFERROR(VLOOKUP(J1230:J3122,[1]sheet1!$A:$K,11,0),"sin acuse")</f>
        <v>sin acuse</v>
      </c>
    </row>
    <row r="1232" spans="1:41" ht="18.75" hidden="1">
      <c r="A1232" s="41" t="s">
        <v>31</v>
      </c>
      <c r="B1232" s="50" t="s">
        <v>4781</v>
      </c>
      <c r="C1232" s="200">
        <v>108818</v>
      </c>
      <c r="D1232" s="27">
        <v>-1</v>
      </c>
      <c r="E1232" s="27" t="s">
        <v>34</v>
      </c>
      <c r="F1232" s="33">
        <v>46097</v>
      </c>
      <c r="G1232" s="45">
        <v>46097.490717592591</v>
      </c>
      <c r="H1232" s="27">
        <v>900800595</v>
      </c>
      <c r="I1232" s="27" t="s">
        <v>38</v>
      </c>
      <c r="J1232" s="27">
        <v>860021302</v>
      </c>
      <c r="K1232" s="27" t="s">
        <v>4782</v>
      </c>
      <c r="L1232" s="162">
        <v>677350</v>
      </c>
      <c r="M1232" s="221">
        <v>0</v>
      </c>
      <c r="N1232" s="133">
        <v>4242350</v>
      </c>
      <c r="O1232" s="27" t="s">
        <v>41</v>
      </c>
      <c r="P1232" s="27" t="s">
        <v>42</v>
      </c>
      <c r="Q1232" s="27"/>
      <c r="R1232" s="27"/>
      <c r="S1232" s="27"/>
      <c r="T1232" s="27"/>
      <c r="U1232" s="32" t="s">
        <v>64</v>
      </c>
      <c r="V1232" s="25"/>
      <c r="W1232" s="31"/>
      <c r="X1232" s="27" t="str">
        <f>IFERROR(VLOOKUP(J1231:J3123,[1]sheet1!$A:$K,11,0),"sin acuse")</f>
        <v>sin acuse</v>
      </c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</row>
    <row r="1233" spans="1:41" ht="18.75" hidden="1">
      <c r="A1233" s="41" t="s">
        <v>31</v>
      </c>
      <c r="B1233" s="50" t="s">
        <v>4783</v>
      </c>
      <c r="C1233" s="200">
        <v>108819</v>
      </c>
      <c r="D1233" s="27">
        <v>-1</v>
      </c>
      <c r="E1233" s="27" t="s">
        <v>34</v>
      </c>
      <c r="F1233" s="33">
        <v>46097</v>
      </c>
      <c r="G1233" s="45">
        <v>46097.500543981485</v>
      </c>
      <c r="H1233" s="27">
        <v>900800595</v>
      </c>
      <c r="I1233" s="27" t="s">
        <v>38</v>
      </c>
      <c r="J1233" s="27">
        <v>860056869</v>
      </c>
      <c r="K1233" s="27" t="s">
        <v>97</v>
      </c>
      <c r="L1233" s="162">
        <v>4940</v>
      </c>
      <c r="M1233" s="221">
        <v>0</v>
      </c>
      <c r="N1233" s="133">
        <v>30940</v>
      </c>
      <c r="O1233" s="27" t="s">
        <v>41</v>
      </c>
      <c r="P1233" s="27" t="s">
        <v>42</v>
      </c>
      <c r="Q1233" s="27"/>
      <c r="R1233" s="27"/>
      <c r="S1233" s="27"/>
      <c r="T1233" s="25"/>
      <c r="U1233" s="32" t="s">
        <v>64</v>
      </c>
      <c r="V1233" s="27"/>
      <c r="W1233" s="31"/>
      <c r="X1233" s="27" t="str">
        <f>IFERROR(VLOOKUP(J1232:J3124,[1]sheet1!$A:$K,11,0),"sin acuse")</f>
        <v>sin acuse</v>
      </c>
    </row>
    <row r="1234" spans="1:41" s="70" customFormat="1" ht="18.75" hidden="1">
      <c r="A1234" s="72" t="s">
        <v>31</v>
      </c>
      <c r="B1234" s="48" t="s">
        <v>4784</v>
      </c>
      <c r="C1234" s="203">
        <v>108820</v>
      </c>
      <c r="D1234" s="48">
        <v>-1</v>
      </c>
      <c r="E1234" s="48" t="s">
        <v>34</v>
      </c>
      <c r="F1234" s="73">
        <v>46097</v>
      </c>
      <c r="G1234" s="74">
        <v>46097.500590277778</v>
      </c>
      <c r="H1234" s="48">
        <v>900800595</v>
      </c>
      <c r="I1234" s="48" t="s">
        <v>38</v>
      </c>
      <c r="J1234" s="48">
        <v>860510863</v>
      </c>
      <c r="K1234" s="48" t="s">
        <v>2420</v>
      </c>
      <c r="L1234" s="165">
        <v>8463.36</v>
      </c>
      <c r="M1234" s="219">
        <v>0</v>
      </c>
      <c r="N1234" s="136">
        <v>75507.360000000001</v>
      </c>
      <c r="O1234" s="48" t="s">
        <v>41</v>
      </c>
      <c r="P1234" s="48" t="s">
        <v>42</v>
      </c>
      <c r="Q1234" s="48"/>
      <c r="R1234" s="48" t="s">
        <v>64</v>
      </c>
      <c r="S1234" s="48"/>
      <c r="T1234" s="78"/>
      <c r="U1234" s="52"/>
      <c r="V1234" s="48"/>
      <c r="W1234" s="76"/>
      <c r="X1234" s="27" t="str">
        <f>IFERROR(VLOOKUP(J1233:J3125,[1]sheet1!$A:$K,11,0),"sin acuse")</f>
        <v>sin acuse</v>
      </c>
    </row>
    <row r="1235" spans="1:41" ht="18.75" hidden="1">
      <c r="A1235" s="41" t="s">
        <v>31</v>
      </c>
      <c r="B1235" s="50" t="s">
        <v>4785</v>
      </c>
      <c r="C1235" s="200">
        <v>108821</v>
      </c>
      <c r="D1235" s="27">
        <v>-1</v>
      </c>
      <c r="E1235" s="27" t="s">
        <v>34</v>
      </c>
      <c r="F1235" s="33">
        <v>46097</v>
      </c>
      <c r="G1235" s="45">
        <v>46097.511134259257</v>
      </c>
      <c r="H1235" s="27">
        <v>900800595</v>
      </c>
      <c r="I1235" s="27" t="s">
        <v>38</v>
      </c>
      <c r="J1235" s="27">
        <v>900422594</v>
      </c>
      <c r="K1235" s="27" t="s">
        <v>4786</v>
      </c>
      <c r="L1235" s="162">
        <v>1288580</v>
      </c>
      <c r="M1235" s="221">
        <v>0</v>
      </c>
      <c r="N1235" s="133">
        <v>14344580</v>
      </c>
      <c r="O1235" s="27" t="s">
        <v>41</v>
      </c>
      <c r="P1235" s="27" t="s">
        <v>42</v>
      </c>
      <c r="Q1235" s="27"/>
      <c r="R1235" s="27"/>
      <c r="S1235" s="27"/>
      <c r="T1235" s="27"/>
      <c r="U1235" s="32" t="s">
        <v>64</v>
      </c>
      <c r="V1235" s="29"/>
      <c r="W1235" s="31"/>
      <c r="X1235" s="27" t="str">
        <f>IFERROR(VLOOKUP(J1234:J3126,[1]sheet1!$A:$K,11,0),"sin acuse")</f>
        <v>sin acuse</v>
      </c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</row>
    <row r="1236" spans="1:41" ht="18.75" hidden="1">
      <c r="A1236" s="41" t="s">
        <v>31</v>
      </c>
      <c r="B1236" s="50" t="s">
        <v>4787</v>
      </c>
      <c r="C1236" s="200">
        <v>108822</v>
      </c>
      <c r="D1236" s="27">
        <v>-1</v>
      </c>
      <c r="E1236" s="27" t="s">
        <v>34</v>
      </c>
      <c r="F1236" s="33">
        <v>46097</v>
      </c>
      <c r="G1236" s="45">
        <v>46097.511203703703</v>
      </c>
      <c r="H1236" s="27">
        <v>900800595</v>
      </c>
      <c r="I1236" s="27" t="s">
        <v>38</v>
      </c>
      <c r="J1236" s="27">
        <v>800183169</v>
      </c>
      <c r="K1236" s="27" t="s">
        <v>4788</v>
      </c>
      <c r="L1236" s="162">
        <v>646000</v>
      </c>
      <c r="M1236" s="221">
        <v>0</v>
      </c>
      <c r="N1236" s="133">
        <v>4046000</v>
      </c>
      <c r="O1236" s="27" t="s">
        <v>41</v>
      </c>
      <c r="P1236" s="27" t="s">
        <v>42</v>
      </c>
      <c r="Q1236" s="27"/>
      <c r="R1236" s="27"/>
      <c r="S1236" s="27"/>
      <c r="T1236" s="27"/>
      <c r="U1236" s="32" t="s">
        <v>64</v>
      </c>
      <c r="V1236" s="25"/>
      <c r="W1236" s="31"/>
      <c r="X1236" s="27" t="str">
        <f>IFERROR(VLOOKUP(J1235:J3127,[1]sheet1!$A:$K,11,0),"sin acuse")</f>
        <v>sin acuse</v>
      </c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</row>
    <row r="1237" spans="1:41" ht="18.75" hidden="1">
      <c r="A1237" s="41" t="s">
        <v>31</v>
      </c>
      <c r="B1237" s="50" t="s">
        <v>4789</v>
      </c>
      <c r="C1237" s="200">
        <v>108823</v>
      </c>
      <c r="D1237" s="27">
        <v>-1</v>
      </c>
      <c r="E1237" s="27" t="s">
        <v>34</v>
      </c>
      <c r="F1237" s="33">
        <v>46097</v>
      </c>
      <c r="G1237" s="45">
        <v>46097.511238425926</v>
      </c>
      <c r="H1237" s="27">
        <v>900800595</v>
      </c>
      <c r="I1237" s="27" t="s">
        <v>38</v>
      </c>
      <c r="J1237" s="27">
        <v>800148631</v>
      </c>
      <c r="K1237" s="27" t="s">
        <v>4790</v>
      </c>
      <c r="L1237" s="162">
        <v>1241650</v>
      </c>
      <c r="M1237" s="221">
        <v>0</v>
      </c>
      <c r="N1237" s="133">
        <v>7776650</v>
      </c>
      <c r="O1237" s="27" t="s">
        <v>41</v>
      </c>
      <c r="P1237" s="27" t="s">
        <v>42</v>
      </c>
      <c r="Q1237" s="27"/>
      <c r="R1237" s="27"/>
      <c r="S1237" s="27"/>
      <c r="T1237" s="27"/>
      <c r="U1237" s="32" t="s">
        <v>64</v>
      </c>
      <c r="V1237" s="25"/>
      <c r="W1237" s="31"/>
      <c r="X1237" s="27" t="str">
        <f>IFERROR(VLOOKUP(J1236:J3128,[1]sheet1!$A:$K,11,0),"sin acuse")</f>
        <v>sin acuse</v>
      </c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</row>
    <row r="1238" spans="1:41" ht="18.75" hidden="1">
      <c r="A1238" s="41" t="s">
        <v>31</v>
      </c>
      <c r="B1238" s="50" t="s">
        <v>4791</v>
      </c>
      <c r="C1238" s="200">
        <v>108824</v>
      </c>
      <c r="D1238" s="27">
        <v>-1</v>
      </c>
      <c r="E1238" s="27" t="s">
        <v>34</v>
      </c>
      <c r="F1238" s="33">
        <v>46097</v>
      </c>
      <c r="G1238" s="45">
        <v>46097.511296296296</v>
      </c>
      <c r="H1238" s="27">
        <v>900800595</v>
      </c>
      <c r="I1238" s="27" t="s">
        <v>38</v>
      </c>
      <c r="J1238" s="27">
        <v>901494846</v>
      </c>
      <c r="K1238" s="27" t="s">
        <v>4275</v>
      </c>
      <c r="L1238" s="162">
        <v>2250740</v>
      </c>
      <c r="M1238" s="221">
        <v>0</v>
      </c>
      <c r="N1238" s="133">
        <v>14096740</v>
      </c>
      <c r="O1238" s="27" t="s">
        <v>41</v>
      </c>
      <c r="P1238" s="27" t="s">
        <v>42</v>
      </c>
      <c r="Q1238" s="27"/>
      <c r="R1238" s="27"/>
      <c r="S1238" s="27"/>
      <c r="T1238" s="27"/>
      <c r="U1238" s="32" t="s">
        <v>64</v>
      </c>
      <c r="V1238" s="29"/>
      <c r="W1238" s="31"/>
      <c r="X1238" s="27" t="str">
        <f>IFERROR(VLOOKUP(J1237:J3129,[1]sheet1!$A:$K,11,0),"sin acuse")</f>
        <v>sin acuse</v>
      </c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</row>
    <row r="1239" spans="1:41" ht="18.75" hidden="1">
      <c r="A1239" s="41" t="s">
        <v>31</v>
      </c>
      <c r="B1239" s="50" t="s">
        <v>4792</v>
      </c>
      <c r="C1239" s="200">
        <v>108825</v>
      </c>
      <c r="D1239" s="27">
        <v>-1</v>
      </c>
      <c r="E1239" s="27" t="s">
        <v>34</v>
      </c>
      <c r="F1239" s="33">
        <v>46097</v>
      </c>
      <c r="G1239" s="45">
        <v>46097.522129629629</v>
      </c>
      <c r="H1239" s="27">
        <v>900800595</v>
      </c>
      <c r="I1239" s="27" t="s">
        <v>38</v>
      </c>
      <c r="J1239" s="27">
        <v>901146434</v>
      </c>
      <c r="K1239" s="27" t="s">
        <v>3082</v>
      </c>
      <c r="L1239" s="162">
        <v>109250</v>
      </c>
      <c r="M1239" s="221">
        <v>0</v>
      </c>
      <c r="N1239" s="133">
        <v>684250</v>
      </c>
      <c r="O1239" s="27" t="s">
        <v>41</v>
      </c>
      <c r="P1239" s="27" t="s">
        <v>42</v>
      </c>
      <c r="Q1239" s="27"/>
      <c r="R1239" s="27"/>
      <c r="S1239" s="27"/>
      <c r="T1239" s="27"/>
      <c r="U1239" s="32" t="s">
        <v>64</v>
      </c>
      <c r="V1239" s="25"/>
      <c r="W1239" s="31"/>
      <c r="X1239" s="27" t="str">
        <f>IFERROR(VLOOKUP(J1238:J3130,[1]sheet1!$A:$K,11,0),"sin acuse")</f>
        <v>sin acuse</v>
      </c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</row>
    <row r="1240" spans="1:41" ht="18.75" hidden="1">
      <c r="A1240" s="41" t="s">
        <v>31</v>
      </c>
      <c r="B1240" s="50" t="s">
        <v>4793</v>
      </c>
      <c r="C1240" s="200">
        <v>108826</v>
      </c>
      <c r="D1240" s="27">
        <v>-1</v>
      </c>
      <c r="E1240" s="27" t="s">
        <v>34</v>
      </c>
      <c r="F1240" s="33">
        <v>46097</v>
      </c>
      <c r="G1240" s="45">
        <v>46097.522129629629</v>
      </c>
      <c r="H1240" s="27">
        <v>900800595</v>
      </c>
      <c r="I1240" s="27" t="s">
        <v>38</v>
      </c>
      <c r="J1240" s="27">
        <v>901146434</v>
      </c>
      <c r="K1240" s="27" t="s">
        <v>3082</v>
      </c>
      <c r="L1240" s="162">
        <v>546250</v>
      </c>
      <c r="M1240" s="221">
        <v>0</v>
      </c>
      <c r="N1240" s="133">
        <v>3421250</v>
      </c>
      <c r="O1240" s="27" t="s">
        <v>41</v>
      </c>
      <c r="P1240" s="27" t="s">
        <v>42</v>
      </c>
      <c r="Q1240" s="27"/>
      <c r="R1240" s="27"/>
      <c r="S1240" s="27"/>
      <c r="T1240" s="27"/>
      <c r="U1240" s="32" t="s">
        <v>64</v>
      </c>
      <c r="V1240" s="25"/>
      <c r="W1240" s="31"/>
      <c r="X1240" s="27" t="str">
        <f>IFERROR(VLOOKUP(J1239:J3131,[1]sheet1!$A:$K,11,0),"sin acuse")</f>
        <v>sin acuse</v>
      </c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</row>
    <row r="1241" spans="1:41" ht="18.75" hidden="1">
      <c r="A1241" s="41" t="s">
        <v>31</v>
      </c>
      <c r="B1241" s="50" t="s">
        <v>4794</v>
      </c>
      <c r="C1241" s="200">
        <v>108827</v>
      </c>
      <c r="D1241" s="27">
        <v>-1</v>
      </c>
      <c r="E1241" s="27" t="s">
        <v>34</v>
      </c>
      <c r="F1241" s="33">
        <v>46097</v>
      </c>
      <c r="G1241" s="45">
        <v>46097.522187499999</v>
      </c>
      <c r="H1241" s="27">
        <v>900800595</v>
      </c>
      <c r="I1241" s="27" t="s">
        <v>38</v>
      </c>
      <c r="J1241" s="27">
        <v>901696299</v>
      </c>
      <c r="K1241" s="27" t="s">
        <v>4795</v>
      </c>
      <c r="L1241" s="162">
        <v>1109600</v>
      </c>
      <c r="M1241" s="221">
        <v>0</v>
      </c>
      <c r="N1241" s="133">
        <v>6949600</v>
      </c>
      <c r="O1241" s="27" t="s">
        <v>41</v>
      </c>
      <c r="P1241" s="27" t="s">
        <v>42</v>
      </c>
      <c r="Q1241" s="27"/>
      <c r="R1241" s="27"/>
      <c r="S1241" s="27"/>
      <c r="T1241" s="27"/>
      <c r="U1241" s="32" t="s">
        <v>64</v>
      </c>
      <c r="V1241" s="25"/>
      <c r="W1241" s="31"/>
      <c r="X1241" s="27" t="str">
        <f>IFERROR(VLOOKUP(J1240:J3132,[1]sheet1!$A:$K,11,0),"sin acuse")</f>
        <v>sin acuse</v>
      </c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</row>
    <row r="1242" spans="1:41" ht="18.75" hidden="1">
      <c r="A1242" s="41" t="s">
        <v>31</v>
      </c>
      <c r="B1242" s="50" t="s">
        <v>4796</v>
      </c>
      <c r="C1242" s="200">
        <v>108828</v>
      </c>
      <c r="D1242" s="27">
        <v>-1</v>
      </c>
      <c r="E1242" s="27" t="s">
        <v>34</v>
      </c>
      <c r="F1242" s="33">
        <v>46097</v>
      </c>
      <c r="G1242" s="45">
        <v>46097.521967592591</v>
      </c>
      <c r="H1242" s="27">
        <v>900800595</v>
      </c>
      <c r="I1242" s="27" t="s">
        <v>38</v>
      </c>
      <c r="J1242" s="27">
        <v>901696299</v>
      </c>
      <c r="K1242" s="27" t="s">
        <v>4795</v>
      </c>
      <c r="L1242" s="162">
        <v>24700</v>
      </c>
      <c r="M1242" s="221">
        <v>0</v>
      </c>
      <c r="N1242" s="133">
        <v>154700</v>
      </c>
      <c r="O1242" s="27" t="s">
        <v>41</v>
      </c>
      <c r="P1242" s="27" t="s">
        <v>42</v>
      </c>
      <c r="Q1242" s="27"/>
      <c r="R1242" s="27"/>
      <c r="S1242" s="27"/>
      <c r="T1242" s="27"/>
      <c r="U1242" s="32" t="s">
        <v>64</v>
      </c>
      <c r="V1242" s="25"/>
      <c r="W1242" s="31"/>
      <c r="X1242" s="27" t="str">
        <f>IFERROR(VLOOKUP(J1241:J3133,[1]sheet1!$A:$K,11,0),"sin acuse")</f>
        <v>sin acuse</v>
      </c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</row>
    <row r="1243" spans="1:41" s="77" customFormat="1" ht="18.75" hidden="1">
      <c r="A1243" s="106" t="s">
        <v>31</v>
      </c>
      <c r="B1243" s="107" t="s">
        <v>4797</v>
      </c>
      <c r="C1243" s="204">
        <v>108829</v>
      </c>
      <c r="D1243" s="107">
        <v>-1</v>
      </c>
      <c r="E1243" s="107" t="s">
        <v>34</v>
      </c>
      <c r="F1243" s="108">
        <v>46097</v>
      </c>
      <c r="G1243" s="109">
        <v>46097.522013888891</v>
      </c>
      <c r="H1243" s="107">
        <v>900800595</v>
      </c>
      <c r="I1243" s="107" t="s">
        <v>38</v>
      </c>
      <c r="J1243" s="107">
        <v>800165377</v>
      </c>
      <c r="K1243" s="107" t="s">
        <v>4798</v>
      </c>
      <c r="L1243" s="166">
        <v>944110</v>
      </c>
      <c r="M1243" s="225">
        <v>0</v>
      </c>
      <c r="N1243" s="137">
        <v>5913110</v>
      </c>
      <c r="O1243" s="107" t="s">
        <v>41</v>
      </c>
      <c r="P1243" s="107" t="s">
        <v>42</v>
      </c>
      <c r="Q1243" s="107"/>
      <c r="R1243" s="107"/>
      <c r="S1243" s="107" t="s">
        <v>64</v>
      </c>
      <c r="T1243" s="107"/>
      <c r="U1243" s="116"/>
      <c r="V1243" s="117"/>
      <c r="W1243" s="118"/>
      <c r="X1243" s="27" t="str">
        <f>IFERROR(VLOOKUP(J1242:J3134,[1]sheet1!$A:$K,11,0),"sin acuse")</f>
        <v>sin acuse</v>
      </c>
    </row>
    <row r="1244" spans="1:41" s="59" customFormat="1" ht="18.75" hidden="1">
      <c r="A1244" s="54" t="s">
        <v>31</v>
      </c>
      <c r="B1244" s="49" t="s">
        <v>4799</v>
      </c>
      <c r="C1244" s="201">
        <v>108830</v>
      </c>
      <c r="D1244" s="49">
        <v>-1</v>
      </c>
      <c r="E1244" s="49" t="s">
        <v>34</v>
      </c>
      <c r="F1244" s="55">
        <v>46097</v>
      </c>
      <c r="G1244" s="56">
        <v>46097.522314814814</v>
      </c>
      <c r="H1244" s="49">
        <v>900800595</v>
      </c>
      <c r="I1244" s="49" t="s">
        <v>38</v>
      </c>
      <c r="J1244" s="49">
        <v>860513970</v>
      </c>
      <c r="K1244" s="49" t="s">
        <v>102</v>
      </c>
      <c r="L1244" s="163">
        <v>44650</v>
      </c>
      <c r="M1244" s="217">
        <v>0</v>
      </c>
      <c r="N1244" s="134">
        <v>279650</v>
      </c>
      <c r="O1244" s="49" t="s">
        <v>41</v>
      </c>
      <c r="P1244" s="49" t="s">
        <v>42</v>
      </c>
      <c r="Q1244" s="49" t="s">
        <v>64</v>
      </c>
      <c r="R1244" s="49"/>
      <c r="S1244" s="49"/>
      <c r="T1244" s="49"/>
      <c r="U1244" s="53"/>
      <c r="V1244" s="57"/>
      <c r="W1244" s="58"/>
      <c r="X1244" s="27" t="str">
        <f>IFERROR(VLOOKUP(J1243:J3135,[1]sheet1!$A:$K,11,0),"sin acuse")</f>
        <v>sin acuse</v>
      </c>
    </row>
    <row r="1245" spans="1:41" ht="18.75" hidden="1">
      <c r="A1245" s="41" t="s">
        <v>31</v>
      </c>
      <c r="B1245" s="50" t="s">
        <v>4800</v>
      </c>
      <c r="C1245" s="200">
        <v>108831</v>
      </c>
      <c r="D1245" s="27">
        <v>-1</v>
      </c>
      <c r="E1245" s="27" t="s">
        <v>34</v>
      </c>
      <c r="F1245" s="33">
        <v>46097</v>
      </c>
      <c r="G1245" s="45">
        <v>46097.522199074076</v>
      </c>
      <c r="H1245" s="27">
        <v>900800595</v>
      </c>
      <c r="I1245" s="27" t="s">
        <v>38</v>
      </c>
      <c r="J1245" s="27">
        <v>900326523</v>
      </c>
      <c r="K1245" s="27" t="s">
        <v>4801</v>
      </c>
      <c r="L1245" s="162">
        <v>14250</v>
      </c>
      <c r="M1245" s="221">
        <v>0</v>
      </c>
      <c r="N1245" s="133">
        <v>89250</v>
      </c>
      <c r="O1245" s="27" t="s">
        <v>41</v>
      </c>
      <c r="P1245" s="27" t="s">
        <v>42</v>
      </c>
      <c r="Q1245" s="27"/>
      <c r="R1245" s="27"/>
      <c r="S1245" s="27"/>
      <c r="T1245" s="27"/>
      <c r="U1245" s="32" t="s">
        <v>64</v>
      </c>
      <c r="V1245" s="25"/>
      <c r="W1245" s="31"/>
      <c r="X1245" s="27" t="str">
        <f>IFERROR(VLOOKUP(J1244:J3136,[1]sheet1!$A:$K,11,0),"sin acuse")</f>
        <v>sin acuse</v>
      </c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</row>
    <row r="1246" spans="1:41" ht="18.75" hidden="1">
      <c r="A1246" s="106" t="s">
        <v>31</v>
      </c>
      <c r="B1246" s="239" t="s">
        <v>4802</v>
      </c>
      <c r="C1246" s="204">
        <v>108832</v>
      </c>
      <c r="D1246" s="107">
        <v>-1</v>
      </c>
      <c r="E1246" s="107" t="s">
        <v>34</v>
      </c>
      <c r="F1246" s="108">
        <v>46097</v>
      </c>
      <c r="G1246" s="109">
        <v>46097.543032407404</v>
      </c>
      <c r="H1246" s="107">
        <v>900800595</v>
      </c>
      <c r="I1246" s="107" t="s">
        <v>38</v>
      </c>
      <c r="J1246" s="107">
        <v>830513773</v>
      </c>
      <c r="K1246" s="107" t="s">
        <v>601</v>
      </c>
      <c r="L1246" s="166">
        <v>109060</v>
      </c>
      <c r="M1246" s="225">
        <v>0</v>
      </c>
      <c r="N1246" s="137">
        <v>683060</v>
      </c>
      <c r="O1246" s="107" t="s">
        <v>41</v>
      </c>
      <c r="P1246" s="107" t="s">
        <v>42</v>
      </c>
      <c r="Q1246" s="27"/>
      <c r="R1246" s="27"/>
      <c r="S1246" s="27" t="s">
        <v>43</v>
      </c>
      <c r="T1246" s="27"/>
      <c r="U1246" s="32"/>
      <c r="V1246" s="29"/>
      <c r="W1246" s="31"/>
      <c r="X1246" s="27" t="str">
        <f>IFERROR(VLOOKUP(J1245:J3137,[1]sheet1!$A:$K,11,0),"sin acuse")</f>
        <v>sin acuse</v>
      </c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</row>
    <row r="1247" spans="1:41" ht="18.75" hidden="1">
      <c r="A1247" s="41" t="s">
        <v>31</v>
      </c>
      <c r="B1247" s="50" t="s">
        <v>4803</v>
      </c>
      <c r="C1247" s="200">
        <v>108833</v>
      </c>
      <c r="D1247" s="27">
        <v>-1</v>
      </c>
      <c r="E1247" s="27" t="s">
        <v>34</v>
      </c>
      <c r="F1247" s="33">
        <v>46097</v>
      </c>
      <c r="G1247" s="45">
        <v>46097.543090277781</v>
      </c>
      <c r="H1247" s="27">
        <v>900800595</v>
      </c>
      <c r="I1247" s="27" t="s">
        <v>38</v>
      </c>
      <c r="J1247" s="27">
        <v>830013774</v>
      </c>
      <c r="K1247" s="27" t="s">
        <v>627</v>
      </c>
      <c r="L1247" s="162">
        <v>470250</v>
      </c>
      <c r="M1247" s="221">
        <v>0</v>
      </c>
      <c r="N1247" s="133">
        <v>2945250</v>
      </c>
      <c r="O1247" s="27" t="s">
        <v>41</v>
      </c>
      <c r="P1247" s="27" t="s">
        <v>42</v>
      </c>
      <c r="Q1247" s="27"/>
      <c r="R1247" s="27"/>
      <c r="S1247" s="27"/>
      <c r="T1247" s="27"/>
      <c r="U1247" s="32" t="s">
        <v>64</v>
      </c>
      <c r="V1247" s="29"/>
      <c r="W1247" s="31"/>
      <c r="X1247" s="27" t="str">
        <f>IFERROR(VLOOKUP(J1246:J3138,[1]sheet1!$A:$K,11,0),"sin acuse")</f>
        <v>sin acuse</v>
      </c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</row>
    <row r="1248" spans="1:41" s="59" customFormat="1" ht="18.75" hidden="1">
      <c r="A1248" s="54" t="s">
        <v>31</v>
      </c>
      <c r="B1248" s="241" t="s">
        <v>4804</v>
      </c>
      <c r="C1248" s="201">
        <v>108834</v>
      </c>
      <c r="D1248" s="49">
        <v>-1</v>
      </c>
      <c r="E1248" s="49" t="s">
        <v>34</v>
      </c>
      <c r="F1248" s="55">
        <v>46097</v>
      </c>
      <c r="G1248" s="56">
        <v>46097.543136574073</v>
      </c>
      <c r="H1248" s="49">
        <v>900800595</v>
      </c>
      <c r="I1248" s="49" t="s">
        <v>38</v>
      </c>
      <c r="J1248" s="49">
        <v>900561761</v>
      </c>
      <c r="K1248" s="49" t="s">
        <v>4805</v>
      </c>
      <c r="L1248" s="163">
        <v>637260</v>
      </c>
      <c r="M1248" s="217">
        <v>0</v>
      </c>
      <c r="N1248" s="134">
        <v>3991260</v>
      </c>
      <c r="O1248" s="49" t="s">
        <v>41</v>
      </c>
      <c r="P1248" s="49" t="s">
        <v>42</v>
      </c>
      <c r="Q1248" s="49" t="s">
        <v>64</v>
      </c>
      <c r="R1248" s="49"/>
      <c r="S1248" s="49"/>
      <c r="T1248" s="49"/>
      <c r="U1248" s="53"/>
      <c r="V1248" s="57"/>
      <c r="W1248" s="58"/>
      <c r="X1248" s="27" t="str">
        <f>IFERROR(VLOOKUP(J1247:J3139,[1]sheet1!$A:$K,11,0),"sin acuse")</f>
        <v>sin acuse</v>
      </c>
    </row>
    <row r="1249" spans="1:41" ht="18.75" hidden="1">
      <c r="A1249" s="41" t="s">
        <v>31</v>
      </c>
      <c r="B1249" s="50" t="s">
        <v>4806</v>
      </c>
      <c r="C1249" s="200">
        <v>108835</v>
      </c>
      <c r="D1249" s="27">
        <v>-1</v>
      </c>
      <c r="E1249" s="27" t="s">
        <v>34</v>
      </c>
      <c r="F1249" s="33">
        <v>46097</v>
      </c>
      <c r="G1249" s="45">
        <v>46097.543194444443</v>
      </c>
      <c r="H1249" s="27">
        <v>900800595</v>
      </c>
      <c r="I1249" s="27" t="s">
        <v>38</v>
      </c>
      <c r="J1249" s="27">
        <v>800202909</v>
      </c>
      <c r="K1249" s="27" t="s">
        <v>4590</v>
      </c>
      <c r="L1249" s="162">
        <v>701480</v>
      </c>
      <c r="M1249" s="221">
        <v>0</v>
      </c>
      <c r="N1249" s="133">
        <v>4393480</v>
      </c>
      <c r="O1249" s="27" t="s">
        <v>41</v>
      </c>
      <c r="P1249" s="27" t="s">
        <v>42</v>
      </c>
      <c r="Q1249" s="27"/>
      <c r="R1249" s="27"/>
      <c r="S1249" s="27"/>
      <c r="T1249" s="27"/>
      <c r="U1249" s="32" t="s">
        <v>64</v>
      </c>
      <c r="V1249" s="29"/>
      <c r="W1249" s="31"/>
      <c r="X1249" s="27" t="str">
        <f>IFERROR(VLOOKUP(J1248:J3140,[1]sheet1!$A:$K,11,0),"sin acuse")</f>
        <v>sin acuse</v>
      </c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</row>
    <row r="1250" spans="1:41" ht="18.75" hidden="1">
      <c r="A1250" s="41" t="s">
        <v>31</v>
      </c>
      <c r="B1250" s="50" t="s">
        <v>4807</v>
      </c>
      <c r="C1250" s="200">
        <v>108836</v>
      </c>
      <c r="D1250" s="27">
        <v>-1</v>
      </c>
      <c r="E1250" s="27" t="s">
        <v>34</v>
      </c>
      <c r="F1250" s="33">
        <v>46097</v>
      </c>
      <c r="G1250" s="45">
        <v>46097.55369212963</v>
      </c>
      <c r="H1250" s="27">
        <v>900800595</v>
      </c>
      <c r="I1250" s="27" t="s">
        <v>38</v>
      </c>
      <c r="J1250" s="27">
        <v>901605639</v>
      </c>
      <c r="K1250" s="27" t="s">
        <v>1783</v>
      </c>
      <c r="L1250" s="162">
        <v>107874.4</v>
      </c>
      <c r="M1250" s="221">
        <v>0</v>
      </c>
      <c r="N1250" s="133">
        <v>675634.4</v>
      </c>
      <c r="O1250" s="27" t="s">
        <v>41</v>
      </c>
      <c r="P1250" s="27" t="s">
        <v>42</v>
      </c>
      <c r="Q1250" s="27"/>
      <c r="R1250" s="27"/>
      <c r="S1250" s="27"/>
      <c r="T1250" s="27"/>
      <c r="U1250" s="32" t="s">
        <v>64</v>
      </c>
      <c r="V1250" s="25"/>
      <c r="W1250" s="31"/>
      <c r="X1250" s="27" t="str">
        <f>IFERROR(VLOOKUP(J1249:J3141,[1]sheet1!$A:$K,11,0),"sin acuse")</f>
        <v>sin acuse</v>
      </c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</row>
    <row r="1251" spans="1:41" ht="18.75" hidden="1">
      <c r="A1251" s="41" t="s">
        <v>31</v>
      </c>
      <c r="B1251" s="50" t="s">
        <v>4808</v>
      </c>
      <c r="C1251" s="200">
        <v>108837</v>
      </c>
      <c r="D1251" s="27">
        <v>-1</v>
      </c>
      <c r="E1251" s="27" t="s">
        <v>34</v>
      </c>
      <c r="F1251" s="33">
        <v>46097</v>
      </c>
      <c r="G1251" s="45">
        <v>46097.553738425922</v>
      </c>
      <c r="H1251" s="27">
        <v>900800595</v>
      </c>
      <c r="I1251" s="27" t="s">
        <v>38</v>
      </c>
      <c r="J1251" s="27">
        <v>901605639</v>
      </c>
      <c r="K1251" s="27" t="s">
        <v>1783</v>
      </c>
      <c r="L1251" s="162">
        <v>0</v>
      </c>
      <c r="M1251" s="221">
        <v>0</v>
      </c>
      <c r="N1251" s="133">
        <v>1143680</v>
      </c>
      <c r="O1251" s="27" t="s">
        <v>41</v>
      </c>
      <c r="P1251" s="27" t="s">
        <v>42</v>
      </c>
      <c r="Q1251" s="27"/>
      <c r="R1251" s="27"/>
      <c r="S1251" s="27"/>
      <c r="T1251" s="27"/>
      <c r="U1251" s="32" t="s">
        <v>64</v>
      </c>
      <c r="V1251" s="29"/>
      <c r="W1251" s="31"/>
      <c r="X1251" s="27" t="str">
        <f>IFERROR(VLOOKUP(J1250:J3142,[1]sheet1!$A:$K,11,0),"sin acuse")</f>
        <v>sin acuse</v>
      </c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</row>
    <row r="1252" spans="1:41" s="59" customFormat="1" ht="18.75" hidden="1">
      <c r="A1252" s="54" t="s">
        <v>31</v>
      </c>
      <c r="B1252" s="49" t="s">
        <v>4809</v>
      </c>
      <c r="C1252" s="201">
        <v>108838</v>
      </c>
      <c r="D1252" s="49">
        <v>-1</v>
      </c>
      <c r="E1252" s="49" t="s">
        <v>34</v>
      </c>
      <c r="F1252" s="55">
        <v>46097</v>
      </c>
      <c r="G1252" s="56">
        <v>46097.595532407409</v>
      </c>
      <c r="H1252" s="49">
        <v>900800595</v>
      </c>
      <c r="I1252" s="49" t="s">
        <v>38</v>
      </c>
      <c r="J1252" s="49">
        <v>901267811</v>
      </c>
      <c r="K1252" s="49" t="s">
        <v>4810</v>
      </c>
      <c r="L1252" s="163">
        <v>0</v>
      </c>
      <c r="M1252" s="217">
        <v>0</v>
      </c>
      <c r="N1252" s="134">
        <v>1541490</v>
      </c>
      <c r="O1252" s="49" t="s">
        <v>41</v>
      </c>
      <c r="P1252" s="49" t="s">
        <v>42</v>
      </c>
      <c r="Q1252" s="49" t="s">
        <v>64</v>
      </c>
      <c r="R1252" s="49"/>
      <c r="S1252" s="49"/>
      <c r="T1252" s="49"/>
      <c r="U1252" s="53"/>
      <c r="V1252" s="57"/>
      <c r="W1252" s="58"/>
      <c r="X1252" s="27" t="str">
        <f>IFERROR(VLOOKUP(J1251:J3143,[1]sheet1!$A:$K,11,0),"sin acuse")</f>
        <v>sin acuse</v>
      </c>
    </row>
    <row r="1253" spans="1:41" s="59" customFormat="1" ht="18.75" hidden="1">
      <c r="A1253" s="54" t="s">
        <v>31</v>
      </c>
      <c r="B1253" s="49" t="s">
        <v>4811</v>
      </c>
      <c r="C1253" s="201">
        <v>108839</v>
      </c>
      <c r="D1253" s="49">
        <v>-1</v>
      </c>
      <c r="E1253" s="49" t="s">
        <v>34</v>
      </c>
      <c r="F1253" s="55">
        <v>46097</v>
      </c>
      <c r="G1253" s="56">
        <v>46097.595578703702</v>
      </c>
      <c r="H1253" s="49">
        <v>900800595</v>
      </c>
      <c r="I1253" s="49" t="s">
        <v>38</v>
      </c>
      <c r="J1253" s="49">
        <v>860035977</v>
      </c>
      <c r="K1253" s="49" t="s">
        <v>4812</v>
      </c>
      <c r="L1253" s="163">
        <v>0</v>
      </c>
      <c r="M1253" s="217">
        <v>0</v>
      </c>
      <c r="N1253" s="134">
        <v>28260650</v>
      </c>
      <c r="O1253" s="49" t="s">
        <v>41</v>
      </c>
      <c r="P1253" s="49" t="s">
        <v>42</v>
      </c>
      <c r="Q1253" s="49" t="s">
        <v>64</v>
      </c>
      <c r="R1253" s="49"/>
      <c r="S1253" s="49"/>
      <c r="T1253" s="49"/>
      <c r="U1253" s="53"/>
      <c r="V1253" s="62"/>
      <c r="W1253" s="58"/>
      <c r="X1253" s="27" t="str">
        <f>IFERROR(VLOOKUP(J1252:J3144,[1]sheet1!$A:$K,11,0),"sin acuse")</f>
        <v>sin acuse</v>
      </c>
    </row>
    <row r="1254" spans="1:41" s="77" customFormat="1" ht="18.75" hidden="1">
      <c r="A1254" s="106" t="s">
        <v>31</v>
      </c>
      <c r="B1254" s="107" t="s">
        <v>4813</v>
      </c>
      <c r="C1254" s="204">
        <v>108840</v>
      </c>
      <c r="D1254" s="107">
        <v>-1</v>
      </c>
      <c r="E1254" s="107" t="s">
        <v>34</v>
      </c>
      <c r="F1254" s="108">
        <v>46097</v>
      </c>
      <c r="G1254" s="109">
        <v>46097.595648148148</v>
      </c>
      <c r="H1254" s="107">
        <v>900800595</v>
      </c>
      <c r="I1254" s="107" t="s">
        <v>38</v>
      </c>
      <c r="J1254" s="107">
        <v>900200435</v>
      </c>
      <c r="K1254" s="107" t="s">
        <v>3308</v>
      </c>
      <c r="L1254" s="166">
        <v>635320.48</v>
      </c>
      <c r="M1254" s="225">
        <v>0</v>
      </c>
      <c r="N1254" s="137">
        <v>3979112.48</v>
      </c>
      <c r="O1254" s="107" t="s">
        <v>41</v>
      </c>
      <c r="P1254" s="107" t="s">
        <v>42</v>
      </c>
      <c r="Q1254" s="107"/>
      <c r="R1254" s="107"/>
      <c r="S1254" s="107" t="s">
        <v>64</v>
      </c>
      <c r="T1254" s="107"/>
      <c r="U1254" s="116"/>
      <c r="V1254" s="117"/>
      <c r="W1254" s="118"/>
      <c r="X1254" s="27" t="str">
        <f>IFERROR(VLOOKUP(J1253:J3145,[1]sheet1!$A:$K,11,0),"sin acuse")</f>
        <v>sin acuse</v>
      </c>
    </row>
    <row r="1255" spans="1:41" ht="18.75" hidden="1">
      <c r="A1255" s="41" t="s">
        <v>31</v>
      </c>
      <c r="B1255" s="50" t="s">
        <v>4814</v>
      </c>
      <c r="C1255" s="200">
        <v>108841</v>
      </c>
      <c r="D1255" s="27">
        <v>-1</v>
      </c>
      <c r="E1255" s="27" t="s">
        <v>34</v>
      </c>
      <c r="F1255" s="33">
        <v>46097</v>
      </c>
      <c r="G1255" s="45">
        <v>46097.67119212963</v>
      </c>
      <c r="H1255" s="27">
        <v>900800595</v>
      </c>
      <c r="I1255" s="27" t="s">
        <v>38</v>
      </c>
      <c r="J1255" s="27">
        <v>860049363</v>
      </c>
      <c r="K1255" s="27" t="s">
        <v>4749</v>
      </c>
      <c r="L1255" s="162">
        <v>253809.98</v>
      </c>
      <c r="M1255" s="221">
        <v>0</v>
      </c>
      <c r="N1255" s="133">
        <v>1599131.98</v>
      </c>
      <c r="O1255" s="27" t="s">
        <v>41</v>
      </c>
      <c r="P1255" s="27" t="s">
        <v>42</v>
      </c>
      <c r="Q1255" s="27"/>
      <c r="R1255" s="27"/>
      <c r="S1255" s="27"/>
      <c r="T1255" s="27"/>
      <c r="U1255" s="32" t="s">
        <v>64</v>
      </c>
      <c r="V1255" s="25"/>
      <c r="W1255" s="31"/>
      <c r="X1255" s="27" t="str">
        <f>IFERROR(VLOOKUP(J1254:J3146,[1]sheet1!$A:$K,11,0),"sin acuse")</f>
        <v>sin acuse</v>
      </c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</row>
    <row r="1256" spans="1:41" ht="18.75" hidden="1">
      <c r="A1256" s="41" t="s">
        <v>31</v>
      </c>
      <c r="B1256" s="50" t="s">
        <v>4815</v>
      </c>
      <c r="C1256" s="200">
        <v>108842</v>
      </c>
      <c r="D1256" s="27">
        <v>-1</v>
      </c>
      <c r="E1256" s="27" t="s">
        <v>34</v>
      </c>
      <c r="F1256" s="33">
        <v>46097</v>
      </c>
      <c r="G1256" s="45">
        <v>46097.595729166664</v>
      </c>
      <c r="H1256" s="27">
        <v>900800595</v>
      </c>
      <c r="I1256" s="27" t="s">
        <v>38</v>
      </c>
      <c r="J1256" s="27">
        <v>860517606</v>
      </c>
      <c r="K1256" s="27" t="s">
        <v>4816</v>
      </c>
      <c r="L1256" s="162">
        <v>31538.74</v>
      </c>
      <c r="M1256" s="221">
        <v>0</v>
      </c>
      <c r="N1256" s="133">
        <v>197532.12</v>
      </c>
      <c r="O1256" s="27" t="s">
        <v>41</v>
      </c>
      <c r="P1256" s="27" t="s">
        <v>42</v>
      </c>
      <c r="Q1256" s="27"/>
      <c r="R1256" s="27"/>
      <c r="S1256" s="27"/>
      <c r="T1256" s="27"/>
      <c r="U1256" s="32" t="s">
        <v>64</v>
      </c>
      <c r="V1256" s="29"/>
      <c r="W1256" s="31"/>
      <c r="X1256" s="27" t="str">
        <f>IFERROR(VLOOKUP(J1255:J3147,[1]sheet1!$A:$K,11,0),"sin acuse")</f>
        <v>sin acuse</v>
      </c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</row>
    <row r="1257" spans="1:41" ht="18.75" hidden="1">
      <c r="A1257" s="41" t="s">
        <v>31</v>
      </c>
      <c r="B1257" s="50" t="s">
        <v>4817</v>
      </c>
      <c r="C1257" s="200">
        <v>108843</v>
      </c>
      <c r="D1257" s="27">
        <v>-1</v>
      </c>
      <c r="E1257" s="27" t="s">
        <v>34</v>
      </c>
      <c r="F1257" s="33">
        <v>46097</v>
      </c>
      <c r="G1257" s="45">
        <v>46097.59578703704</v>
      </c>
      <c r="H1257" s="27">
        <v>900800595</v>
      </c>
      <c r="I1257" s="27" t="s">
        <v>38</v>
      </c>
      <c r="J1257" s="27">
        <v>860517606</v>
      </c>
      <c r="K1257" s="27" t="s">
        <v>4816</v>
      </c>
      <c r="L1257" s="162">
        <v>83002.929999999993</v>
      </c>
      <c r="M1257" s="221">
        <v>0</v>
      </c>
      <c r="N1257" s="133">
        <v>669401.93000000005</v>
      </c>
      <c r="O1257" s="27" t="s">
        <v>41</v>
      </c>
      <c r="P1257" s="27" t="s">
        <v>42</v>
      </c>
      <c r="Q1257" s="27"/>
      <c r="R1257" s="27"/>
      <c r="S1257" s="27"/>
      <c r="T1257" s="27"/>
      <c r="U1257" s="32" t="s">
        <v>64</v>
      </c>
      <c r="V1257" s="25"/>
      <c r="W1257" s="31"/>
      <c r="X1257" s="27" t="str">
        <f>IFERROR(VLOOKUP(J1256:J3148,[1]sheet1!$A:$K,11,0),"sin acuse")</f>
        <v>sin acuse</v>
      </c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</row>
    <row r="1258" spans="1:41" ht="18.75" hidden="1">
      <c r="A1258" s="41" t="s">
        <v>31</v>
      </c>
      <c r="B1258" s="240" t="s">
        <v>4818</v>
      </c>
      <c r="C1258" s="200">
        <v>108844</v>
      </c>
      <c r="D1258" s="27">
        <v>-1</v>
      </c>
      <c r="E1258" s="27" t="s">
        <v>34</v>
      </c>
      <c r="F1258" s="33">
        <v>46097</v>
      </c>
      <c r="G1258" s="45">
        <v>46097.59584490741</v>
      </c>
      <c r="H1258" s="27">
        <v>900800595</v>
      </c>
      <c r="I1258" s="27" t="s">
        <v>38</v>
      </c>
      <c r="J1258" s="27">
        <v>860030839</v>
      </c>
      <c r="K1258" s="27" t="s">
        <v>3313</v>
      </c>
      <c r="L1258" s="162">
        <v>115954.91</v>
      </c>
      <c r="M1258" s="221">
        <v>0</v>
      </c>
      <c r="N1258" s="133">
        <v>726243.91</v>
      </c>
      <c r="O1258" s="27" t="s">
        <v>41</v>
      </c>
      <c r="P1258" s="27" t="s">
        <v>42</v>
      </c>
      <c r="Q1258" s="27"/>
      <c r="R1258" s="27"/>
      <c r="S1258" s="27"/>
      <c r="T1258" s="27"/>
      <c r="U1258" s="32" t="s">
        <v>64</v>
      </c>
      <c r="V1258" s="29"/>
      <c r="W1258" s="31"/>
      <c r="X1258" s="27" t="str">
        <f>IFERROR(VLOOKUP(J1257:J3149,[1]sheet1!$A:$K,11,0),"sin acuse")</f>
        <v>sin acuse</v>
      </c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</row>
    <row r="1259" spans="1:41" ht="18.75" hidden="1">
      <c r="A1259" s="41" t="s">
        <v>31</v>
      </c>
      <c r="B1259" s="50" t="s">
        <v>4819</v>
      </c>
      <c r="C1259" s="200">
        <v>108845</v>
      </c>
      <c r="D1259" s="27">
        <v>-1</v>
      </c>
      <c r="E1259" s="27" t="s">
        <v>34</v>
      </c>
      <c r="F1259" s="33">
        <v>46097</v>
      </c>
      <c r="G1259" s="45">
        <v>46097.595902777779</v>
      </c>
      <c r="H1259" s="27">
        <v>900800595</v>
      </c>
      <c r="I1259" s="27" t="s">
        <v>38</v>
      </c>
      <c r="J1259" s="27">
        <v>900998722</v>
      </c>
      <c r="K1259" s="27" t="s">
        <v>4820</v>
      </c>
      <c r="L1259" s="162">
        <v>71982.83</v>
      </c>
      <c r="M1259" s="221">
        <v>0</v>
      </c>
      <c r="N1259" s="133">
        <v>450839.83</v>
      </c>
      <c r="O1259" s="27" t="s">
        <v>41</v>
      </c>
      <c r="P1259" s="27" t="s">
        <v>42</v>
      </c>
      <c r="Q1259" s="27"/>
      <c r="R1259" s="27"/>
      <c r="S1259" s="27"/>
      <c r="T1259" s="27"/>
      <c r="U1259" s="32" t="s">
        <v>64</v>
      </c>
      <c r="V1259" s="29"/>
      <c r="W1259" s="31"/>
      <c r="X1259" s="27" t="str">
        <f>IFERROR(VLOOKUP(J1258:J3150,[1]sheet1!$A:$K,11,0),"sin acuse")</f>
        <v>sin acuse</v>
      </c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</row>
    <row r="1260" spans="1:41" s="77" customFormat="1" ht="18.75" hidden="1">
      <c r="A1260" s="106" t="s">
        <v>31</v>
      </c>
      <c r="B1260" s="107" t="s">
        <v>4821</v>
      </c>
      <c r="C1260" s="204">
        <v>108846</v>
      </c>
      <c r="D1260" s="107">
        <v>-1</v>
      </c>
      <c r="E1260" s="107" t="s">
        <v>34</v>
      </c>
      <c r="F1260" s="108">
        <v>46097</v>
      </c>
      <c r="G1260" s="109">
        <v>46097.671249999999</v>
      </c>
      <c r="H1260" s="107">
        <v>900800595</v>
      </c>
      <c r="I1260" s="107" t="s">
        <v>38</v>
      </c>
      <c r="J1260" s="107">
        <v>830103877</v>
      </c>
      <c r="K1260" s="107" t="s">
        <v>4822</v>
      </c>
      <c r="L1260" s="166">
        <v>658470.38</v>
      </c>
      <c r="M1260" s="225">
        <v>0</v>
      </c>
      <c r="N1260" s="137">
        <v>4124103.98</v>
      </c>
      <c r="O1260" s="107" t="s">
        <v>41</v>
      </c>
      <c r="P1260" s="107" t="s">
        <v>42</v>
      </c>
      <c r="Q1260" s="107"/>
      <c r="R1260" s="107"/>
      <c r="S1260" s="107" t="s">
        <v>64</v>
      </c>
      <c r="T1260" s="107"/>
      <c r="U1260" s="116"/>
      <c r="V1260" s="119"/>
      <c r="W1260" s="118"/>
      <c r="X1260" s="27" t="str">
        <f>IFERROR(VLOOKUP(J1259:J3151,[1]sheet1!$A:$K,11,0),"sin acuse")</f>
        <v>sin acuse</v>
      </c>
    </row>
    <row r="1261" spans="1:41" ht="18.75" hidden="1">
      <c r="A1261" s="41" t="s">
        <v>31</v>
      </c>
      <c r="B1261" s="50" t="s">
        <v>4823</v>
      </c>
      <c r="C1261" s="200">
        <v>108847</v>
      </c>
      <c r="D1261" s="27">
        <v>-1</v>
      </c>
      <c r="E1261" s="27" t="s">
        <v>34</v>
      </c>
      <c r="F1261" s="33">
        <v>46097</v>
      </c>
      <c r="G1261" s="45">
        <v>46097.606458333335</v>
      </c>
      <c r="H1261" s="27">
        <v>900800595</v>
      </c>
      <c r="I1261" s="27" t="s">
        <v>38</v>
      </c>
      <c r="J1261" s="27">
        <v>860511911</v>
      </c>
      <c r="K1261" s="27" t="s">
        <v>4824</v>
      </c>
      <c r="L1261" s="162">
        <v>159743.1</v>
      </c>
      <c r="M1261" s="221">
        <v>0</v>
      </c>
      <c r="N1261" s="133">
        <v>1320892.76</v>
      </c>
      <c r="O1261" s="27" t="s">
        <v>41</v>
      </c>
      <c r="P1261" s="27" t="s">
        <v>42</v>
      </c>
      <c r="Q1261" s="27"/>
      <c r="R1261" s="27"/>
      <c r="S1261" s="27"/>
      <c r="T1261" s="27"/>
      <c r="U1261" s="32" t="s">
        <v>64</v>
      </c>
      <c r="V1261" s="29"/>
      <c r="W1261" s="31"/>
      <c r="X1261" s="27" t="str">
        <f>IFERROR(VLOOKUP(J1260:J3152,[1]sheet1!$A:$K,11,0),"sin acuse")</f>
        <v>sin acuse</v>
      </c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</row>
    <row r="1262" spans="1:41" ht="18.75" hidden="1">
      <c r="A1262" s="41" t="s">
        <v>31</v>
      </c>
      <c r="B1262" s="50" t="s">
        <v>4825</v>
      </c>
      <c r="C1262" s="200">
        <v>108848</v>
      </c>
      <c r="D1262" s="27">
        <v>-1</v>
      </c>
      <c r="E1262" s="27" t="s">
        <v>34</v>
      </c>
      <c r="F1262" s="33">
        <v>46097</v>
      </c>
      <c r="G1262" s="45">
        <v>46097.606516203705</v>
      </c>
      <c r="H1262" s="27">
        <v>900800595</v>
      </c>
      <c r="I1262" s="27" t="s">
        <v>38</v>
      </c>
      <c r="J1262" s="27">
        <v>900720758</v>
      </c>
      <c r="K1262" s="27" t="s">
        <v>4826</v>
      </c>
      <c r="L1262" s="162">
        <v>91912.5</v>
      </c>
      <c r="M1262" s="221">
        <v>0</v>
      </c>
      <c r="N1262" s="133">
        <v>1930162.5</v>
      </c>
      <c r="O1262" s="27" t="s">
        <v>41</v>
      </c>
      <c r="P1262" s="27" t="s">
        <v>42</v>
      </c>
      <c r="Q1262" s="27"/>
      <c r="R1262" s="27"/>
      <c r="S1262" s="27"/>
      <c r="T1262" s="27"/>
      <c r="U1262" s="32" t="s">
        <v>64</v>
      </c>
      <c r="V1262" s="25"/>
      <c r="W1262" s="31"/>
      <c r="X1262" s="27" t="str">
        <f>IFERROR(VLOOKUP(J1261:J3153,[1]sheet1!$A:$K,11,0),"sin acuse")</f>
        <v>sin acuse</v>
      </c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</row>
    <row r="1263" spans="1:41" s="59" customFormat="1" ht="18.75" hidden="1">
      <c r="A1263" s="54" t="s">
        <v>31</v>
      </c>
      <c r="B1263" s="79" t="s">
        <v>4827</v>
      </c>
      <c r="C1263" s="201">
        <v>108849</v>
      </c>
      <c r="D1263" s="49">
        <v>-1</v>
      </c>
      <c r="E1263" s="49" t="s">
        <v>34</v>
      </c>
      <c r="F1263" s="55">
        <v>46097</v>
      </c>
      <c r="G1263" s="56">
        <v>46097.606562499997</v>
      </c>
      <c r="H1263" s="49">
        <v>900800595</v>
      </c>
      <c r="I1263" s="49" t="s">
        <v>38</v>
      </c>
      <c r="J1263" s="49">
        <v>860350127</v>
      </c>
      <c r="K1263" s="49" t="s">
        <v>4828</v>
      </c>
      <c r="L1263" s="163">
        <v>90183.5</v>
      </c>
      <c r="M1263" s="217">
        <v>0</v>
      </c>
      <c r="N1263" s="134">
        <v>564833.5</v>
      </c>
      <c r="O1263" s="49" t="s">
        <v>41</v>
      </c>
      <c r="P1263" s="49" t="s">
        <v>42</v>
      </c>
      <c r="Q1263" s="49" t="s">
        <v>64</v>
      </c>
      <c r="R1263" s="49"/>
      <c r="S1263" s="49"/>
      <c r="T1263" s="49"/>
      <c r="U1263" s="53"/>
      <c r="V1263" s="62"/>
      <c r="W1263" s="58"/>
      <c r="X1263" s="27" t="str">
        <f>IFERROR(VLOOKUP(J1262:J3154,[1]sheet1!$A:$K,11,0),"sin acuse")</f>
        <v>sin acuse</v>
      </c>
    </row>
    <row r="1264" spans="1:41" ht="18.75" hidden="1">
      <c r="A1264" s="41" t="s">
        <v>31</v>
      </c>
      <c r="B1264" s="50" t="s">
        <v>4829</v>
      </c>
      <c r="C1264" s="200">
        <v>108850</v>
      </c>
      <c r="D1264" s="27">
        <v>-1</v>
      </c>
      <c r="E1264" s="27" t="s">
        <v>34</v>
      </c>
      <c r="F1264" s="33">
        <v>46097</v>
      </c>
      <c r="G1264" s="45">
        <v>46097.606620370374</v>
      </c>
      <c r="H1264" s="27">
        <v>900800595</v>
      </c>
      <c r="I1264" s="27" t="s">
        <v>38</v>
      </c>
      <c r="J1264" s="27">
        <v>800180908</v>
      </c>
      <c r="K1264" s="27" t="s">
        <v>4830</v>
      </c>
      <c r="L1264" s="162">
        <v>299525.5</v>
      </c>
      <c r="M1264" s="221">
        <v>0</v>
      </c>
      <c r="N1264" s="133">
        <v>1892375.5</v>
      </c>
      <c r="O1264" s="27" t="s">
        <v>41</v>
      </c>
      <c r="P1264" s="27" t="s">
        <v>42</v>
      </c>
      <c r="Q1264" s="27"/>
      <c r="R1264" s="27"/>
      <c r="S1264" s="27"/>
      <c r="T1264" s="27"/>
      <c r="U1264" s="32" t="s">
        <v>64</v>
      </c>
      <c r="V1264" s="25"/>
      <c r="W1264" s="31"/>
      <c r="X1264" s="27" t="str">
        <f>IFERROR(VLOOKUP(J1263:J3155,[1]sheet1!$A:$K,11,0),"sin acuse")</f>
        <v>sin acuse</v>
      </c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</row>
    <row r="1265" spans="1:41" s="77" customFormat="1" ht="18.75" hidden="1">
      <c r="A1265" s="106" t="s">
        <v>31</v>
      </c>
      <c r="B1265" s="107" t="s">
        <v>4831</v>
      </c>
      <c r="C1265" s="204">
        <v>108851</v>
      </c>
      <c r="D1265" s="107">
        <v>-1</v>
      </c>
      <c r="E1265" s="107" t="s">
        <v>34</v>
      </c>
      <c r="F1265" s="108">
        <v>46097</v>
      </c>
      <c r="G1265" s="109">
        <v>46097.617118055554</v>
      </c>
      <c r="H1265" s="107">
        <v>900800595</v>
      </c>
      <c r="I1265" s="107" t="s">
        <v>38</v>
      </c>
      <c r="J1265" s="107">
        <v>830111257</v>
      </c>
      <c r="K1265" s="107" t="s">
        <v>159</v>
      </c>
      <c r="L1265" s="166">
        <v>95000</v>
      </c>
      <c r="M1265" s="225">
        <v>0</v>
      </c>
      <c r="N1265" s="137">
        <v>595000</v>
      </c>
      <c r="O1265" s="107" t="s">
        <v>41</v>
      </c>
      <c r="P1265" s="107" t="s">
        <v>42</v>
      </c>
      <c r="Q1265" s="107"/>
      <c r="R1265" s="107"/>
      <c r="S1265" s="107" t="s">
        <v>64</v>
      </c>
      <c r="T1265" s="107"/>
      <c r="U1265" s="116"/>
      <c r="V1265" s="119"/>
      <c r="W1265" s="118"/>
      <c r="X1265" s="27" t="str">
        <f>IFERROR(VLOOKUP(J1264:J3156,[1]sheet1!$A:$K,11,0),"sin acuse")</f>
        <v>sin acuse</v>
      </c>
    </row>
    <row r="1266" spans="1:41" ht="18.75" hidden="1">
      <c r="A1266" s="41" t="s">
        <v>31</v>
      </c>
      <c r="B1266" s="50" t="s">
        <v>4832</v>
      </c>
      <c r="C1266" s="200">
        <v>108852</v>
      </c>
      <c r="D1266" s="27">
        <v>-1</v>
      </c>
      <c r="E1266" s="27" t="s">
        <v>34</v>
      </c>
      <c r="F1266" s="33">
        <v>46097</v>
      </c>
      <c r="G1266" s="45">
        <v>46097.617164351854</v>
      </c>
      <c r="H1266" s="27">
        <v>900800595</v>
      </c>
      <c r="I1266" s="27" t="s">
        <v>38</v>
      </c>
      <c r="J1266" s="27">
        <v>900936456</v>
      </c>
      <c r="K1266" s="27" t="s">
        <v>3544</v>
      </c>
      <c r="L1266" s="162">
        <v>133853.85999999999</v>
      </c>
      <c r="M1266" s="221">
        <v>0</v>
      </c>
      <c r="N1266" s="133">
        <v>838347.86</v>
      </c>
      <c r="O1266" s="27" t="s">
        <v>41</v>
      </c>
      <c r="P1266" s="27" t="s">
        <v>42</v>
      </c>
      <c r="Q1266" s="27"/>
      <c r="R1266" s="27"/>
      <c r="S1266" s="27"/>
      <c r="T1266" s="27"/>
      <c r="U1266" s="32" t="s">
        <v>64</v>
      </c>
      <c r="V1266" s="25"/>
      <c r="W1266" s="31"/>
      <c r="X1266" s="27" t="str">
        <f>IFERROR(VLOOKUP(J1265:J3157,[1]sheet1!$A:$K,11,0),"sin acuse")</f>
        <v>sin acuse</v>
      </c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</row>
    <row r="1267" spans="1:41" ht="18.75" hidden="1">
      <c r="A1267" s="41" t="s">
        <v>31</v>
      </c>
      <c r="B1267" s="50" t="s">
        <v>4833</v>
      </c>
      <c r="C1267" s="200">
        <v>108853</v>
      </c>
      <c r="D1267" s="27">
        <v>-1</v>
      </c>
      <c r="E1267" s="27" t="s">
        <v>34</v>
      </c>
      <c r="F1267" s="33">
        <v>46097</v>
      </c>
      <c r="G1267" s="45">
        <v>46097.617222222223</v>
      </c>
      <c r="H1267" s="27">
        <v>900800595</v>
      </c>
      <c r="I1267" s="27" t="s">
        <v>38</v>
      </c>
      <c r="J1267" s="27">
        <v>901664742</v>
      </c>
      <c r="K1267" s="27" t="s">
        <v>4834</v>
      </c>
      <c r="L1267" s="162">
        <v>134879.1</v>
      </c>
      <c r="M1267" s="221">
        <v>0</v>
      </c>
      <c r="N1267" s="133">
        <v>844769.1</v>
      </c>
      <c r="O1267" s="27" t="s">
        <v>41</v>
      </c>
      <c r="P1267" s="27" t="s">
        <v>42</v>
      </c>
      <c r="Q1267" s="27"/>
      <c r="R1267" s="27"/>
      <c r="S1267" s="27"/>
      <c r="T1267" s="27"/>
      <c r="U1267" s="32" t="s">
        <v>64</v>
      </c>
      <c r="V1267" s="25"/>
      <c r="W1267" s="31"/>
      <c r="X1267" s="27" t="str">
        <f>IFERROR(VLOOKUP(J1266:J3158,[1]sheet1!$A:$K,11,0),"sin acuse")</f>
        <v>sin acuse</v>
      </c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</row>
    <row r="1268" spans="1:41" ht="18.75" hidden="1">
      <c r="A1268" s="41" t="s">
        <v>31</v>
      </c>
      <c r="B1268" s="50" t="s">
        <v>4835</v>
      </c>
      <c r="C1268" s="200">
        <v>108854</v>
      </c>
      <c r="D1268" s="27">
        <v>-1</v>
      </c>
      <c r="E1268" s="27" t="s">
        <v>34</v>
      </c>
      <c r="F1268" s="33">
        <v>46097</v>
      </c>
      <c r="G1268" s="45">
        <v>46097.617280092592</v>
      </c>
      <c r="H1268" s="27">
        <v>900800595</v>
      </c>
      <c r="I1268" s="27" t="s">
        <v>38</v>
      </c>
      <c r="J1268" s="27">
        <v>890926257</v>
      </c>
      <c r="K1268" s="27" t="s">
        <v>4836</v>
      </c>
      <c r="L1268" s="162">
        <v>25080</v>
      </c>
      <c r="M1268" s="221">
        <v>0</v>
      </c>
      <c r="N1268" s="133">
        <v>157080</v>
      </c>
      <c r="O1268" s="27" t="s">
        <v>41</v>
      </c>
      <c r="P1268" s="27" t="s">
        <v>42</v>
      </c>
      <c r="Q1268" s="27"/>
      <c r="R1268" s="27"/>
      <c r="S1268" s="27"/>
      <c r="T1268" s="27"/>
      <c r="U1268" s="32" t="s">
        <v>64</v>
      </c>
      <c r="V1268" s="25"/>
      <c r="W1268" s="31"/>
      <c r="X1268" s="27" t="str">
        <f>IFERROR(VLOOKUP(J1267:J3159,[1]sheet1!$A:$K,11,0),"sin acuse")</f>
        <v>sin acuse</v>
      </c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</row>
    <row r="1269" spans="1:41" s="77" customFormat="1" ht="18.75" hidden="1">
      <c r="A1269" s="106" t="s">
        <v>31</v>
      </c>
      <c r="B1269" s="107" t="s">
        <v>4837</v>
      </c>
      <c r="C1269" s="204">
        <v>108855</v>
      </c>
      <c r="D1269" s="107">
        <v>-1</v>
      </c>
      <c r="E1269" s="107" t="s">
        <v>34</v>
      </c>
      <c r="F1269" s="108">
        <v>46097</v>
      </c>
      <c r="G1269" s="109">
        <v>46097.617326388892</v>
      </c>
      <c r="H1269" s="107">
        <v>900800595</v>
      </c>
      <c r="I1269" s="107" t="s">
        <v>38</v>
      </c>
      <c r="J1269" s="107">
        <v>900629878</v>
      </c>
      <c r="K1269" s="107" t="s">
        <v>4838</v>
      </c>
      <c r="L1269" s="166">
        <v>408154.2</v>
      </c>
      <c r="M1269" s="225">
        <v>0</v>
      </c>
      <c r="N1269" s="137">
        <v>6626584.2000000002</v>
      </c>
      <c r="O1269" s="107" t="s">
        <v>41</v>
      </c>
      <c r="P1269" s="107" t="s">
        <v>42</v>
      </c>
      <c r="Q1269" s="107"/>
      <c r="R1269" s="107"/>
      <c r="S1269" s="107" t="s">
        <v>64</v>
      </c>
      <c r="T1269" s="107"/>
      <c r="U1269" s="116"/>
      <c r="V1269" s="119"/>
      <c r="W1269" s="118"/>
      <c r="X1269" s="27" t="str">
        <f>IFERROR(VLOOKUP(J1268:J3160,[1]sheet1!$A:$K,11,0),"sin acuse")</f>
        <v>sin acuse</v>
      </c>
    </row>
    <row r="1270" spans="1:41" s="59" customFormat="1" ht="18.75" hidden="1">
      <c r="A1270" s="54" t="s">
        <v>31</v>
      </c>
      <c r="B1270" s="49" t="s">
        <v>4839</v>
      </c>
      <c r="C1270" s="201">
        <v>108856</v>
      </c>
      <c r="D1270" s="49">
        <v>-1</v>
      </c>
      <c r="E1270" s="49" t="s">
        <v>34</v>
      </c>
      <c r="F1270" s="55">
        <v>46097</v>
      </c>
      <c r="G1270" s="56">
        <v>46097.617384259262</v>
      </c>
      <c r="H1270" s="49">
        <v>900800595</v>
      </c>
      <c r="I1270" s="49" t="s">
        <v>38</v>
      </c>
      <c r="J1270" s="49">
        <v>800014656</v>
      </c>
      <c r="K1270" s="49" t="s">
        <v>4840</v>
      </c>
      <c r="L1270" s="163">
        <v>17667.150000000001</v>
      </c>
      <c r="M1270" s="217">
        <v>0</v>
      </c>
      <c r="N1270" s="134">
        <v>110652.15</v>
      </c>
      <c r="O1270" s="49" t="s">
        <v>41</v>
      </c>
      <c r="P1270" s="49" t="s">
        <v>42</v>
      </c>
      <c r="Q1270" s="49" t="s">
        <v>64</v>
      </c>
      <c r="R1270" s="49"/>
      <c r="S1270" s="49"/>
      <c r="T1270" s="49"/>
      <c r="U1270" s="53" t="s">
        <v>64</v>
      </c>
      <c r="V1270" s="62"/>
      <c r="W1270" s="58"/>
      <c r="X1270" s="27" t="str">
        <f>IFERROR(VLOOKUP(J1269:J3161,[1]sheet1!$A:$K,11,0),"sin acuse")</f>
        <v>sin acuse</v>
      </c>
    </row>
    <row r="1271" spans="1:41" s="59" customFormat="1" ht="18.75" hidden="1">
      <c r="A1271" s="54" t="s">
        <v>31</v>
      </c>
      <c r="B1271" s="49" t="s">
        <v>4841</v>
      </c>
      <c r="C1271" s="201">
        <v>108857</v>
      </c>
      <c r="D1271" s="49">
        <v>-1</v>
      </c>
      <c r="E1271" s="49" t="s">
        <v>34</v>
      </c>
      <c r="F1271" s="55">
        <v>46097</v>
      </c>
      <c r="G1271" s="56">
        <v>46097.627928240741</v>
      </c>
      <c r="H1271" s="49">
        <v>900800595</v>
      </c>
      <c r="I1271" s="49" t="s">
        <v>38</v>
      </c>
      <c r="J1271" s="49">
        <v>900128566</v>
      </c>
      <c r="K1271" s="49" t="s">
        <v>2410</v>
      </c>
      <c r="L1271" s="163">
        <v>385320</v>
      </c>
      <c r="M1271" s="217">
        <v>0</v>
      </c>
      <c r="N1271" s="134">
        <v>2413320</v>
      </c>
      <c r="O1271" s="49" t="s">
        <v>41</v>
      </c>
      <c r="P1271" s="49" t="s">
        <v>42</v>
      </c>
      <c r="Q1271" s="49" t="s">
        <v>64</v>
      </c>
      <c r="R1271" s="49"/>
      <c r="S1271" s="49"/>
      <c r="T1271" s="49"/>
      <c r="U1271" s="53"/>
      <c r="V1271" s="62"/>
      <c r="W1271" s="58"/>
      <c r="X1271" s="27" t="str">
        <f>IFERROR(VLOOKUP(J1270:J3162,[1]sheet1!$A:$K,11,0),"sin acuse")</f>
        <v>sin acuse</v>
      </c>
    </row>
    <row r="1272" spans="1:41" s="59" customFormat="1" ht="18.75" hidden="1">
      <c r="A1272" s="54" t="s">
        <v>31</v>
      </c>
      <c r="B1272" s="49" t="s">
        <v>4842</v>
      </c>
      <c r="C1272" s="201">
        <v>108858</v>
      </c>
      <c r="D1272" s="49">
        <v>-1</v>
      </c>
      <c r="E1272" s="49" t="s">
        <v>34</v>
      </c>
      <c r="F1272" s="55">
        <v>46097</v>
      </c>
      <c r="G1272" s="56">
        <v>46097.627986111111</v>
      </c>
      <c r="H1272" s="49">
        <v>900800595</v>
      </c>
      <c r="I1272" s="49" t="s">
        <v>38</v>
      </c>
      <c r="J1272" s="49">
        <v>900128566</v>
      </c>
      <c r="K1272" s="49" t="s">
        <v>2410</v>
      </c>
      <c r="L1272" s="163">
        <v>163020</v>
      </c>
      <c r="M1272" s="217">
        <v>0</v>
      </c>
      <c r="N1272" s="134">
        <v>1021020</v>
      </c>
      <c r="O1272" s="49" t="s">
        <v>41</v>
      </c>
      <c r="P1272" s="49" t="s">
        <v>42</v>
      </c>
      <c r="Q1272" s="49" t="s">
        <v>64</v>
      </c>
      <c r="R1272" s="49"/>
      <c r="S1272" s="49"/>
      <c r="T1272" s="49"/>
      <c r="U1272" s="53"/>
      <c r="V1272" s="62"/>
      <c r="W1272" s="58"/>
      <c r="X1272" s="27" t="str">
        <f>IFERROR(VLOOKUP(J1271:J3163,[1]sheet1!$A:$K,11,0),"sin acuse")</f>
        <v>sin acuse</v>
      </c>
    </row>
    <row r="1273" spans="1:41" ht="18.75" hidden="1">
      <c r="A1273" s="54" t="s">
        <v>31</v>
      </c>
      <c r="B1273" s="79" t="s">
        <v>4843</v>
      </c>
      <c r="C1273" s="201">
        <v>108859</v>
      </c>
      <c r="D1273" s="49">
        <v>-1</v>
      </c>
      <c r="E1273" s="49" t="s">
        <v>34</v>
      </c>
      <c r="F1273" s="55">
        <v>46097</v>
      </c>
      <c r="G1273" s="56">
        <v>46097.628032407411</v>
      </c>
      <c r="H1273" s="49">
        <v>900800595</v>
      </c>
      <c r="I1273" s="49" t="s">
        <v>38</v>
      </c>
      <c r="J1273" s="49">
        <v>890400246</v>
      </c>
      <c r="K1273" s="49" t="s">
        <v>3693</v>
      </c>
      <c r="L1273" s="163">
        <v>230660</v>
      </c>
      <c r="M1273" s="217">
        <v>0</v>
      </c>
      <c r="N1273" s="134">
        <v>1444660</v>
      </c>
      <c r="O1273" s="49" t="s">
        <v>41</v>
      </c>
      <c r="P1273" s="49" t="s">
        <v>42</v>
      </c>
      <c r="Q1273" s="27" t="s">
        <v>64</v>
      </c>
      <c r="R1273" s="27"/>
      <c r="S1273" s="27"/>
      <c r="T1273" s="27"/>
      <c r="U1273" s="32" t="s">
        <v>64</v>
      </c>
      <c r="V1273" s="25"/>
      <c r="W1273" s="31"/>
      <c r="X1273" s="27" t="str">
        <f>IFERROR(VLOOKUP(J1272:J3164,[1]sheet1!$A:$K,11,0),"sin acuse")</f>
        <v>sin acuse</v>
      </c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</row>
    <row r="1274" spans="1:41" ht="18.75" hidden="1">
      <c r="A1274" s="106" t="s">
        <v>31</v>
      </c>
      <c r="B1274" s="107" t="s">
        <v>4844</v>
      </c>
      <c r="C1274" s="204">
        <v>108860</v>
      </c>
      <c r="D1274" s="107">
        <v>-1</v>
      </c>
      <c r="E1274" s="107" t="s">
        <v>34</v>
      </c>
      <c r="F1274" s="108">
        <v>46097</v>
      </c>
      <c r="G1274" s="109">
        <v>46097.62809027778</v>
      </c>
      <c r="H1274" s="107">
        <v>900800595</v>
      </c>
      <c r="I1274" s="107" t="s">
        <v>38</v>
      </c>
      <c r="J1274" s="107">
        <v>830106265</v>
      </c>
      <c r="K1274" s="107" t="s">
        <v>4845</v>
      </c>
      <c r="L1274" s="166">
        <v>57000</v>
      </c>
      <c r="M1274" s="225">
        <v>0</v>
      </c>
      <c r="N1274" s="137">
        <v>357000</v>
      </c>
      <c r="O1274" s="107" t="s">
        <v>41</v>
      </c>
      <c r="P1274" s="107" t="s">
        <v>42</v>
      </c>
      <c r="Q1274" s="27"/>
      <c r="R1274" s="27"/>
      <c r="S1274" s="27" t="s">
        <v>64</v>
      </c>
      <c r="T1274" s="27"/>
      <c r="U1274" s="32"/>
      <c r="V1274" s="25"/>
      <c r="W1274" s="31"/>
      <c r="X1274" s="27" t="str">
        <f>IFERROR(VLOOKUP(J1273:J3165,[1]sheet1!$A:$K,11,0),"sin acuse")</f>
        <v>sin acuse</v>
      </c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</row>
    <row r="1275" spans="1:41" ht="18.75" hidden="1">
      <c r="A1275" s="41" t="s">
        <v>31</v>
      </c>
      <c r="B1275" s="50" t="s">
        <v>4846</v>
      </c>
      <c r="C1275" s="200">
        <v>108861</v>
      </c>
      <c r="D1275" s="27">
        <v>-1</v>
      </c>
      <c r="E1275" s="27" t="s">
        <v>34</v>
      </c>
      <c r="F1275" s="33">
        <v>46097</v>
      </c>
      <c r="G1275" s="45">
        <v>46097.63857638889</v>
      </c>
      <c r="H1275" s="27">
        <v>900800595</v>
      </c>
      <c r="I1275" s="27" t="s">
        <v>38</v>
      </c>
      <c r="J1275" s="27">
        <v>800251569</v>
      </c>
      <c r="K1275" s="27" t="s">
        <v>4847</v>
      </c>
      <c r="L1275" s="162">
        <v>52240.69</v>
      </c>
      <c r="M1275" s="221">
        <v>0</v>
      </c>
      <c r="N1275" s="133">
        <v>327191.69</v>
      </c>
      <c r="O1275" s="27" t="s">
        <v>41</v>
      </c>
      <c r="P1275" s="27" t="s">
        <v>42</v>
      </c>
      <c r="Q1275" s="27"/>
      <c r="R1275" s="27"/>
      <c r="S1275" s="27"/>
      <c r="T1275" s="27"/>
      <c r="U1275" s="32" t="s">
        <v>64</v>
      </c>
      <c r="V1275" s="25"/>
      <c r="W1275" s="31"/>
      <c r="X1275" s="27" t="str">
        <f>IFERROR(VLOOKUP(J1274:J3166,[1]sheet1!$A:$K,11,0),"sin acuse")</f>
        <v>sin acuse</v>
      </c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</row>
    <row r="1276" spans="1:41" ht="18.75" hidden="1">
      <c r="A1276" s="41" t="s">
        <v>31</v>
      </c>
      <c r="B1276" s="50" t="s">
        <v>4848</v>
      </c>
      <c r="C1276" s="200">
        <v>108862</v>
      </c>
      <c r="D1276" s="27">
        <v>-1</v>
      </c>
      <c r="E1276" s="27" t="s">
        <v>34</v>
      </c>
      <c r="F1276" s="33">
        <v>46097</v>
      </c>
      <c r="G1276" s="45">
        <v>46097.638622685183</v>
      </c>
      <c r="H1276" s="27">
        <v>900800595</v>
      </c>
      <c r="I1276" s="27" t="s">
        <v>38</v>
      </c>
      <c r="J1276" s="27">
        <v>800251569</v>
      </c>
      <c r="K1276" s="27" t="s">
        <v>4847</v>
      </c>
      <c r="L1276" s="162">
        <v>352928.61</v>
      </c>
      <c r="M1276" s="221">
        <v>0</v>
      </c>
      <c r="N1276" s="133">
        <v>2210447.61</v>
      </c>
      <c r="O1276" s="27" t="s">
        <v>41</v>
      </c>
      <c r="P1276" s="27" t="s">
        <v>42</v>
      </c>
      <c r="Q1276" s="27"/>
      <c r="R1276" s="27"/>
      <c r="S1276" s="27"/>
      <c r="T1276" s="27"/>
      <c r="U1276" s="32" t="s">
        <v>64</v>
      </c>
      <c r="V1276" s="25"/>
      <c r="W1276" s="31"/>
      <c r="X1276" s="27" t="str">
        <f>IFERROR(VLOOKUP(J1275:J3167,[1]sheet1!$A:$K,11,0),"sin acuse")</f>
        <v>sin acuse</v>
      </c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</row>
    <row r="1277" spans="1:41" ht="18.75" hidden="1">
      <c r="A1277" s="41" t="s">
        <v>31</v>
      </c>
      <c r="B1277" s="50" t="s">
        <v>4849</v>
      </c>
      <c r="C1277" s="200">
        <v>108863</v>
      </c>
      <c r="D1277" s="27">
        <v>-1</v>
      </c>
      <c r="E1277" s="27" t="s">
        <v>34</v>
      </c>
      <c r="F1277" s="33">
        <v>46097</v>
      </c>
      <c r="G1277" s="45">
        <v>46097.638680555552</v>
      </c>
      <c r="H1277" s="27">
        <v>900800595</v>
      </c>
      <c r="I1277" s="27" t="s">
        <v>38</v>
      </c>
      <c r="J1277" s="27">
        <v>804003084</v>
      </c>
      <c r="K1277" s="27" t="s">
        <v>337</v>
      </c>
      <c r="L1277" s="162">
        <v>288610</v>
      </c>
      <c r="M1277" s="221">
        <v>0</v>
      </c>
      <c r="N1277" s="133">
        <v>1807610</v>
      </c>
      <c r="O1277" s="27" t="s">
        <v>41</v>
      </c>
      <c r="P1277" s="27" t="s">
        <v>42</v>
      </c>
      <c r="Q1277" s="27"/>
      <c r="R1277" s="27"/>
      <c r="S1277" s="27"/>
      <c r="T1277" s="27"/>
      <c r="U1277" s="32" t="s">
        <v>64</v>
      </c>
      <c r="V1277" s="25"/>
      <c r="W1277" s="31"/>
      <c r="X1277" s="27" t="str">
        <f>IFERROR(VLOOKUP(J1276:J3168,[1]sheet1!$A:$K,11,0),"sin acuse")</f>
        <v>sin acuse</v>
      </c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</row>
    <row r="1278" spans="1:41" ht="18.75" hidden="1">
      <c r="A1278" s="41" t="s">
        <v>31</v>
      </c>
      <c r="B1278" s="50" t="s">
        <v>4850</v>
      </c>
      <c r="C1278" s="200">
        <v>108864</v>
      </c>
      <c r="D1278" s="27">
        <v>-1</v>
      </c>
      <c r="E1278" s="27" t="s">
        <v>34</v>
      </c>
      <c r="F1278" s="33">
        <v>46097</v>
      </c>
      <c r="G1278" s="45">
        <v>46097.638738425929</v>
      </c>
      <c r="H1278" s="27">
        <v>900800595</v>
      </c>
      <c r="I1278" s="27" t="s">
        <v>38</v>
      </c>
      <c r="J1278" s="27">
        <v>804003084</v>
      </c>
      <c r="K1278" s="27" t="s">
        <v>337</v>
      </c>
      <c r="L1278" s="162">
        <v>550628.36</v>
      </c>
      <c r="M1278" s="221">
        <v>0</v>
      </c>
      <c r="N1278" s="133">
        <v>3448672.36</v>
      </c>
      <c r="O1278" s="27" t="s">
        <v>41</v>
      </c>
      <c r="P1278" s="27" t="s">
        <v>42</v>
      </c>
      <c r="Q1278" s="27"/>
      <c r="R1278" s="27"/>
      <c r="S1278" s="27"/>
      <c r="T1278" s="27"/>
      <c r="U1278" s="32" t="s">
        <v>64</v>
      </c>
      <c r="V1278" s="25"/>
      <c r="W1278" s="31"/>
      <c r="X1278" s="27" t="str">
        <f>IFERROR(VLOOKUP(J1277:J3169,[1]sheet1!$A:$K,11,0),"sin acuse")</f>
        <v>sin acuse</v>
      </c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</row>
    <row r="1279" spans="1:41" ht="18.75" hidden="1">
      <c r="A1279" s="41" t="s">
        <v>31</v>
      </c>
      <c r="B1279" s="50" t="s">
        <v>4851</v>
      </c>
      <c r="C1279" s="200">
        <v>108865</v>
      </c>
      <c r="D1279" s="27">
        <v>-1</v>
      </c>
      <c r="E1279" s="27" t="s">
        <v>34</v>
      </c>
      <c r="F1279" s="33">
        <v>46097</v>
      </c>
      <c r="G1279" s="45">
        <v>46097.638784722221</v>
      </c>
      <c r="H1279" s="27">
        <v>900800595</v>
      </c>
      <c r="I1279" s="27" t="s">
        <v>38</v>
      </c>
      <c r="J1279" s="27">
        <v>804003084</v>
      </c>
      <c r="K1279" s="27" t="s">
        <v>337</v>
      </c>
      <c r="L1279" s="162">
        <v>275314.18</v>
      </c>
      <c r="M1279" s="221">
        <v>0</v>
      </c>
      <c r="N1279" s="133">
        <v>1724336.18</v>
      </c>
      <c r="O1279" s="27" t="s">
        <v>41</v>
      </c>
      <c r="P1279" s="27" t="s">
        <v>42</v>
      </c>
      <c r="Q1279" s="27"/>
      <c r="R1279" s="27"/>
      <c r="S1279" s="27"/>
      <c r="T1279" s="27"/>
      <c r="U1279" s="32" t="s">
        <v>64</v>
      </c>
      <c r="V1279" s="29"/>
      <c r="W1279" s="31"/>
      <c r="X1279" s="27" t="str">
        <f>IFERROR(VLOOKUP(J1278:J3170,[1]sheet1!$A:$K,11,0),"sin acuse")</f>
        <v>sin acuse</v>
      </c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</row>
    <row r="1280" spans="1:41" ht="18.75" hidden="1">
      <c r="A1280" s="41" t="s">
        <v>31</v>
      </c>
      <c r="B1280" s="50" t="s">
        <v>4852</v>
      </c>
      <c r="C1280" s="200">
        <v>108866</v>
      </c>
      <c r="D1280" s="27">
        <v>-1</v>
      </c>
      <c r="E1280" s="27" t="s">
        <v>34</v>
      </c>
      <c r="F1280" s="33">
        <v>46097</v>
      </c>
      <c r="G1280" s="45">
        <v>46097.638842592591</v>
      </c>
      <c r="H1280" s="27">
        <v>900800595</v>
      </c>
      <c r="I1280" s="27" t="s">
        <v>38</v>
      </c>
      <c r="J1280" s="27">
        <v>804003084</v>
      </c>
      <c r="K1280" s="27" t="s">
        <v>337</v>
      </c>
      <c r="L1280" s="162">
        <v>965172.26</v>
      </c>
      <c r="M1280" s="221">
        <v>0</v>
      </c>
      <c r="N1280" s="133">
        <v>6045026.2599999998</v>
      </c>
      <c r="O1280" s="27" t="s">
        <v>41</v>
      </c>
      <c r="P1280" s="27" t="s">
        <v>42</v>
      </c>
      <c r="Q1280" s="27"/>
      <c r="R1280" s="27"/>
      <c r="S1280" s="27"/>
      <c r="T1280" s="27"/>
      <c r="U1280" s="32" t="s">
        <v>64</v>
      </c>
      <c r="V1280" s="29"/>
      <c r="W1280" s="31"/>
      <c r="X1280" s="27" t="str">
        <f>IFERROR(VLOOKUP(J1279:J3171,[1]sheet1!$A:$K,11,0),"sin acuse")</f>
        <v>sin acuse</v>
      </c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</row>
    <row r="1281" spans="1:41" ht="18.75" hidden="1">
      <c r="A1281" s="41" t="s">
        <v>31</v>
      </c>
      <c r="B1281" s="50" t="s">
        <v>4853</v>
      </c>
      <c r="C1281" s="200">
        <v>108867</v>
      </c>
      <c r="D1281" s="27">
        <v>-1</v>
      </c>
      <c r="E1281" s="27" t="s">
        <v>34</v>
      </c>
      <c r="F1281" s="33">
        <v>46097</v>
      </c>
      <c r="G1281" s="45">
        <v>46097.63890046296</v>
      </c>
      <c r="H1281" s="27">
        <v>900800595</v>
      </c>
      <c r="I1281" s="27" t="s">
        <v>38</v>
      </c>
      <c r="J1281" s="27">
        <v>901428698</v>
      </c>
      <c r="K1281" s="27" t="s">
        <v>4854</v>
      </c>
      <c r="L1281" s="162">
        <v>849300</v>
      </c>
      <c r="M1281" s="221">
        <v>0</v>
      </c>
      <c r="N1281" s="133">
        <v>5319300</v>
      </c>
      <c r="O1281" s="27" t="s">
        <v>41</v>
      </c>
      <c r="P1281" s="27" t="s">
        <v>42</v>
      </c>
      <c r="Q1281" s="25"/>
      <c r="R1281" s="27"/>
      <c r="S1281" s="27"/>
      <c r="T1281" s="27"/>
      <c r="U1281" s="32" t="s">
        <v>64</v>
      </c>
      <c r="V1281" s="25"/>
      <c r="W1281" s="31"/>
      <c r="X1281" s="27" t="str">
        <f>IFERROR(VLOOKUP(J1280:J3172,[1]sheet1!$A:$K,11,0),"sin acuse")</f>
        <v>sin acuse</v>
      </c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</row>
    <row r="1282" spans="1:41" ht="18.75" hidden="1">
      <c r="A1282" s="41" t="s">
        <v>31</v>
      </c>
      <c r="B1282" s="50" t="s">
        <v>4855</v>
      </c>
      <c r="C1282" s="200">
        <v>108868</v>
      </c>
      <c r="D1282" s="27">
        <v>-1</v>
      </c>
      <c r="E1282" s="27" t="s">
        <v>34</v>
      </c>
      <c r="F1282" s="33">
        <v>46097</v>
      </c>
      <c r="G1282" s="45">
        <v>46097.649386574078</v>
      </c>
      <c r="H1282" s="27">
        <v>900800595</v>
      </c>
      <c r="I1282" s="27" t="s">
        <v>38</v>
      </c>
      <c r="J1282" s="27">
        <v>901010899</v>
      </c>
      <c r="K1282" s="27" t="s">
        <v>4856</v>
      </c>
      <c r="L1282" s="162">
        <v>0</v>
      </c>
      <c r="M1282" s="221">
        <v>0</v>
      </c>
      <c r="N1282" s="133">
        <v>306815</v>
      </c>
      <c r="O1282" s="27" t="s">
        <v>41</v>
      </c>
      <c r="P1282" s="27" t="s">
        <v>42</v>
      </c>
      <c r="Q1282" s="27"/>
      <c r="R1282" s="27"/>
      <c r="S1282" s="27"/>
      <c r="T1282" s="27"/>
      <c r="U1282" s="32" t="s">
        <v>64</v>
      </c>
      <c r="V1282" s="25"/>
      <c r="W1282" s="31"/>
      <c r="X1282" s="27" t="str">
        <f>IFERROR(VLOOKUP(J1281:J3173,[1]sheet1!$A:$K,11,0),"sin acuse")</f>
        <v>sin acuse</v>
      </c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</row>
    <row r="1283" spans="1:41" ht="18.75" hidden="1">
      <c r="A1283" s="106" t="s">
        <v>31</v>
      </c>
      <c r="B1283" s="107" t="s">
        <v>4857</v>
      </c>
      <c r="C1283" s="204">
        <v>108869</v>
      </c>
      <c r="D1283" s="107">
        <v>-1</v>
      </c>
      <c r="E1283" s="107" t="s">
        <v>34</v>
      </c>
      <c r="F1283" s="108">
        <v>46097</v>
      </c>
      <c r="G1283" s="109">
        <v>46097.649444444447</v>
      </c>
      <c r="H1283" s="107">
        <v>900800595</v>
      </c>
      <c r="I1283" s="107" t="s">
        <v>38</v>
      </c>
      <c r="J1283" s="107">
        <v>860010799</v>
      </c>
      <c r="K1283" s="107" t="s">
        <v>2016</v>
      </c>
      <c r="L1283" s="166">
        <v>220020</v>
      </c>
      <c r="M1283" s="225">
        <v>0</v>
      </c>
      <c r="N1283" s="137">
        <v>1378020</v>
      </c>
      <c r="O1283" s="107" t="s">
        <v>41</v>
      </c>
      <c r="P1283" s="107" t="s">
        <v>42</v>
      </c>
      <c r="Q1283" s="27"/>
      <c r="R1283" s="27"/>
      <c r="S1283" s="27" t="s">
        <v>64</v>
      </c>
      <c r="T1283" s="27"/>
      <c r="U1283" s="32"/>
      <c r="V1283" s="25"/>
      <c r="W1283" s="31"/>
      <c r="X1283" s="27" t="str">
        <f>IFERROR(VLOOKUP(J1282:J3174,[1]sheet1!$A:$K,11,0),"sin acuse")</f>
        <v>sin acuse</v>
      </c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</row>
    <row r="1284" spans="1:41" ht="18.75">
      <c r="A1284" s="207" t="s">
        <v>31</v>
      </c>
      <c r="B1284" s="208" t="s">
        <v>4858</v>
      </c>
      <c r="C1284" s="255">
        <v>108870</v>
      </c>
      <c r="D1284" s="208">
        <v>-1</v>
      </c>
      <c r="E1284" s="208" t="s">
        <v>34</v>
      </c>
      <c r="F1284" s="210">
        <v>46097</v>
      </c>
      <c r="G1284" s="211">
        <v>46097.64949074074</v>
      </c>
      <c r="H1284" s="208">
        <v>900800595</v>
      </c>
      <c r="I1284" s="208" t="s">
        <v>38</v>
      </c>
      <c r="J1284" s="242">
        <v>891800111</v>
      </c>
      <c r="K1284" s="208" t="s">
        <v>4859</v>
      </c>
      <c r="L1284" s="256">
        <v>3230</v>
      </c>
      <c r="M1284" s="242">
        <v>0</v>
      </c>
      <c r="N1284" s="213">
        <v>20230</v>
      </c>
      <c r="O1284" s="208" t="s">
        <v>41</v>
      </c>
      <c r="P1284" s="208" t="s">
        <v>42</v>
      </c>
      <c r="Q1284" s="27"/>
      <c r="R1284" s="27"/>
      <c r="S1284" s="27"/>
      <c r="T1284" s="27" t="s">
        <v>43</v>
      </c>
      <c r="U1284" s="32"/>
      <c r="V1284" s="25"/>
      <c r="W1284" s="31"/>
      <c r="X1284" s="27" t="s">
        <v>4860</v>
      </c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</row>
    <row r="1285" spans="1:41" ht="18.75" hidden="1">
      <c r="A1285" s="106" t="s">
        <v>31</v>
      </c>
      <c r="B1285" s="107" t="s">
        <v>4861</v>
      </c>
      <c r="C1285" s="204">
        <v>108871</v>
      </c>
      <c r="D1285" s="107">
        <v>-1</v>
      </c>
      <c r="E1285" s="107" t="s">
        <v>34</v>
      </c>
      <c r="F1285" s="108">
        <v>46097</v>
      </c>
      <c r="G1285" s="109">
        <v>46097.649548611109</v>
      </c>
      <c r="H1285" s="107">
        <v>900800595</v>
      </c>
      <c r="I1285" s="107" t="s">
        <v>38</v>
      </c>
      <c r="J1285" s="107">
        <v>830117370</v>
      </c>
      <c r="K1285" s="107" t="s">
        <v>4862</v>
      </c>
      <c r="L1285" s="166">
        <v>2235350</v>
      </c>
      <c r="M1285" s="225">
        <v>0</v>
      </c>
      <c r="N1285" s="137">
        <v>14000350</v>
      </c>
      <c r="O1285" s="107" t="s">
        <v>41</v>
      </c>
      <c r="P1285" s="107" t="s">
        <v>42</v>
      </c>
      <c r="Q1285" s="27"/>
      <c r="R1285" s="27"/>
      <c r="S1285" s="27" t="s">
        <v>64</v>
      </c>
      <c r="T1285" s="29"/>
      <c r="U1285" s="32"/>
      <c r="V1285" s="27"/>
      <c r="W1285" s="31"/>
      <c r="X1285" s="27" t="str">
        <f>IFERROR(VLOOKUP(J1284:J3176,[1]sheet1!$A:$K,11,0),"sin acuse")</f>
        <v>sin acuse</v>
      </c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</row>
    <row r="1286" spans="1:41" ht="18.75" hidden="1">
      <c r="A1286" s="106" t="s">
        <v>31</v>
      </c>
      <c r="B1286" s="107" t="s">
        <v>4863</v>
      </c>
      <c r="C1286" s="204">
        <v>108872</v>
      </c>
      <c r="D1286" s="107">
        <v>-1</v>
      </c>
      <c r="E1286" s="107" t="s">
        <v>34</v>
      </c>
      <c r="F1286" s="108">
        <v>46097</v>
      </c>
      <c r="G1286" s="109">
        <v>46097.649606481478</v>
      </c>
      <c r="H1286" s="107">
        <v>900800595</v>
      </c>
      <c r="I1286" s="107" t="s">
        <v>38</v>
      </c>
      <c r="J1286" s="107">
        <v>860002566</v>
      </c>
      <c r="K1286" s="107" t="s">
        <v>824</v>
      </c>
      <c r="L1286" s="166">
        <v>417430</v>
      </c>
      <c r="M1286" s="225">
        <v>0</v>
      </c>
      <c r="N1286" s="137">
        <v>2614430</v>
      </c>
      <c r="O1286" s="107" t="s">
        <v>41</v>
      </c>
      <c r="P1286" s="107" t="s">
        <v>42</v>
      </c>
      <c r="Q1286" s="27"/>
      <c r="R1286" s="27"/>
      <c r="S1286" s="27" t="s">
        <v>64</v>
      </c>
      <c r="T1286" s="27"/>
      <c r="U1286" s="32" t="s">
        <v>64</v>
      </c>
      <c r="V1286" s="29"/>
      <c r="W1286" s="31"/>
      <c r="X1286" s="27" t="str">
        <f>IFERROR(VLOOKUP(J1285:J3177,[1]sheet1!$A:$K,11,0),"sin acuse")</f>
        <v>sin acuse</v>
      </c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</row>
    <row r="1287" spans="1:41" ht="18.75" hidden="1">
      <c r="A1287" s="41" t="s">
        <v>31</v>
      </c>
      <c r="B1287" s="50" t="s">
        <v>4864</v>
      </c>
      <c r="C1287" s="200">
        <v>108873</v>
      </c>
      <c r="D1287" s="27">
        <v>-1</v>
      </c>
      <c r="E1287" s="27" t="s">
        <v>34</v>
      </c>
      <c r="F1287" s="33">
        <v>46097</v>
      </c>
      <c r="G1287" s="45">
        <v>46097.649664351855</v>
      </c>
      <c r="H1287" s="27">
        <v>900800595</v>
      </c>
      <c r="I1287" s="27" t="s">
        <v>38</v>
      </c>
      <c r="J1287" s="27">
        <v>900422533</v>
      </c>
      <c r="K1287" s="27" t="s">
        <v>3157</v>
      </c>
      <c r="L1287" s="162">
        <v>0</v>
      </c>
      <c r="M1287" s="221">
        <v>0</v>
      </c>
      <c r="N1287" s="133">
        <v>944287</v>
      </c>
      <c r="O1287" s="27" t="s">
        <v>41</v>
      </c>
      <c r="P1287" s="27" t="s">
        <v>42</v>
      </c>
      <c r="Q1287" s="27"/>
      <c r="R1287" s="27"/>
      <c r="S1287" s="27"/>
      <c r="T1287" s="27"/>
      <c r="U1287" s="32" t="s">
        <v>64</v>
      </c>
      <c r="V1287" s="25"/>
      <c r="W1287" s="31"/>
      <c r="X1287" s="27" t="str">
        <f>IFERROR(VLOOKUP(J1286:J3178,[1]sheet1!$A:$K,11,0),"sin acuse")</f>
        <v>sin acuse</v>
      </c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</row>
    <row r="1288" spans="1:41" ht="18.75" hidden="1">
      <c r="A1288" s="106" t="s">
        <v>31</v>
      </c>
      <c r="B1288" s="107" t="s">
        <v>4865</v>
      </c>
      <c r="C1288" s="204">
        <v>108874</v>
      </c>
      <c r="D1288" s="107">
        <v>-1</v>
      </c>
      <c r="E1288" s="107" t="s">
        <v>34</v>
      </c>
      <c r="F1288" s="108">
        <v>46097</v>
      </c>
      <c r="G1288" s="109">
        <v>46097.660173611112</v>
      </c>
      <c r="H1288" s="107">
        <v>900800595</v>
      </c>
      <c r="I1288" s="107" t="s">
        <v>38</v>
      </c>
      <c r="J1288" s="107">
        <v>830126628</v>
      </c>
      <c r="K1288" s="107" t="s">
        <v>4866</v>
      </c>
      <c r="L1288" s="166">
        <v>4434190.74</v>
      </c>
      <c r="M1288" s="225">
        <v>0</v>
      </c>
      <c r="N1288" s="137">
        <v>27772036.739999998</v>
      </c>
      <c r="O1288" s="107" t="s">
        <v>41</v>
      </c>
      <c r="P1288" s="107" t="s">
        <v>42</v>
      </c>
      <c r="Q1288" s="27"/>
      <c r="R1288" s="27"/>
      <c r="S1288" s="27" t="s">
        <v>43</v>
      </c>
      <c r="T1288" s="27"/>
      <c r="U1288" s="32"/>
      <c r="V1288" s="29"/>
      <c r="W1288" s="31"/>
      <c r="X1288" s="27" t="str">
        <f>IFERROR(VLOOKUP(J1287:J3179,[1]sheet1!$A:$K,11,0),"sin acuse")</f>
        <v>sin acuse</v>
      </c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</row>
    <row r="1289" spans="1:41" ht="18.75" hidden="1">
      <c r="A1289" s="54" t="s">
        <v>31</v>
      </c>
      <c r="B1289" s="49" t="s">
        <v>4867</v>
      </c>
      <c r="C1289" s="201">
        <v>108875</v>
      </c>
      <c r="D1289" s="49">
        <v>-1</v>
      </c>
      <c r="E1289" s="49" t="s">
        <v>34</v>
      </c>
      <c r="F1289" s="55">
        <v>46097</v>
      </c>
      <c r="G1289" s="56">
        <v>46097.660231481481</v>
      </c>
      <c r="H1289" s="49">
        <v>900800595</v>
      </c>
      <c r="I1289" s="49" t="s">
        <v>38</v>
      </c>
      <c r="J1289" s="49">
        <v>830070284</v>
      </c>
      <c r="K1289" s="49" t="s">
        <v>4868</v>
      </c>
      <c r="L1289" s="163">
        <v>57211.8</v>
      </c>
      <c r="M1289" s="217">
        <v>0</v>
      </c>
      <c r="N1289" s="134">
        <v>796231.8</v>
      </c>
      <c r="O1289" s="49" t="s">
        <v>41</v>
      </c>
      <c r="P1289" s="49" t="s">
        <v>42</v>
      </c>
      <c r="Q1289" s="27" t="s">
        <v>43</v>
      </c>
      <c r="R1289" s="27"/>
      <c r="S1289" s="27"/>
      <c r="T1289" s="27"/>
      <c r="U1289" s="32"/>
      <c r="V1289" s="29"/>
      <c r="W1289" s="31"/>
      <c r="X1289" s="27" t="str">
        <f>IFERROR(VLOOKUP(J1288:J3180,[1]sheet1!$A:$K,11,0),"sin acuse")</f>
        <v>sin acuse</v>
      </c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</row>
    <row r="1290" spans="1:41" ht="18.75" hidden="1">
      <c r="A1290" s="41" t="s">
        <v>31</v>
      </c>
      <c r="B1290" s="50" t="s">
        <v>4869</v>
      </c>
      <c r="C1290" s="200">
        <v>108876</v>
      </c>
      <c r="D1290" s="27">
        <v>-1</v>
      </c>
      <c r="E1290" s="27" t="s">
        <v>34</v>
      </c>
      <c r="F1290" s="33">
        <v>46097</v>
      </c>
      <c r="G1290" s="45">
        <v>46097.660277777781</v>
      </c>
      <c r="H1290" s="27">
        <v>900800595</v>
      </c>
      <c r="I1290" s="27" t="s">
        <v>38</v>
      </c>
      <c r="J1290" s="27">
        <v>830115738</v>
      </c>
      <c r="K1290" s="27" t="s">
        <v>4870</v>
      </c>
      <c r="L1290" s="162">
        <v>118841.82</v>
      </c>
      <c r="M1290" s="221">
        <v>0</v>
      </c>
      <c r="N1290" s="133">
        <v>1128933.82</v>
      </c>
      <c r="O1290" s="27" t="s">
        <v>41</v>
      </c>
      <c r="P1290" s="27" t="s">
        <v>42</v>
      </c>
      <c r="Q1290" s="27"/>
      <c r="R1290" s="27"/>
      <c r="S1290" s="27"/>
      <c r="T1290" s="27"/>
      <c r="U1290" s="32" t="s">
        <v>64</v>
      </c>
      <c r="V1290" s="29"/>
      <c r="W1290" s="31"/>
      <c r="X1290" s="27" t="str">
        <f>IFERROR(VLOOKUP(J1289:J3181,[1]sheet1!$A:$K,11,0),"sin acuse")</f>
        <v>sin acuse</v>
      </c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</row>
    <row r="1291" spans="1:41" ht="18.75" hidden="1">
      <c r="A1291" s="106" t="s">
        <v>31</v>
      </c>
      <c r="B1291" s="107" t="s">
        <v>4871</v>
      </c>
      <c r="C1291" s="204">
        <v>108877</v>
      </c>
      <c r="D1291" s="107">
        <v>-1</v>
      </c>
      <c r="E1291" s="107" t="s">
        <v>34</v>
      </c>
      <c r="F1291" s="108">
        <v>46097</v>
      </c>
      <c r="G1291" s="109">
        <v>46097.66033564815</v>
      </c>
      <c r="H1291" s="107">
        <v>900800595</v>
      </c>
      <c r="I1291" s="107" t="s">
        <v>38</v>
      </c>
      <c r="J1291" s="107">
        <v>860516954</v>
      </c>
      <c r="K1291" s="107" t="s">
        <v>4872</v>
      </c>
      <c r="L1291" s="166">
        <v>180310</v>
      </c>
      <c r="M1291" s="225">
        <v>0</v>
      </c>
      <c r="N1291" s="137">
        <v>1129310</v>
      </c>
      <c r="O1291" s="107" t="s">
        <v>41</v>
      </c>
      <c r="P1291" s="107" t="s">
        <v>42</v>
      </c>
      <c r="Q1291" s="27"/>
      <c r="R1291" s="27"/>
      <c r="S1291" s="27" t="s">
        <v>43</v>
      </c>
      <c r="T1291" s="27"/>
      <c r="U1291" s="32"/>
      <c r="V1291" s="29"/>
      <c r="W1291" s="31"/>
      <c r="X1291" s="27" t="str">
        <f>IFERROR(VLOOKUP(J1290:J3182,[1]sheet1!$A:$K,11,0),"sin acuse")</f>
        <v>sin acuse</v>
      </c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</row>
    <row r="1292" spans="1:41" ht="18.75">
      <c r="A1292" s="207" t="s">
        <v>31</v>
      </c>
      <c r="B1292" s="208" t="s">
        <v>4873</v>
      </c>
      <c r="C1292" s="255">
        <v>108878</v>
      </c>
      <c r="D1292" s="208">
        <v>-1</v>
      </c>
      <c r="E1292" s="208" t="s">
        <v>34</v>
      </c>
      <c r="F1292" s="210">
        <v>46097</v>
      </c>
      <c r="G1292" s="211">
        <v>46097.660381944443</v>
      </c>
      <c r="H1292" s="208">
        <v>900800595</v>
      </c>
      <c r="I1292" s="208" t="s">
        <v>38</v>
      </c>
      <c r="J1292" s="242">
        <v>900387076</v>
      </c>
      <c r="K1292" s="208" t="s">
        <v>2944</v>
      </c>
      <c r="L1292" s="256">
        <v>148200</v>
      </c>
      <c r="M1292" s="242">
        <v>0</v>
      </c>
      <c r="N1292" s="213">
        <v>928200</v>
      </c>
      <c r="O1292" s="208" t="s">
        <v>41</v>
      </c>
      <c r="P1292" s="208" t="s">
        <v>42</v>
      </c>
      <c r="Q1292" s="27"/>
      <c r="R1292" s="27"/>
      <c r="S1292" s="27"/>
      <c r="T1292" s="27" t="s">
        <v>43</v>
      </c>
      <c r="U1292" s="32"/>
      <c r="V1292" s="25"/>
      <c r="W1292" s="31"/>
      <c r="X1292" s="27" t="s">
        <v>2254</v>
      </c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</row>
    <row r="1293" spans="1:41" ht="18.75" hidden="1">
      <c r="A1293" s="41" t="s">
        <v>31</v>
      </c>
      <c r="B1293" s="50" t="s">
        <v>4874</v>
      </c>
      <c r="C1293" s="200">
        <v>108879</v>
      </c>
      <c r="D1293" s="27">
        <v>-1</v>
      </c>
      <c r="E1293" s="27" t="s">
        <v>34</v>
      </c>
      <c r="F1293" s="33">
        <v>46097</v>
      </c>
      <c r="G1293" s="45">
        <v>46097.660439814812</v>
      </c>
      <c r="H1293" s="27">
        <v>900800595</v>
      </c>
      <c r="I1293" s="27" t="s">
        <v>38</v>
      </c>
      <c r="J1293" s="27">
        <v>800201307</v>
      </c>
      <c r="K1293" s="27" t="s">
        <v>4875</v>
      </c>
      <c r="L1293" s="162">
        <v>40615.550000000003</v>
      </c>
      <c r="M1293" s="221">
        <v>0</v>
      </c>
      <c r="N1293" s="133">
        <v>398206.55</v>
      </c>
      <c r="O1293" s="27" t="s">
        <v>41</v>
      </c>
      <c r="P1293" s="27" t="s">
        <v>42</v>
      </c>
      <c r="Q1293" s="27"/>
      <c r="R1293" s="27"/>
      <c r="S1293" s="27"/>
      <c r="T1293" s="27"/>
      <c r="U1293" s="32" t="s">
        <v>64</v>
      </c>
      <c r="V1293" s="25"/>
      <c r="W1293" s="31"/>
      <c r="X1293" s="27" t="str">
        <f>IFERROR(VLOOKUP(J1292:J3184,[1]sheet1!$A:$K,11,0),"sin acuse")</f>
        <v>sin acuse</v>
      </c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</row>
    <row r="1294" spans="1:41" ht="18.75" hidden="1">
      <c r="A1294" s="41" t="s">
        <v>31</v>
      </c>
      <c r="B1294" s="50" t="s">
        <v>4876</v>
      </c>
      <c r="C1294" s="200">
        <v>108880</v>
      </c>
      <c r="D1294" s="27">
        <v>-1</v>
      </c>
      <c r="E1294" s="27" t="s">
        <v>34</v>
      </c>
      <c r="F1294" s="33">
        <v>46097</v>
      </c>
      <c r="G1294" s="45">
        <v>46097.660497685189</v>
      </c>
      <c r="H1294" s="27">
        <v>900800595</v>
      </c>
      <c r="I1294" s="27" t="s">
        <v>38</v>
      </c>
      <c r="J1294" s="27">
        <v>800193271</v>
      </c>
      <c r="K1294" s="27" t="s">
        <v>4877</v>
      </c>
      <c r="L1294" s="162">
        <v>286176.75</v>
      </c>
      <c r="M1294" s="221">
        <v>0</v>
      </c>
      <c r="N1294" s="133">
        <v>2104785.75</v>
      </c>
      <c r="O1294" s="27" t="s">
        <v>41</v>
      </c>
      <c r="P1294" s="27" t="s">
        <v>42</v>
      </c>
      <c r="Q1294" s="27"/>
      <c r="R1294" s="27"/>
      <c r="S1294" s="27"/>
      <c r="T1294" s="27"/>
      <c r="U1294" s="32" t="s">
        <v>64</v>
      </c>
      <c r="V1294" s="25"/>
      <c r="W1294" s="31"/>
      <c r="X1294" s="27" t="str">
        <f>IFERROR(VLOOKUP(J1293:J3185,[1]sheet1!$A:$K,11,0),"sin acuse")</f>
        <v>sin acuse</v>
      </c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</row>
    <row r="1295" spans="1:41" ht="18.75" hidden="1">
      <c r="A1295" s="41" t="s">
        <v>31</v>
      </c>
      <c r="B1295" s="50" t="s">
        <v>4878</v>
      </c>
      <c r="C1295" s="200">
        <v>108881</v>
      </c>
      <c r="D1295" s="27">
        <v>-1</v>
      </c>
      <c r="E1295" s="27" t="s">
        <v>34</v>
      </c>
      <c r="F1295" s="33">
        <v>46097</v>
      </c>
      <c r="G1295" s="45">
        <v>46097.660543981481</v>
      </c>
      <c r="H1295" s="27">
        <v>900800595</v>
      </c>
      <c r="I1295" s="27" t="s">
        <v>38</v>
      </c>
      <c r="J1295" s="27">
        <v>830000844</v>
      </c>
      <c r="K1295" s="27" t="s">
        <v>2949</v>
      </c>
      <c r="L1295" s="162">
        <v>20330</v>
      </c>
      <c r="M1295" s="221">
        <v>0</v>
      </c>
      <c r="N1295" s="133">
        <v>127330</v>
      </c>
      <c r="O1295" s="27" t="s">
        <v>41</v>
      </c>
      <c r="P1295" s="27" t="s">
        <v>42</v>
      </c>
      <c r="Q1295" s="27"/>
      <c r="R1295" s="27"/>
      <c r="S1295" s="27"/>
      <c r="T1295" s="27"/>
      <c r="U1295" s="32" t="s">
        <v>64</v>
      </c>
      <c r="V1295" s="29"/>
      <c r="W1295" s="31"/>
      <c r="X1295" s="27" t="str">
        <f>IFERROR(VLOOKUP(J1294:J3186,[1]sheet1!$A:$K,11,0),"sin acuse")</f>
        <v>sin acuse</v>
      </c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</row>
    <row r="1296" spans="1:41" ht="18.75" hidden="1">
      <c r="A1296" s="54" t="s">
        <v>31</v>
      </c>
      <c r="B1296" s="49" t="s">
        <v>4879</v>
      </c>
      <c r="C1296" s="201">
        <v>108882</v>
      </c>
      <c r="D1296" s="49">
        <v>-1</v>
      </c>
      <c r="E1296" s="49" t="s">
        <v>34</v>
      </c>
      <c r="F1296" s="55">
        <v>46097</v>
      </c>
      <c r="G1296" s="56">
        <v>46097.660601851851</v>
      </c>
      <c r="H1296" s="49">
        <v>900800595</v>
      </c>
      <c r="I1296" s="49" t="s">
        <v>38</v>
      </c>
      <c r="J1296" s="49">
        <v>830005028</v>
      </c>
      <c r="K1296" s="49" t="s">
        <v>1528</v>
      </c>
      <c r="L1296" s="163">
        <v>45600</v>
      </c>
      <c r="M1296" s="217">
        <v>0</v>
      </c>
      <c r="N1296" s="134">
        <v>285600</v>
      </c>
      <c r="O1296" s="49" t="s">
        <v>41</v>
      </c>
      <c r="P1296" s="49" t="s">
        <v>42</v>
      </c>
      <c r="Q1296" s="27" t="s">
        <v>43</v>
      </c>
      <c r="R1296" s="27"/>
      <c r="S1296" s="27"/>
      <c r="T1296" s="27"/>
      <c r="U1296" s="32"/>
      <c r="V1296" s="29"/>
      <c r="W1296" s="31"/>
      <c r="X1296" s="27" t="str">
        <f>IFERROR(VLOOKUP(J1295:J3187,[1]sheet1!$A:$K,11,0),"sin acuse")</f>
        <v>sin acuse</v>
      </c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</row>
    <row r="1297" spans="1:41" ht="18.75" hidden="1">
      <c r="A1297" s="106" t="s">
        <v>31</v>
      </c>
      <c r="B1297" s="107" t="s">
        <v>4880</v>
      </c>
      <c r="C1297" s="204">
        <v>108883</v>
      </c>
      <c r="D1297" s="107">
        <v>-1</v>
      </c>
      <c r="E1297" s="107" t="s">
        <v>34</v>
      </c>
      <c r="F1297" s="108">
        <v>46097</v>
      </c>
      <c r="G1297" s="109">
        <v>46097.66064814815</v>
      </c>
      <c r="H1297" s="107">
        <v>900800595</v>
      </c>
      <c r="I1297" s="107" t="s">
        <v>38</v>
      </c>
      <c r="J1297" s="107">
        <v>860005813</v>
      </c>
      <c r="K1297" s="107" t="s">
        <v>3890</v>
      </c>
      <c r="L1297" s="166">
        <v>161695.20000000001</v>
      </c>
      <c r="M1297" s="225">
        <v>0</v>
      </c>
      <c r="N1297" s="137">
        <v>1137175.2</v>
      </c>
      <c r="O1297" s="107" t="s">
        <v>41</v>
      </c>
      <c r="P1297" s="107" t="s">
        <v>42</v>
      </c>
      <c r="Q1297" s="27"/>
      <c r="R1297" s="27"/>
      <c r="S1297" s="27" t="s">
        <v>43</v>
      </c>
      <c r="T1297" s="27"/>
      <c r="U1297" s="32"/>
      <c r="V1297" s="25"/>
      <c r="W1297" s="31"/>
      <c r="X1297" s="27" t="str">
        <f>IFERROR(VLOOKUP(J1296:J3188,[1]sheet1!$A:$K,11,0),"sin acuse")</f>
        <v>sin acuse</v>
      </c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</row>
    <row r="1298" spans="1:41" ht="18.75" hidden="1">
      <c r="A1298" s="106" t="s">
        <v>31</v>
      </c>
      <c r="B1298" s="107" t="s">
        <v>4881</v>
      </c>
      <c r="C1298" s="204">
        <v>108884</v>
      </c>
      <c r="D1298" s="107">
        <v>-1</v>
      </c>
      <c r="E1298" s="107" t="s">
        <v>34</v>
      </c>
      <c r="F1298" s="108">
        <v>46097</v>
      </c>
      <c r="G1298" s="109">
        <v>46097.671296296299</v>
      </c>
      <c r="H1298" s="107">
        <v>900800595</v>
      </c>
      <c r="I1298" s="107" t="s">
        <v>38</v>
      </c>
      <c r="J1298" s="107">
        <v>900166056</v>
      </c>
      <c r="K1298" s="107" t="s">
        <v>4882</v>
      </c>
      <c r="L1298" s="166">
        <v>78984.899999999994</v>
      </c>
      <c r="M1298" s="225">
        <v>0</v>
      </c>
      <c r="N1298" s="137">
        <v>494694.9</v>
      </c>
      <c r="O1298" s="107" t="s">
        <v>41</v>
      </c>
      <c r="P1298" s="107" t="s">
        <v>42</v>
      </c>
      <c r="Q1298" s="27"/>
      <c r="R1298" s="27"/>
      <c r="S1298" s="27" t="s">
        <v>43</v>
      </c>
      <c r="T1298" s="27"/>
      <c r="U1298" s="32"/>
      <c r="V1298" s="25"/>
      <c r="W1298" s="31"/>
      <c r="X1298" s="27" t="str">
        <f>IFERROR(VLOOKUP(J1297:J3189,[1]sheet1!$A:$K,11,0),"sin acuse")</f>
        <v>sin acuse</v>
      </c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</row>
    <row r="1299" spans="1:41" ht="18.75" hidden="1">
      <c r="A1299" s="41" t="s">
        <v>31</v>
      </c>
      <c r="B1299" s="50" t="s">
        <v>4883</v>
      </c>
      <c r="C1299" s="200">
        <v>108885</v>
      </c>
      <c r="D1299" s="27">
        <v>-1</v>
      </c>
      <c r="E1299" s="27" t="s">
        <v>34</v>
      </c>
      <c r="F1299" s="33">
        <v>46097</v>
      </c>
      <c r="G1299" s="45">
        <v>46097.671354166669</v>
      </c>
      <c r="H1299" s="27">
        <v>900800595</v>
      </c>
      <c r="I1299" s="27" t="s">
        <v>38</v>
      </c>
      <c r="J1299" s="27">
        <v>900391130</v>
      </c>
      <c r="K1299" s="27" t="s">
        <v>4884</v>
      </c>
      <c r="L1299" s="162">
        <v>129748</v>
      </c>
      <c r="M1299" s="221">
        <v>0</v>
      </c>
      <c r="N1299" s="133">
        <v>1393543</v>
      </c>
      <c r="O1299" s="27" t="s">
        <v>41</v>
      </c>
      <c r="P1299" s="27" t="s">
        <v>42</v>
      </c>
      <c r="Q1299" s="27"/>
      <c r="R1299" s="27"/>
      <c r="S1299" s="27"/>
      <c r="T1299" s="25"/>
      <c r="U1299" s="32" t="s">
        <v>64</v>
      </c>
      <c r="V1299" s="27"/>
      <c r="W1299" s="31"/>
      <c r="X1299" s="27" t="str">
        <f>IFERROR(VLOOKUP(J1298:J3190,[1]sheet1!$A:$K,11,0),"sin acuse")</f>
        <v>sin acuse</v>
      </c>
    </row>
    <row r="1300" spans="1:41" ht="18.75" hidden="1">
      <c r="A1300" s="54" t="s">
        <v>31</v>
      </c>
      <c r="B1300" s="49" t="s">
        <v>4885</v>
      </c>
      <c r="C1300" s="201">
        <v>108886</v>
      </c>
      <c r="D1300" s="49">
        <v>-1</v>
      </c>
      <c r="E1300" s="49" t="s">
        <v>34</v>
      </c>
      <c r="F1300" s="55">
        <v>46097</v>
      </c>
      <c r="G1300" s="56">
        <v>46097.671412037038</v>
      </c>
      <c r="H1300" s="49">
        <v>900800595</v>
      </c>
      <c r="I1300" s="49" t="s">
        <v>38</v>
      </c>
      <c r="J1300" s="49">
        <v>830067414</v>
      </c>
      <c r="K1300" s="49" t="s">
        <v>2805</v>
      </c>
      <c r="L1300" s="163">
        <v>197121.4</v>
      </c>
      <c r="M1300" s="217">
        <v>0</v>
      </c>
      <c r="N1300" s="134">
        <v>2800141.4</v>
      </c>
      <c r="O1300" s="49" t="s">
        <v>41</v>
      </c>
      <c r="P1300" s="49" t="s">
        <v>42</v>
      </c>
      <c r="Q1300" s="27" t="s">
        <v>43</v>
      </c>
      <c r="R1300" s="27"/>
      <c r="S1300" s="27"/>
      <c r="T1300" s="27"/>
      <c r="U1300" s="32"/>
      <c r="V1300" s="29"/>
      <c r="W1300" s="31"/>
      <c r="X1300" s="27" t="str">
        <f>IFERROR(VLOOKUP(J1299:J3191,[1]sheet1!$A:$K,11,0),"sin acuse")</f>
        <v>sin acuse</v>
      </c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</row>
    <row r="1301" spans="1:41" ht="18.75" hidden="1">
      <c r="A1301" s="106" t="s">
        <v>31</v>
      </c>
      <c r="B1301" s="107" t="s">
        <v>4886</v>
      </c>
      <c r="C1301" s="204">
        <v>108887</v>
      </c>
      <c r="D1301" s="107">
        <v>-1</v>
      </c>
      <c r="E1301" s="107" t="s">
        <v>34</v>
      </c>
      <c r="F1301" s="108">
        <v>46097</v>
      </c>
      <c r="G1301" s="109">
        <v>46097.671458333331</v>
      </c>
      <c r="H1301" s="107">
        <v>900800595</v>
      </c>
      <c r="I1301" s="107" t="s">
        <v>38</v>
      </c>
      <c r="J1301" s="107">
        <v>900566941</v>
      </c>
      <c r="K1301" s="107" t="s">
        <v>4887</v>
      </c>
      <c r="L1301" s="166">
        <v>193800</v>
      </c>
      <c r="M1301" s="225">
        <v>0</v>
      </c>
      <c r="N1301" s="137">
        <v>1213800</v>
      </c>
      <c r="O1301" s="107" t="s">
        <v>41</v>
      </c>
      <c r="P1301" s="107" t="s">
        <v>42</v>
      </c>
      <c r="Q1301" s="27"/>
      <c r="R1301" s="27"/>
      <c r="S1301" s="27" t="s">
        <v>43</v>
      </c>
      <c r="T1301" s="27"/>
      <c r="U1301" s="32"/>
      <c r="V1301" s="29"/>
      <c r="W1301" s="31"/>
      <c r="X1301" s="27" t="str">
        <f>IFERROR(VLOOKUP(J1300:J3192,[1]sheet1!$A:$K,11,0),"sin acuse")</f>
        <v>sin acuse</v>
      </c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</row>
    <row r="1302" spans="1:41" ht="18.75" hidden="1">
      <c r="A1302" s="54" t="s">
        <v>31</v>
      </c>
      <c r="B1302" s="49" t="s">
        <v>4888</v>
      </c>
      <c r="C1302" s="201">
        <v>108888</v>
      </c>
      <c r="D1302" s="49">
        <v>-1</v>
      </c>
      <c r="E1302" s="49" t="s">
        <v>34</v>
      </c>
      <c r="F1302" s="55">
        <v>46097</v>
      </c>
      <c r="G1302" s="56">
        <v>46097.671516203707</v>
      </c>
      <c r="H1302" s="49">
        <v>900800595</v>
      </c>
      <c r="I1302" s="49" t="s">
        <v>38</v>
      </c>
      <c r="J1302" s="49">
        <v>860001615</v>
      </c>
      <c r="K1302" s="49" t="s">
        <v>89</v>
      </c>
      <c r="L1302" s="163">
        <v>35720</v>
      </c>
      <c r="M1302" s="217">
        <v>0</v>
      </c>
      <c r="N1302" s="134">
        <v>223720</v>
      </c>
      <c r="O1302" s="49" t="s">
        <v>41</v>
      </c>
      <c r="P1302" s="49" t="s">
        <v>42</v>
      </c>
      <c r="Q1302" s="27" t="s">
        <v>43</v>
      </c>
      <c r="R1302" s="27"/>
      <c r="S1302" s="27"/>
      <c r="T1302" s="27"/>
      <c r="U1302" s="32"/>
      <c r="V1302" s="25"/>
      <c r="W1302" s="31"/>
      <c r="X1302" s="27" t="str">
        <f>IFERROR(VLOOKUP(J1301:J3193,[1]sheet1!$A:$K,11,0),"sin acuse")</f>
        <v>sin acuse</v>
      </c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</row>
    <row r="1303" spans="1:41" ht="18.75" hidden="1">
      <c r="A1303" s="54" t="s">
        <v>31</v>
      </c>
      <c r="B1303" s="49" t="s">
        <v>4889</v>
      </c>
      <c r="C1303" s="201">
        <v>108889</v>
      </c>
      <c r="D1303" s="49">
        <v>-1</v>
      </c>
      <c r="E1303" s="49" t="s">
        <v>34</v>
      </c>
      <c r="F1303" s="55">
        <v>46097</v>
      </c>
      <c r="G1303" s="56">
        <v>46097.671574074076</v>
      </c>
      <c r="H1303" s="49">
        <v>900800595</v>
      </c>
      <c r="I1303" s="49" t="s">
        <v>38</v>
      </c>
      <c r="J1303" s="49">
        <v>860000996</v>
      </c>
      <c r="K1303" s="49" t="s">
        <v>4890</v>
      </c>
      <c r="L1303" s="163">
        <v>124260</v>
      </c>
      <c r="M1303" s="217">
        <v>0</v>
      </c>
      <c r="N1303" s="134">
        <v>778260</v>
      </c>
      <c r="O1303" s="49" t="s">
        <v>41</v>
      </c>
      <c r="P1303" s="49" t="s">
        <v>42</v>
      </c>
      <c r="Q1303" s="27" t="s">
        <v>43</v>
      </c>
      <c r="R1303" s="27"/>
      <c r="S1303" s="27"/>
      <c r="T1303" s="27"/>
      <c r="U1303" s="32"/>
      <c r="V1303" s="25"/>
      <c r="W1303" s="31"/>
      <c r="X1303" s="27" t="str">
        <f>IFERROR(VLOOKUP(J1302:J3194,[1]sheet1!$A:$K,11,0),"sin acuse")</f>
        <v>sin acuse</v>
      </c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</row>
    <row r="1304" spans="1:41" ht="18.75" hidden="1">
      <c r="A1304" s="41" t="s">
        <v>31</v>
      </c>
      <c r="B1304" s="50" t="s">
        <v>4891</v>
      </c>
      <c r="C1304" s="200">
        <v>108890</v>
      </c>
      <c r="D1304" s="27">
        <v>-1</v>
      </c>
      <c r="E1304" s="27" t="s">
        <v>34</v>
      </c>
      <c r="F1304" s="33">
        <v>46097</v>
      </c>
      <c r="G1304" s="45">
        <v>46097.671620370369</v>
      </c>
      <c r="H1304" s="27">
        <v>900800595</v>
      </c>
      <c r="I1304" s="27" t="s">
        <v>38</v>
      </c>
      <c r="J1304" s="27">
        <v>805001632</v>
      </c>
      <c r="K1304" s="27" t="s">
        <v>1051</v>
      </c>
      <c r="L1304" s="162">
        <v>163891.53</v>
      </c>
      <c r="M1304" s="221">
        <v>0</v>
      </c>
      <c r="N1304" s="133">
        <v>1026478.53</v>
      </c>
      <c r="O1304" s="27" t="s">
        <v>41</v>
      </c>
      <c r="P1304" s="27" t="s">
        <v>42</v>
      </c>
      <c r="Q1304" s="27"/>
      <c r="R1304" s="27"/>
      <c r="S1304" s="27"/>
      <c r="T1304" s="27"/>
      <c r="U1304" s="32" t="s">
        <v>64</v>
      </c>
      <c r="V1304" s="29"/>
      <c r="W1304" s="31"/>
      <c r="X1304" s="27" t="str">
        <f>IFERROR(VLOOKUP(J1303:J3195,[1]sheet1!$A:$K,11,0),"sin acuse")</f>
        <v>sin acuse</v>
      </c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</row>
    <row r="1305" spans="1:41" ht="18.75" hidden="1">
      <c r="A1305" s="106" t="s">
        <v>31</v>
      </c>
      <c r="B1305" s="107" t="s">
        <v>4892</v>
      </c>
      <c r="C1305" s="204">
        <v>108891</v>
      </c>
      <c r="D1305" s="107">
        <v>-1</v>
      </c>
      <c r="E1305" s="107" t="s">
        <v>34</v>
      </c>
      <c r="F1305" s="108">
        <v>46097</v>
      </c>
      <c r="G1305" s="109">
        <v>46097.671678240738</v>
      </c>
      <c r="H1305" s="107">
        <v>900800595</v>
      </c>
      <c r="I1305" s="107" t="s">
        <v>38</v>
      </c>
      <c r="J1305" s="107">
        <v>901267811</v>
      </c>
      <c r="K1305" s="107" t="s">
        <v>4810</v>
      </c>
      <c r="L1305" s="166">
        <v>1771150.36</v>
      </c>
      <c r="M1305" s="225">
        <v>0</v>
      </c>
      <c r="N1305" s="137">
        <v>11092994.359999999</v>
      </c>
      <c r="O1305" s="107" t="s">
        <v>41</v>
      </c>
      <c r="P1305" s="107" t="s">
        <v>42</v>
      </c>
      <c r="Q1305" s="27"/>
      <c r="R1305" s="27"/>
      <c r="S1305" s="27" t="s">
        <v>43</v>
      </c>
      <c r="T1305" s="27"/>
      <c r="U1305" s="32"/>
      <c r="V1305" s="25"/>
      <c r="W1305" s="31"/>
      <c r="X1305" s="27" t="str">
        <f>IFERROR(VLOOKUP(J1304:J3196,[1]sheet1!$A:$K,11,0),"sin acuse")</f>
        <v>sin acuse</v>
      </c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</row>
    <row r="1306" spans="1:41" ht="18.75" hidden="1">
      <c r="A1306" s="41" t="s">
        <v>31</v>
      </c>
      <c r="B1306" s="50" t="s">
        <v>4893</v>
      </c>
      <c r="C1306" s="200">
        <v>108892</v>
      </c>
      <c r="D1306" s="27">
        <v>-1</v>
      </c>
      <c r="E1306" s="27" t="s">
        <v>34</v>
      </c>
      <c r="F1306" s="33">
        <v>46097</v>
      </c>
      <c r="G1306" s="45">
        <v>46097.682164351849</v>
      </c>
      <c r="H1306" s="27">
        <v>900800595</v>
      </c>
      <c r="I1306" s="27" t="s">
        <v>38</v>
      </c>
      <c r="J1306" s="27">
        <v>901038007</v>
      </c>
      <c r="K1306" s="27" t="s">
        <v>4894</v>
      </c>
      <c r="L1306" s="162">
        <v>123500</v>
      </c>
      <c r="M1306" s="221">
        <v>0</v>
      </c>
      <c r="N1306" s="133">
        <v>773500</v>
      </c>
      <c r="O1306" s="27" t="s">
        <v>41</v>
      </c>
      <c r="P1306" s="27" t="s">
        <v>42</v>
      </c>
      <c r="Q1306" s="27"/>
      <c r="R1306" s="27"/>
      <c r="S1306" s="27"/>
      <c r="T1306" s="27"/>
      <c r="U1306" s="32" t="s">
        <v>64</v>
      </c>
      <c r="V1306" s="29"/>
      <c r="W1306" s="31"/>
      <c r="X1306" s="27" t="str">
        <f>IFERROR(VLOOKUP(J1305:J3197,[1]sheet1!$A:$K,11,0),"sin acuse")</f>
        <v>sin acuse</v>
      </c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</row>
    <row r="1307" spans="1:41" ht="18.75" hidden="1">
      <c r="A1307" s="41" t="s">
        <v>31</v>
      </c>
      <c r="B1307" s="50" t="s">
        <v>4895</v>
      </c>
      <c r="C1307" s="200">
        <v>108893</v>
      </c>
      <c r="D1307" s="27">
        <v>-1</v>
      </c>
      <c r="E1307" s="27" t="s">
        <v>34</v>
      </c>
      <c r="F1307" s="33">
        <v>46097</v>
      </c>
      <c r="G1307" s="45">
        <v>46097.682222222225</v>
      </c>
      <c r="H1307" s="27">
        <v>900800595</v>
      </c>
      <c r="I1307" s="27" t="s">
        <v>38</v>
      </c>
      <c r="J1307" s="27">
        <v>830129581</v>
      </c>
      <c r="K1307" s="27" t="s">
        <v>4896</v>
      </c>
      <c r="L1307" s="162">
        <v>74100</v>
      </c>
      <c r="M1307" s="221">
        <v>0</v>
      </c>
      <c r="N1307" s="133">
        <v>464100</v>
      </c>
      <c r="O1307" s="27" t="s">
        <v>41</v>
      </c>
      <c r="P1307" s="27" t="s">
        <v>42</v>
      </c>
      <c r="Q1307" s="27"/>
      <c r="R1307" s="27"/>
      <c r="S1307" s="27"/>
      <c r="T1307" s="27"/>
      <c r="U1307" s="32" t="s">
        <v>64</v>
      </c>
      <c r="V1307" s="25"/>
      <c r="W1307" s="31"/>
      <c r="X1307" s="27" t="str">
        <f>IFERROR(VLOOKUP(J1306:J3198,[1]sheet1!$A:$K,11,0),"sin acuse")</f>
        <v>sin acuse</v>
      </c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</row>
    <row r="1308" spans="1:41" ht="18.75" hidden="1">
      <c r="A1308" s="106" t="s">
        <v>31</v>
      </c>
      <c r="B1308" s="107" t="s">
        <v>4897</v>
      </c>
      <c r="C1308" s="204">
        <v>108894</v>
      </c>
      <c r="D1308" s="107">
        <v>-1</v>
      </c>
      <c r="E1308" s="107" t="s">
        <v>34</v>
      </c>
      <c r="F1308" s="108">
        <v>46097</v>
      </c>
      <c r="G1308" s="109">
        <v>46097.682280092595</v>
      </c>
      <c r="H1308" s="107">
        <v>900800595</v>
      </c>
      <c r="I1308" s="107" t="s">
        <v>38</v>
      </c>
      <c r="J1308" s="107">
        <v>800219876</v>
      </c>
      <c r="K1308" s="107" t="s">
        <v>4898</v>
      </c>
      <c r="L1308" s="166">
        <v>67857.17</v>
      </c>
      <c r="M1308" s="225">
        <v>0</v>
      </c>
      <c r="N1308" s="137">
        <v>425000.17</v>
      </c>
      <c r="O1308" s="107" t="s">
        <v>41</v>
      </c>
      <c r="P1308" s="107" t="s">
        <v>42</v>
      </c>
      <c r="Q1308" s="27"/>
      <c r="R1308" s="27"/>
      <c r="S1308" s="27" t="s">
        <v>43</v>
      </c>
      <c r="T1308" s="27"/>
      <c r="U1308" s="32"/>
      <c r="V1308" s="25"/>
      <c r="W1308" s="31"/>
      <c r="X1308" s="27" t="str">
        <f>IFERROR(VLOOKUP(J1307:J3199,[1]sheet1!$A:$K,11,0),"sin acuse")</f>
        <v>sin acuse</v>
      </c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</row>
    <row r="1309" spans="1:41" ht="18.75" hidden="1">
      <c r="A1309" s="106" t="s">
        <v>31</v>
      </c>
      <c r="B1309" s="107" t="s">
        <v>4899</v>
      </c>
      <c r="C1309" s="204">
        <v>108895</v>
      </c>
      <c r="D1309" s="107">
        <v>-1</v>
      </c>
      <c r="E1309" s="107" t="s">
        <v>34</v>
      </c>
      <c r="F1309" s="108">
        <v>46097</v>
      </c>
      <c r="G1309" s="109">
        <v>46097.682337962964</v>
      </c>
      <c r="H1309" s="107">
        <v>900800595</v>
      </c>
      <c r="I1309" s="107" t="s">
        <v>38</v>
      </c>
      <c r="J1309" s="107">
        <v>900842071</v>
      </c>
      <c r="K1309" s="107" t="s">
        <v>1124</v>
      </c>
      <c r="L1309" s="166">
        <v>89119.5</v>
      </c>
      <c r="M1309" s="225">
        <v>0</v>
      </c>
      <c r="N1309" s="137">
        <v>558169.5</v>
      </c>
      <c r="O1309" s="107" t="s">
        <v>41</v>
      </c>
      <c r="P1309" s="107" t="s">
        <v>42</v>
      </c>
      <c r="Q1309" s="27"/>
      <c r="R1309" s="27"/>
      <c r="S1309" s="27" t="s">
        <v>43</v>
      </c>
      <c r="T1309" s="27"/>
      <c r="U1309" s="32"/>
      <c r="V1309" s="25"/>
      <c r="W1309" s="31"/>
      <c r="X1309" s="27" t="str">
        <f>IFERROR(VLOOKUP(J1308:J3200,[1]sheet1!$A:$K,11,0),"sin acuse")</f>
        <v>sin acuse</v>
      </c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</row>
    <row r="1310" spans="1:41" ht="18.75" hidden="1">
      <c r="A1310" s="41" t="s">
        <v>31</v>
      </c>
      <c r="B1310" s="240" t="s">
        <v>4900</v>
      </c>
      <c r="C1310" s="200">
        <v>108896</v>
      </c>
      <c r="D1310" s="27">
        <v>-1</v>
      </c>
      <c r="E1310" s="27" t="s">
        <v>34</v>
      </c>
      <c r="F1310" s="33">
        <v>46097</v>
      </c>
      <c r="G1310" s="45">
        <v>46097.682395833333</v>
      </c>
      <c r="H1310" s="27">
        <v>900800595</v>
      </c>
      <c r="I1310" s="27" t="s">
        <v>38</v>
      </c>
      <c r="J1310" s="27">
        <v>900701314</v>
      </c>
      <c r="K1310" s="27" t="s">
        <v>4901</v>
      </c>
      <c r="L1310" s="162">
        <v>144001</v>
      </c>
      <c r="M1310" s="221">
        <v>0</v>
      </c>
      <c r="N1310" s="133">
        <v>901901</v>
      </c>
      <c r="O1310" s="27" t="s">
        <v>41</v>
      </c>
      <c r="P1310" s="27" t="s">
        <v>42</v>
      </c>
      <c r="Q1310" s="27"/>
      <c r="R1310" s="27"/>
      <c r="S1310" s="27"/>
      <c r="T1310" s="27"/>
      <c r="U1310" s="32" t="s">
        <v>64</v>
      </c>
      <c r="V1310" s="29"/>
      <c r="W1310" s="31"/>
      <c r="X1310" s="27" t="str">
        <f>IFERROR(VLOOKUP(J1309:J3201,[1]sheet1!$A:$K,11,0),"sin acuse")</f>
        <v>sin acuse</v>
      </c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</row>
    <row r="1311" spans="1:41" ht="18.75" hidden="1">
      <c r="A1311" s="41" t="s">
        <v>31</v>
      </c>
      <c r="B1311" s="50" t="s">
        <v>4902</v>
      </c>
      <c r="C1311" s="200">
        <v>108897</v>
      </c>
      <c r="D1311" s="27">
        <v>-1</v>
      </c>
      <c r="E1311" s="27" t="s">
        <v>34</v>
      </c>
      <c r="F1311" s="33">
        <v>46097</v>
      </c>
      <c r="G1311" s="45">
        <v>46097.692870370367</v>
      </c>
      <c r="H1311" s="27">
        <v>900800595</v>
      </c>
      <c r="I1311" s="27" t="s">
        <v>38</v>
      </c>
      <c r="J1311" s="27">
        <v>860024041</v>
      </c>
      <c r="K1311" s="27" t="s">
        <v>1366</v>
      </c>
      <c r="L1311" s="162">
        <v>2310400</v>
      </c>
      <c r="M1311" s="221">
        <v>0</v>
      </c>
      <c r="N1311" s="133">
        <v>14470400</v>
      </c>
      <c r="O1311" s="27" t="s">
        <v>41</v>
      </c>
      <c r="P1311" s="27" t="s">
        <v>42</v>
      </c>
      <c r="Q1311" s="27"/>
      <c r="R1311" s="27"/>
      <c r="S1311" s="27"/>
      <c r="T1311" s="27"/>
      <c r="U1311" s="32" t="s">
        <v>64</v>
      </c>
      <c r="V1311" s="29"/>
      <c r="W1311" s="31"/>
      <c r="X1311" s="27" t="str">
        <f>IFERROR(VLOOKUP(J1310:J3202,[1]sheet1!$A:$K,11,0),"sin acuse")</f>
        <v>sin acuse</v>
      </c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</row>
    <row r="1312" spans="1:41" ht="18.75" hidden="1">
      <c r="A1312" s="41" t="s">
        <v>31</v>
      </c>
      <c r="B1312" s="50" t="s">
        <v>4903</v>
      </c>
      <c r="C1312" s="200">
        <v>108898</v>
      </c>
      <c r="D1312" s="27">
        <v>-1</v>
      </c>
      <c r="E1312" s="27" t="s">
        <v>34</v>
      </c>
      <c r="F1312" s="33">
        <v>46098</v>
      </c>
      <c r="G1312" s="45">
        <v>46098.30846064815</v>
      </c>
      <c r="H1312" s="27">
        <v>900800595</v>
      </c>
      <c r="I1312" s="27" t="s">
        <v>38</v>
      </c>
      <c r="J1312" s="27">
        <v>830130106</v>
      </c>
      <c r="K1312" s="27" t="s">
        <v>987</v>
      </c>
      <c r="L1312" s="162">
        <v>1404235.09</v>
      </c>
      <c r="M1312" s="221">
        <v>0</v>
      </c>
      <c r="N1312" s="133">
        <v>8794946.0899999999</v>
      </c>
      <c r="O1312" s="27" t="s">
        <v>41</v>
      </c>
      <c r="P1312" s="27" t="s">
        <v>42</v>
      </c>
      <c r="Q1312" s="27"/>
      <c r="R1312" s="27"/>
      <c r="S1312" s="27"/>
      <c r="T1312" s="27"/>
      <c r="U1312" s="32" t="s">
        <v>64</v>
      </c>
      <c r="V1312" s="29"/>
      <c r="W1312" s="31"/>
      <c r="X1312" s="27" t="str">
        <f>IFERROR(VLOOKUP(J1311:J3203,[1]sheet1!$A:$K,11,0),"sin acuse")</f>
        <v>sin acuse</v>
      </c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</row>
    <row r="1313" spans="1:41" ht="18.75" hidden="1">
      <c r="A1313" s="106" t="s">
        <v>31</v>
      </c>
      <c r="B1313" s="107" t="s">
        <v>4904</v>
      </c>
      <c r="C1313" s="204">
        <v>108899</v>
      </c>
      <c r="D1313" s="107">
        <v>-1</v>
      </c>
      <c r="E1313" s="107" t="s">
        <v>34</v>
      </c>
      <c r="F1313" s="108">
        <v>46098</v>
      </c>
      <c r="G1313" s="109">
        <v>46098.318935185183</v>
      </c>
      <c r="H1313" s="107">
        <v>900800595</v>
      </c>
      <c r="I1313" s="107" t="s">
        <v>38</v>
      </c>
      <c r="J1313" s="107">
        <v>800241469</v>
      </c>
      <c r="K1313" s="107" t="s">
        <v>859</v>
      </c>
      <c r="L1313" s="166">
        <v>24700</v>
      </c>
      <c r="M1313" s="225">
        <v>0</v>
      </c>
      <c r="N1313" s="137">
        <v>154700</v>
      </c>
      <c r="O1313" s="107" t="s">
        <v>41</v>
      </c>
      <c r="P1313" s="107" t="s">
        <v>42</v>
      </c>
      <c r="Q1313" s="27"/>
      <c r="R1313" s="27"/>
      <c r="S1313" s="27" t="s">
        <v>43</v>
      </c>
      <c r="T1313" s="27"/>
      <c r="U1313" s="32"/>
      <c r="V1313" s="29"/>
      <c r="W1313" s="31"/>
      <c r="X1313" s="27" t="str">
        <f>IFERROR(VLOOKUP(J1312:J3204,[1]sheet1!$A:$K,11,0),"sin acuse")</f>
        <v>sin acuse</v>
      </c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</row>
    <row r="1314" spans="1:41" ht="18.75" hidden="1">
      <c r="A1314" s="106" t="s">
        <v>31</v>
      </c>
      <c r="B1314" s="107" t="s">
        <v>4905</v>
      </c>
      <c r="C1314" s="204">
        <v>108900</v>
      </c>
      <c r="D1314" s="107">
        <v>-1</v>
      </c>
      <c r="E1314" s="107" t="s">
        <v>34</v>
      </c>
      <c r="F1314" s="108">
        <v>46098</v>
      </c>
      <c r="G1314" s="109">
        <v>46098.318981481483</v>
      </c>
      <c r="H1314" s="107">
        <v>900800595</v>
      </c>
      <c r="I1314" s="107" t="s">
        <v>38</v>
      </c>
      <c r="J1314" s="107">
        <v>900906634</v>
      </c>
      <c r="K1314" s="107" t="s">
        <v>4906</v>
      </c>
      <c r="L1314" s="166">
        <v>89725.27</v>
      </c>
      <c r="M1314" s="225">
        <v>0</v>
      </c>
      <c r="N1314" s="137">
        <v>640014.27</v>
      </c>
      <c r="O1314" s="107" t="s">
        <v>41</v>
      </c>
      <c r="P1314" s="107" t="s">
        <v>42</v>
      </c>
      <c r="Q1314" s="27"/>
      <c r="R1314" s="27"/>
      <c r="S1314" s="27" t="s">
        <v>43</v>
      </c>
      <c r="T1314" s="27"/>
      <c r="U1314" s="32"/>
      <c r="V1314" s="29"/>
      <c r="W1314" s="31"/>
      <c r="X1314" s="27" t="str">
        <f>IFERROR(VLOOKUP(J1313:J3205,[1]sheet1!$A:$K,11,0),"sin acuse")</f>
        <v>sin acuse</v>
      </c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</row>
    <row r="1315" spans="1:41" ht="18.75" hidden="1">
      <c r="A1315" s="54" t="s">
        <v>31</v>
      </c>
      <c r="B1315" s="49" t="s">
        <v>4907</v>
      </c>
      <c r="C1315" s="201">
        <v>108901</v>
      </c>
      <c r="D1315" s="49">
        <v>-1</v>
      </c>
      <c r="E1315" s="49" t="s">
        <v>34</v>
      </c>
      <c r="F1315" s="55">
        <v>46098</v>
      </c>
      <c r="G1315" s="56">
        <v>46098.319039351853</v>
      </c>
      <c r="H1315" s="49">
        <v>900800595</v>
      </c>
      <c r="I1315" s="49" t="s">
        <v>38</v>
      </c>
      <c r="J1315" s="49">
        <v>900128566</v>
      </c>
      <c r="K1315" s="49" t="s">
        <v>2410</v>
      </c>
      <c r="L1315" s="163">
        <v>234678.5</v>
      </c>
      <c r="M1315" s="217">
        <v>0</v>
      </c>
      <c r="N1315" s="134">
        <v>1469828.5</v>
      </c>
      <c r="O1315" s="49" t="s">
        <v>41</v>
      </c>
      <c r="P1315" s="49" t="s">
        <v>42</v>
      </c>
      <c r="Q1315" s="27" t="s">
        <v>43</v>
      </c>
      <c r="R1315" s="27"/>
      <c r="S1315" s="27"/>
      <c r="T1315" s="27"/>
      <c r="U1315" s="32"/>
      <c r="V1315" s="29"/>
      <c r="W1315" s="31"/>
      <c r="X1315" s="27" t="str">
        <f>IFERROR(VLOOKUP(J1314:J3206,[1]sheet1!$A:$K,11,0),"sin acuse")</f>
        <v>sin acuse</v>
      </c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</row>
    <row r="1316" spans="1:41" ht="18.75" hidden="1">
      <c r="A1316" s="54" t="s">
        <v>31</v>
      </c>
      <c r="B1316" s="49" t="s">
        <v>4908</v>
      </c>
      <c r="C1316" s="201">
        <v>108902</v>
      </c>
      <c r="D1316" s="49">
        <v>-1</v>
      </c>
      <c r="E1316" s="49" t="s">
        <v>34</v>
      </c>
      <c r="F1316" s="55">
        <v>46098</v>
      </c>
      <c r="G1316" s="56">
        <v>46098.371261574073</v>
      </c>
      <c r="H1316" s="49">
        <v>900800595</v>
      </c>
      <c r="I1316" s="49" t="s">
        <v>38</v>
      </c>
      <c r="J1316" s="49">
        <v>860522056</v>
      </c>
      <c r="K1316" s="49" t="s">
        <v>229</v>
      </c>
      <c r="L1316" s="163">
        <v>58711.9</v>
      </c>
      <c r="M1316" s="217">
        <v>0</v>
      </c>
      <c r="N1316" s="134">
        <v>367721.9</v>
      </c>
      <c r="O1316" s="49" t="s">
        <v>41</v>
      </c>
      <c r="P1316" s="49" t="s">
        <v>42</v>
      </c>
      <c r="Q1316" s="27" t="s">
        <v>43</v>
      </c>
      <c r="R1316" s="27"/>
      <c r="S1316" s="27"/>
      <c r="T1316" s="27"/>
      <c r="U1316" s="32"/>
      <c r="V1316" s="25"/>
      <c r="W1316" s="31"/>
      <c r="X1316" s="27" t="str">
        <f>IFERROR(VLOOKUP(J1315:J3207,[1]sheet1!$A:$K,11,0),"sin acuse")</f>
        <v>sin acuse</v>
      </c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</row>
    <row r="1317" spans="1:41" ht="18.75" hidden="1">
      <c r="A1317" s="54" t="s">
        <v>31</v>
      </c>
      <c r="B1317" s="49" t="s">
        <v>4909</v>
      </c>
      <c r="C1317" s="201">
        <v>108903</v>
      </c>
      <c r="D1317" s="49">
        <v>-1</v>
      </c>
      <c r="E1317" s="49" t="s">
        <v>34</v>
      </c>
      <c r="F1317" s="55">
        <v>46098</v>
      </c>
      <c r="G1317" s="56">
        <v>46098.371307870373</v>
      </c>
      <c r="H1317" s="49">
        <v>900800595</v>
      </c>
      <c r="I1317" s="49" t="s">
        <v>38</v>
      </c>
      <c r="J1317" s="49">
        <v>900208445</v>
      </c>
      <c r="K1317" s="49" t="s">
        <v>1258</v>
      </c>
      <c r="L1317" s="163">
        <v>23954.5</v>
      </c>
      <c r="M1317" s="217">
        <v>0</v>
      </c>
      <c r="N1317" s="134">
        <v>249504.5</v>
      </c>
      <c r="O1317" s="49" t="s">
        <v>41</v>
      </c>
      <c r="P1317" s="49" t="s">
        <v>42</v>
      </c>
      <c r="Q1317" s="27" t="s">
        <v>43</v>
      </c>
      <c r="R1317" s="27"/>
      <c r="S1317" s="27"/>
      <c r="T1317" s="27"/>
      <c r="U1317" s="32"/>
      <c r="V1317" s="25"/>
      <c r="W1317" s="31"/>
      <c r="X1317" s="27" t="str">
        <f>IFERROR(VLOOKUP(J1316:J3208,[1]sheet1!$A:$K,11,0),"sin acuse")</f>
        <v>sin acuse</v>
      </c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</row>
    <row r="1318" spans="1:41" ht="18.75" hidden="1">
      <c r="A1318" s="54" t="s">
        <v>31</v>
      </c>
      <c r="B1318" s="49" t="s">
        <v>4910</v>
      </c>
      <c r="C1318" s="201">
        <v>108904</v>
      </c>
      <c r="D1318" s="49">
        <v>-1</v>
      </c>
      <c r="E1318" s="49" t="s">
        <v>34</v>
      </c>
      <c r="F1318" s="55">
        <v>46098</v>
      </c>
      <c r="G1318" s="56">
        <v>46098.381851851853</v>
      </c>
      <c r="H1318" s="49">
        <v>900800595</v>
      </c>
      <c r="I1318" s="49" t="s">
        <v>38</v>
      </c>
      <c r="J1318" s="49">
        <v>900208445</v>
      </c>
      <c r="K1318" s="49" t="s">
        <v>1258</v>
      </c>
      <c r="L1318" s="163">
        <v>286178</v>
      </c>
      <c r="M1318" s="217">
        <v>0</v>
      </c>
      <c r="N1318" s="134">
        <v>1829278</v>
      </c>
      <c r="O1318" s="49" t="s">
        <v>41</v>
      </c>
      <c r="P1318" s="49" t="s">
        <v>42</v>
      </c>
      <c r="Q1318" s="27" t="s">
        <v>43</v>
      </c>
      <c r="R1318" s="27"/>
      <c r="S1318" s="27"/>
      <c r="T1318" s="27"/>
      <c r="U1318" s="32"/>
      <c r="V1318" s="29"/>
      <c r="W1318" s="31"/>
      <c r="X1318" s="27" t="str">
        <f>IFERROR(VLOOKUP(J1317:J3209,[1]sheet1!$A:$K,11,0),"sin acuse")</f>
        <v>sin acuse</v>
      </c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</row>
    <row r="1319" spans="1:41" ht="18.75" hidden="1">
      <c r="A1319" s="54" t="s">
        <v>31</v>
      </c>
      <c r="B1319" s="49" t="s">
        <v>4911</v>
      </c>
      <c r="C1319" s="201">
        <v>108905</v>
      </c>
      <c r="D1319" s="49">
        <v>-1</v>
      </c>
      <c r="E1319" s="49" t="s">
        <v>34</v>
      </c>
      <c r="F1319" s="55">
        <v>46098</v>
      </c>
      <c r="G1319" s="56">
        <v>46098.381863425922</v>
      </c>
      <c r="H1319" s="49">
        <v>900800595</v>
      </c>
      <c r="I1319" s="49" t="s">
        <v>38</v>
      </c>
      <c r="J1319" s="49">
        <v>900208445</v>
      </c>
      <c r="K1319" s="49" t="s">
        <v>1258</v>
      </c>
      <c r="L1319" s="163">
        <v>215811.5</v>
      </c>
      <c r="M1319" s="217">
        <v>0</v>
      </c>
      <c r="N1319" s="134">
        <v>1351661.5</v>
      </c>
      <c r="O1319" s="49" t="s">
        <v>41</v>
      </c>
      <c r="P1319" s="49" t="s">
        <v>42</v>
      </c>
      <c r="Q1319" s="27" t="s">
        <v>43</v>
      </c>
      <c r="R1319" s="27"/>
      <c r="S1319" s="27"/>
      <c r="T1319" s="27"/>
      <c r="U1319" s="32"/>
      <c r="V1319" s="25"/>
      <c r="W1319" s="31"/>
      <c r="X1319" s="27" t="str">
        <f>IFERROR(VLOOKUP(J1318:J3210,[1]sheet1!$A:$K,11,0),"sin acuse")</f>
        <v>sin acuse</v>
      </c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</row>
    <row r="1320" spans="1:41" ht="18.75" hidden="1">
      <c r="A1320" s="41" t="s">
        <v>31</v>
      </c>
      <c r="B1320" s="50" t="s">
        <v>4912</v>
      </c>
      <c r="C1320" s="200">
        <v>108906</v>
      </c>
      <c r="D1320" s="27">
        <v>-1</v>
      </c>
      <c r="E1320" s="27" t="s">
        <v>34</v>
      </c>
      <c r="F1320" s="33">
        <v>46098</v>
      </c>
      <c r="G1320" s="45">
        <v>46098.381921296299</v>
      </c>
      <c r="H1320" s="27">
        <v>900800595</v>
      </c>
      <c r="I1320" s="27" t="s">
        <v>38</v>
      </c>
      <c r="J1320" s="27">
        <v>860072279</v>
      </c>
      <c r="K1320" s="27" t="s">
        <v>1564</v>
      </c>
      <c r="L1320" s="162">
        <v>218198.85</v>
      </c>
      <c r="M1320" s="221">
        <v>0</v>
      </c>
      <c r="N1320" s="133">
        <v>1366613.85</v>
      </c>
      <c r="O1320" s="27" t="s">
        <v>41</v>
      </c>
      <c r="P1320" s="27" t="s">
        <v>42</v>
      </c>
      <c r="Q1320" s="27"/>
      <c r="R1320" s="27"/>
      <c r="S1320" s="27"/>
      <c r="T1320" s="27"/>
      <c r="U1320" s="32" t="s">
        <v>64</v>
      </c>
      <c r="V1320" s="25"/>
      <c r="W1320" s="31"/>
      <c r="X1320" s="27" t="str">
        <f>IFERROR(VLOOKUP(J1319:J3211,[1]sheet1!$A:$K,11,0),"sin acuse")</f>
        <v>sin acuse</v>
      </c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</row>
    <row r="1321" spans="1:41" ht="18.75" hidden="1">
      <c r="A1321" s="41" t="s">
        <v>31</v>
      </c>
      <c r="B1321" s="50" t="s">
        <v>4913</v>
      </c>
      <c r="C1321" s="200">
        <v>108907</v>
      </c>
      <c r="D1321" s="27">
        <v>-1</v>
      </c>
      <c r="E1321" s="27" t="s">
        <v>34</v>
      </c>
      <c r="F1321" s="33">
        <v>46098</v>
      </c>
      <c r="G1321" s="45">
        <v>46098.381979166668</v>
      </c>
      <c r="H1321" s="27">
        <v>900800595</v>
      </c>
      <c r="I1321" s="27" t="s">
        <v>38</v>
      </c>
      <c r="J1321" s="27">
        <v>830059052</v>
      </c>
      <c r="K1321" s="27" t="s">
        <v>4914</v>
      </c>
      <c r="L1321" s="162">
        <v>121080.72</v>
      </c>
      <c r="M1321" s="221">
        <v>0</v>
      </c>
      <c r="N1321" s="133">
        <v>790908.72</v>
      </c>
      <c r="O1321" s="27" t="s">
        <v>41</v>
      </c>
      <c r="P1321" s="27" t="s">
        <v>42</v>
      </c>
      <c r="Q1321" s="27"/>
      <c r="R1321" s="27"/>
      <c r="S1321" s="27"/>
      <c r="T1321" s="27"/>
      <c r="U1321" s="32" t="s">
        <v>64</v>
      </c>
      <c r="V1321" s="29"/>
      <c r="W1321" s="31"/>
      <c r="X1321" s="27" t="str">
        <f>IFERROR(VLOOKUP(J1320:J3212,[1]sheet1!$A:$K,11,0),"sin acuse")</f>
        <v>sin acuse</v>
      </c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</row>
    <row r="1322" spans="1:41" ht="18.75" hidden="1">
      <c r="A1322" s="106" t="s">
        <v>31</v>
      </c>
      <c r="B1322" s="107" t="s">
        <v>4915</v>
      </c>
      <c r="C1322" s="204">
        <v>108908</v>
      </c>
      <c r="D1322" s="107">
        <v>-1</v>
      </c>
      <c r="E1322" s="107" t="s">
        <v>34</v>
      </c>
      <c r="F1322" s="108">
        <v>46098</v>
      </c>
      <c r="G1322" s="109">
        <v>46098.382025462961</v>
      </c>
      <c r="H1322" s="107">
        <v>900800595</v>
      </c>
      <c r="I1322" s="107" t="s">
        <v>38</v>
      </c>
      <c r="J1322" s="107">
        <v>901847883</v>
      </c>
      <c r="K1322" s="107" t="s">
        <v>149</v>
      </c>
      <c r="L1322" s="166">
        <v>0</v>
      </c>
      <c r="M1322" s="225">
        <v>0</v>
      </c>
      <c r="N1322" s="137">
        <v>2528966</v>
      </c>
      <c r="O1322" s="107" t="s">
        <v>41</v>
      </c>
      <c r="P1322" s="107" t="s">
        <v>42</v>
      </c>
      <c r="Q1322" s="27"/>
      <c r="R1322" s="27"/>
      <c r="S1322" s="27" t="s">
        <v>43</v>
      </c>
      <c r="T1322" s="27"/>
      <c r="U1322" s="32"/>
      <c r="V1322" s="29"/>
      <c r="W1322" s="31"/>
      <c r="X1322" s="27" t="str">
        <f>IFERROR(VLOOKUP(J1321:J3213,[1]sheet1!$A:$K,11,0),"sin acuse")</f>
        <v>sin acuse</v>
      </c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</row>
    <row r="1323" spans="1:41" ht="18.75" hidden="1">
      <c r="A1323" s="41" t="s">
        <v>31</v>
      </c>
      <c r="B1323" s="50" t="s">
        <v>4916</v>
      </c>
      <c r="C1323" s="200">
        <v>108909</v>
      </c>
      <c r="D1323" s="27">
        <v>-1</v>
      </c>
      <c r="E1323" s="27" t="s">
        <v>34</v>
      </c>
      <c r="F1323" s="33">
        <v>46098</v>
      </c>
      <c r="G1323" s="45">
        <v>46098.392581018517</v>
      </c>
      <c r="H1323" s="27">
        <v>900800595</v>
      </c>
      <c r="I1323" s="27" t="s">
        <v>38</v>
      </c>
      <c r="J1323" s="27">
        <v>96885990</v>
      </c>
      <c r="K1323" s="27" t="s">
        <v>4917</v>
      </c>
      <c r="L1323" s="162">
        <v>7972840.7999999998</v>
      </c>
      <c r="M1323" s="221">
        <v>0</v>
      </c>
      <c r="N1323" s="133">
        <v>49935160.799999997</v>
      </c>
      <c r="O1323" s="27" t="s">
        <v>41</v>
      </c>
      <c r="P1323" s="27" t="s">
        <v>42</v>
      </c>
      <c r="Q1323" s="27"/>
      <c r="R1323" s="27"/>
      <c r="S1323" s="27"/>
      <c r="T1323" s="27"/>
      <c r="U1323" s="32" t="s">
        <v>64</v>
      </c>
      <c r="V1323" s="25"/>
      <c r="W1323" s="31"/>
      <c r="X1323" s="27" t="str">
        <f>IFERROR(VLOOKUP(J1322:J3214,[1]sheet1!$A:$K,11,0),"sin acuse")</f>
        <v>sin acuse</v>
      </c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</row>
    <row r="1324" spans="1:41" ht="18.75" hidden="1">
      <c r="A1324" s="41" t="s">
        <v>31</v>
      </c>
      <c r="B1324" s="50" t="s">
        <v>4918</v>
      </c>
      <c r="C1324" s="200">
        <v>108910</v>
      </c>
      <c r="D1324" s="27">
        <v>-1</v>
      </c>
      <c r="E1324" s="27" t="s">
        <v>34</v>
      </c>
      <c r="F1324" s="33">
        <v>46098</v>
      </c>
      <c r="G1324" s="45">
        <v>46098.392627314817</v>
      </c>
      <c r="H1324" s="27">
        <v>900800595</v>
      </c>
      <c r="I1324" s="27" t="s">
        <v>38</v>
      </c>
      <c r="J1324" s="27">
        <v>96885990</v>
      </c>
      <c r="K1324" s="27" t="s">
        <v>4917</v>
      </c>
      <c r="L1324" s="162">
        <v>5315227.2</v>
      </c>
      <c r="M1324" s="221">
        <v>0</v>
      </c>
      <c r="N1324" s="133">
        <v>33290107.199999999</v>
      </c>
      <c r="O1324" s="27" t="s">
        <v>41</v>
      </c>
      <c r="P1324" s="27" t="s">
        <v>42</v>
      </c>
      <c r="Q1324" s="27"/>
      <c r="R1324" s="27"/>
      <c r="S1324" s="27"/>
      <c r="T1324" s="27"/>
      <c r="U1324" s="32" t="s">
        <v>64</v>
      </c>
      <c r="V1324" s="25"/>
      <c r="W1324" s="31"/>
      <c r="X1324" s="27" t="str">
        <f>IFERROR(VLOOKUP(J1323:J3215,[1]sheet1!$A:$K,11,0),"sin acuse")</f>
        <v>sin acuse</v>
      </c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</row>
    <row r="1325" spans="1:41" ht="18.75" hidden="1">
      <c r="A1325" s="41" t="s">
        <v>31</v>
      </c>
      <c r="B1325" s="50" t="s">
        <v>4919</v>
      </c>
      <c r="C1325" s="200">
        <v>108911</v>
      </c>
      <c r="D1325" s="27">
        <v>-1</v>
      </c>
      <c r="E1325" s="27" t="s">
        <v>34</v>
      </c>
      <c r="F1325" s="33">
        <v>46098</v>
      </c>
      <c r="G1325" s="45">
        <v>46098.403101851851</v>
      </c>
      <c r="H1325" s="27">
        <v>900800595</v>
      </c>
      <c r="I1325" s="27" t="s">
        <v>38</v>
      </c>
      <c r="J1325" s="27">
        <v>860503184</v>
      </c>
      <c r="K1325" s="27" t="s">
        <v>198</v>
      </c>
      <c r="L1325" s="162">
        <v>22800</v>
      </c>
      <c r="M1325" s="221">
        <v>0</v>
      </c>
      <c r="N1325" s="133">
        <v>142800</v>
      </c>
      <c r="O1325" s="27" t="s">
        <v>41</v>
      </c>
      <c r="P1325" s="27" t="s">
        <v>42</v>
      </c>
      <c r="Q1325" s="27"/>
      <c r="R1325" s="27"/>
      <c r="S1325" s="27"/>
      <c r="T1325" s="27"/>
      <c r="U1325" s="32" t="s">
        <v>64</v>
      </c>
      <c r="V1325" s="25"/>
      <c r="W1325" s="31"/>
      <c r="X1325" s="27" t="str">
        <f>IFERROR(VLOOKUP(J1324:J3216,[1]sheet1!$A:$K,11,0),"sin acuse")</f>
        <v>sin acuse</v>
      </c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</row>
    <row r="1326" spans="1:41" ht="18.75" hidden="1">
      <c r="A1326" s="106" t="s">
        <v>31</v>
      </c>
      <c r="B1326" s="107" t="s">
        <v>4920</v>
      </c>
      <c r="C1326" s="204">
        <v>108912</v>
      </c>
      <c r="D1326" s="107">
        <v>-1</v>
      </c>
      <c r="E1326" s="107" t="s">
        <v>34</v>
      </c>
      <c r="F1326" s="108">
        <v>46098</v>
      </c>
      <c r="G1326" s="109">
        <v>46098.40315972222</v>
      </c>
      <c r="H1326" s="107">
        <v>900800595</v>
      </c>
      <c r="I1326" s="107" t="s">
        <v>38</v>
      </c>
      <c r="J1326" s="107">
        <v>860031699</v>
      </c>
      <c r="K1326" s="107" t="s">
        <v>54</v>
      </c>
      <c r="L1326" s="166">
        <v>6650</v>
      </c>
      <c r="M1326" s="225">
        <v>0</v>
      </c>
      <c r="N1326" s="137">
        <v>41650</v>
      </c>
      <c r="O1326" s="107" t="s">
        <v>41</v>
      </c>
      <c r="P1326" s="107" t="s">
        <v>42</v>
      </c>
      <c r="Q1326" s="27"/>
      <c r="R1326" s="27"/>
      <c r="S1326" s="27" t="s">
        <v>43</v>
      </c>
      <c r="T1326" s="27"/>
      <c r="U1326" s="32"/>
      <c r="V1326" s="25"/>
      <c r="W1326" s="31"/>
      <c r="X1326" s="27" t="str">
        <f>IFERROR(VLOOKUP(J1325:J3217,[1]sheet1!$A:$K,11,0),"sin acuse")</f>
        <v>sin acuse</v>
      </c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</row>
    <row r="1327" spans="1:41" ht="18.75" hidden="1">
      <c r="A1327" s="106" t="s">
        <v>31</v>
      </c>
      <c r="B1327" s="107" t="s">
        <v>4921</v>
      </c>
      <c r="C1327" s="204">
        <v>108913</v>
      </c>
      <c r="D1327" s="107">
        <v>-1</v>
      </c>
      <c r="E1327" s="107" t="s">
        <v>34</v>
      </c>
      <c r="F1327" s="108">
        <v>46098</v>
      </c>
      <c r="G1327" s="109">
        <v>46098.413634259261</v>
      </c>
      <c r="H1327" s="107">
        <v>900800595</v>
      </c>
      <c r="I1327" s="107" t="s">
        <v>38</v>
      </c>
      <c r="J1327" s="107">
        <v>860039333</v>
      </c>
      <c r="K1327" s="107" t="s">
        <v>4922</v>
      </c>
      <c r="L1327" s="166">
        <v>836000</v>
      </c>
      <c r="M1327" s="225">
        <v>0</v>
      </c>
      <c r="N1327" s="137">
        <v>5236000</v>
      </c>
      <c r="O1327" s="107" t="s">
        <v>41</v>
      </c>
      <c r="P1327" s="107" t="s">
        <v>42</v>
      </c>
      <c r="Q1327" s="27"/>
      <c r="R1327" s="27"/>
      <c r="S1327" s="27" t="s">
        <v>43</v>
      </c>
      <c r="T1327" s="27"/>
      <c r="U1327" s="32"/>
      <c r="V1327" s="25"/>
      <c r="W1327" s="31"/>
      <c r="X1327" s="27" t="str">
        <f>IFERROR(VLOOKUP(J1326:J3218,[1]sheet1!$A:$K,11,0),"sin acuse")</f>
        <v>sin acuse</v>
      </c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</row>
    <row r="1328" spans="1:41" ht="18.75" hidden="1">
      <c r="A1328" s="41" t="s">
        <v>31</v>
      </c>
      <c r="B1328" s="50" t="s">
        <v>4923</v>
      </c>
      <c r="C1328" s="200">
        <v>108914</v>
      </c>
      <c r="D1328" s="27">
        <v>-1</v>
      </c>
      <c r="E1328" s="27" t="s">
        <v>34</v>
      </c>
      <c r="F1328" s="33">
        <v>46098</v>
      </c>
      <c r="G1328" s="45">
        <v>46098.41369212963</v>
      </c>
      <c r="H1328" s="27">
        <v>900800595</v>
      </c>
      <c r="I1328" s="27" t="s">
        <v>38</v>
      </c>
      <c r="J1328" s="27">
        <v>860049609</v>
      </c>
      <c r="K1328" s="27" t="s">
        <v>4924</v>
      </c>
      <c r="L1328" s="162">
        <v>189620</v>
      </c>
      <c r="M1328" s="221">
        <v>0</v>
      </c>
      <c r="N1328" s="133">
        <v>1187620</v>
      </c>
      <c r="O1328" s="27" t="s">
        <v>41</v>
      </c>
      <c r="P1328" s="27" t="s">
        <v>42</v>
      </c>
      <c r="Q1328" s="27"/>
      <c r="R1328" s="27"/>
      <c r="S1328" s="27"/>
      <c r="T1328" s="27"/>
      <c r="U1328" s="32" t="s">
        <v>64</v>
      </c>
      <c r="V1328" s="25"/>
      <c r="W1328" s="31"/>
      <c r="X1328" s="27" t="str">
        <f>IFERROR(VLOOKUP(J1327:J3219,[1]sheet1!$A:$K,11,0),"sin acuse")</f>
        <v>sin acuse</v>
      </c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</row>
    <row r="1329" spans="1:41" ht="18.75" hidden="1">
      <c r="A1329" s="41" t="s">
        <v>31</v>
      </c>
      <c r="B1329" s="50" t="s">
        <v>4925</v>
      </c>
      <c r="C1329" s="200">
        <v>108915</v>
      </c>
      <c r="D1329" s="27">
        <v>-1</v>
      </c>
      <c r="E1329" s="27" t="s">
        <v>34</v>
      </c>
      <c r="F1329" s="33">
        <v>46098</v>
      </c>
      <c r="G1329" s="45">
        <v>46098.424178240741</v>
      </c>
      <c r="H1329" s="27">
        <v>900800595</v>
      </c>
      <c r="I1329" s="27" t="s">
        <v>38</v>
      </c>
      <c r="J1329" s="27">
        <v>800210556</v>
      </c>
      <c r="K1329" s="27" t="s">
        <v>2959</v>
      </c>
      <c r="L1329" s="162">
        <v>192077.08</v>
      </c>
      <c r="M1329" s="221">
        <v>0</v>
      </c>
      <c r="N1329" s="133">
        <v>1203009.08</v>
      </c>
      <c r="O1329" s="27" t="s">
        <v>41</v>
      </c>
      <c r="P1329" s="27" t="s">
        <v>42</v>
      </c>
      <c r="Q1329" s="27"/>
      <c r="R1329" s="27"/>
      <c r="S1329" s="27"/>
      <c r="T1329" s="27"/>
      <c r="U1329" s="32" t="s">
        <v>64</v>
      </c>
      <c r="V1329" s="29"/>
      <c r="W1329" s="31"/>
      <c r="X1329" s="27" t="str">
        <f>IFERROR(VLOOKUP(J1328:J3220,[1]sheet1!$A:$K,11,0),"sin acuse")</f>
        <v>sin acuse</v>
      </c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</row>
    <row r="1330" spans="1:41" ht="18.75" hidden="1">
      <c r="A1330" s="106" t="s">
        <v>31</v>
      </c>
      <c r="B1330" s="107" t="s">
        <v>4926</v>
      </c>
      <c r="C1330" s="204">
        <v>108916</v>
      </c>
      <c r="D1330" s="107">
        <v>-1</v>
      </c>
      <c r="E1330" s="107" t="s">
        <v>34</v>
      </c>
      <c r="F1330" s="108">
        <v>46098</v>
      </c>
      <c r="G1330" s="109">
        <v>46098.45553240741</v>
      </c>
      <c r="H1330" s="107">
        <v>900800595</v>
      </c>
      <c r="I1330" s="107" t="s">
        <v>38</v>
      </c>
      <c r="J1330" s="107">
        <v>830129327</v>
      </c>
      <c r="K1330" s="107" t="s">
        <v>962</v>
      </c>
      <c r="L1330" s="166">
        <v>14174000</v>
      </c>
      <c r="M1330" s="225">
        <v>0</v>
      </c>
      <c r="N1330" s="137">
        <v>88774000</v>
      </c>
      <c r="O1330" s="107" t="s">
        <v>41</v>
      </c>
      <c r="P1330" s="107" t="s">
        <v>42</v>
      </c>
      <c r="Q1330" s="27"/>
      <c r="R1330" s="27"/>
      <c r="S1330" s="27" t="s">
        <v>43</v>
      </c>
      <c r="T1330" s="27"/>
      <c r="U1330" s="32"/>
      <c r="V1330" s="25"/>
      <c r="W1330" s="31"/>
      <c r="X1330" s="27" t="str">
        <f>IFERROR(VLOOKUP(J1329:J3221,[1]sheet1!$A:$K,11,0),"sin acuse")</f>
        <v>sin acuse</v>
      </c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</row>
    <row r="1331" spans="1:41" ht="18.75" hidden="1">
      <c r="A1331" s="106" t="s">
        <v>31</v>
      </c>
      <c r="B1331" s="107" t="s">
        <v>4927</v>
      </c>
      <c r="C1331" s="204">
        <v>108917</v>
      </c>
      <c r="D1331" s="107">
        <v>-1</v>
      </c>
      <c r="E1331" s="107" t="s">
        <v>34</v>
      </c>
      <c r="F1331" s="108">
        <v>46098</v>
      </c>
      <c r="G1331" s="109">
        <v>46098.455578703702</v>
      </c>
      <c r="H1331" s="107">
        <v>900800595</v>
      </c>
      <c r="I1331" s="107" t="s">
        <v>38</v>
      </c>
      <c r="J1331" s="107">
        <v>830129327</v>
      </c>
      <c r="K1331" s="107" t="s">
        <v>962</v>
      </c>
      <c r="L1331" s="166">
        <v>10108000</v>
      </c>
      <c r="M1331" s="225">
        <v>0</v>
      </c>
      <c r="N1331" s="137">
        <v>63308000</v>
      </c>
      <c r="O1331" s="107" t="s">
        <v>41</v>
      </c>
      <c r="P1331" s="107" t="s">
        <v>42</v>
      </c>
      <c r="Q1331" s="27"/>
      <c r="R1331" s="27"/>
      <c r="S1331" s="27" t="s">
        <v>43</v>
      </c>
      <c r="T1331" s="27"/>
      <c r="U1331" s="32"/>
      <c r="V1331" s="25"/>
      <c r="W1331" s="31"/>
      <c r="X1331" s="27" t="str">
        <f>IFERROR(VLOOKUP(J1330:J3222,[1]sheet1!$A:$K,11,0),"sin acuse")</f>
        <v>sin acuse</v>
      </c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</row>
    <row r="1332" spans="1:41" ht="18.75" hidden="1">
      <c r="A1332" s="106" t="s">
        <v>31</v>
      </c>
      <c r="B1332" s="107" t="s">
        <v>4928</v>
      </c>
      <c r="C1332" s="204">
        <v>108918</v>
      </c>
      <c r="D1332" s="107">
        <v>-1</v>
      </c>
      <c r="E1332" s="107" t="s">
        <v>34</v>
      </c>
      <c r="F1332" s="108">
        <v>46098</v>
      </c>
      <c r="G1332" s="109">
        <v>46098.455636574072</v>
      </c>
      <c r="H1332" s="107">
        <v>900800595</v>
      </c>
      <c r="I1332" s="107" t="s">
        <v>38</v>
      </c>
      <c r="J1332" s="107">
        <v>800215775</v>
      </c>
      <c r="K1332" s="107" t="s">
        <v>4929</v>
      </c>
      <c r="L1332" s="166">
        <v>57000</v>
      </c>
      <c r="M1332" s="225">
        <v>0</v>
      </c>
      <c r="N1332" s="137">
        <v>357000</v>
      </c>
      <c r="O1332" s="107" t="s">
        <v>41</v>
      </c>
      <c r="P1332" s="107" t="s">
        <v>42</v>
      </c>
      <c r="Q1332" s="27"/>
      <c r="R1332" s="27"/>
      <c r="S1332" s="27" t="s">
        <v>43</v>
      </c>
      <c r="T1332" s="27"/>
      <c r="U1332" s="32"/>
      <c r="V1332" s="25"/>
      <c r="W1332" s="31"/>
      <c r="X1332" s="27" t="str">
        <f>IFERROR(VLOOKUP(J1331:J3223,[1]sheet1!$A:$K,11,0),"sin acuse")</f>
        <v>sin acuse</v>
      </c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</row>
    <row r="1333" spans="1:41" ht="18.75" hidden="1">
      <c r="A1333" s="54" t="s">
        <v>31</v>
      </c>
      <c r="B1333" s="49" t="s">
        <v>4930</v>
      </c>
      <c r="C1333" s="201">
        <v>108919</v>
      </c>
      <c r="D1333" s="49">
        <v>-1</v>
      </c>
      <c r="E1333" s="49" t="s">
        <v>34</v>
      </c>
      <c r="F1333" s="55">
        <v>46098</v>
      </c>
      <c r="G1333" s="56">
        <v>46098.466145833336</v>
      </c>
      <c r="H1333" s="49">
        <v>900800595</v>
      </c>
      <c r="I1333" s="49" t="s">
        <v>38</v>
      </c>
      <c r="J1333" s="49">
        <v>800229035</v>
      </c>
      <c r="K1333" s="49" t="s">
        <v>4931</v>
      </c>
      <c r="L1333" s="163">
        <v>988540.74</v>
      </c>
      <c r="M1333" s="217">
        <v>0</v>
      </c>
      <c r="N1333" s="134">
        <v>6191386.7400000002</v>
      </c>
      <c r="O1333" s="49" t="s">
        <v>41</v>
      </c>
      <c r="P1333" s="49" t="s">
        <v>42</v>
      </c>
      <c r="Q1333" s="27" t="s">
        <v>43</v>
      </c>
      <c r="R1333" s="27"/>
      <c r="S1333" s="27"/>
      <c r="T1333" s="27"/>
      <c r="U1333" s="32"/>
      <c r="V1333" s="25"/>
      <c r="W1333" s="31"/>
      <c r="X1333" s="27" t="str">
        <f>IFERROR(VLOOKUP(J1332:J3224,[1]sheet1!$A:$K,11,0),"sin acuse")</f>
        <v>sin acuse</v>
      </c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</row>
    <row r="1334" spans="1:41" ht="18.75" hidden="1">
      <c r="A1334" s="106" t="s">
        <v>31</v>
      </c>
      <c r="B1334" s="107" t="s">
        <v>4932</v>
      </c>
      <c r="C1334" s="204">
        <v>108920</v>
      </c>
      <c r="D1334" s="107">
        <v>-1</v>
      </c>
      <c r="E1334" s="107" t="s">
        <v>34</v>
      </c>
      <c r="F1334" s="108">
        <v>46098</v>
      </c>
      <c r="G1334" s="109">
        <v>46098.466192129628</v>
      </c>
      <c r="H1334" s="107">
        <v>900800595</v>
      </c>
      <c r="I1334" s="107" t="s">
        <v>38</v>
      </c>
      <c r="J1334" s="107">
        <v>800229035</v>
      </c>
      <c r="K1334" s="107" t="s">
        <v>4931</v>
      </c>
      <c r="L1334" s="166">
        <v>5250840</v>
      </c>
      <c r="M1334" s="225">
        <v>0</v>
      </c>
      <c r="N1334" s="137">
        <v>32886840</v>
      </c>
      <c r="O1334" s="107" t="s">
        <v>41</v>
      </c>
      <c r="P1334" s="107" t="s">
        <v>42</v>
      </c>
      <c r="Q1334" s="27"/>
      <c r="R1334" s="27"/>
      <c r="S1334" s="27" t="s">
        <v>43</v>
      </c>
      <c r="T1334" s="29"/>
      <c r="U1334" s="32"/>
      <c r="V1334" s="27"/>
      <c r="W1334" s="31"/>
      <c r="X1334" s="27" t="str">
        <f>IFERROR(VLOOKUP(J1333:J3225,[1]sheet1!$A:$K,11,0),"sin acuse")</f>
        <v>sin acuse</v>
      </c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</row>
    <row r="1335" spans="1:41" ht="18.75" hidden="1">
      <c r="A1335" s="106" t="s">
        <v>31</v>
      </c>
      <c r="B1335" s="107" t="s">
        <v>4933</v>
      </c>
      <c r="C1335" s="204">
        <v>108921</v>
      </c>
      <c r="D1335" s="107">
        <v>-1</v>
      </c>
      <c r="E1335" s="107" t="s">
        <v>34</v>
      </c>
      <c r="F1335" s="108">
        <v>46098</v>
      </c>
      <c r="G1335" s="109">
        <v>46098.466249999998</v>
      </c>
      <c r="H1335" s="107">
        <v>900800595</v>
      </c>
      <c r="I1335" s="107" t="s">
        <v>38</v>
      </c>
      <c r="J1335" s="107">
        <v>860015542</v>
      </c>
      <c r="K1335" s="107" t="s">
        <v>1498</v>
      </c>
      <c r="L1335" s="166">
        <v>38561.449999999997</v>
      </c>
      <c r="M1335" s="225">
        <v>0</v>
      </c>
      <c r="N1335" s="137">
        <v>241516.45</v>
      </c>
      <c r="O1335" s="107" t="s">
        <v>41</v>
      </c>
      <c r="P1335" s="107" t="s">
        <v>42</v>
      </c>
      <c r="Q1335" s="27"/>
      <c r="R1335" s="27"/>
      <c r="S1335" s="27" t="s">
        <v>43</v>
      </c>
      <c r="T1335" s="25"/>
      <c r="U1335" s="32"/>
      <c r="V1335" s="27"/>
      <c r="W1335" s="31"/>
      <c r="X1335" s="27" t="str">
        <f>IFERROR(VLOOKUP(J1334:J3226,[1]sheet1!$A:$K,11,0),"sin acuse")</f>
        <v>sin acuse</v>
      </c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</row>
    <row r="1336" spans="1:41" ht="18.75" hidden="1">
      <c r="A1336" s="106" t="s">
        <v>31</v>
      </c>
      <c r="B1336" s="107" t="s">
        <v>4934</v>
      </c>
      <c r="C1336" s="204">
        <v>108922</v>
      </c>
      <c r="D1336" s="107">
        <v>-1</v>
      </c>
      <c r="E1336" s="107" t="s">
        <v>34</v>
      </c>
      <c r="F1336" s="108">
        <v>46098</v>
      </c>
      <c r="G1336" s="109">
        <v>46098.466307870367</v>
      </c>
      <c r="H1336" s="107">
        <v>900800595</v>
      </c>
      <c r="I1336" s="107" t="s">
        <v>38</v>
      </c>
      <c r="J1336" s="107">
        <v>860015542</v>
      </c>
      <c r="K1336" s="107" t="s">
        <v>1498</v>
      </c>
      <c r="L1336" s="166">
        <v>89010.25</v>
      </c>
      <c r="M1336" s="225">
        <v>0</v>
      </c>
      <c r="N1336" s="137">
        <v>557485.25</v>
      </c>
      <c r="O1336" s="107" t="s">
        <v>41</v>
      </c>
      <c r="P1336" s="107" t="s">
        <v>42</v>
      </c>
      <c r="Q1336" s="27"/>
      <c r="R1336" s="27"/>
      <c r="S1336" s="27" t="s">
        <v>43</v>
      </c>
      <c r="T1336" s="27"/>
      <c r="U1336" s="32"/>
      <c r="V1336" s="29"/>
      <c r="W1336" s="31"/>
      <c r="X1336" s="27" t="str">
        <f>IFERROR(VLOOKUP(J1335:J3227,[1]sheet1!$A:$K,11,0),"sin acuse")</f>
        <v>sin acuse</v>
      </c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</row>
    <row r="1337" spans="1:41" ht="18.75" hidden="1">
      <c r="A1337" s="106" t="s">
        <v>31</v>
      </c>
      <c r="B1337" s="107" t="s">
        <v>4935</v>
      </c>
      <c r="C1337" s="204">
        <v>108923</v>
      </c>
      <c r="D1337" s="107">
        <v>-1</v>
      </c>
      <c r="E1337" s="107" t="s">
        <v>34</v>
      </c>
      <c r="F1337" s="108">
        <v>46098</v>
      </c>
      <c r="G1337" s="109">
        <v>46098.466365740744</v>
      </c>
      <c r="H1337" s="107">
        <v>900800595</v>
      </c>
      <c r="I1337" s="107" t="s">
        <v>38</v>
      </c>
      <c r="J1337" s="107">
        <v>860015542</v>
      </c>
      <c r="K1337" s="107" t="s">
        <v>1498</v>
      </c>
      <c r="L1337" s="166">
        <v>0</v>
      </c>
      <c r="M1337" s="225">
        <v>0</v>
      </c>
      <c r="N1337" s="137">
        <v>624000</v>
      </c>
      <c r="O1337" s="107" t="s">
        <v>41</v>
      </c>
      <c r="P1337" s="107" t="s">
        <v>42</v>
      </c>
      <c r="Q1337" s="27"/>
      <c r="R1337" s="27"/>
      <c r="S1337" s="27" t="s">
        <v>43</v>
      </c>
      <c r="T1337" s="27"/>
      <c r="U1337" s="32"/>
      <c r="V1337" s="29"/>
      <c r="W1337" s="31"/>
      <c r="X1337" s="27" t="str">
        <f>IFERROR(VLOOKUP(J1336:J3228,[1]sheet1!$A:$K,11,0),"sin acuse")</f>
        <v>sin acuse</v>
      </c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</row>
    <row r="1338" spans="1:41" ht="18.75" hidden="1">
      <c r="A1338" s="54" t="s">
        <v>31</v>
      </c>
      <c r="B1338" s="49" t="s">
        <v>4936</v>
      </c>
      <c r="C1338" s="201">
        <v>108924</v>
      </c>
      <c r="D1338" s="49">
        <v>-1</v>
      </c>
      <c r="E1338" s="49" t="s">
        <v>34</v>
      </c>
      <c r="F1338" s="55">
        <v>46098</v>
      </c>
      <c r="G1338" s="56">
        <v>46098.476909722223</v>
      </c>
      <c r="H1338" s="49">
        <v>900800595</v>
      </c>
      <c r="I1338" s="49" t="s">
        <v>38</v>
      </c>
      <c r="J1338" s="49">
        <v>830077655</v>
      </c>
      <c r="K1338" s="49" t="s">
        <v>81</v>
      </c>
      <c r="L1338" s="163">
        <v>142612.29</v>
      </c>
      <c r="M1338" s="217">
        <v>0</v>
      </c>
      <c r="N1338" s="134">
        <v>893203.29</v>
      </c>
      <c r="O1338" s="49" t="s">
        <v>41</v>
      </c>
      <c r="P1338" s="49" t="s">
        <v>42</v>
      </c>
      <c r="Q1338" s="27" t="s">
        <v>43</v>
      </c>
      <c r="R1338" s="27"/>
      <c r="S1338" s="27"/>
      <c r="T1338" s="27"/>
      <c r="U1338" s="32"/>
      <c r="V1338" s="25"/>
      <c r="W1338" s="31"/>
      <c r="X1338" s="27" t="str">
        <f>IFERROR(VLOOKUP(J1337:J3229,[1]sheet1!$A:$K,11,0),"sin acuse")</f>
        <v>sin acuse</v>
      </c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</row>
    <row r="1339" spans="1:41" ht="18.75" hidden="1">
      <c r="A1339" s="41" t="s">
        <v>31</v>
      </c>
      <c r="B1339" s="50" t="s">
        <v>4937</v>
      </c>
      <c r="C1339" s="200">
        <v>108925</v>
      </c>
      <c r="D1339" s="27">
        <v>-1</v>
      </c>
      <c r="E1339" s="27" t="s">
        <v>34</v>
      </c>
      <c r="F1339" s="33">
        <v>46098</v>
      </c>
      <c r="G1339" s="45">
        <v>46098.476956018516</v>
      </c>
      <c r="H1339" s="27">
        <v>900800595</v>
      </c>
      <c r="I1339" s="27" t="s">
        <v>38</v>
      </c>
      <c r="J1339" s="27">
        <v>900192835</v>
      </c>
      <c r="K1339" s="27" t="s">
        <v>4938</v>
      </c>
      <c r="L1339" s="162">
        <v>57000</v>
      </c>
      <c r="M1339" s="221">
        <v>0</v>
      </c>
      <c r="N1339" s="133">
        <v>357000</v>
      </c>
      <c r="O1339" s="27" t="s">
        <v>41</v>
      </c>
      <c r="P1339" s="27" t="s">
        <v>42</v>
      </c>
      <c r="Q1339" s="27"/>
      <c r="R1339" s="27"/>
      <c r="S1339" s="27"/>
      <c r="T1339" s="27"/>
      <c r="U1339" s="32" t="s">
        <v>64</v>
      </c>
      <c r="V1339" s="25"/>
      <c r="W1339" s="31"/>
      <c r="X1339" s="27" t="str">
        <f>IFERROR(VLOOKUP(J1338:J3230,[1]sheet1!$A:$K,11,0),"sin acuse")</f>
        <v>sin acuse</v>
      </c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</row>
    <row r="1340" spans="1:41" ht="18.75" hidden="1">
      <c r="A1340" s="54" t="s">
        <v>31</v>
      </c>
      <c r="B1340" s="79" t="s">
        <v>4939</v>
      </c>
      <c r="C1340" s="201">
        <v>108926</v>
      </c>
      <c r="D1340" s="49">
        <v>-1</v>
      </c>
      <c r="E1340" s="49" t="s">
        <v>34</v>
      </c>
      <c r="F1340" s="55">
        <v>46098</v>
      </c>
      <c r="G1340" s="56">
        <v>46098.487453703703</v>
      </c>
      <c r="H1340" s="49">
        <v>900800595</v>
      </c>
      <c r="I1340" s="49" t="s">
        <v>38</v>
      </c>
      <c r="J1340" s="215">
        <v>800024265</v>
      </c>
      <c r="K1340" s="49" t="s">
        <v>350</v>
      </c>
      <c r="L1340" s="163">
        <v>1108681.1399999999</v>
      </c>
      <c r="M1340" s="217">
        <v>0</v>
      </c>
      <c r="N1340" s="134">
        <v>13243845</v>
      </c>
      <c r="O1340" s="49" t="s">
        <v>41</v>
      </c>
      <c r="P1340" s="49" t="s">
        <v>42</v>
      </c>
      <c r="Q1340" s="27" t="s">
        <v>43</v>
      </c>
      <c r="R1340" s="27"/>
      <c r="S1340" s="27"/>
      <c r="T1340" s="27"/>
      <c r="U1340" s="32"/>
      <c r="V1340" s="29"/>
      <c r="W1340" s="31"/>
      <c r="X1340" s="27" t="str">
        <f>IFERROR(VLOOKUP(J1339:J3231,[1]sheet1!$A:$K,11,0),"sin acuse")</f>
        <v>sin acuse</v>
      </c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</row>
    <row r="1341" spans="1:41" ht="18.75" hidden="1">
      <c r="A1341" s="54" t="s">
        <v>31</v>
      </c>
      <c r="B1341" s="49" t="s">
        <v>4940</v>
      </c>
      <c r="C1341" s="201">
        <v>108927</v>
      </c>
      <c r="D1341" s="49">
        <v>-1</v>
      </c>
      <c r="E1341" s="49" t="s">
        <v>34</v>
      </c>
      <c r="F1341" s="55">
        <v>46098</v>
      </c>
      <c r="G1341" s="56">
        <v>46098.487500000003</v>
      </c>
      <c r="H1341" s="49">
        <v>900800595</v>
      </c>
      <c r="I1341" s="49" t="s">
        <v>38</v>
      </c>
      <c r="J1341" s="215">
        <v>800024265</v>
      </c>
      <c r="K1341" s="49" t="s">
        <v>350</v>
      </c>
      <c r="L1341" s="163">
        <v>5543405.7000000002</v>
      </c>
      <c r="M1341" s="217">
        <v>0</v>
      </c>
      <c r="N1341" s="134">
        <v>64119225</v>
      </c>
      <c r="O1341" s="49" t="s">
        <v>41</v>
      </c>
      <c r="P1341" s="49" t="s">
        <v>42</v>
      </c>
      <c r="Q1341" s="27" t="s">
        <v>43</v>
      </c>
      <c r="R1341" s="27"/>
      <c r="S1341" s="27"/>
      <c r="T1341" s="27"/>
      <c r="U1341" s="32"/>
      <c r="V1341" s="25"/>
      <c r="W1341" s="31"/>
      <c r="X1341" s="27" t="str">
        <f>IFERROR(VLOOKUP(J1340:J3232,[1]sheet1!$A:$K,11,0),"sin acuse")</f>
        <v>sin acuse</v>
      </c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</row>
    <row r="1342" spans="1:41" ht="18.75" hidden="1">
      <c r="A1342" s="54" t="s">
        <v>31</v>
      </c>
      <c r="B1342" s="49" t="s">
        <v>4941</v>
      </c>
      <c r="C1342" s="201">
        <v>108928</v>
      </c>
      <c r="D1342" s="49">
        <v>-1</v>
      </c>
      <c r="E1342" s="49" t="s">
        <v>34</v>
      </c>
      <c r="F1342" s="55">
        <v>46098</v>
      </c>
      <c r="G1342" s="56">
        <v>46098.487557870372</v>
      </c>
      <c r="H1342" s="49">
        <v>900800595</v>
      </c>
      <c r="I1342" s="49" t="s">
        <v>38</v>
      </c>
      <c r="J1342" s="215">
        <v>800024265</v>
      </c>
      <c r="K1342" s="49" t="s">
        <v>350</v>
      </c>
      <c r="L1342" s="163">
        <v>0</v>
      </c>
      <c r="M1342" s="217">
        <v>0</v>
      </c>
      <c r="N1342" s="134">
        <v>8400000</v>
      </c>
      <c r="O1342" s="49" t="s">
        <v>41</v>
      </c>
      <c r="P1342" s="49" t="s">
        <v>42</v>
      </c>
      <c r="Q1342" s="27" t="s">
        <v>43</v>
      </c>
      <c r="R1342" s="27"/>
      <c r="S1342" s="27"/>
      <c r="T1342" s="27"/>
      <c r="U1342" s="32"/>
      <c r="V1342" s="25"/>
      <c r="W1342" s="31"/>
      <c r="X1342" s="27" t="str">
        <f>IFERROR(VLOOKUP(J1341:J3233,[1]sheet1!$A:$K,11,0),"sin acuse")</f>
        <v>sin acuse</v>
      </c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</row>
    <row r="1343" spans="1:41" ht="18.75" hidden="1">
      <c r="A1343" s="54" t="s">
        <v>31</v>
      </c>
      <c r="B1343" s="79" t="s">
        <v>4942</v>
      </c>
      <c r="C1343" s="201">
        <v>108929</v>
      </c>
      <c r="D1343" s="49">
        <v>-1</v>
      </c>
      <c r="E1343" s="49" t="s">
        <v>34</v>
      </c>
      <c r="F1343" s="55">
        <v>46098</v>
      </c>
      <c r="G1343" s="56">
        <v>46098.487615740742</v>
      </c>
      <c r="H1343" s="49">
        <v>900800595</v>
      </c>
      <c r="I1343" s="49" t="s">
        <v>38</v>
      </c>
      <c r="J1343" s="215">
        <v>800024265</v>
      </c>
      <c r="K1343" s="49" t="s">
        <v>350</v>
      </c>
      <c r="L1343" s="163">
        <v>739120.76</v>
      </c>
      <c r="M1343" s="217">
        <v>0</v>
      </c>
      <c r="N1343" s="134">
        <v>10929230</v>
      </c>
      <c r="O1343" s="49" t="s">
        <v>41</v>
      </c>
      <c r="P1343" s="49" t="s">
        <v>42</v>
      </c>
      <c r="Q1343" s="27" t="s">
        <v>43</v>
      </c>
      <c r="R1343" s="27"/>
      <c r="S1343" s="27"/>
      <c r="T1343" s="27"/>
      <c r="U1343" s="32"/>
      <c r="V1343" s="25"/>
      <c r="W1343" s="31"/>
      <c r="X1343" s="27" t="str">
        <f>IFERROR(VLOOKUP(J1342:J3234,[1]sheet1!$A:$K,11,0),"sin acuse")</f>
        <v>sin acuse</v>
      </c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</row>
    <row r="1344" spans="1:41" ht="18.75" hidden="1">
      <c r="A1344" s="54" t="s">
        <v>31</v>
      </c>
      <c r="B1344" s="49" t="s">
        <v>4943</v>
      </c>
      <c r="C1344" s="201">
        <v>108930</v>
      </c>
      <c r="D1344" s="49">
        <v>-1</v>
      </c>
      <c r="E1344" s="49" t="s">
        <v>34</v>
      </c>
      <c r="F1344" s="55">
        <v>46098</v>
      </c>
      <c r="G1344" s="56">
        <v>46098.498124999998</v>
      </c>
      <c r="H1344" s="49">
        <v>900800595</v>
      </c>
      <c r="I1344" s="49" t="s">
        <v>38</v>
      </c>
      <c r="J1344" s="49">
        <v>900771900</v>
      </c>
      <c r="K1344" s="49" t="s">
        <v>2123</v>
      </c>
      <c r="L1344" s="163">
        <v>2700624.85</v>
      </c>
      <c r="M1344" s="217">
        <v>0</v>
      </c>
      <c r="N1344" s="134">
        <v>16914439.850000001</v>
      </c>
      <c r="O1344" s="49" t="s">
        <v>41</v>
      </c>
      <c r="P1344" s="49" t="s">
        <v>42</v>
      </c>
      <c r="Q1344" s="27" t="s">
        <v>43</v>
      </c>
      <c r="R1344" s="27"/>
      <c r="S1344" s="27"/>
      <c r="T1344" s="27"/>
      <c r="U1344" s="32"/>
      <c r="V1344" s="25"/>
      <c r="W1344" s="31"/>
      <c r="X1344" s="27" t="str">
        <f>IFERROR(VLOOKUP(J1343:J3235,[1]sheet1!$A:$K,11,0),"sin acuse")</f>
        <v>sin acuse</v>
      </c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</row>
    <row r="1345" spans="1:41" ht="18.75" hidden="1">
      <c r="A1345" s="106" t="s">
        <v>31</v>
      </c>
      <c r="B1345" s="239" t="s">
        <v>4944</v>
      </c>
      <c r="C1345" s="204">
        <v>108931</v>
      </c>
      <c r="D1345" s="107">
        <v>-1</v>
      </c>
      <c r="E1345" s="107" t="s">
        <v>34</v>
      </c>
      <c r="F1345" s="108">
        <v>46098</v>
      </c>
      <c r="G1345" s="109">
        <v>46098.498159722221</v>
      </c>
      <c r="H1345" s="107">
        <v>900800595</v>
      </c>
      <c r="I1345" s="107" t="s">
        <v>38</v>
      </c>
      <c r="J1345" s="107">
        <v>830513773</v>
      </c>
      <c r="K1345" s="107" t="s">
        <v>601</v>
      </c>
      <c r="L1345" s="166">
        <v>60990</v>
      </c>
      <c r="M1345" s="225">
        <v>0</v>
      </c>
      <c r="N1345" s="137">
        <v>381990</v>
      </c>
      <c r="O1345" s="107" t="s">
        <v>41</v>
      </c>
      <c r="P1345" s="107" t="s">
        <v>42</v>
      </c>
      <c r="Q1345" s="27"/>
      <c r="R1345" s="27"/>
      <c r="S1345" s="27" t="s">
        <v>43</v>
      </c>
      <c r="T1345" s="27"/>
      <c r="U1345" s="32"/>
      <c r="V1345" s="25"/>
      <c r="W1345" s="31"/>
      <c r="X1345" s="27" t="str">
        <f>IFERROR(VLOOKUP(J1344:J3236,[1]sheet1!$A:$K,11,0),"sin acuse")</f>
        <v>sin acuse</v>
      </c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</row>
    <row r="1346" spans="1:41" ht="18.75" hidden="1">
      <c r="A1346" s="41" t="s">
        <v>31</v>
      </c>
      <c r="B1346" s="50" t="s">
        <v>4945</v>
      </c>
      <c r="C1346" s="200">
        <v>108932</v>
      </c>
      <c r="D1346" s="27">
        <v>-1</v>
      </c>
      <c r="E1346" s="27" t="s">
        <v>34</v>
      </c>
      <c r="F1346" s="33">
        <v>46098</v>
      </c>
      <c r="G1346" s="45">
        <v>46098.508888888886</v>
      </c>
      <c r="H1346" s="27">
        <v>900800595</v>
      </c>
      <c r="I1346" s="27" t="s">
        <v>38</v>
      </c>
      <c r="J1346" s="27">
        <v>901685370</v>
      </c>
      <c r="K1346" s="27" t="s">
        <v>4946</v>
      </c>
      <c r="L1346" s="162">
        <v>116783.5</v>
      </c>
      <c r="M1346" s="221">
        <v>0</v>
      </c>
      <c r="N1346" s="133">
        <v>731433.5</v>
      </c>
      <c r="O1346" s="27" t="s">
        <v>41</v>
      </c>
      <c r="P1346" s="27" t="s">
        <v>42</v>
      </c>
      <c r="Q1346" s="27"/>
      <c r="R1346" s="27"/>
      <c r="S1346" s="27"/>
      <c r="T1346" s="27"/>
      <c r="U1346" s="32" t="s">
        <v>64</v>
      </c>
      <c r="V1346" s="29"/>
      <c r="W1346" s="31"/>
      <c r="X1346" s="27" t="str">
        <f>IFERROR(VLOOKUP(J1345:J3237,[1]sheet1!$A:$K,11,0),"sin acuse")</f>
        <v>sin acuse</v>
      </c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</row>
    <row r="1347" spans="1:41" ht="18.75" hidden="1">
      <c r="A1347" s="106" t="s">
        <v>31</v>
      </c>
      <c r="B1347" s="107" t="s">
        <v>4947</v>
      </c>
      <c r="C1347" s="204">
        <v>108933</v>
      </c>
      <c r="D1347" s="107">
        <v>-1</v>
      </c>
      <c r="E1347" s="107" t="s">
        <v>34</v>
      </c>
      <c r="F1347" s="108">
        <v>46098</v>
      </c>
      <c r="G1347" s="109">
        <v>46098.519189814811</v>
      </c>
      <c r="H1347" s="107">
        <v>900800595</v>
      </c>
      <c r="I1347" s="107" t="s">
        <v>38</v>
      </c>
      <c r="J1347" s="107">
        <v>800207192</v>
      </c>
      <c r="K1347" s="107" t="s">
        <v>1635</v>
      </c>
      <c r="L1347" s="166">
        <v>163020</v>
      </c>
      <c r="M1347" s="225">
        <v>0</v>
      </c>
      <c r="N1347" s="137">
        <v>1021020</v>
      </c>
      <c r="O1347" s="107" t="s">
        <v>41</v>
      </c>
      <c r="P1347" s="107" t="s">
        <v>42</v>
      </c>
      <c r="Q1347" s="27"/>
      <c r="R1347" s="27"/>
      <c r="S1347" s="27" t="s">
        <v>43</v>
      </c>
      <c r="T1347" s="27"/>
      <c r="U1347" s="32"/>
      <c r="V1347" s="25"/>
      <c r="W1347" s="31"/>
      <c r="X1347" s="27" t="str">
        <f>IFERROR(VLOOKUP(J1346:J3238,[1]sheet1!$A:$K,11,0),"sin acuse")</f>
        <v>sin acuse</v>
      </c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</row>
    <row r="1348" spans="1:41" ht="18.75" hidden="1">
      <c r="A1348" s="72" t="s">
        <v>31</v>
      </c>
      <c r="B1348" s="48" t="s">
        <v>4948</v>
      </c>
      <c r="C1348" s="203">
        <v>108934</v>
      </c>
      <c r="D1348" s="48">
        <v>-1</v>
      </c>
      <c r="E1348" s="48" t="s">
        <v>34</v>
      </c>
      <c r="F1348" s="73">
        <v>46098</v>
      </c>
      <c r="G1348" s="74">
        <v>46098.519305555557</v>
      </c>
      <c r="H1348" s="48">
        <v>900800595</v>
      </c>
      <c r="I1348" s="48" t="s">
        <v>38</v>
      </c>
      <c r="J1348" s="48">
        <v>830051928</v>
      </c>
      <c r="K1348" s="48" t="s">
        <v>3006</v>
      </c>
      <c r="L1348" s="165">
        <v>226912.05</v>
      </c>
      <c r="M1348" s="219">
        <v>0</v>
      </c>
      <c r="N1348" s="136">
        <v>2659315.0499999998</v>
      </c>
      <c r="O1348" s="48" t="s">
        <v>41</v>
      </c>
      <c r="P1348" s="48" t="s">
        <v>42</v>
      </c>
      <c r="Q1348" s="27"/>
      <c r="R1348" s="27" t="s">
        <v>43</v>
      </c>
      <c r="S1348" s="27"/>
      <c r="T1348" s="27"/>
      <c r="U1348" s="32"/>
      <c r="V1348" s="25"/>
      <c r="W1348" s="31"/>
      <c r="X1348" s="27" t="str">
        <f>IFERROR(VLOOKUP(J1347:J3239,[1]sheet1!$A:$K,11,0),"sin acuse")</f>
        <v>sin acuse</v>
      </c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</row>
    <row r="1349" spans="1:41" ht="18.75" hidden="1">
      <c r="A1349" s="106" t="s">
        <v>31</v>
      </c>
      <c r="B1349" s="107" t="s">
        <v>4949</v>
      </c>
      <c r="C1349" s="204">
        <v>108935</v>
      </c>
      <c r="D1349" s="107">
        <v>-1</v>
      </c>
      <c r="E1349" s="107" t="s">
        <v>34</v>
      </c>
      <c r="F1349" s="108">
        <v>46098</v>
      </c>
      <c r="G1349" s="109">
        <v>46098.519583333335</v>
      </c>
      <c r="H1349" s="107">
        <v>900800595</v>
      </c>
      <c r="I1349" s="107" t="s">
        <v>38</v>
      </c>
      <c r="J1349" s="107">
        <v>800077635</v>
      </c>
      <c r="K1349" s="107" t="s">
        <v>252</v>
      </c>
      <c r="L1349" s="166">
        <v>32300</v>
      </c>
      <c r="M1349" s="225">
        <v>0</v>
      </c>
      <c r="N1349" s="137">
        <v>202300</v>
      </c>
      <c r="O1349" s="107" t="s">
        <v>41</v>
      </c>
      <c r="P1349" s="107" t="s">
        <v>42</v>
      </c>
      <c r="Q1349" s="27"/>
      <c r="R1349" s="27"/>
      <c r="S1349" s="27" t="s">
        <v>43</v>
      </c>
      <c r="T1349" s="27"/>
      <c r="U1349" s="32"/>
      <c r="V1349" s="29"/>
      <c r="W1349" s="31"/>
      <c r="X1349" s="27" t="str">
        <f>IFERROR(VLOOKUP(J1348:J3240,[1]sheet1!$A:$K,11,0),"sin acuse")</f>
        <v>sin acuse</v>
      </c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</row>
    <row r="1350" spans="1:41" ht="18.75" hidden="1">
      <c r="A1350" s="54" t="s">
        <v>31</v>
      </c>
      <c r="B1350" s="49" t="s">
        <v>4950</v>
      </c>
      <c r="C1350" s="201">
        <v>108936</v>
      </c>
      <c r="D1350" s="49">
        <v>-1</v>
      </c>
      <c r="E1350" s="49" t="s">
        <v>34</v>
      </c>
      <c r="F1350" s="55">
        <v>46098</v>
      </c>
      <c r="G1350" s="56">
        <v>46098.519583333335</v>
      </c>
      <c r="H1350" s="49">
        <v>900800595</v>
      </c>
      <c r="I1350" s="49" t="s">
        <v>38</v>
      </c>
      <c r="J1350" s="49">
        <v>900407432</v>
      </c>
      <c r="K1350" s="49" t="s">
        <v>2537</v>
      </c>
      <c r="L1350" s="163">
        <v>294500</v>
      </c>
      <c r="M1350" s="217">
        <v>0</v>
      </c>
      <c r="N1350" s="134">
        <v>1844500</v>
      </c>
      <c r="O1350" s="49" t="s">
        <v>41</v>
      </c>
      <c r="P1350" s="49" t="s">
        <v>42</v>
      </c>
      <c r="Q1350" s="27" t="s">
        <v>43</v>
      </c>
      <c r="R1350" s="27"/>
      <c r="S1350" s="27"/>
      <c r="T1350" s="27"/>
      <c r="U1350" s="32"/>
      <c r="V1350" s="29"/>
      <c r="W1350" s="31"/>
      <c r="X1350" s="27" t="str">
        <f>IFERROR(VLOOKUP(J1349:J3241,[1]sheet1!$A:$K,11,0),"sin acuse")</f>
        <v>sin acuse</v>
      </c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</row>
    <row r="1351" spans="1:41" ht="18.75" hidden="1">
      <c r="A1351" s="54" t="s">
        <v>31</v>
      </c>
      <c r="B1351" s="49" t="s">
        <v>4951</v>
      </c>
      <c r="C1351" s="201">
        <v>108937</v>
      </c>
      <c r="D1351" s="49">
        <v>-1</v>
      </c>
      <c r="E1351" s="49" t="s">
        <v>34</v>
      </c>
      <c r="F1351" s="55">
        <v>46098</v>
      </c>
      <c r="G1351" s="56">
        <v>46098.51966435185</v>
      </c>
      <c r="H1351" s="49">
        <v>900800595</v>
      </c>
      <c r="I1351" s="49" t="s">
        <v>38</v>
      </c>
      <c r="J1351" s="49">
        <v>860533413</v>
      </c>
      <c r="K1351" s="49" t="s">
        <v>1624</v>
      </c>
      <c r="L1351" s="163">
        <v>249660</v>
      </c>
      <c r="M1351" s="217">
        <v>0</v>
      </c>
      <c r="N1351" s="134">
        <v>1563660</v>
      </c>
      <c r="O1351" s="49" t="s">
        <v>41</v>
      </c>
      <c r="P1351" s="49" t="s">
        <v>42</v>
      </c>
      <c r="Q1351" s="27" t="s">
        <v>43</v>
      </c>
      <c r="R1351" s="27"/>
      <c r="S1351" s="27"/>
      <c r="T1351" s="27"/>
      <c r="U1351" s="32"/>
      <c r="V1351" s="29"/>
      <c r="W1351" s="31"/>
      <c r="X1351" s="27" t="str">
        <f>IFERROR(VLOOKUP(J1350:J3242,[1]sheet1!$A:$K,11,0),"sin acuse")</f>
        <v>sin acuse</v>
      </c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</row>
    <row r="1352" spans="1:41" ht="18.75" hidden="1">
      <c r="A1352" s="106" t="s">
        <v>31</v>
      </c>
      <c r="B1352" s="107" t="s">
        <v>4952</v>
      </c>
      <c r="C1352" s="204">
        <v>108938</v>
      </c>
      <c r="D1352" s="107">
        <v>-1</v>
      </c>
      <c r="E1352" s="107" t="s">
        <v>34</v>
      </c>
      <c r="F1352" s="108">
        <v>46098</v>
      </c>
      <c r="G1352" s="109">
        <v>46098.529826388891</v>
      </c>
      <c r="H1352" s="107">
        <v>900800595</v>
      </c>
      <c r="I1352" s="107" t="s">
        <v>38</v>
      </c>
      <c r="J1352" s="107">
        <v>800239454</v>
      </c>
      <c r="K1352" s="107" t="s">
        <v>4953</v>
      </c>
      <c r="L1352" s="166">
        <v>179143.02</v>
      </c>
      <c r="M1352" s="225">
        <v>0</v>
      </c>
      <c r="N1352" s="137">
        <v>1122001.02</v>
      </c>
      <c r="O1352" s="107" t="s">
        <v>41</v>
      </c>
      <c r="P1352" s="107" t="s">
        <v>42</v>
      </c>
      <c r="Q1352" s="27"/>
      <c r="R1352" s="27"/>
      <c r="S1352" s="27" t="s">
        <v>43</v>
      </c>
      <c r="T1352" s="27"/>
      <c r="U1352" s="32"/>
      <c r="V1352" s="25"/>
      <c r="W1352" s="31"/>
      <c r="X1352" s="27" t="str">
        <f>IFERROR(VLOOKUP(J1351:J3243,[1]sheet1!$A:$K,11,0),"sin acuse")</f>
        <v>sin acuse</v>
      </c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</row>
    <row r="1353" spans="1:41" ht="18.75" hidden="1">
      <c r="A1353" s="41" t="s">
        <v>31</v>
      </c>
      <c r="B1353" s="50" t="s">
        <v>4954</v>
      </c>
      <c r="C1353" s="200">
        <v>108939</v>
      </c>
      <c r="D1353" s="27">
        <v>-1</v>
      </c>
      <c r="E1353" s="27" t="s">
        <v>34</v>
      </c>
      <c r="F1353" s="33">
        <v>46098</v>
      </c>
      <c r="G1353" s="45">
        <v>46098.529872685183</v>
      </c>
      <c r="H1353" s="27">
        <v>900800595</v>
      </c>
      <c r="I1353" s="27" t="s">
        <v>38</v>
      </c>
      <c r="J1353" s="27">
        <v>900682841</v>
      </c>
      <c r="K1353" s="27" t="s">
        <v>711</v>
      </c>
      <c r="L1353" s="162">
        <v>0</v>
      </c>
      <c r="M1353" s="221">
        <v>0</v>
      </c>
      <c r="N1353" s="133">
        <v>8400000</v>
      </c>
      <c r="O1353" s="27" t="s">
        <v>41</v>
      </c>
      <c r="P1353" s="27" t="s">
        <v>42</v>
      </c>
      <c r="Q1353" s="27"/>
      <c r="R1353" s="27"/>
      <c r="S1353" s="27"/>
      <c r="T1353" s="27"/>
      <c r="U1353" s="32" t="s">
        <v>64</v>
      </c>
      <c r="V1353" s="25"/>
      <c r="W1353" s="31"/>
      <c r="X1353" s="27" t="str">
        <f>IFERROR(VLOOKUP(J1352:J3244,[1]sheet1!$A:$K,11,0),"sin acuse")</f>
        <v>sin acuse</v>
      </c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</row>
    <row r="1354" spans="1:41" ht="18.75" hidden="1">
      <c r="A1354" s="106" t="s">
        <v>31</v>
      </c>
      <c r="B1354" s="107" t="s">
        <v>4955</v>
      </c>
      <c r="C1354" s="204">
        <v>108940</v>
      </c>
      <c r="D1354" s="107">
        <v>-1</v>
      </c>
      <c r="E1354" s="107" t="s">
        <v>34</v>
      </c>
      <c r="F1354" s="108">
        <v>46098</v>
      </c>
      <c r="G1354" s="109">
        <v>46098.529930555553</v>
      </c>
      <c r="H1354" s="107">
        <v>900800595</v>
      </c>
      <c r="I1354" s="107" t="s">
        <v>38</v>
      </c>
      <c r="J1354" s="107">
        <v>900860858</v>
      </c>
      <c r="K1354" s="107" t="s">
        <v>4956</v>
      </c>
      <c r="L1354" s="166">
        <v>39917.29</v>
      </c>
      <c r="M1354" s="225">
        <v>0</v>
      </c>
      <c r="N1354" s="137">
        <v>250008.29</v>
      </c>
      <c r="O1354" s="107" t="s">
        <v>41</v>
      </c>
      <c r="P1354" s="107" t="s">
        <v>42</v>
      </c>
      <c r="Q1354" s="27"/>
      <c r="R1354" s="27"/>
      <c r="S1354" s="27" t="s">
        <v>43</v>
      </c>
      <c r="T1354" s="27"/>
      <c r="U1354" s="32"/>
      <c r="V1354" s="25"/>
      <c r="W1354" s="31"/>
      <c r="X1354" s="27" t="str">
        <f>IFERROR(VLOOKUP(J1353:J3245,[1]sheet1!$A:$K,11,0),"sin acuse")</f>
        <v>sin acuse</v>
      </c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</row>
    <row r="1355" spans="1:41" ht="18.75" hidden="1">
      <c r="A1355" s="41" t="s">
        <v>31</v>
      </c>
      <c r="B1355" s="50" t="s">
        <v>4957</v>
      </c>
      <c r="C1355" s="200">
        <v>108941</v>
      </c>
      <c r="D1355" s="27">
        <v>-1</v>
      </c>
      <c r="E1355" s="27" t="s">
        <v>34</v>
      </c>
      <c r="F1355" s="33">
        <v>46098</v>
      </c>
      <c r="G1355" s="45">
        <v>46098.529988425929</v>
      </c>
      <c r="H1355" s="27">
        <v>900800595</v>
      </c>
      <c r="I1355" s="27" t="s">
        <v>38</v>
      </c>
      <c r="J1355" s="27">
        <v>860072279</v>
      </c>
      <c r="K1355" s="27" t="s">
        <v>1564</v>
      </c>
      <c r="L1355" s="162">
        <v>46263.1</v>
      </c>
      <c r="M1355" s="221">
        <v>0</v>
      </c>
      <c r="N1355" s="133">
        <v>289753.09999999998</v>
      </c>
      <c r="O1355" s="27" t="s">
        <v>41</v>
      </c>
      <c r="P1355" s="27" t="s">
        <v>42</v>
      </c>
      <c r="Q1355" s="27"/>
      <c r="R1355" s="27"/>
      <c r="S1355" s="27"/>
      <c r="T1355" s="27"/>
      <c r="U1355" s="32" t="s">
        <v>64</v>
      </c>
      <c r="V1355" s="25"/>
      <c r="W1355" s="31"/>
      <c r="X1355" s="27" t="str">
        <f>IFERROR(VLOOKUP(J1354:J3246,[1]sheet1!$A:$K,11,0),"sin acuse")</f>
        <v>sin acuse</v>
      </c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</row>
    <row r="1356" spans="1:41" ht="18.75" hidden="1">
      <c r="A1356" s="106" t="s">
        <v>31</v>
      </c>
      <c r="B1356" s="107" t="s">
        <v>4958</v>
      </c>
      <c r="C1356" s="204">
        <v>108942</v>
      </c>
      <c r="D1356" s="107">
        <v>-1</v>
      </c>
      <c r="E1356" s="107" t="s">
        <v>34</v>
      </c>
      <c r="F1356" s="108">
        <v>46098</v>
      </c>
      <c r="G1356" s="109">
        <v>46098.550902777781</v>
      </c>
      <c r="H1356" s="107">
        <v>900800595</v>
      </c>
      <c r="I1356" s="107" t="s">
        <v>38</v>
      </c>
      <c r="J1356" s="107">
        <v>830027574</v>
      </c>
      <c r="K1356" s="107" t="s">
        <v>4959</v>
      </c>
      <c r="L1356" s="166">
        <v>456000</v>
      </c>
      <c r="M1356" s="225">
        <v>0</v>
      </c>
      <c r="N1356" s="137">
        <v>2856000</v>
      </c>
      <c r="O1356" s="107" t="s">
        <v>41</v>
      </c>
      <c r="P1356" s="107" t="s">
        <v>42</v>
      </c>
      <c r="Q1356" s="27"/>
      <c r="R1356" s="27"/>
      <c r="S1356" s="27" t="s">
        <v>64</v>
      </c>
      <c r="T1356" s="27"/>
      <c r="U1356" s="32"/>
      <c r="V1356" s="25"/>
      <c r="W1356" s="31"/>
      <c r="X1356" s="27" t="str">
        <f>IFERROR(VLOOKUP(J1355:J3247,[1]sheet1!$A:$K,11,0),"sin acuse")</f>
        <v>sin acuse</v>
      </c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</row>
    <row r="1357" spans="1:41" ht="18.75" hidden="1">
      <c r="A1357" s="106" t="s">
        <v>31</v>
      </c>
      <c r="B1357" s="107" t="s">
        <v>4960</v>
      </c>
      <c r="C1357" s="204">
        <v>108943</v>
      </c>
      <c r="D1357" s="107">
        <v>-1</v>
      </c>
      <c r="E1357" s="107" t="s">
        <v>34</v>
      </c>
      <c r="F1357" s="108">
        <v>46098</v>
      </c>
      <c r="G1357" s="109">
        <v>46098.55096064815</v>
      </c>
      <c r="H1357" s="107">
        <v>900800595</v>
      </c>
      <c r="I1357" s="107" t="s">
        <v>38</v>
      </c>
      <c r="J1357" s="107">
        <v>900270083</v>
      </c>
      <c r="K1357" s="107" t="s">
        <v>4961</v>
      </c>
      <c r="L1357" s="166">
        <v>1055577.8700000001</v>
      </c>
      <c r="M1357" s="225">
        <v>0</v>
      </c>
      <c r="N1357" s="137">
        <v>6611250.8700000001</v>
      </c>
      <c r="O1357" s="107" t="s">
        <v>41</v>
      </c>
      <c r="P1357" s="107" t="s">
        <v>42</v>
      </c>
      <c r="Q1357" s="27"/>
      <c r="R1357" s="27"/>
      <c r="S1357" s="27"/>
      <c r="T1357" s="27"/>
      <c r="U1357" s="32" t="s">
        <v>64</v>
      </c>
      <c r="V1357" s="25"/>
      <c r="W1357" s="31"/>
      <c r="X1357" s="27" t="str">
        <f>IFERROR(VLOOKUP(J1356:J3248,[1]sheet1!$A:$K,11,0),"sin acuse")</f>
        <v>sin acuse</v>
      </c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</row>
    <row r="1358" spans="1:41" ht="18.75" hidden="1">
      <c r="A1358" s="106" t="s">
        <v>31</v>
      </c>
      <c r="B1358" s="107" t="s">
        <v>4962</v>
      </c>
      <c r="C1358" s="204">
        <v>108944</v>
      </c>
      <c r="D1358" s="107">
        <v>-1</v>
      </c>
      <c r="E1358" s="107" t="s">
        <v>34</v>
      </c>
      <c r="F1358" s="108">
        <v>46098</v>
      </c>
      <c r="G1358" s="109">
        <v>46098.551006944443</v>
      </c>
      <c r="H1358" s="107">
        <v>900800595</v>
      </c>
      <c r="I1358" s="107" t="s">
        <v>38</v>
      </c>
      <c r="J1358" s="107">
        <v>900270083</v>
      </c>
      <c r="K1358" s="107" t="s">
        <v>4961</v>
      </c>
      <c r="L1358" s="166">
        <v>293400.65999999997</v>
      </c>
      <c r="M1358" s="225">
        <v>0</v>
      </c>
      <c r="N1358" s="137">
        <v>1837614.66</v>
      </c>
      <c r="O1358" s="107" t="s">
        <v>41</v>
      </c>
      <c r="P1358" s="107" t="s">
        <v>42</v>
      </c>
      <c r="Q1358" s="27"/>
      <c r="R1358" s="27"/>
      <c r="S1358" s="27"/>
      <c r="T1358" s="27"/>
      <c r="U1358" s="32" t="s">
        <v>64</v>
      </c>
      <c r="V1358" s="25"/>
      <c r="W1358" s="31"/>
      <c r="X1358" s="27" t="str">
        <f>IFERROR(VLOOKUP(J1357:J3249,[1]sheet1!$A:$K,11,0),"sin acuse")</f>
        <v>sin acuse</v>
      </c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</row>
    <row r="1359" spans="1:41" ht="18.75" hidden="1">
      <c r="A1359" s="41" t="s">
        <v>31</v>
      </c>
      <c r="B1359" s="27" t="s">
        <v>4963</v>
      </c>
      <c r="C1359" s="200">
        <v>108945</v>
      </c>
      <c r="D1359" s="27">
        <v>-1</v>
      </c>
      <c r="E1359" s="27" t="s">
        <v>34</v>
      </c>
      <c r="F1359" s="33">
        <v>46098</v>
      </c>
      <c r="G1359" s="45">
        <v>46098.551064814812</v>
      </c>
      <c r="H1359" s="27">
        <v>900800595</v>
      </c>
      <c r="I1359" s="27" t="s">
        <v>38</v>
      </c>
      <c r="J1359" s="27">
        <v>900339803</v>
      </c>
      <c r="K1359" s="27" t="s">
        <v>4964</v>
      </c>
      <c r="L1359" s="162">
        <v>1244680.69</v>
      </c>
      <c r="M1359" s="221">
        <v>0</v>
      </c>
      <c r="N1359" s="133">
        <v>7795631.6900000004</v>
      </c>
      <c r="O1359" s="27" t="s">
        <v>41</v>
      </c>
      <c r="P1359" s="27" t="s">
        <v>42</v>
      </c>
      <c r="Q1359" s="27"/>
      <c r="R1359" s="27"/>
      <c r="S1359" s="27"/>
      <c r="T1359" s="27"/>
      <c r="U1359" s="32" t="s">
        <v>64</v>
      </c>
      <c r="V1359" s="25"/>
      <c r="W1359" s="31"/>
      <c r="X1359" s="27" t="str">
        <f>IFERROR(VLOOKUP(J1358:J3250,[1]sheet1!$A:$K,11,0),"sin acuse")</f>
        <v>sin acuse</v>
      </c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</row>
    <row r="1360" spans="1:41" ht="18.75" hidden="1">
      <c r="A1360" s="106" t="s">
        <v>31</v>
      </c>
      <c r="B1360" s="107" t="s">
        <v>4965</v>
      </c>
      <c r="C1360" s="204">
        <v>108946</v>
      </c>
      <c r="D1360" s="107">
        <v>-1</v>
      </c>
      <c r="E1360" s="107" t="s">
        <v>34</v>
      </c>
      <c r="F1360" s="108">
        <v>46098</v>
      </c>
      <c r="G1360" s="109">
        <v>46098.592858796299</v>
      </c>
      <c r="H1360" s="107">
        <v>900800595</v>
      </c>
      <c r="I1360" s="107" t="s">
        <v>38</v>
      </c>
      <c r="J1360" s="107">
        <v>830513773</v>
      </c>
      <c r="K1360" s="107" t="s">
        <v>601</v>
      </c>
      <c r="L1360" s="166">
        <v>463609.5</v>
      </c>
      <c r="M1360" s="225">
        <v>0</v>
      </c>
      <c r="N1360" s="137">
        <v>2903659.5</v>
      </c>
      <c r="O1360" s="107" t="s">
        <v>41</v>
      </c>
      <c r="P1360" s="107" t="s">
        <v>42</v>
      </c>
      <c r="Q1360" s="27"/>
      <c r="R1360" s="27"/>
      <c r="S1360" s="27" t="s">
        <v>43</v>
      </c>
      <c r="T1360" s="27"/>
      <c r="U1360" s="32"/>
      <c r="V1360" s="25"/>
      <c r="W1360" s="31"/>
      <c r="X1360" s="27" t="str">
        <f>IFERROR(VLOOKUP(J1359:J3251,[1]sheet1!$A:$K,11,0),"sin acuse")</f>
        <v>sin acuse</v>
      </c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</row>
    <row r="1361" spans="1:41" ht="18.75" hidden="1">
      <c r="A1361" s="41" t="s">
        <v>31</v>
      </c>
      <c r="B1361" s="27" t="s">
        <v>4966</v>
      </c>
      <c r="C1361" s="200">
        <v>108947</v>
      </c>
      <c r="D1361" s="27">
        <v>-1</v>
      </c>
      <c r="E1361" s="27" t="s">
        <v>34</v>
      </c>
      <c r="F1361" s="33">
        <v>46098</v>
      </c>
      <c r="G1361" s="45">
        <v>46098.592916666668</v>
      </c>
      <c r="H1361" s="27">
        <v>900800595</v>
      </c>
      <c r="I1361" s="27" t="s">
        <v>38</v>
      </c>
      <c r="J1361" s="27">
        <v>900394791</v>
      </c>
      <c r="K1361" s="27" t="s">
        <v>4967</v>
      </c>
      <c r="L1361" s="162">
        <v>354860.91</v>
      </c>
      <c r="M1361" s="221">
        <v>0</v>
      </c>
      <c r="N1361" s="133">
        <v>2222549.91</v>
      </c>
      <c r="O1361" s="27" t="s">
        <v>41</v>
      </c>
      <c r="P1361" s="27" t="s">
        <v>42</v>
      </c>
      <c r="Q1361" s="27"/>
      <c r="R1361" s="27"/>
      <c r="S1361" s="27"/>
      <c r="T1361" s="27"/>
      <c r="U1361" s="32" t="s">
        <v>64</v>
      </c>
      <c r="V1361" s="29"/>
      <c r="W1361" s="31"/>
      <c r="X1361" s="27" t="str">
        <f>IFERROR(VLOOKUP(J1360:J3252,[1]sheet1!$A:$K,11,0),"sin acuse")</f>
        <v>sin acuse</v>
      </c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</row>
    <row r="1362" spans="1:41" ht="18.75" hidden="1">
      <c r="A1362" s="106" t="s">
        <v>31</v>
      </c>
      <c r="B1362" s="107" t="s">
        <v>4968</v>
      </c>
      <c r="C1362" s="204">
        <v>108948</v>
      </c>
      <c r="D1362" s="107">
        <v>-1</v>
      </c>
      <c r="E1362" s="107" t="s">
        <v>34</v>
      </c>
      <c r="F1362" s="108">
        <v>46098</v>
      </c>
      <c r="G1362" s="109">
        <v>46098.603402777779</v>
      </c>
      <c r="H1362" s="107">
        <v>900800595</v>
      </c>
      <c r="I1362" s="107" t="s">
        <v>38</v>
      </c>
      <c r="J1362" s="107">
        <v>860512249</v>
      </c>
      <c r="K1362" s="107" t="s">
        <v>1739</v>
      </c>
      <c r="L1362" s="166">
        <v>49187.199999999997</v>
      </c>
      <c r="M1362" s="225">
        <v>0</v>
      </c>
      <c r="N1362" s="137">
        <v>308067.20000000001</v>
      </c>
      <c r="O1362" s="107" t="s">
        <v>41</v>
      </c>
      <c r="P1362" s="107" t="s">
        <v>42</v>
      </c>
      <c r="Q1362" s="27"/>
      <c r="R1362" s="27"/>
      <c r="S1362" s="27" t="s">
        <v>64</v>
      </c>
      <c r="T1362" s="27"/>
      <c r="U1362" s="32"/>
      <c r="V1362" s="29"/>
      <c r="W1362" s="31"/>
      <c r="X1362" s="27" t="str">
        <f>IFERROR(VLOOKUP(J1361:J3253,[1]sheet1!$A:$K,11,0),"sin acuse")</f>
        <v>sin acuse</v>
      </c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</row>
    <row r="1363" spans="1:41" ht="18.75" hidden="1">
      <c r="A1363" s="106" t="s">
        <v>31</v>
      </c>
      <c r="B1363" s="107" t="s">
        <v>4969</v>
      </c>
      <c r="C1363" s="204">
        <v>108949</v>
      </c>
      <c r="D1363" s="107">
        <v>-1</v>
      </c>
      <c r="E1363" s="107" t="s">
        <v>34</v>
      </c>
      <c r="F1363" s="108">
        <v>46098</v>
      </c>
      <c r="G1363" s="109">
        <v>46098.603460648148</v>
      </c>
      <c r="H1363" s="107">
        <v>900800595</v>
      </c>
      <c r="I1363" s="107" t="s">
        <v>38</v>
      </c>
      <c r="J1363" s="107">
        <v>860007336</v>
      </c>
      <c r="K1363" s="107" t="s">
        <v>127</v>
      </c>
      <c r="L1363" s="166">
        <v>31280.46</v>
      </c>
      <c r="M1363" s="225">
        <v>0</v>
      </c>
      <c r="N1363" s="137">
        <v>195914.46</v>
      </c>
      <c r="O1363" s="107" t="s">
        <v>41</v>
      </c>
      <c r="P1363" s="107" t="s">
        <v>42</v>
      </c>
      <c r="Q1363" s="27"/>
      <c r="R1363" s="27"/>
      <c r="S1363" s="27" t="s">
        <v>64</v>
      </c>
      <c r="T1363" s="27"/>
      <c r="U1363" s="32"/>
      <c r="V1363" s="25"/>
      <c r="W1363" s="31"/>
      <c r="X1363" s="27" t="str">
        <f>IFERROR(VLOOKUP(J1362:J3254,[1]sheet1!$A:$K,11,0),"sin acuse")</f>
        <v>sin acuse</v>
      </c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</row>
    <row r="1364" spans="1:41" ht="18.75" hidden="1">
      <c r="A1364" s="106" t="s">
        <v>31</v>
      </c>
      <c r="B1364" s="107" t="s">
        <v>4970</v>
      </c>
      <c r="C1364" s="204">
        <v>108950</v>
      </c>
      <c r="D1364" s="107">
        <v>-1</v>
      </c>
      <c r="E1364" s="107" t="s">
        <v>34</v>
      </c>
      <c r="F1364" s="108">
        <v>46098</v>
      </c>
      <c r="G1364" s="109">
        <v>46098.603506944448</v>
      </c>
      <c r="H1364" s="107">
        <v>900800595</v>
      </c>
      <c r="I1364" s="107" t="s">
        <v>38</v>
      </c>
      <c r="J1364" s="107">
        <v>860007336</v>
      </c>
      <c r="K1364" s="107" t="s">
        <v>127</v>
      </c>
      <c r="L1364" s="166">
        <v>31472.36</v>
      </c>
      <c r="M1364" s="225">
        <v>0</v>
      </c>
      <c r="N1364" s="137">
        <v>197116.36</v>
      </c>
      <c r="O1364" s="107" t="s">
        <v>41</v>
      </c>
      <c r="P1364" s="107" t="s">
        <v>42</v>
      </c>
      <c r="Q1364" s="27"/>
      <c r="R1364" s="27"/>
      <c r="S1364" s="27" t="s">
        <v>64</v>
      </c>
      <c r="T1364" s="27"/>
      <c r="U1364" s="32"/>
      <c r="V1364" s="25"/>
      <c r="W1364" s="31"/>
      <c r="X1364" s="27" t="str">
        <f>IFERROR(VLOOKUP(J1363:J3255,[1]sheet1!$A:$K,11,0),"sin acuse")</f>
        <v>sin acuse</v>
      </c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</row>
    <row r="1365" spans="1:41" ht="18.75" hidden="1">
      <c r="A1365" s="41" t="s">
        <v>31</v>
      </c>
      <c r="B1365" s="27" t="s">
        <v>4971</v>
      </c>
      <c r="C1365" s="200">
        <v>108951</v>
      </c>
      <c r="D1365" s="27">
        <v>-1</v>
      </c>
      <c r="E1365" s="27" t="s">
        <v>34</v>
      </c>
      <c r="F1365" s="33">
        <v>46098</v>
      </c>
      <c r="G1365" s="45">
        <v>46098.603564814817</v>
      </c>
      <c r="H1365" s="27">
        <v>900800595</v>
      </c>
      <c r="I1365" s="27" t="s">
        <v>38</v>
      </c>
      <c r="J1365" s="27">
        <v>900686378</v>
      </c>
      <c r="K1365" s="27" t="s">
        <v>4972</v>
      </c>
      <c r="L1365" s="162">
        <v>876850</v>
      </c>
      <c r="M1365" s="221">
        <v>0</v>
      </c>
      <c r="N1365" s="133">
        <v>5491850</v>
      </c>
      <c r="O1365" s="27" t="s">
        <v>41</v>
      </c>
      <c r="P1365" s="27" t="s">
        <v>42</v>
      </c>
      <c r="Q1365" s="27"/>
      <c r="R1365" s="27"/>
      <c r="S1365" s="27"/>
      <c r="T1365" s="27"/>
      <c r="U1365" s="32" t="s">
        <v>64</v>
      </c>
      <c r="V1365" s="25"/>
      <c r="W1365" s="31"/>
      <c r="X1365" s="27" t="str">
        <f>IFERROR(VLOOKUP(J1364:J3256,[1]sheet1!$A:$K,11,0),"sin acuse")</f>
        <v>sin acuse</v>
      </c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</row>
    <row r="1366" spans="1:41" ht="18.75" hidden="1">
      <c r="A1366" s="106" t="s">
        <v>31</v>
      </c>
      <c r="B1366" s="107" t="s">
        <v>4973</v>
      </c>
      <c r="C1366" s="204">
        <v>108952</v>
      </c>
      <c r="D1366" s="107">
        <v>-1</v>
      </c>
      <c r="E1366" s="107" t="s">
        <v>34</v>
      </c>
      <c r="F1366" s="108">
        <v>46098</v>
      </c>
      <c r="G1366" s="109">
        <v>46098.603622685187</v>
      </c>
      <c r="H1366" s="107">
        <v>900800595</v>
      </c>
      <c r="I1366" s="107" t="s">
        <v>38</v>
      </c>
      <c r="J1366" s="107">
        <v>860071562</v>
      </c>
      <c r="K1366" s="107" t="s">
        <v>4568</v>
      </c>
      <c r="L1366" s="166">
        <v>478841.28</v>
      </c>
      <c r="M1366" s="225">
        <v>0</v>
      </c>
      <c r="N1366" s="137">
        <v>3487323.28</v>
      </c>
      <c r="O1366" s="107" t="s">
        <v>41</v>
      </c>
      <c r="P1366" s="107" t="s">
        <v>42</v>
      </c>
      <c r="Q1366" s="27"/>
      <c r="R1366" s="27"/>
      <c r="S1366" s="27" t="s">
        <v>64</v>
      </c>
      <c r="T1366" s="27"/>
      <c r="U1366" s="32"/>
      <c r="V1366" s="25"/>
      <c r="W1366" s="31"/>
      <c r="X1366" s="27" t="str">
        <f>IFERROR(VLOOKUP(J1365:J3257,[1]sheet1!$A:$K,11,0),"sin acuse")</f>
        <v>sin acuse</v>
      </c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</row>
    <row r="1367" spans="1:41" ht="18.75" hidden="1">
      <c r="A1367" s="106" t="s">
        <v>31</v>
      </c>
      <c r="B1367" s="107" t="s">
        <v>4974</v>
      </c>
      <c r="C1367" s="204">
        <v>108953</v>
      </c>
      <c r="D1367" s="107">
        <v>-1</v>
      </c>
      <c r="E1367" s="107" t="s">
        <v>34</v>
      </c>
      <c r="F1367" s="108">
        <v>46098</v>
      </c>
      <c r="G1367" s="109">
        <v>46098.603668981479</v>
      </c>
      <c r="H1367" s="107">
        <v>900800595</v>
      </c>
      <c r="I1367" s="107" t="s">
        <v>38</v>
      </c>
      <c r="J1367" s="107">
        <v>860047379</v>
      </c>
      <c r="K1367" s="107" t="s">
        <v>4975</v>
      </c>
      <c r="L1367" s="166">
        <v>323000</v>
      </c>
      <c r="M1367" s="225">
        <v>0</v>
      </c>
      <c r="N1367" s="137">
        <v>2023000</v>
      </c>
      <c r="O1367" s="107" t="s">
        <v>41</v>
      </c>
      <c r="P1367" s="107" t="s">
        <v>42</v>
      </c>
      <c r="Q1367" s="27"/>
      <c r="R1367" s="27"/>
      <c r="S1367" s="27"/>
      <c r="T1367" s="27"/>
      <c r="U1367" s="32" t="s">
        <v>64</v>
      </c>
      <c r="V1367" s="25"/>
      <c r="W1367" s="31"/>
      <c r="X1367" s="27" t="str">
        <f>IFERROR(VLOOKUP(J1366:J3258,[1]sheet1!$A:$K,11,0),"sin acuse")</f>
        <v>sin acuse</v>
      </c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</row>
    <row r="1368" spans="1:41" ht="18.75" hidden="1">
      <c r="A1368" s="106" t="s">
        <v>31</v>
      </c>
      <c r="B1368" s="107" t="s">
        <v>4976</v>
      </c>
      <c r="C1368" s="204">
        <v>108954</v>
      </c>
      <c r="D1368" s="107">
        <v>-1</v>
      </c>
      <c r="E1368" s="107" t="s">
        <v>34</v>
      </c>
      <c r="F1368" s="108">
        <v>46098</v>
      </c>
      <c r="G1368" s="109">
        <v>46098.615405092591</v>
      </c>
      <c r="H1368" s="107">
        <v>900800595</v>
      </c>
      <c r="I1368" s="107" t="s">
        <v>38</v>
      </c>
      <c r="J1368" s="107">
        <v>830136799</v>
      </c>
      <c r="K1368" s="107" t="s">
        <v>4977</v>
      </c>
      <c r="L1368" s="166">
        <v>109440</v>
      </c>
      <c r="M1368" s="225">
        <v>0</v>
      </c>
      <c r="N1368" s="137">
        <v>685440</v>
      </c>
      <c r="O1368" s="107" t="s">
        <v>41</v>
      </c>
      <c r="P1368" s="107" t="s">
        <v>42</v>
      </c>
      <c r="Q1368" s="27"/>
      <c r="R1368" s="27"/>
      <c r="S1368" s="27" t="s">
        <v>64</v>
      </c>
      <c r="T1368" s="27"/>
      <c r="U1368" s="32"/>
      <c r="V1368" s="29"/>
      <c r="W1368" s="31"/>
      <c r="X1368" s="27" t="str">
        <f>IFERROR(VLOOKUP(J1367:J3259,[1]sheet1!$A:$K,11,0),"sin acuse")</f>
        <v>sin acuse</v>
      </c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</row>
    <row r="1369" spans="1:41" ht="18.75" hidden="1">
      <c r="A1369" s="41" t="s">
        <v>31</v>
      </c>
      <c r="B1369" s="27" t="s">
        <v>4978</v>
      </c>
      <c r="C1369" s="200">
        <v>108955</v>
      </c>
      <c r="D1369" s="27">
        <v>-1</v>
      </c>
      <c r="E1369" s="27" t="s">
        <v>34</v>
      </c>
      <c r="F1369" s="33">
        <v>46098</v>
      </c>
      <c r="G1369" s="45">
        <v>46098.615428240744</v>
      </c>
      <c r="H1369" s="27">
        <v>900800595</v>
      </c>
      <c r="I1369" s="27" t="s">
        <v>38</v>
      </c>
      <c r="J1369" s="27">
        <v>900725066</v>
      </c>
      <c r="K1369" s="27" t="s">
        <v>2674</v>
      </c>
      <c r="L1369" s="162">
        <v>2666372.2200000002</v>
      </c>
      <c r="M1369" s="221">
        <v>0</v>
      </c>
      <c r="N1369" s="133">
        <v>16699910.220000001</v>
      </c>
      <c r="O1369" s="27" t="s">
        <v>41</v>
      </c>
      <c r="P1369" s="27" t="s">
        <v>42</v>
      </c>
      <c r="Q1369" s="27"/>
      <c r="R1369" s="27"/>
      <c r="S1369" s="27"/>
      <c r="T1369" s="27"/>
      <c r="U1369" s="32" t="s">
        <v>64</v>
      </c>
      <c r="V1369" s="25"/>
      <c r="W1369" s="31"/>
      <c r="X1369" s="27" t="str">
        <f>IFERROR(VLOOKUP(J1368:J3260,[1]sheet1!$A:$K,11,0),"sin acuse")</f>
        <v>sin acuse</v>
      </c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</row>
    <row r="1370" spans="1:41" ht="18.75" hidden="1">
      <c r="A1370" s="41" t="s">
        <v>31</v>
      </c>
      <c r="B1370" s="27" t="s">
        <v>4979</v>
      </c>
      <c r="C1370" s="200">
        <v>108956</v>
      </c>
      <c r="D1370" s="27">
        <v>-1</v>
      </c>
      <c r="E1370" s="27" t="s">
        <v>34</v>
      </c>
      <c r="F1370" s="33">
        <v>46098</v>
      </c>
      <c r="G1370" s="45">
        <v>46098.615451388891</v>
      </c>
      <c r="H1370" s="27">
        <v>900800595</v>
      </c>
      <c r="I1370" s="27" t="s">
        <v>38</v>
      </c>
      <c r="J1370" s="27">
        <v>800200139</v>
      </c>
      <c r="K1370" s="27" t="s">
        <v>4455</v>
      </c>
      <c r="L1370" s="162">
        <v>88216.62</v>
      </c>
      <c r="M1370" s="221">
        <v>0</v>
      </c>
      <c r="N1370" s="133">
        <v>561634.62</v>
      </c>
      <c r="O1370" s="27" t="s">
        <v>41</v>
      </c>
      <c r="P1370" s="27" t="s">
        <v>42</v>
      </c>
      <c r="Q1370" s="27"/>
      <c r="R1370" s="27"/>
      <c r="S1370" s="27"/>
      <c r="T1370" s="27"/>
      <c r="U1370" s="32" t="s">
        <v>64</v>
      </c>
      <c r="V1370" s="25"/>
      <c r="W1370" s="31"/>
      <c r="X1370" s="27" t="str">
        <f>IFERROR(VLOOKUP(J1369:J3261,[1]sheet1!$A:$K,11,0),"sin acuse")</f>
        <v>sin acuse</v>
      </c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</row>
    <row r="1371" spans="1:41" ht="18.75" hidden="1">
      <c r="A1371" s="41" t="s">
        <v>31</v>
      </c>
      <c r="B1371" s="27" t="s">
        <v>4980</v>
      </c>
      <c r="C1371" s="200">
        <v>108957</v>
      </c>
      <c r="D1371" s="27">
        <v>-1</v>
      </c>
      <c r="E1371" s="27" t="s">
        <v>34</v>
      </c>
      <c r="F1371" s="33">
        <v>46098</v>
      </c>
      <c r="G1371" s="45">
        <v>46098.624768518515</v>
      </c>
      <c r="H1371" s="27">
        <v>900800595</v>
      </c>
      <c r="I1371" s="27" t="s">
        <v>38</v>
      </c>
      <c r="J1371" s="27">
        <v>900078730</v>
      </c>
      <c r="K1371" s="27" t="s">
        <v>4981</v>
      </c>
      <c r="L1371" s="162">
        <v>126399.4</v>
      </c>
      <c r="M1371" s="221">
        <v>0</v>
      </c>
      <c r="N1371" s="133">
        <v>841659.4</v>
      </c>
      <c r="O1371" s="27" t="s">
        <v>41</v>
      </c>
      <c r="P1371" s="27" t="s">
        <v>42</v>
      </c>
      <c r="Q1371" s="27"/>
      <c r="R1371" s="27"/>
      <c r="S1371" s="27"/>
      <c r="T1371" s="27"/>
      <c r="U1371" s="32" t="s">
        <v>64</v>
      </c>
      <c r="V1371" s="29"/>
      <c r="W1371" s="31"/>
      <c r="X1371" s="27" t="str">
        <f>IFERROR(VLOOKUP(J1370:J3262,[1]sheet1!$A:$K,11,0),"sin acuse")</f>
        <v>sin acuse</v>
      </c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</row>
    <row r="1372" spans="1:41" ht="18.75" hidden="1">
      <c r="A1372" s="41" t="s">
        <v>31</v>
      </c>
      <c r="B1372" s="27" t="s">
        <v>4982</v>
      </c>
      <c r="C1372" s="200">
        <v>108958</v>
      </c>
      <c r="D1372" s="27">
        <v>-1</v>
      </c>
      <c r="E1372" s="27" t="s">
        <v>34</v>
      </c>
      <c r="F1372" s="33">
        <v>46098</v>
      </c>
      <c r="G1372" s="45">
        <v>46098.624814814815</v>
      </c>
      <c r="H1372" s="27">
        <v>900800595</v>
      </c>
      <c r="I1372" s="27" t="s">
        <v>38</v>
      </c>
      <c r="J1372" s="27">
        <v>901494846</v>
      </c>
      <c r="K1372" s="27" t="s">
        <v>4275</v>
      </c>
      <c r="L1372" s="162">
        <v>1681500</v>
      </c>
      <c r="M1372" s="221">
        <v>0</v>
      </c>
      <c r="N1372" s="133">
        <v>10531500</v>
      </c>
      <c r="O1372" s="27" t="s">
        <v>41</v>
      </c>
      <c r="P1372" s="27" t="s">
        <v>42</v>
      </c>
      <c r="Q1372" s="27"/>
      <c r="R1372" s="27"/>
      <c r="S1372" s="27"/>
      <c r="T1372" s="27"/>
      <c r="U1372" s="32" t="s">
        <v>64</v>
      </c>
      <c r="V1372" s="29"/>
      <c r="W1372" s="31"/>
      <c r="X1372" s="27" t="str">
        <f>IFERROR(VLOOKUP(J1371:J3263,[1]sheet1!$A:$K,11,0),"sin acuse")</f>
        <v>sin acuse</v>
      </c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</row>
    <row r="1373" spans="1:41" ht="18.75" hidden="1">
      <c r="A1373" s="106" t="s">
        <v>31</v>
      </c>
      <c r="B1373" s="107" t="s">
        <v>4983</v>
      </c>
      <c r="C1373" s="204">
        <v>108959</v>
      </c>
      <c r="D1373" s="107">
        <v>-1</v>
      </c>
      <c r="E1373" s="107" t="s">
        <v>34</v>
      </c>
      <c r="F1373" s="108">
        <v>46098</v>
      </c>
      <c r="G1373" s="109">
        <v>46098.624861111108</v>
      </c>
      <c r="H1373" s="107">
        <v>900800595</v>
      </c>
      <c r="I1373" s="107" t="s">
        <v>38</v>
      </c>
      <c r="J1373" s="107">
        <v>860041367</v>
      </c>
      <c r="K1373" s="107" t="s">
        <v>2929</v>
      </c>
      <c r="L1373" s="166">
        <v>202926.65</v>
      </c>
      <c r="M1373" s="225">
        <v>0</v>
      </c>
      <c r="N1373" s="137">
        <v>1270961.6499999999</v>
      </c>
      <c r="O1373" s="107" t="s">
        <v>41</v>
      </c>
      <c r="P1373" s="107" t="s">
        <v>42</v>
      </c>
      <c r="Q1373" s="27"/>
      <c r="R1373" s="27"/>
      <c r="S1373" s="27" t="s">
        <v>64</v>
      </c>
      <c r="T1373" s="27"/>
      <c r="U1373" s="32"/>
      <c r="V1373" s="25"/>
      <c r="W1373" s="31"/>
      <c r="X1373" s="27" t="str">
        <f>IFERROR(VLOOKUP(J1372:J3264,[1]sheet1!$A:$K,11,0),"sin acuse")</f>
        <v>sin acuse</v>
      </c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</row>
    <row r="1374" spans="1:41" ht="18.75" hidden="1">
      <c r="A1374" s="106" t="s">
        <v>31</v>
      </c>
      <c r="B1374" s="107" t="s">
        <v>4984</v>
      </c>
      <c r="C1374" s="204">
        <v>108960</v>
      </c>
      <c r="D1374" s="107">
        <v>-1</v>
      </c>
      <c r="E1374" s="107" t="s">
        <v>34</v>
      </c>
      <c r="F1374" s="108">
        <v>46098</v>
      </c>
      <c r="G1374" s="109">
        <v>46098.624907407408</v>
      </c>
      <c r="H1374" s="107">
        <v>900800595</v>
      </c>
      <c r="I1374" s="107" t="s">
        <v>38</v>
      </c>
      <c r="J1374" s="107">
        <v>800251440</v>
      </c>
      <c r="K1374" s="107" t="s">
        <v>4530</v>
      </c>
      <c r="L1374" s="166">
        <v>6602678.5999999996</v>
      </c>
      <c r="M1374" s="225">
        <v>0</v>
      </c>
      <c r="N1374" s="137">
        <v>41353618.600000001</v>
      </c>
      <c r="O1374" s="107" t="s">
        <v>41</v>
      </c>
      <c r="P1374" s="107" t="s">
        <v>42</v>
      </c>
      <c r="Q1374" s="27"/>
      <c r="R1374" s="27"/>
      <c r="S1374" s="27" t="s">
        <v>64</v>
      </c>
      <c r="T1374" s="27"/>
      <c r="U1374" s="32"/>
      <c r="V1374" s="25"/>
      <c r="W1374" s="31"/>
      <c r="X1374" s="27" t="str">
        <f>IFERROR(VLOOKUP(J1373:J3265,[1]sheet1!$A:$K,11,0),"sin acuse")</f>
        <v>sin acuse</v>
      </c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</row>
    <row r="1375" spans="1:41" ht="18.75" hidden="1">
      <c r="A1375" s="106" t="s">
        <v>31</v>
      </c>
      <c r="B1375" s="107" t="s">
        <v>4985</v>
      </c>
      <c r="C1375" s="204">
        <v>108961</v>
      </c>
      <c r="D1375" s="107">
        <v>-1</v>
      </c>
      <c r="E1375" s="107" t="s">
        <v>34</v>
      </c>
      <c r="F1375" s="108">
        <v>46098</v>
      </c>
      <c r="G1375" s="109">
        <v>46098.624965277777</v>
      </c>
      <c r="H1375" s="107">
        <v>900800595</v>
      </c>
      <c r="I1375" s="107" t="s">
        <v>38</v>
      </c>
      <c r="J1375" s="107">
        <v>860031462</v>
      </c>
      <c r="K1375" s="107" t="s">
        <v>834</v>
      </c>
      <c r="L1375" s="166">
        <v>199880</v>
      </c>
      <c r="M1375" s="225">
        <v>0</v>
      </c>
      <c r="N1375" s="137">
        <v>1251880</v>
      </c>
      <c r="O1375" s="107" t="s">
        <v>41</v>
      </c>
      <c r="P1375" s="107" t="s">
        <v>42</v>
      </c>
      <c r="Q1375" s="27"/>
      <c r="R1375" s="27"/>
      <c r="S1375" s="27" t="s">
        <v>64</v>
      </c>
      <c r="T1375" s="25"/>
      <c r="U1375" s="32"/>
      <c r="V1375" s="27"/>
      <c r="W1375" s="31"/>
      <c r="X1375" s="27" t="str">
        <f>IFERROR(VLOOKUP(J1374:J3266,[1]sheet1!$A:$K,11,0),"sin acuse")</f>
        <v>sin acuse</v>
      </c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</row>
    <row r="1376" spans="1:41" ht="18.75" hidden="1">
      <c r="A1376" s="106" t="s">
        <v>31</v>
      </c>
      <c r="B1376" s="107" t="s">
        <v>4986</v>
      </c>
      <c r="C1376" s="204">
        <v>108962</v>
      </c>
      <c r="D1376" s="107">
        <v>-1</v>
      </c>
      <c r="E1376" s="107" t="s">
        <v>34</v>
      </c>
      <c r="F1376" s="108">
        <v>46098</v>
      </c>
      <c r="G1376" s="109">
        <v>46098.635509259257</v>
      </c>
      <c r="H1376" s="107">
        <v>900800595</v>
      </c>
      <c r="I1376" s="107" t="s">
        <v>38</v>
      </c>
      <c r="J1376" s="107">
        <v>900824185</v>
      </c>
      <c r="K1376" s="107" t="s">
        <v>4163</v>
      </c>
      <c r="L1376" s="166">
        <v>1613898</v>
      </c>
      <c r="M1376" s="225">
        <v>0</v>
      </c>
      <c r="N1376" s="137">
        <v>10108098</v>
      </c>
      <c r="O1376" s="107" t="s">
        <v>41</v>
      </c>
      <c r="P1376" s="107" t="s">
        <v>42</v>
      </c>
      <c r="Q1376" s="27"/>
      <c r="R1376" s="27"/>
      <c r="S1376" s="27" t="s">
        <v>64</v>
      </c>
      <c r="T1376" s="27"/>
      <c r="U1376" s="32"/>
      <c r="V1376" s="25"/>
      <c r="W1376" s="31"/>
      <c r="X1376" s="27" t="str">
        <f>IFERROR(VLOOKUP(J1375:J3267,[1]sheet1!$A:$K,11,0),"sin acuse")</f>
        <v>sin acuse</v>
      </c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</row>
    <row r="1377" spans="1:41" ht="18.75" hidden="1">
      <c r="A1377" s="106" t="s">
        <v>31</v>
      </c>
      <c r="B1377" s="107" t="s">
        <v>4987</v>
      </c>
      <c r="C1377" s="204">
        <v>108963</v>
      </c>
      <c r="D1377" s="107">
        <v>-1</v>
      </c>
      <c r="E1377" s="107" t="s">
        <v>34</v>
      </c>
      <c r="F1377" s="108">
        <v>46098</v>
      </c>
      <c r="G1377" s="109">
        <v>46098.635567129626</v>
      </c>
      <c r="H1377" s="107">
        <v>900800595</v>
      </c>
      <c r="I1377" s="107" t="s">
        <v>38</v>
      </c>
      <c r="J1377" s="107">
        <v>900488297</v>
      </c>
      <c r="K1377" s="107" t="s">
        <v>2141</v>
      </c>
      <c r="L1377" s="166">
        <v>91200</v>
      </c>
      <c r="M1377" s="225">
        <v>0</v>
      </c>
      <c r="N1377" s="137">
        <v>571200</v>
      </c>
      <c r="O1377" s="107" t="s">
        <v>41</v>
      </c>
      <c r="P1377" s="107" t="s">
        <v>42</v>
      </c>
      <c r="Q1377" s="27"/>
      <c r="R1377" s="27"/>
      <c r="S1377" s="27" t="s">
        <v>64</v>
      </c>
      <c r="T1377" s="27"/>
      <c r="U1377" s="32"/>
      <c r="V1377" s="29"/>
      <c r="W1377" s="31"/>
      <c r="X1377" s="27" t="str">
        <f>IFERROR(VLOOKUP(J1376:J3268,[1]sheet1!$A:$K,11,0),"sin acuse")</f>
        <v>sin acuse</v>
      </c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</row>
    <row r="1378" spans="1:41" ht="18.75" hidden="1">
      <c r="A1378" s="106" t="s">
        <v>31</v>
      </c>
      <c r="B1378" s="115" t="s">
        <v>4988</v>
      </c>
      <c r="C1378" s="204">
        <v>108964</v>
      </c>
      <c r="D1378" s="107">
        <v>-1</v>
      </c>
      <c r="E1378" s="107" t="s">
        <v>34</v>
      </c>
      <c r="F1378" s="108">
        <v>46098</v>
      </c>
      <c r="G1378" s="109">
        <v>46098.635625000003</v>
      </c>
      <c r="H1378" s="107">
        <v>900800595</v>
      </c>
      <c r="I1378" s="107" t="s">
        <v>38</v>
      </c>
      <c r="J1378" s="107">
        <v>830021423</v>
      </c>
      <c r="K1378" s="107" t="s">
        <v>538</v>
      </c>
      <c r="L1378" s="166">
        <v>59850</v>
      </c>
      <c r="M1378" s="225">
        <v>0</v>
      </c>
      <c r="N1378" s="137">
        <v>374850</v>
      </c>
      <c r="O1378" s="107" t="s">
        <v>41</v>
      </c>
      <c r="P1378" s="107" t="s">
        <v>42</v>
      </c>
      <c r="Q1378" s="27"/>
      <c r="R1378" s="27"/>
      <c r="S1378" s="27" t="s">
        <v>64</v>
      </c>
      <c r="T1378" s="25"/>
      <c r="U1378" s="32"/>
      <c r="V1378" s="27"/>
      <c r="W1378" s="39"/>
      <c r="X1378" s="27" t="str">
        <f>IFERROR(VLOOKUP(J1377:J3269,[1]sheet1!$A:$K,11,0),"sin acuse")</f>
        <v>sin acuse</v>
      </c>
    </row>
    <row r="1379" spans="1:41" ht="18.75" hidden="1">
      <c r="A1379" s="106" t="s">
        <v>31</v>
      </c>
      <c r="B1379" s="107" t="s">
        <v>4989</v>
      </c>
      <c r="C1379" s="204">
        <v>108965</v>
      </c>
      <c r="D1379" s="107">
        <v>-1</v>
      </c>
      <c r="E1379" s="107" t="s">
        <v>34</v>
      </c>
      <c r="F1379" s="108">
        <v>46098</v>
      </c>
      <c r="G1379" s="109">
        <v>46098.635671296295</v>
      </c>
      <c r="H1379" s="107">
        <v>900800595</v>
      </c>
      <c r="I1379" s="107" t="s">
        <v>38</v>
      </c>
      <c r="J1379" s="216">
        <v>800024265</v>
      </c>
      <c r="K1379" s="107" t="s">
        <v>350</v>
      </c>
      <c r="L1379" s="166">
        <v>4017444.55</v>
      </c>
      <c r="M1379" s="225">
        <v>0</v>
      </c>
      <c r="N1379" s="137">
        <v>25161889.550000001</v>
      </c>
      <c r="O1379" s="107" t="s">
        <v>41</v>
      </c>
      <c r="P1379" s="107" t="s">
        <v>42</v>
      </c>
      <c r="Q1379" s="27"/>
      <c r="R1379" s="27"/>
      <c r="S1379" s="27" t="s">
        <v>64</v>
      </c>
      <c r="T1379" s="27"/>
      <c r="U1379" s="32"/>
      <c r="V1379" s="29"/>
      <c r="W1379" s="31"/>
      <c r="X1379" s="27" t="str">
        <f>IFERROR(VLOOKUP(J1378:J3270,[1]sheet1!$A:$K,11,0),"sin acuse")</f>
        <v>sin acuse</v>
      </c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</row>
    <row r="1380" spans="1:41" ht="18.75" hidden="1">
      <c r="A1380" s="106" t="s">
        <v>31</v>
      </c>
      <c r="B1380" s="107" t="s">
        <v>4990</v>
      </c>
      <c r="C1380" s="204">
        <v>108966</v>
      </c>
      <c r="D1380" s="107">
        <v>-1</v>
      </c>
      <c r="E1380" s="107" t="s">
        <v>34</v>
      </c>
      <c r="F1380" s="108">
        <v>46098</v>
      </c>
      <c r="G1380" s="109">
        <v>46098.646168981482</v>
      </c>
      <c r="H1380" s="107">
        <v>900800595</v>
      </c>
      <c r="I1380" s="107" t="s">
        <v>38</v>
      </c>
      <c r="J1380" s="107">
        <v>901525747</v>
      </c>
      <c r="K1380" s="107" t="s">
        <v>4991</v>
      </c>
      <c r="L1380" s="166">
        <v>0</v>
      </c>
      <c r="M1380" s="225">
        <v>0</v>
      </c>
      <c r="N1380" s="137">
        <v>1354927</v>
      </c>
      <c r="O1380" s="107" t="s">
        <v>41</v>
      </c>
      <c r="P1380" s="107" t="s">
        <v>42</v>
      </c>
      <c r="Q1380" s="27"/>
      <c r="R1380" s="27"/>
      <c r="S1380" s="27" t="s">
        <v>64</v>
      </c>
      <c r="T1380" s="27"/>
      <c r="U1380" s="32"/>
      <c r="V1380" s="25"/>
      <c r="W1380" s="31"/>
      <c r="X1380" s="27" t="str">
        <f>IFERROR(VLOOKUP(J1379:J3271,[1]sheet1!$A:$K,11,0),"sin acuse")</f>
        <v>sin acuse</v>
      </c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</row>
    <row r="1381" spans="1:41" ht="18.75" hidden="1">
      <c r="A1381" s="106" t="s">
        <v>31</v>
      </c>
      <c r="B1381" s="107" t="s">
        <v>4992</v>
      </c>
      <c r="C1381" s="204">
        <v>108967</v>
      </c>
      <c r="D1381" s="107">
        <v>-1</v>
      </c>
      <c r="E1381" s="107" t="s">
        <v>34</v>
      </c>
      <c r="F1381" s="108">
        <v>46098</v>
      </c>
      <c r="G1381" s="109">
        <v>46098.646215277775</v>
      </c>
      <c r="H1381" s="107">
        <v>900800595</v>
      </c>
      <c r="I1381" s="107" t="s">
        <v>38</v>
      </c>
      <c r="J1381" s="107">
        <v>830005028</v>
      </c>
      <c r="K1381" s="107" t="s">
        <v>1528</v>
      </c>
      <c r="L1381" s="166">
        <v>1459411.99</v>
      </c>
      <c r="M1381" s="225">
        <v>0</v>
      </c>
      <c r="N1381" s="137">
        <v>10886332.99</v>
      </c>
      <c r="O1381" s="107" t="s">
        <v>41</v>
      </c>
      <c r="P1381" s="107" t="s">
        <v>42</v>
      </c>
      <c r="Q1381" s="27"/>
      <c r="R1381" s="27"/>
      <c r="S1381" s="27" t="s">
        <v>64</v>
      </c>
      <c r="T1381" s="27"/>
      <c r="U1381" s="32"/>
      <c r="V1381" s="29"/>
      <c r="W1381" s="31"/>
      <c r="X1381" s="27" t="str">
        <f>IFERROR(VLOOKUP(J1380:J3272,[1]sheet1!$A:$K,11,0),"sin acuse")</f>
        <v>sin acuse</v>
      </c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</row>
    <row r="1382" spans="1:41" ht="18.75" hidden="1">
      <c r="A1382" s="41" t="s">
        <v>31</v>
      </c>
      <c r="B1382" s="27" t="s">
        <v>4993</v>
      </c>
      <c r="C1382" s="200">
        <v>108968</v>
      </c>
      <c r="D1382" s="27">
        <v>-1</v>
      </c>
      <c r="E1382" s="27" t="s">
        <v>34</v>
      </c>
      <c r="F1382" s="33">
        <v>46098</v>
      </c>
      <c r="G1382" s="45">
        <v>46098.656701388885</v>
      </c>
      <c r="H1382" s="27">
        <v>900800595</v>
      </c>
      <c r="I1382" s="27" t="s">
        <v>38</v>
      </c>
      <c r="J1382" s="27">
        <v>800247814</v>
      </c>
      <c r="K1382" s="27" t="s">
        <v>4994</v>
      </c>
      <c r="L1382" s="162">
        <v>17034.5</v>
      </c>
      <c r="M1382" s="221">
        <v>0</v>
      </c>
      <c r="N1382" s="133">
        <v>328184.5</v>
      </c>
      <c r="O1382" s="27" t="s">
        <v>41</v>
      </c>
      <c r="P1382" s="27" t="s">
        <v>42</v>
      </c>
      <c r="Q1382" s="27"/>
      <c r="R1382" s="27"/>
      <c r="S1382" s="27"/>
      <c r="T1382" s="27"/>
      <c r="U1382" s="32" t="s">
        <v>64</v>
      </c>
      <c r="V1382" s="25"/>
      <c r="W1382" s="31"/>
      <c r="X1382" s="27" t="str">
        <f>IFERROR(VLOOKUP(J1381:J3273,[1]sheet1!$A:$K,11,0),"sin acuse")</f>
        <v>sin acuse</v>
      </c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</row>
    <row r="1383" spans="1:41" ht="18.75" hidden="1">
      <c r="A1383" s="41" t="s">
        <v>31</v>
      </c>
      <c r="B1383" s="27" t="s">
        <v>4995</v>
      </c>
      <c r="C1383" s="200">
        <v>108969</v>
      </c>
      <c r="D1383" s="27">
        <v>-1</v>
      </c>
      <c r="E1383" s="27" t="s">
        <v>34</v>
      </c>
      <c r="F1383" s="33">
        <v>46098</v>
      </c>
      <c r="G1383" s="45">
        <v>46098.656770833331</v>
      </c>
      <c r="H1383" s="27">
        <v>900800595</v>
      </c>
      <c r="I1383" s="27" t="s">
        <v>38</v>
      </c>
      <c r="J1383" s="27">
        <v>901043512</v>
      </c>
      <c r="K1383" s="27" t="s">
        <v>2769</v>
      </c>
      <c r="L1383" s="162">
        <v>17760</v>
      </c>
      <c r="M1383" s="221">
        <v>0</v>
      </c>
      <c r="N1383" s="133">
        <v>284760</v>
      </c>
      <c r="O1383" s="27" t="s">
        <v>41</v>
      </c>
      <c r="P1383" s="27" t="s">
        <v>42</v>
      </c>
      <c r="Q1383" s="27"/>
      <c r="R1383" s="27"/>
      <c r="S1383" s="27"/>
      <c r="T1383" s="27"/>
      <c r="U1383" s="32" t="s">
        <v>64</v>
      </c>
      <c r="V1383" s="29"/>
      <c r="W1383" s="31"/>
      <c r="X1383" s="27" t="str">
        <f>IFERROR(VLOOKUP(J1382:J3274,[1]sheet1!$A:$K,11,0),"sin acuse")</f>
        <v>sin acuse</v>
      </c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</row>
    <row r="1384" spans="1:41" ht="18.75" hidden="1">
      <c r="A1384" s="106" t="s">
        <v>31</v>
      </c>
      <c r="B1384" s="107" t="s">
        <v>4996</v>
      </c>
      <c r="C1384" s="204">
        <v>108970</v>
      </c>
      <c r="D1384" s="107">
        <v>-1</v>
      </c>
      <c r="E1384" s="107" t="s">
        <v>34</v>
      </c>
      <c r="F1384" s="108">
        <v>46098</v>
      </c>
      <c r="G1384" s="109">
        <v>46098.656817129631</v>
      </c>
      <c r="H1384" s="107">
        <v>900800595</v>
      </c>
      <c r="I1384" s="107" t="s">
        <v>38</v>
      </c>
      <c r="J1384" s="107">
        <v>860002180</v>
      </c>
      <c r="K1384" s="107" t="s">
        <v>4997</v>
      </c>
      <c r="L1384" s="166">
        <v>5447395</v>
      </c>
      <c r="M1384" s="225">
        <v>0</v>
      </c>
      <c r="N1384" s="137">
        <v>34117895</v>
      </c>
      <c r="O1384" s="107" t="s">
        <v>41</v>
      </c>
      <c r="P1384" s="107" t="s">
        <v>42</v>
      </c>
      <c r="Q1384" s="27"/>
      <c r="R1384" s="27"/>
      <c r="S1384" s="27" t="s">
        <v>64</v>
      </c>
      <c r="T1384" s="27"/>
      <c r="U1384" s="32"/>
      <c r="V1384" s="29"/>
      <c r="W1384" s="31"/>
      <c r="X1384" s="27" t="str">
        <f>IFERROR(VLOOKUP(J1383:J3275,[1]sheet1!$A:$K,11,0),"sin acuse")</f>
        <v>sin acuse</v>
      </c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</row>
    <row r="1385" spans="1:41" ht="18.75" hidden="1">
      <c r="A1385" s="106" t="s">
        <v>31</v>
      </c>
      <c r="B1385" s="107" t="s">
        <v>4998</v>
      </c>
      <c r="C1385" s="204">
        <v>108971</v>
      </c>
      <c r="D1385" s="107">
        <v>-1</v>
      </c>
      <c r="E1385" s="107" t="s">
        <v>34</v>
      </c>
      <c r="F1385" s="108">
        <v>46098</v>
      </c>
      <c r="G1385" s="109">
        <v>46098.656863425924</v>
      </c>
      <c r="H1385" s="107">
        <v>900800595</v>
      </c>
      <c r="I1385" s="107" t="s">
        <v>38</v>
      </c>
      <c r="J1385" s="107">
        <v>901267811</v>
      </c>
      <c r="K1385" s="107" t="s">
        <v>4810</v>
      </c>
      <c r="L1385" s="166">
        <v>100464.21</v>
      </c>
      <c r="M1385" s="225">
        <v>0</v>
      </c>
      <c r="N1385" s="137">
        <v>629223.21</v>
      </c>
      <c r="O1385" s="107" t="s">
        <v>41</v>
      </c>
      <c r="P1385" s="107" t="s">
        <v>42</v>
      </c>
      <c r="Q1385" s="27"/>
      <c r="R1385" s="27"/>
      <c r="S1385" s="27" t="s">
        <v>64</v>
      </c>
      <c r="T1385" s="27"/>
      <c r="U1385" s="32"/>
      <c r="V1385" s="29"/>
      <c r="W1385" s="31"/>
      <c r="X1385" s="27" t="str">
        <f>IFERROR(VLOOKUP(J1384:J3276,[1]sheet1!$A:$K,11,0),"sin acuse")</f>
        <v>sin acuse</v>
      </c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</row>
    <row r="1386" spans="1:41" ht="18.75" hidden="1">
      <c r="A1386" s="106" t="s">
        <v>31</v>
      </c>
      <c r="B1386" s="107" t="s">
        <v>4999</v>
      </c>
      <c r="C1386" s="204">
        <v>108972</v>
      </c>
      <c r="D1386" s="107">
        <v>-1</v>
      </c>
      <c r="E1386" s="107" t="s">
        <v>34</v>
      </c>
      <c r="F1386" s="108">
        <v>46098</v>
      </c>
      <c r="G1386" s="109">
        <v>46098.65693287037</v>
      </c>
      <c r="H1386" s="107">
        <v>900800595</v>
      </c>
      <c r="I1386" s="107" t="s">
        <v>38</v>
      </c>
      <c r="J1386" s="107">
        <v>860035977</v>
      </c>
      <c r="K1386" s="107" t="s">
        <v>4812</v>
      </c>
      <c r="L1386" s="166">
        <v>388645</v>
      </c>
      <c r="M1386" s="225">
        <v>0</v>
      </c>
      <c r="N1386" s="137">
        <v>2434145</v>
      </c>
      <c r="O1386" s="107" t="s">
        <v>41</v>
      </c>
      <c r="P1386" s="107" t="s">
        <v>42</v>
      </c>
      <c r="Q1386" s="27"/>
      <c r="R1386" s="27"/>
      <c r="S1386" s="27" t="s">
        <v>64</v>
      </c>
      <c r="T1386" s="27"/>
      <c r="U1386" s="32"/>
      <c r="V1386" s="25"/>
      <c r="W1386" s="31"/>
      <c r="X1386" s="27" t="str">
        <f>IFERROR(VLOOKUP(J1385:J3277,[1]sheet1!$A:$K,11,0),"sin acuse")</f>
        <v>sin acuse</v>
      </c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</row>
    <row r="1387" spans="1:41" ht="18.75" hidden="1">
      <c r="A1387" s="106" t="s">
        <v>31</v>
      </c>
      <c r="B1387" s="107" t="s">
        <v>5000</v>
      </c>
      <c r="C1387" s="204">
        <v>108973</v>
      </c>
      <c r="D1387" s="107">
        <v>-1</v>
      </c>
      <c r="E1387" s="107" t="s">
        <v>34</v>
      </c>
      <c r="F1387" s="108">
        <v>46098</v>
      </c>
      <c r="G1387" s="109">
        <v>46098.66741898148</v>
      </c>
      <c r="H1387" s="107">
        <v>900800595</v>
      </c>
      <c r="I1387" s="107" t="s">
        <v>38</v>
      </c>
      <c r="J1387" s="107">
        <v>890401802</v>
      </c>
      <c r="K1387" s="107" t="s">
        <v>2068</v>
      </c>
      <c r="L1387" s="166">
        <v>679820</v>
      </c>
      <c r="M1387" s="225">
        <v>0</v>
      </c>
      <c r="N1387" s="137">
        <v>4257820</v>
      </c>
      <c r="O1387" s="107" t="s">
        <v>41</v>
      </c>
      <c r="P1387" s="107" t="s">
        <v>42</v>
      </c>
      <c r="Q1387" s="27"/>
      <c r="R1387" s="27"/>
      <c r="S1387" s="27" t="s">
        <v>64</v>
      </c>
      <c r="T1387" s="27"/>
      <c r="U1387" s="32"/>
      <c r="V1387" s="25"/>
      <c r="W1387" s="31"/>
      <c r="X1387" s="27" t="str">
        <f>IFERROR(VLOOKUP(J1386:J3278,[1]sheet1!$A:$K,11,0),"sin acuse")</f>
        <v>sin acuse</v>
      </c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</row>
    <row r="1388" spans="1:41" ht="18.75" hidden="1">
      <c r="A1388" s="106" t="s">
        <v>31</v>
      </c>
      <c r="B1388" s="107" t="s">
        <v>5001</v>
      </c>
      <c r="C1388" s="204">
        <v>108974</v>
      </c>
      <c r="D1388" s="107">
        <v>-1</v>
      </c>
      <c r="E1388" s="107" t="s">
        <v>34</v>
      </c>
      <c r="F1388" s="108">
        <v>46098</v>
      </c>
      <c r="G1388" s="109">
        <v>46098.66747685185</v>
      </c>
      <c r="H1388" s="107">
        <v>900800595</v>
      </c>
      <c r="I1388" s="107" t="s">
        <v>38</v>
      </c>
      <c r="J1388" s="107">
        <v>800232356</v>
      </c>
      <c r="K1388" s="107" t="s">
        <v>4693</v>
      </c>
      <c r="L1388" s="166">
        <v>334400</v>
      </c>
      <c r="M1388" s="225">
        <v>0</v>
      </c>
      <c r="N1388" s="137">
        <v>2094400</v>
      </c>
      <c r="O1388" s="107" t="s">
        <v>41</v>
      </c>
      <c r="P1388" s="107" t="s">
        <v>42</v>
      </c>
      <c r="Q1388" s="27"/>
      <c r="R1388" s="27"/>
      <c r="S1388" s="27" t="s">
        <v>64</v>
      </c>
      <c r="T1388" s="27"/>
      <c r="U1388" s="32"/>
      <c r="V1388" s="29"/>
      <c r="W1388" s="31"/>
      <c r="X1388" s="27" t="str">
        <f>IFERROR(VLOOKUP(J1387:J3279,[1]sheet1!$A:$K,11,0),"sin acuse")</f>
        <v>sin acuse</v>
      </c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</row>
    <row r="1389" spans="1:41" ht="18.75" hidden="1">
      <c r="A1389" s="207" t="s">
        <v>31</v>
      </c>
      <c r="B1389" s="208" t="s">
        <v>5002</v>
      </c>
      <c r="C1389" s="209">
        <v>108975</v>
      </c>
      <c r="D1389" s="208">
        <v>-1</v>
      </c>
      <c r="E1389" s="208" t="s">
        <v>34</v>
      </c>
      <c r="F1389" s="210">
        <v>46098</v>
      </c>
      <c r="G1389" s="211">
        <v>46098.667581018519</v>
      </c>
      <c r="H1389" s="208">
        <v>900800595</v>
      </c>
      <c r="I1389" s="208" t="s">
        <v>38</v>
      </c>
      <c r="J1389" s="208">
        <v>900283577</v>
      </c>
      <c r="K1389" s="208" t="s">
        <v>307</v>
      </c>
      <c r="L1389" s="212">
        <v>152000</v>
      </c>
      <c r="M1389" s="242">
        <v>0</v>
      </c>
      <c r="N1389" s="213">
        <v>952000</v>
      </c>
      <c r="O1389" s="208" t="s">
        <v>41</v>
      </c>
      <c r="P1389" s="208" t="s">
        <v>42</v>
      </c>
      <c r="Q1389" s="27"/>
      <c r="R1389" s="27"/>
      <c r="S1389" s="27"/>
      <c r="T1389" s="27"/>
      <c r="U1389" s="32" t="s">
        <v>64</v>
      </c>
      <c r="V1389" s="29"/>
      <c r="W1389" s="31"/>
      <c r="X1389" s="27" t="str">
        <f>IFERROR(VLOOKUP(J1388:J3280,[1]sheet1!$A:$K,11,0),"sin acuse")</f>
        <v>sin acuse</v>
      </c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</row>
    <row r="1390" spans="1:41" ht="18.75" hidden="1">
      <c r="A1390" s="41" t="s">
        <v>31</v>
      </c>
      <c r="B1390" s="42" t="s">
        <v>5003</v>
      </c>
      <c r="C1390" s="200">
        <v>108976</v>
      </c>
      <c r="D1390" s="27">
        <v>-1</v>
      </c>
      <c r="E1390" s="27" t="s">
        <v>34</v>
      </c>
      <c r="F1390" s="33">
        <v>46098</v>
      </c>
      <c r="G1390" s="45">
        <v>46098.67800925926</v>
      </c>
      <c r="H1390" s="27">
        <v>900800595</v>
      </c>
      <c r="I1390" s="27" t="s">
        <v>38</v>
      </c>
      <c r="J1390" s="27">
        <v>79873433</v>
      </c>
      <c r="K1390" s="27" t="s">
        <v>5004</v>
      </c>
      <c r="L1390" s="162">
        <v>197089.09</v>
      </c>
      <c r="M1390" s="221">
        <v>0</v>
      </c>
      <c r="N1390" s="133">
        <v>1234400.0900000001</v>
      </c>
      <c r="O1390" s="27" t="s">
        <v>41</v>
      </c>
      <c r="P1390" s="27" t="s">
        <v>42</v>
      </c>
      <c r="Q1390" s="27"/>
      <c r="R1390" s="27"/>
      <c r="S1390" s="27"/>
      <c r="T1390" s="27"/>
      <c r="U1390" s="32" t="s">
        <v>64</v>
      </c>
      <c r="V1390" s="25"/>
      <c r="W1390" s="31"/>
      <c r="X1390" s="27" t="str">
        <f>IFERROR(VLOOKUP(J1389:J3281,[1]sheet1!$A:$K,11,0),"sin acuse")</f>
        <v>sin acuse</v>
      </c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</row>
    <row r="1391" spans="1:41" ht="18.75" hidden="1">
      <c r="A1391" s="41" t="s">
        <v>31</v>
      </c>
      <c r="B1391" s="27" t="s">
        <v>5005</v>
      </c>
      <c r="C1391" s="200">
        <v>108977</v>
      </c>
      <c r="D1391" s="27">
        <v>-1</v>
      </c>
      <c r="E1391" s="27" t="s">
        <v>34</v>
      </c>
      <c r="F1391" s="33">
        <v>46098</v>
      </c>
      <c r="G1391" s="45">
        <v>46098.678078703706</v>
      </c>
      <c r="H1391" s="27">
        <v>900800595</v>
      </c>
      <c r="I1391" s="27" t="s">
        <v>38</v>
      </c>
      <c r="J1391" s="27">
        <v>860049275</v>
      </c>
      <c r="K1391" s="27" t="s">
        <v>746</v>
      </c>
      <c r="L1391" s="162">
        <v>1018400</v>
      </c>
      <c r="M1391" s="221">
        <v>0</v>
      </c>
      <c r="N1391" s="133">
        <v>6378400</v>
      </c>
      <c r="O1391" s="27" t="s">
        <v>41</v>
      </c>
      <c r="P1391" s="27" t="s">
        <v>42</v>
      </c>
      <c r="Q1391" s="27"/>
      <c r="R1391" s="27"/>
      <c r="S1391" s="27"/>
      <c r="T1391" s="27"/>
      <c r="U1391" s="32" t="s">
        <v>64</v>
      </c>
      <c r="V1391" s="25"/>
      <c r="W1391" s="31"/>
      <c r="X1391" s="27" t="str">
        <f>IFERROR(VLOOKUP(J1390:J3282,[1]sheet1!$A:$K,11,0),"sin acuse")</f>
        <v>sin acuse</v>
      </c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</row>
    <row r="1392" spans="1:41" ht="18.75" hidden="1">
      <c r="A1392" s="41" t="s">
        <v>31</v>
      </c>
      <c r="B1392" s="27" t="s">
        <v>5006</v>
      </c>
      <c r="C1392" s="200">
        <v>108978</v>
      </c>
      <c r="D1392" s="27">
        <v>-1</v>
      </c>
      <c r="E1392" s="27" t="s">
        <v>34</v>
      </c>
      <c r="F1392" s="33">
        <v>46098</v>
      </c>
      <c r="G1392" s="45">
        <v>46098.678124999999</v>
      </c>
      <c r="H1392" s="27">
        <v>900800595</v>
      </c>
      <c r="I1392" s="27" t="s">
        <v>38</v>
      </c>
      <c r="J1392" s="27">
        <v>900110590</v>
      </c>
      <c r="K1392" s="27" t="s">
        <v>4441</v>
      </c>
      <c r="L1392" s="162">
        <v>435765</v>
      </c>
      <c r="M1392" s="221">
        <v>0</v>
      </c>
      <c r="N1392" s="133">
        <v>2741265</v>
      </c>
      <c r="O1392" s="27" t="s">
        <v>41</v>
      </c>
      <c r="P1392" s="27" t="s">
        <v>42</v>
      </c>
      <c r="Q1392" s="27"/>
      <c r="R1392" s="27"/>
      <c r="S1392" s="27"/>
      <c r="T1392" s="27"/>
      <c r="U1392" s="32" t="s">
        <v>64</v>
      </c>
      <c r="V1392" s="25"/>
      <c r="W1392" s="31"/>
      <c r="X1392" s="27" t="str">
        <f>IFERROR(VLOOKUP(J1391:J3283,[1]sheet1!$A:$K,11,0),"sin acuse")</f>
        <v>sin acuse</v>
      </c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</row>
    <row r="1393" spans="1:41" ht="18.75" hidden="1">
      <c r="A1393" s="41" t="s">
        <v>31</v>
      </c>
      <c r="B1393" s="27" t="s">
        <v>5007</v>
      </c>
      <c r="C1393" s="200">
        <v>108979</v>
      </c>
      <c r="D1393" s="27">
        <v>-1</v>
      </c>
      <c r="E1393" s="27" t="s">
        <v>34</v>
      </c>
      <c r="F1393" s="33">
        <v>46098</v>
      </c>
      <c r="G1393" s="45">
        <v>46098.678182870368</v>
      </c>
      <c r="H1393" s="27">
        <v>900800595</v>
      </c>
      <c r="I1393" s="27" t="s">
        <v>38</v>
      </c>
      <c r="J1393" s="27">
        <v>900110590</v>
      </c>
      <c r="K1393" s="27" t="s">
        <v>4441</v>
      </c>
      <c r="L1393" s="162">
        <v>41607</v>
      </c>
      <c r="M1393" s="221">
        <v>0</v>
      </c>
      <c r="N1393" s="133">
        <v>591507</v>
      </c>
      <c r="O1393" s="27" t="s">
        <v>41</v>
      </c>
      <c r="P1393" s="27" t="s">
        <v>42</v>
      </c>
      <c r="Q1393" s="27"/>
      <c r="R1393" s="27"/>
      <c r="S1393" s="27"/>
      <c r="T1393" s="27"/>
      <c r="U1393" s="32" t="s">
        <v>64</v>
      </c>
      <c r="V1393" s="29"/>
      <c r="W1393" s="31"/>
      <c r="X1393" s="27" t="str">
        <f>IFERROR(VLOOKUP(J1392:J3284,[1]sheet1!$A:$K,11,0),"sin acuse")</f>
        <v>sin acuse</v>
      </c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</row>
    <row r="1394" spans="1:41" ht="18.75" hidden="1">
      <c r="A1394" s="106" t="s">
        <v>31</v>
      </c>
      <c r="B1394" s="107" t="s">
        <v>5008</v>
      </c>
      <c r="C1394" s="204">
        <v>108980</v>
      </c>
      <c r="D1394" s="107">
        <v>-1</v>
      </c>
      <c r="E1394" s="107" t="s">
        <v>34</v>
      </c>
      <c r="F1394" s="108">
        <v>46098</v>
      </c>
      <c r="G1394" s="109">
        <v>46098.678240740737</v>
      </c>
      <c r="H1394" s="107">
        <v>900800595</v>
      </c>
      <c r="I1394" s="107" t="s">
        <v>38</v>
      </c>
      <c r="J1394" s="107">
        <v>900033883</v>
      </c>
      <c r="K1394" s="107" t="s">
        <v>3205</v>
      </c>
      <c r="L1394" s="166">
        <v>98110</v>
      </c>
      <c r="M1394" s="225">
        <v>0</v>
      </c>
      <c r="N1394" s="137">
        <v>982810</v>
      </c>
      <c r="O1394" s="107" t="s">
        <v>41</v>
      </c>
      <c r="P1394" s="107" t="s">
        <v>42</v>
      </c>
      <c r="Q1394" s="27"/>
      <c r="R1394" s="27"/>
      <c r="S1394" s="27" t="s">
        <v>64</v>
      </c>
      <c r="T1394" s="27"/>
      <c r="U1394" s="32" t="s">
        <v>64</v>
      </c>
      <c r="V1394" s="29"/>
      <c r="W1394" s="31"/>
      <c r="X1394" s="27" t="str">
        <f>IFERROR(VLOOKUP(J1393:J3285,[1]sheet1!$A:$K,11,0),"sin acuse")</f>
        <v>sin acuse</v>
      </c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</row>
    <row r="1395" spans="1:41" ht="18.75" hidden="1">
      <c r="A1395" s="41" t="s">
        <v>31</v>
      </c>
      <c r="B1395" s="27" t="s">
        <v>5009</v>
      </c>
      <c r="C1395" s="200">
        <v>108981</v>
      </c>
      <c r="D1395" s="27">
        <v>-1</v>
      </c>
      <c r="E1395" s="27" t="s">
        <v>34</v>
      </c>
      <c r="F1395" s="33">
        <v>46098</v>
      </c>
      <c r="G1395" s="45">
        <v>46098.678287037037</v>
      </c>
      <c r="H1395" s="27">
        <v>900800595</v>
      </c>
      <c r="I1395" s="27" t="s">
        <v>38</v>
      </c>
      <c r="J1395" s="27">
        <v>74376380</v>
      </c>
      <c r="K1395" s="27" t="s">
        <v>5010</v>
      </c>
      <c r="L1395" s="162">
        <v>61370</v>
      </c>
      <c r="M1395" s="221">
        <v>0</v>
      </c>
      <c r="N1395" s="133">
        <v>384370</v>
      </c>
      <c r="O1395" s="27" t="s">
        <v>41</v>
      </c>
      <c r="P1395" s="27" t="s">
        <v>42</v>
      </c>
      <c r="Q1395" s="27"/>
      <c r="R1395" s="27"/>
      <c r="S1395" s="27"/>
      <c r="T1395" s="27"/>
      <c r="U1395" s="32" t="s">
        <v>64</v>
      </c>
      <c r="V1395" s="25"/>
      <c r="W1395" s="31"/>
      <c r="X1395" s="27" t="str">
        <f>IFERROR(VLOOKUP(J1394:J3286,[1]sheet1!$A:$K,11,0),"sin acuse")</f>
        <v>sin acuse</v>
      </c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</row>
    <row r="1396" spans="1:41" ht="18.75" hidden="1">
      <c r="A1396" s="106" t="s">
        <v>31</v>
      </c>
      <c r="B1396" s="107" t="s">
        <v>5011</v>
      </c>
      <c r="C1396" s="204">
        <v>108982</v>
      </c>
      <c r="D1396" s="107">
        <v>-1</v>
      </c>
      <c r="E1396" s="107" t="s">
        <v>34</v>
      </c>
      <c r="F1396" s="108">
        <v>46098</v>
      </c>
      <c r="G1396" s="109">
        <v>46098.678344907406</v>
      </c>
      <c r="H1396" s="107">
        <v>900800595</v>
      </c>
      <c r="I1396" s="107" t="s">
        <v>38</v>
      </c>
      <c r="J1396" s="107">
        <v>805020771</v>
      </c>
      <c r="K1396" s="107" t="s">
        <v>4329</v>
      </c>
      <c r="L1396" s="166">
        <v>120460</v>
      </c>
      <c r="M1396" s="225">
        <v>0</v>
      </c>
      <c r="N1396" s="137">
        <v>754460</v>
      </c>
      <c r="O1396" s="107" t="s">
        <v>41</v>
      </c>
      <c r="P1396" s="107" t="s">
        <v>42</v>
      </c>
      <c r="Q1396" s="27"/>
      <c r="R1396" s="27"/>
      <c r="S1396" s="27" t="s">
        <v>43</v>
      </c>
      <c r="T1396" s="27"/>
      <c r="U1396" s="32"/>
      <c r="V1396" s="25"/>
      <c r="W1396" s="31"/>
      <c r="X1396" s="27" t="str">
        <f>IFERROR(VLOOKUP(J1395:J3287,[1]sheet1!$A:$K,11,0),"sin acuse")</f>
        <v>sin acuse</v>
      </c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</row>
    <row r="1397" spans="1:41" ht="18.75" hidden="1">
      <c r="A1397" s="41" t="s">
        <v>31</v>
      </c>
      <c r="B1397" s="27" t="s">
        <v>5012</v>
      </c>
      <c r="C1397" s="200">
        <v>108983</v>
      </c>
      <c r="D1397" s="27">
        <v>-1</v>
      </c>
      <c r="E1397" s="27" t="s">
        <v>34</v>
      </c>
      <c r="F1397" s="33">
        <v>46098</v>
      </c>
      <c r="G1397" s="45">
        <v>46098.678402777776</v>
      </c>
      <c r="H1397" s="27">
        <v>900800595</v>
      </c>
      <c r="I1397" s="27" t="s">
        <v>38</v>
      </c>
      <c r="J1397" s="27">
        <v>860511458</v>
      </c>
      <c r="K1397" s="27" t="s">
        <v>4324</v>
      </c>
      <c r="L1397" s="162">
        <v>134330</v>
      </c>
      <c r="M1397" s="221">
        <v>0</v>
      </c>
      <c r="N1397" s="133">
        <v>841330</v>
      </c>
      <c r="O1397" s="27" t="s">
        <v>41</v>
      </c>
      <c r="P1397" s="27" t="s">
        <v>42</v>
      </c>
      <c r="Q1397" s="27"/>
      <c r="R1397" s="27"/>
      <c r="S1397" s="27"/>
      <c r="T1397" s="27"/>
      <c r="U1397" s="32" t="s">
        <v>64</v>
      </c>
      <c r="V1397" s="29"/>
      <c r="W1397" s="31"/>
      <c r="X1397" s="27" t="str">
        <f>IFERROR(VLOOKUP(J1396:J3288,[1]sheet1!$A:$K,11,0),"sin acuse")</f>
        <v>sin acuse</v>
      </c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</row>
    <row r="1398" spans="1:41" ht="18.75" hidden="1">
      <c r="A1398" s="41" t="s">
        <v>31</v>
      </c>
      <c r="B1398" s="27" t="s">
        <v>5013</v>
      </c>
      <c r="C1398" s="200">
        <v>108984</v>
      </c>
      <c r="D1398" s="27">
        <v>-1</v>
      </c>
      <c r="E1398" s="27" t="s">
        <v>34</v>
      </c>
      <c r="F1398" s="33">
        <v>46098</v>
      </c>
      <c r="G1398" s="45">
        <v>46098.688888888886</v>
      </c>
      <c r="H1398" s="27">
        <v>900800595</v>
      </c>
      <c r="I1398" s="27" t="s">
        <v>38</v>
      </c>
      <c r="J1398" s="27">
        <v>860510627</v>
      </c>
      <c r="K1398" s="27" t="s">
        <v>946</v>
      </c>
      <c r="L1398" s="162">
        <v>154323.70000000001</v>
      </c>
      <c r="M1398" s="221">
        <v>0</v>
      </c>
      <c r="N1398" s="133">
        <v>966553.7</v>
      </c>
      <c r="O1398" s="27" t="s">
        <v>41</v>
      </c>
      <c r="P1398" s="27" t="s">
        <v>42</v>
      </c>
      <c r="Q1398" s="27"/>
      <c r="R1398" s="27"/>
      <c r="S1398" s="27"/>
      <c r="T1398" s="27"/>
      <c r="U1398" s="32" t="s">
        <v>64</v>
      </c>
      <c r="V1398" s="25"/>
      <c r="W1398" s="31"/>
      <c r="X1398" s="27" t="str">
        <f>IFERROR(VLOOKUP(J1397:J3289,[1]sheet1!$A:$K,11,0),"sin acuse")</f>
        <v>sin acuse</v>
      </c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</row>
    <row r="1399" spans="1:41" ht="18.75" hidden="1">
      <c r="A1399" s="41" t="s">
        <v>31</v>
      </c>
      <c r="B1399" s="27" t="s">
        <v>5014</v>
      </c>
      <c r="C1399" s="200">
        <v>108985</v>
      </c>
      <c r="D1399" s="27">
        <v>-1</v>
      </c>
      <c r="E1399" s="27" t="s">
        <v>34</v>
      </c>
      <c r="F1399" s="33">
        <v>46098</v>
      </c>
      <c r="G1399" s="45">
        <v>46098.688946759263</v>
      </c>
      <c r="H1399" s="27">
        <v>900800595</v>
      </c>
      <c r="I1399" s="27" t="s">
        <v>38</v>
      </c>
      <c r="J1399" s="27">
        <v>900268896</v>
      </c>
      <c r="K1399" s="27" t="s">
        <v>992</v>
      </c>
      <c r="L1399" s="162">
        <v>402420</v>
      </c>
      <c r="M1399" s="221">
        <v>0</v>
      </c>
      <c r="N1399" s="133">
        <v>2520420</v>
      </c>
      <c r="O1399" s="27" t="s">
        <v>41</v>
      </c>
      <c r="P1399" s="27" t="s">
        <v>42</v>
      </c>
      <c r="Q1399" s="27"/>
      <c r="R1399" s="27"/>
      <c r="S1399" s="27"/>
      <c r="T1399" s="27"/>
      <c r="U1399" s="32" t="s">
        <v>64</v>
      </c>
      <c r="V1399" s="25"/>
      <c r="W1399" s="31"/>
      <c r="X1399" s="27" t="str">
        <f>IFERROR(VLOOKUP(J1398:J3290,[1]sheet1!$A:$K,11,0),"sin acuse")</f>
        <v>sin acuse</v>
      </c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</row>
    <row r="1400" spans="1:41" ht="18.75" hidden="1">
      <c r="A1400" s="106" t="s">
        <v>31</v>
      </c>
      <c r="B1400" s="107" t="s">
        <v>5015</v>
      </c>
      <c r="C1400" s="204">
        <v>108986</v>
      </c>
      <c r="D1400" s="107">
        <v>-1</v>
      </c>
      <c r="E1400" s="107" t="s">
        <v>34</v>
      </c>
      <c r="F1400" s="108">
        <v>46098</v>
      </c>
      <c r="G1400" s="109">
        <v>46098.688993055555</v>
      </c>
      <c r="H1400" s="107">
        <v>900800595</v>
      </c>
      <c r="I1400" s="107" t="s">
        <v>38</v>
      </c>
      <c r="J1400" s="107">
        <v>830080641</v>
      </c>
      <c r="K1400" s="107" t="s">
        <v>2304</v>
      </c>
      <c r="L1400" s="166">
        <v>103360</v>
      </c>
      <c r="M1400" s="225">
        <v>0</v>
      </c>
      <c r="N1400" s="137">
        <v>647360</v>
      </c>
      <c r="O1400" s="107" t="s">
        <v>41</v>
      </c>
      <c r="P1400" s="107" t="s">
        <v>42</v>
      </c>
      <c r="Q1400" s="27"/>
      <c r="R1400" s="27"/>
      <c r="S1400" s="27" t="s">
        <v>43</v>
      </c>
      <c r="T1400" s="27"/>
      <c r="U1400" s="32"/>
      <c r="V1400" s="29"/>
      <c r="W1400" s="31"/>
      <c r="X1400" s="27" t="str">
        <f>IFERROR(VLOOKUP(J1399:J3291,[1]sheet1!$A:$K,11,0),"sin acuse")</f>
        <v>sin acuse</v>
      </c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</row>
    <row r="1401" spans="1:41" ht="18.75" hidden="1">
      <c r="A1401" s="106" t="s">
        <v>31</v>
      </c>
      <c r="B1401" s="107" t="s">
        <v>5016</v>
      </c>
      <c r="C1401" s="204">
        <v>108987</v>
      </c>
      <c r="D1401" s="107">
        <v>-1</v>
      </c>
      <c r="E1401" s="107" t="s">
        <v>34</v>
      </c>
      <c r="F1401" s="108">
        <v>46098</v>
      </c>
      <c r="G1401" s="109">
        <v>46098.689050925925</v>
      </c>
      <c r="H1401" s="107">
        <v>900800595</v>
      </c>
      <c r="I1401" s="107" t="s">
        <v>38</v>
      </c>
      <c r="J1401" s="107">
        <v>900041757</v>
      </c>
      <c r="K1401" s="107" t="s">
        <v>286</v>
      </c>
      <c r="L1401" s="166">
        <v>92340</v>
      </c>
      <c r="M1401" s="225">
        <v>0</v>
      </c>
      <c r="N1401" s="137">
        <v>578340</v>
      </c>
      <c r="O1401" s="107" t="s">
        <v>41</v>
      </c>
      <c r="P1401" s="107" t="s">
        <v>42</v>
      </c>
      <c r="Q1401" s="27"/>
      <c r="R1401" s="27"/>
      <c r="S1401" s="27" t="s">
        <v>43</v>
      </c>
      <c r="T1401" s="27"/>
      <c r="U1401" s="32"/>
      <c r="V1401" s="29"/>
      <c r="W1401" s="31"/>
      <c r="X1401" s="27" t="str">
        <f>IFERROR(VLOOKUP(J1400:J3292,[1]sheet1!$A:$K,11,0),"sin acuse")</f>
        <v>sin acuse</v>
      </c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</row>
    <row r="1402" spans="1:41" ht="18.75" hidden="1">
      <c r="A1402" s="106" t="s">
        <v>31</v>
      </c>
      <c r="B1402" s="107" t="s">
        <v>5017</v>
      </c>
      <c r="C1402" s="204">
        <v>108988</v>
      </c>
      <c r="D1402" s="107">
        <v>-1</v>
      </c>
      <c r="E1402" s="107" t="s">
        <v>34</v>
      </c>
      <c r="F1402" s="108">
        <v>46098</v>
      </c>
      <c r="G1402" s="109">
        <v>46098.699548611112</v>
      </c>
      <c r="H1402" s="107">
        <v>900800595</v>
      </c>
      <c r="I1402" s="107" t="s">
        <v>38</v>
      </c>
      <c r="J1402" s="107">
        <v>901371316</v>
      </c>
      <c r="K1402" s="107" t="s">
        <v>1422</v>
      </c>
      <c r="L1402" s="166">
        <v>0</v>
      </c>
      <c r="M1402" s="225">
        <v>0</v>
      </c>
      <c r="N1402" s="137">
        <v>990000</v>
      </c>
      <c r="O1402" s="107" t="s">
        <v>41</v>
      </c>
      <c r="P1402" s="107" t="s">
        <v>42</v>
      </c>
      <c r="Q1402" s="27"/>
      <c r="R1402" s="27"/>
      <c r="S1402" s="27" t="s">
        <v>43</v>
      </c>
      <c r="T1402" s="27"/>
      <c r="U1402" s="32"/>
      <c r="V1402" s="25"/>
      <c r="W1402" s="31"/>
      <c r="X1402" s="27" t="str">
        <f>IFERROR(VLOOKUP(J1401:J3293,[1]sheet1!$A:$K,11,0),"sin acuse")</f>
        <v>sin acuse</v>
      </c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</row>
    <row r="1403" spans="1:41" ht="18.75" hidden="1">
      <c r="A1403" s="41" t="s">
        <v>31</v>
      </c>
      <c r="B1403" s="27" t="s">
        <v>5018</v>
      </c>
      <c r="C1403" s="200">
        <v>108989</v>
      </c>
      <c r="D1403" s="27">
        <v>-1</v>
      </c>
      <c r="E1403" s="27" t="s">
        <v>34</v>
      </c>
      <c r="F1403" s="33">
        <v>46098</v>
      </c>
      <c r="G1403" s="45">
        <v>46098.699606481481</v>
      </c>
      <c r="H1403" s="27">
        <v>900800595</v>
      </c>
      <c r="I1403" s="27" t="s">
        <v>38</v>
      </c>
      <c r="J1403" s="27">
        <v>860000794</v>
      </c>
      <c r="K1403" s="27" t="s">
        <v>5019</v>
      </c>
      <c r="L1403" s="162">
        <v>67260</v>
      </c>
      <c r="M1403" s="221">
        <v>0</v>
      </c>
      <c r="N1403" s="133">
        <v>421260</v>
      </c>
      <c r="O1403" s="27" t="s">
        <v>41</v>
      </c>
      <c r="P1403" s="27" t="s">
        <v>42</v>
      </c>
      <c r="Q1403" s="25"/>
      <c r="R1403" s="27"/>
      <c r="S1403" s="27"/>
      <c r="T1403" s="27"/>
      <c r="U1403" s="32" t="s">
        <v>64</v>
      </c>
      <c r="V1403" s="25"/>
      <c r="W1403" s="31"/>
      <c r="X1403" s="27" t="str">
        <f>IFERROR(VLOOKUP(J1402:J3294,[1]sheet1!$A:$K,11,0),"sin acuse")</f>
        <v>sin acuse</v>
      </c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</row>
    <row r="1404" spans="1:41" ht="18.75" hidden="1">
      <c r="A1404" s="41" t="s">
        <v>31</v>
      </c>
      <c r="B1404" s="27" t="s">
        <v>5020</v>
      </c>
      <c r="C1404" s="200">
        <v>108990</v>
      </c>
      <c r="D1404" s="27">
        <v>-1</v>
      </c>
      <c r="E1404" s="27" t="s">
        <v>34</v>
      </c>
      <c r="F1404" s="33">
        <v>46098</v>
      </c>
      <c r="G1404" s="45">
        <v>46098.699652777781</v>
      </c>
      <c r="H1404" s="27">
        <v>900800595</v>
      </c>
      <c r="I1404" s="27" t="s">
        <v>38</v>
      </c>
      <c r="J1404" s="27">
        <v>891856718</v>
      </c>
      <c r="K1404" s="27" t="s">
        <v>2838</v>
      </c>
      <c r="L1404" s="162">
        <v>61370</v>
      </c>
      <c r="M1404" s="221">
        <v>0</v>
      </c>
      <c r="N1404" s="133">
        <v>384370</v>
      </c>
      <c r="O1404" s="27" t="s">
        <v>41</v>
      </c>
      <c r="P1404" s="27" t="s">
        <v>42</v>
      </c>
      <c r="Q1404" s="27"/>
      <c r="R1404" s="27"/>
      <c r="S1404" s="27"/>
      <c r="T1404" s="27"/>
      <c r="U1404" s="32" t="s">
        <v>64</v>
      </c>
      <c r="V1404" s="29"/>
      <c r="W1404" s="31"/>
      <c r="X1404" s="27" t="str">
        <f>IFERROR(VLOOKUP(J1403:J3295,[1]sheet1!$A:$K,11,0),"sin acuse")</f>
        <v>sin acuse</v>
      </c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</row>
    <row r="1405" spans="1:41" ht="18.75" hidden="1">
      <c r="A1405" s="106" t="s">
        <v>31</v>
      </c>
      <c r="B1405" s="107" t="s">
        <v>5021</v>
      </c>
      <c r="C1405" s="204">
        <v>108991</v>
      </c>
      <c r="D1405" s="107">
        <v>-1</v>
      </c>
      <c r="E1405" s="107" t="s">
        <v>34</v>
      </c>
      <c r="F1405" s="108">
        <v>46098</v>
      </c>
      <c r="G1405" s="109">
        <v>46098.69971064815</v>
      </c>
      <c r="H1405" s="107">
        <v>900800595</v>
      </c>
      <c r="I1405" s="107" t="s">
        <v>38</v>
      </c>
      <c r="J1405" s="107">
        <v>860010799</v>
      </c>
      <c r="K1405" s="107" t="s">
        <v>2016</v>
      </c>
      <c r="L1405" s="166">
        <v>73188</v>
      </c>
      <c r="M1405" s="225">
        <v>0</v>
      </c>
      <c r="N1405" s="137">
        <v>458388</v>
      </c>
      <c r="O1405" s="107" t="s">
        <v>41</v>
      </c>
      <c r="P1405" s="107" t="s">
        <v>42</v>
      </c>
      <c r="Q1405" s="27"/>
      <c r="R1405" s="27"/>
      <c r="S1405" s="27" t="s">
        <v>43</v>
      </c>
      <c r="T1405" s="27"/>
      <c r="U1405" s="32"/>
      <c r="V1405" s="29"/>
      <c r="W1405" s="31"/>
      <c r="X1405" s="27" t="str">
        <f>IFERROR(VLOOKUP(J1404:J3296,[1]sheet1!$A:$K,11,0),"sin acuse")</f>
        <v>sin acuse</v>
      </c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</row>
    <row r="1406" spans="1:41" ht="18.75" hidden="1">
      <c r="A1406" s="106" t="s">
        <v>31</v>
      </c>
      <c r="B1406" s="107" t="s">
        <v>5022</v>
      </c>
      <c r="C1406" s="204">
        <v>108992</v>
      </c>
      <c r="D1406" s="107">
        <v>-1</v>
      </c>
      <c r="E1406" s="107" t="s">
        <v>34</v>
      </c>
      <c r="F1406" s="108">
        <v>46098</v>
      </c>
      <c r="G1406" s="109">
        <v>46098.69976851852</v>
      </c>
      <c r="H1406" s="107">
        <v>900800595</v>
      </c>
      <c r="I1406" s="107" t="s">
        <v>38</v>
      </c>
      <c r="J1406" s="107">
        <v>900496641</v>
      </c>
      <c r="K1406" s="107" t="s">
        <v>814</v>
      </c>
      <c r="L1406" s="166">
        <v>362083</v>
      </c>
      <c r="M1406" s="225">
        <v>0</v>
      </c>
      <c r="N1406" s="137">
        <v>2267783</v>
      </c>
      <c r="O1406" s="107" t="s">
        <v>41</v>
      </c>
      <c r="P1406" s="107" t="s">
        <v>42</v>
      </c>
      <c r="Q1406" s="27"/>
      <c r="R1406" s="27"/>
      <c r="S1406" s="27" t="s">
        <v>43</v>
      </c>
      <c r="T1406" s="27"/>
      <c r="U1406" s="32"/>
      <c r="V1406" s="25"/>
      <c r="W1406" s="31"/>
      <c r="X1406" s="27" t="str">
        <f>IFERROR(VLOOKUP(J1405:J3297,[1]sheet1!$A:$K,11,0),"sin acuse")</f>
        <v>sin acuse</v>
      </c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</row>
    <row r="1407" spans="1:41" ht="18.75" hidden="1">
      <c r="A1407" s="106" t="s">
        <v>31</v>
      </c>
      <c r="B1407" s="107" t="s">
        <v>5023</v>
      </c>
      <c r="C1407" s="204">
        <v>108993</v>
      </c>
      <c r="D1407" s="107">
        <v>-1</v>
      </c>
      <c r="E1407" s="107" t="s">
        <v>34</v>
      </c>
      <c r="F1407" s="108">
        <v>46099</v>
      </c>
      <c r="G1407" s="109">
        <v>46099.325844907406</v>
      </c>
      <c r="H1407" s="107">
        <v>900800595</v>
      </c>
      <c r="I1407" s="107" t="s">
        <v>38</v>
      </c>
      <c r="J1407" s="107">
        <v>900158685</v>
      </c>
      <c r="K1407" s="107" t="s">
        <v>5024</v>
      </c>
      <c r="L1407" s="166">
        <v>98131.199999999997</v>
      </c>
      <c r="M1407" s="225">
        <v>0</v>
      </c>
      <c r="N1407" s="137">
        <v>614611.19999999995</v>
      </c>
      <c r="O1407" s="107" t="s">
        <v>41</v>
      </c>
      <c r="P1407" s="107" t="s">
        <v>42</v>
      </c>
      <c r="Q1407" s="27"/>
      <c r="R1407" s="27"/>
      <c r="S1407" s="27" t="s">
        <v>43</v>
      </c>
      <c r="T1407" s="27"/>
      <c r="U1407" s="32"/>
      <c r="V1407" s="29"/>
      <c r="W1407" s="31"/>
      <c r="X1407" s="27" t="str">
        <f>IFERROR(VLOOKUP(J1406:J3298,[1]sheet1!$A:$K,11,0),"sin acuse")</f>
        <v>sin acuse</v>
      </c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</row>
    <row r="1408" spans="1:41" ht="18.75" hidden="1">
      <c r="A1408" s="106" t="s">
        <v>31</v>
      </c>
      <c r="B1408" s="107" t="s">
        <v>5025</v>
      </c>
      <c r="C1408" s="204">
        <v>108994</v>
      </c>
      <c r="D1408" s="107">
        <v>-1</v>
      </c>
      <c r="E1408" s="107" t="s">
        <v>34</v>
      </c>
      <c r="F1408" s="108">
        <v>46099</v>
      </c>
      <c r="G1408" s="109">
        <v>46099.336331018516</v>
      </c>
      <c r="H1408" s="107">
        <v>900800595</v>
      </c>
      <c r="I1408" s="107" t="s">
        <v>38</v>
      </c>
      <c r="J1408" s="107">
        <v>860013720</v>
      </c>
      <c r="K1408" s="107" t="s">
        <v>5026</v>
      </c>
      <c r="L1408" s="166">
        <v>290814</v>
      </c>
      <c r="M1408" s="225">
        <v>0</v>
      </c>
      <c r="N1408" s="137">
        <v>1821414</v>
      </c>
      <c r="O1408" s="107" t="s">
        <v>41</v>
      </c>
      <c r="P1408" s="107" t="s">
        <v>42</v>
      </c>
      <c r="Q1408" s="27"/>
      <c r="R1408" s="27"/>
      <c r="S1408" s="27" t="s">
        <v>43</v>
      </c>
      <c r="T1408" s="27"/>
      <c r="U1408" s="32"/>
      <c r="V1408" s="29"/>
      <c r="W1408" s="31"/>
      <c r="X1408" s="27" t="str">
        <f>IFERROR(VLOOKUP(J1407:J3299,[1]sheet1!$A:$K,11,0),"sin acuse")</f>
        <v>sin acuse</v>
      </c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</row>
    <row r="1409" spans="1:41" ht="18.75" hidden="1">
      <c r="A1409" s="41" t="s">
        <v>31</v>
      </c>
      <c r="B1409" s="27" t="s">
        <v>5027</v>
      </c>
      <c r="C1409" s="200">
        <v>108995</v>
      </c>
      <c r="D1409" s="27">
        <v>-1</v>
      </c>
      <c r="E1409" s="27" t="s">
        <v>34</v>
      </c>
      <c r="F1409" s="33">
        <v>46099</v>
      </c>
      <c r="G1409" s="45">
        <v>46099.336388888885</v>
      </c>
      <c r="H1409" s="27">
        <v>900800595</v>
      </c>
      <c r="I1409" s="27" t="s">
        <v>38</v>
      </c>
      <c r="J1409" s="27">
        <v>860033227</v>
      </c>
      <c r="K1409" s="27" t="s">
        <v>4116</v>
      </c>
      <c r="L1409" s="162">
        <v>434132.9</v>
      </c>
      <c r="M1409" s="221">
        <v>0</v>
      </c>
      <c r="N1409" s="133">
        <v>2719042.9</v>
      </c>
      <c r="O1409" s="27" t="s">
        <v>41</v>
      </c>
      <c r="P1409" s="27" t="s">
        <v>42</v>
      </c>
      <c r="Q1409" s="27"/>
      <c r="R1409" s="27"/>
      <c r="S1409" s="27"/>
      <c r="T1409" s="27"/>
      <c r="U1409" s="32" t="s">
        <v>64</v>
      </c>
      <c r="V1409" s="29"/>
      <c r="W1409" s="31"/>
      <c r="X1409" s="27" t="str">
        <f>IFERROR(VLOOKUP(J1408:J3300,[1]sheet1!$A:$K,11,0),"sin acuse")</f>
        <v>sin acuse</v>
      </c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</row>
    <row r="1410" spans="1:41" ht="18.75" hidden="1">
      <c r="A1410" s="106" t="s">
        <v>31</v>
      </c>
      <c r="B1410" s="107" t="s">
        <v>5028</v>
      </c>
      <c r="C1410" s="204">
        <v>108996</v>
      </c>
      <c r="D1410" s="107">
        <v>-1</v>
      </c>
      <c r="E1410" s="107" t="s">
        <v>34</v>
      </c>
      <c r="F1410" s="108">
        <v>46099</v>
      </c>
      <c r="G1410" s="109">
        <v>46099.357638888891</v>
      </c>
      <c r="H1410" s="107">
        <v>900800595</v>
      </c>
      <c r="I1410" s="107" t="s">
        <v>38</v>
      </c>
      <c r="J1410" s="107">
        <v>900899110</v>
      </c>
      <c r="K1410" s="107" t="s">
        <v>4459</v>
      </c>
      <c r="L1410" s="166">
        <v>2455955.96</v>
      </c>
      <c r="M1410" s="225">
        <v>0</v>
      </c>
      <c r="N1410" s="137">
        <v>19115374.960000001</v>
      </c>
      <c r="O1410" s="107" t="s">
        <v>41</v>
      </c>
      <c r="P1410" s="107" t="s">
        <v>42</v>
      </c>
      <c r="Q1410" s="27"/>
      <c r="R1410" s="27"/>
      <c r="S1410" s="27" t="s">
        <v>43</v>
      </c>
      <c r="T1410" s="27"/>
      <c r="U1410" s="32"/>
      <c r="V1410" s="29"/>
      <c r="W1410" s="31"/>
      <c r="X1410" s="27" t="str">
        <f>IFERROR(VLOOKUP(J1409:J3301,[1]sheet1!$A:$K,11,0),"sin acuse")</f>
        <v>sin acuse</v>
      </c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</row>
    <row r="1411" spans="1:41" ht="18.75" hidden="1">
      <c r="A1411" s="106" t="s">
        <v>31</v>
      </c>
      <c r="B1411" s="107" t="s">
        <v>5029</v>
      </c>
      <c r="C1411" s="204">
        <v>108997</v>
      </c>
      <c r="D1411" s="107">
        <v>-1</v>
      </c>
      <c r="E1411" s="107" t="s">
        <v>34</v>
      </c>
      <c r="F1411" s="108">
        <v>46099</v>
      </c>
      <c r="G1411" s="109">
        <v>46099.388993055552</v>
      </c>
      <c r="H1411" s="107">
        <v>900800595</v>
      </c>
      <c r="I1411" s="107" t="s">
        <v>38</v>
      </c>
      <c r="J1411" s="107">
        <v>900670175</v>
      </c>
      <c r="K1411" s="107" t="s">
        <v>2558</v>
      </c>
      <c r="L1411" s="166">
        <v>412571.32</v>
      </c>
      <c r="M1411" s="225">
        <v>0</v>
      </c>
      <c r="N1411" s="137">
        <v>2583999.3199999998</v>
      </c>
      <c r="O1411" s="107" t="s">
        <v>41</v>
      </c>
      <c r="P1411" s="107" t="s">
        <v>42</v>
      </c>
      <c r="Q1411" s="27"/>
      <c r="R1411" s="27"/>
      <c r="S1411" s="27" t="s">
        <v>43</v>
      </c>
      <c r="T1411" s="27"/>
      <c r="U1411" s="32"/>
      <c r="V1411" s="29"/>
      <c r="W1411" s="31"/>
      <c r="X1411" s="27" t="str">
        <f>IFERROR(VLOOKUP(J1410:J3302,[1]sheet1!$A:$K,11,0),"sin acuse")</f>
        <v>sin acuse</v>
      </c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</row>
    <row r="1412" spans="1:41" ht="18.75" hidden="1">
      <c r="A1412" s="106" t="s">
        <v>31</v>
      </c>
      <c r="B1412" s="107" t="s">
        <v>5030</v>
      </c>
      <c r="C1412" s="204">
        <v>108998</v>
      </c>
      <c r="D1412" s="107">
        <v>-1</v>
      </c>
      <c r="E1412" s="107" t="s">
        <v>34</v>
      </c>
      <c r="F1412" s="108">
        <v>46099</v>
      </c>
      <c r="G1412" s="109">
        <v>46099.389062499999</v>
      </c>
      <c r="H1412" s="107">
        <v>900800595</v>
      </c>
      <c r="I1412" s="107" t="s">
        <v>38</v>
      </c>
      <c r="J1412" s="107">
        <v>860516806</v>
      </c>
      <c r="K1412" s="107" t="s">
        <v>4688</v>
      </c>
      <c r="L1412" s="166">
        <v>406497.4</v>
      </c>
      <c r="M1412" s="225">
        <v>0</v>
      </c>
      <c r="N1412" s="137">
        <v>2545957.4</v>
      </c>
      <c r="O1412" s="107" t="s">
        <v>41</v>
      </c>
      <c r="P1412" s="107" t="s">
        <v>42</v>
      </c>
      <c r="Q1412" s="27"/>
      <c r="R1412" s="27"/>
      <c r="S1412" s="27" t="s">
        <v>43</v>
      </c>
      <c r="T1412" s="27"/>
      <c r="U1412" s="32"/>
      <c r="V1412" s="29"/>
      <c r="W1412" s="31"/>
      <c r="X1412" s="27" t="str">
        <f>IFERROR(VLOOKUP(J1411:J3303,[1]sheet1!$A:$K,11,0),"sin acuse")</f>
        <v>sin acuse</v>
      </c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</row>
    <row r="1413" spans="1:41" ht="18.75" hidden="1">
      <c r="A1413" s="106" t="s">
        <v>31</v>
      </c>
      <c r="B1413" s="107" t="s">
        <v>5031</v>
      </c>
      <c r="C1413" s="204">
        <v>108999</v>
      </c>
      <c r="D1413" s="107">
        <v>-1</v>
      </c>
      <c r="E1413" s="107" t="s">
        <v>34</v>
      </c>
      <c r="F1413" s="108">
        <v>46099</v>
      </c>
      <c r="G1413" s="109">
        <v>46099.389108796298</v>
      </c>
      <c r="H1413" s="107">
        <v>900800595</v>
      </c>
      <c r="I1413" s="107" t="s">
        <v>38</v>
      </c>
      <c r="J1413" s="107">
        <v>900358218</v>
      </c>
      <c r="K1413" s="107" t="s">
        <v>444</v>
      </c>
      <c r="L1413" s="166">
        <v>107065</v>
      </c>
      <c r="M1413" s="225">
        <v>0</v>
      </c>
      <c r="N1413" s="137">
        <v>670565</v>
      </c>
      <c r="O1413" s="107" t="s">
        <v>41</v>
      </c>
      <c r="P1413" s="107" t="s">
        <v>42</v>
      </c>
      <c r="Q1413" s="27"/>
      <c r="R1413" s="27"/>
      <c r="S1413" s="27" t="s">
        <v>43</v>
      </c>
      <c r="T1413" s="27"/>
      <c r="U1413" s="32"/>
      <c r="V1413" s="29"/>
      <c r="W1413" s="31"/>
      <c r="X1413" s="27" t="str">
        <f>IFERROR(VLOOKUP(J1412:J3304,[1]sheet1!$A:$K,11,0),"sin acuse")</f>
        <v>sin acuse</v>
      </c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</row>
    <row r="1414" spans="1:41" ht="18.75" hidden="1">
      <c r="A1414" s="106" t="s">
        <v>31</v>
      </c>
      <c r="B1414" s="107" t="s">
        <v>5032</v>
      </c>
      <c r="C1414" s="204">
        <v>109000</v>
      </c>
      <c r="D1414" s="107">
        <v>-1</v>
      </c>
      <c r="E1414" s="107" t="s">
        <v>34</v>
      </c>
      <c r="F1414" s="108">
        <v>46099</v>
      </c>
      <c r="G1414" s="109">
        <v>46099.389166666668</v>
      </c>
      <c r="H1414" s="107">
        <v>900800595</v>
      </c>
      <c r="I1414" s="107" t="s">
        <v>38</v>
      </c>
      <c r="J1414" s="107">
        <v>800149384</v>
      </c>
      <c r="K1414" s="107" t="s">
        <v>386</v>
      </c>
      <c r="L1414" s="166">
        <v>304000</v>
      </c>
      <c r="M1414" s="225">
        <v>0</v>
      </c>
      <c r="N1414" s="137">
        <v>1904000</v>
      </c>
      <c r="O1414" s="107" t="s">
        <v>41</v>
      </c>
      <c r="P1414" s="107" t="s">
        <v>42</v>
      </c>
      <c r="Q1414" s="27"/>
      <c r="R1414" s="27"/>
      <c r="S1414" s="27" t="s">
        <v>43</v>
      </c>
      <c r="T1414" s="27"/>
      <c r="U1414" s="32"/>
      <c r="V1414" s="29"/>
      <c r="W1414" s="31"/>
      <c r="X1414" s="27" t="str">
        <f>IFERROR(VLOOKUP(J1413:J3305,[1]sheet1!$A:$K,11,0),"sin acuse")</f>
        <v>sin acuse</v>
      </c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</row>
    <row r="1415" spans="1:41" ht="18.75" hidden="1">
      <c r="A1415" s="207" t="s">
        <v>31</v>
      </c>
      <c r="B1415" s="208" t="s">
        <v>5033</v>
      </c>
      <c r="C1415" s="209">
        <v>109001</v>
      </c>
      <c r="D1415" s="208">
        <v>-1</v>
      </c>
      <c r="E1415" s="208" t="s">
        <v>34</v>
      </c>
      <c r="F1415" s="210">
        <v>46099</v>
      </c>
      <c r="G1415" s="211">
        <v>46099.399664351855</v>
      </c>
      <c r="H1415" s="208">
        <v>900800595</v>
      </c>
      <c r="I1415" s="208" t="s">
        <v>38</v>
      </c>
      <c r="J1415" s="208">
        <v>900132714</v>
      </c>
      <c r="K1415" s="208" t="s">
        <v>2332</v>
      </c>
      <c r="L1415" s="212">
        <v>62700</v>
      </c>
      <c r="M1415" s="242">
        <v>0</v>
      </c>
      <c r="N1415" s="213">
        <v>392700</v>
      </c>
      <c r="O1415" s="208" t="s">
        <v>41</v>
      </c>
      <c r="P1415" s="208" t="s">
        <v>42</v>
      </c>
      <c r="Q1415" s="27"/>
      <c r="R1415" s="27"/>
      <c r="S1415" s="27" t="s">
        <v>43</v>
      </c>
      <c r="T1415" s="27"/>
      <c r="U1415" s="32"/>
      <c r="V1415" s="29"/>
      <c r="W1415" s="31"/>
      <c r="X1415" s="27" t="str">
        <f>IFERROR(VLOOKUP(J1414:J3306,[1]sheet1!$A:$K,11,0),"sin acuse")</f>
        <v>sin acuse</v>
      </c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</row>
    <row r="1416" spans="1:41" ht="18.75" hidden="1">
      <c r="A1416" s="41" t="s">
        <v>31</v>
      </c>
      <c r="B1416" s="27" t="s">
        <v>5034</v>
      </c>
      <c r="C1416" s="200">
        <v>109002</v>
      </c>
      <c r="D1416" s="27">
        <v>-1</v>
      </c>
      <c r="E1416" s="27" t="s">
        <v>34</v>
      </c>
      <c r="F1416" s="33">
        <v>46099</v>
      </c>
      <c r="G1416" s="45">
        <v>46099.399699074071</v>
      </c>
      <c r="H1416" s="27">
        <v>900800595</v>
      </c>
      <c r="I1416" s="27" t="s">
        <v>38</v>
      </c>
      <c r="J1416" s="27">
        <v>900326523</v>
      </c>
      <c r="K1416" s="27" t="s">
        <v>4801</v>
      </c>
      <c r="L1416" s="162">
        <v>294177</v>
      </c>
      <c r="M1416" s="221">
        <v>0</v>
      </c>
      <c r="N1416" s="133">
        <v>1842477</v>
      </c>
      <c r="O1416" s="27" t="s">
        <v>41</v>
      </c>
      <c r="P1416" s="27" t="s">
        <v>42</v>
      </c>
      <c r="Q1416" s="27"/>
      <c r="R1416" s="27"/>
      <c r="S1416" s="27"/>
      <c r="T1416" s="27"/>
      <c r="U1416" s="32" t="s">
        <v>64</v>
      </c>
      <c r="V1416" s="29"/>
      <c r="W1416" s="31"/>
      <c r="X1416" s="27" t="str">
        <f>IFERROR(VLOOKUP(J1415:J3307,[1]sheet1!$A:$K,11,0),"sin acuse")</f>
        <v>sin acuse</v>
      </c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</row>
    <row r="1417" spans="1:41" ht="18.75" hidden="1">
      <c r="A1417" s="106" t="s">
        <v>31</v>
      </c>
      <c r="B1417" s="107" t="s">
        <v>5035</v>
      </c>
      <c r="C1417" s="204">
        <v>109003</v>
      </c>
      <c r="D1417" s="107">
        <v>-1</v>
      </c>
      <c r="E1417" s="107" t="s">
        <v>34</v>
      </c>
      <c r="F1417" s="108">
        <v>46099</v>
      </c>
      <c r="G1417" s="109">
        <v>46099.420636574076</v>
      </c>
      <c r="H1417" s="107">
        <v>900800595</v>
      </c>
      <c r="I1417" s="107" t="s">
        <v>38</v>
      </c>
      <c r="J1417" s="107">
        <v>860071562</v>
      </c>
      <c r="K1417" s="107" t="s">
        <v>4568</v>
      </c>
      <c r="L1417" s="166">
        <v>6650</v>
      </c>
      <c r="M1417" s="225">
        <v>0</v>
      </c>
      <c r="N1417" s="137">
        <v>41650</v>
      </c>
      <c r="O1417" s="107" t="s">
        <v>41</v>
      </c>
      <c r="P1417" s="107" t="s">
        <v>42</v>
      </c>
      <c r="Q1417" s="27"/>
      <c r="R1417" s="27"/>
      <c r="S1417" s="27" t="s">
        <v>43</v>
      </c>
      <c r="T1417" s="27"/>
      <c r="U1417" s="32"/>
      <c r="V1417" s="29"/>
      <c r="W1417" s="31"/>
      <c r="X1417" s="27" t="str">
        <f>IFERROR(VLOOKUP(J1416:J3308,[1]sheet1!$A:$K,11,0),"sin acuse")</f>
        <v>sin acuse</v>
      </c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</row>
    <row r="1418" spans="1:41" ht="18.75" hidden="1">
      <c r="A1418" s="41" t="s">
        <v>31</v>
      </c>
      <c r="B1418" s="27" t="s">
        <v>5036</v>
      </c>
      <c r="C1418" s="200">
        <v>109004</v>
      </c>
      <c r="D1418" s="27">
        <v>-1</v>
      </c>
      <c r="E1418" s="27" t="s">
        <v>34</v>
      </c>
      <c r="F1418" s="33">
        <v>46099</v>
      </c>
      <c r="G1418" s="45">
        <v>46099.420694444445</v>
      </c>
      <c r="H1418" s="27">
        <v>900800595</v>
      </c>
      <c r="I1418" s="27" t="s">
        <v>38</v>
      </c>
      <c r="J1418" s="27">
        <v>860059851</v>
      </c>
      <c r="K1418" s="27" t="s">
        <v>4765</v>
      </c>
      <c r="L1418" s="162">
        <v>21703320</v>
      </c>
      <c r="M1418" s="221">
        <v>0</v>
      </c>
      <c r="N1418" s="133">
        <v>135931320</v>
      </c>
      <c r="O1418" s="27" t="s">
        <v>41</v>
      </c>
      <c r="P1418" s="27" t="s">
        <v>42</v>
      </c>
      <c r="Q1418" s="27"/>
      <c r="R1418" s="27"/>
      <c r="S1418" s="27"/>
      <c r="T1418" s="27"/>
      <c r="U1418" s="32"/>
      <c r="V1418" s="25"/>
      <c r="W1418" s="31"/>
      <c r="X1418" s="27" t="str">
        <f>IFERROR(VLOOKUP(J1417:J3309,[1]sheet1!$A:$K,11,0),"sin acuse")</f>
        <v>sin acuse</v>
      </c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</row>
    <row r="1419" spans="1:41" ht="18.75" hidden="1">
      <c r="A1419" s="41" t="s">
        <v>31</v>
      </c>
      <c r="B1419" s="27" t="s">
        <v>5037</v>
      </c>
      <c r="C1419" s="200">
        <v>109005</v>
      </c>
      <c r="D1419" s="27">
        <v>-1</v>
      </c>
      <c r="E1419" s="27" t="s">
        <v>34</v>
      </c>
      <c r="F1419" s="33">
        <v>46099</v>
      </c>
      <c r="G1419" s="45">
        <v>46099.420752314814</v>
      </c>
      <c r="H1419" s="27">
        <v>900800595</v>
      </c>
      <c r="I1419" s="27" t="s">
        <v>38</v>
      </c>
      <c r="J1419" s="27">
        <v>900148177</v>
      </c>
      <c r="K1419" s="27" t="s">
        <v>854</v>
      </c>
      <c r="L1419" s="162">
        <v>1100100</v>
      </c>
      <c r="M1419" s="221">
        <v>0</v>
      </c>
      <c r="N1419" s="133">
        <v>6890100</v>
      </c>
      <c r="O1419" s="27" t="s">
        <v>41</v>
      </c>
      <c r="P1419" s="27" t="s">
        <v>42</v>
      </c>
      <c r="Q1419" s="27"/>
      <c r="R1419" s="27"/>
      <c r="S1419" s="27"/>
      <c r="T1419" s="27"/>
      <c r="U1419" s="32"/>
      <c r="V1419" s="25"/>
      <c r="W1419" s="31"/>
      <c r="X1419" s="27" t="str">
        <f>IFERROR(VLOOKUP(J1418:J3310,[1]sheet1!$A:$K,11,0),"sin acuse")</f>
        <v>sin acuse</v>
      </c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</row>
    <row r="1420" spans="1:41" ht="18.75" hidden="1">
      <c r="A1420" s="106" t="s">
        <v>31</v>
      </c>
      <c r="B1420" s="107" t="s">
        <v>5038</v>
      </c>
      <c r="C1420" s="204">
        <v>109006</v>
      </c>
      <c r="D1420" s="107">
        <v>-1</v>
      </c>
      <c r="E1420" s="107" t="s">
        <v>34</v>
      </c>
      <c r="F1420" s="108">
        <v>46099</v>
      </c>
      <c r="G1420" s="109">
        <v>46099.431238425925</v>
      </c>
      <c r="H1420" s="107">
        <v>900800595</v>
      </c>
      <c r="I1420" s="107" t="s">
        <v>38</v>
      </c>
      <c r="J1420" s="107">
        <v>900860858</v>
      </c>
      <c r="K1420" s="107" t="s">
        <v>4956</v>
      </c>
      <c r="L1420" s="166">
        <v>9025</v>
      </c>
      <c r="M1420" s="225">
        <v>0</v>
      </c>
      <c r="N1420" s="137">
        <v>56525</v>
      </c>
      <c r="O1420" s="107" t="s">
        <v>41</v>
      </c>
      <c r="P1420" s="107" t="s">
        <v>42</v>
      </c>
      <c r="Q1420" s="27"/>
      <c r="R1420" s="27"/>
      <c r="S1420" s="27" t="s">
        <v>43</v>
      </c>
      <c r="T1420" s="27"/>
      <c r="U1420" s="32"/>
      <c r="V1420" s="25"/>
      <c r="W1420" s="31"/>
      <c r="X1420" s="27" t="str">
        <f>IFERROR(VLOOKUP(J1419:J3311,[1]sheet1!$A:$K,11,0),"sin acuse")</f>
        <v>sin acuse</v>
      </c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</row>
    <row r="1421" spans="1:41" ht="18.75" hidden="1">
      <c r="A1421" s="41" t="s">
        <v>31</v>
      </c>
      <c r="B1421" s="27" t="s">
        <v>5039</v>
      </c>
      <c r="C1421" s="200">
        <v>109007</v>
      </c>
      <c r="D1421" s="27">
        <v>-1</v>
      </c>
      <c r="E1421" s="27" t="s">
        <v>34</v>
      </c>
      <c r="F1421" s="33">
        <v>46099</v>
      </c>
      <c r="G1421" s="45">
        <v>46099.431296296294</v>
      </c>
      <c r="H1421" s="27">
        <v>900800595</v>
      </c>
      <c r="I1421" s="27" t="s">
        <v>38</v>
      </c>
      <c r="J1421" s="27">
        <v>860072279</v>
      </c>
      <c r="K1421" s="27" t="s">
        <v>1564</v>
      </c>
      <c r="L1421" s="162">
        <v>27360</v>
      </c>
      <c r="M1421" s="221">
        <v>0</v>
      </c>
      <c r="N1421" s="133">
        <v>171360</v>
      </c>
      <c r="O1421" s="27" t="s">
        <v>41</v>
      </c>
      <c r="P1421" s="27" t="s">
        <v>42</v>
      </c>
      <c r="Q1421" s="27"/>
      <c r="R1421" s="27"/>
      <c r="S1421" s="27"/>
      <c r="T1421" s="27"/>
      <c r="U1421" s="32" t="s">
        <v>64</v>
      </c>
      <c r="V1421" s="25"/>
      <c r="W1421" s="31"/>
      <c r="X1421" s="27" t="str">
        <f>IFERROR(VLOOKUP(J1420:J3312,[1]sheet1!$A:$K,11,0),"sin acuse")</f>
        <v>sin acuse</v>
      </c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</row>
    <row r="1422" spans="1:41" ht="18.75" hidden="1">
      <c r="A1422" s="41" t="s">
        <v>31</v>
      </c>
      <c r="B1422" s="27" t="s">
        <v>5040</v>
      </c>
      <c r="C1422" s="200">
        <v>109008</v>
      </c>
      <c r="D1422" s="27">
        <v>-1</v>
      </c>
      <c r="E1422" s="27" t="s">
        <v>34</v>
      </c>
      <c r="F1422" s="33">
        <v>46099</v>
      </c>
      <c r="G1422" s="45">
        <v>46099.431354166663</v>
      </c>
      <c r="H1422" s="27">
        <v>900800595</v>
      </c>
      <c r="I1422" s="27" t="s">
        <v>38</v>
      </c>
      <c r="J1422" s="27">
        <v>860527960</v>
      </c>
      <c r="K1422" s="27" t="s">
        <v>5041</v>
      </c>
      <c r="L1422" s="162">
        <v>50540</v>
      </c>
      <c r="M1422" s="221">
        <v>0</v>
      </c>
      <c r="N1422" s="133">
        <v>316540</v>
      </c>
      <c r="O1422" s="27" t="s">
        <v>41</v>
      </c>
      <c r="P1422" s="27" t="s">
        <v>42</v>
      </c>
      <c r="Q1422" s="27"/>
      <c r="R1422" s="27"/>
      <c r="S1422" s="27"/>
      <c r="T1422" s="27"/>
      <c r="U1422" s="32" t="s">
        <v>64</v>
      </c>
      <c r="V1422" s="29"/>
      <c r="W1422" s="31"/>
      <c r="X1422" s="27" t="str">
        <f>IFERROR(VLOOKUP(J1421:J3313,[1]sheet1!$A:$K,11,0),"sin acuse")</f>
        <v>sin acuse</v>
      </c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</row>
    <row r="1423" spans="1:41" ht="18.75" hidden="1">
      <c r="A1423" s="41" t="s">
        <v>31</v>
      </c>
      <c r="B1423" s="27" t="s">
        <v>5042</v>
      </c>
      <c r="C1423" s="200">
        <v>109009</v>
      </c>
      <c r="D1423" s="27">
        <v>-1</v>
      </c>
      <c r="E1423" s="27" t="s">
        <v>34</v>
      </c>
      <c r="F1423" s="33">
        <v>46099</v>
      </c>
      <c r="G1423" s="45">
        <v>46099.441840277781</v>
      </c>
      <c r="H1423" s="27">
        <v>900800595</v>
      </c>
      <c r="I1423" s="27" t="s">
        <v>38</v>
      </c>
      <c r="J1423" s="27">
        <v>901893737</v>
      </c>
      <c r="K1423" s="27" t="s">
        <v>5043</v>
      </c>
      <c r="L1423" s="162">
        <v>1468700</v>
      </c>
      <c r="M1423" s="221">
        <v>0</v>
      </c>
      <c r="N1423" s="133">
        <v>9198700</v>
      </c>
      <c r="O1423" s="27" t="s">
        <v>41</v>
      </c>
      <c r="P1423" s="27" t="s">
        <v>42</v>
      </c>
      <c r="Q1423" s="27"/>
      <c r="R1423" s="27"/>
      <c r="S1423" s="27"/>
      <c r="T1423" s="27"/>
      <c r="U1423" s="32" t="s">
        <v>64</v>
      </c>
      <c r="V1423" s="29"/>
      <c r="W1423" s="31"/>
      <c r="X1423" s="27" t="str">
        <f>IFERROR(VLOOKUP(J1422:J3314,[1]sheet1!$A:$K,11,0),"sin acuse")</f>
        <v>sin acuse</v>
      </c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</row>
    <row r="1424" spans="1:41" ht="18.75" hidden="1">
      <c r="A1424" s="106" t="s">
        <v>31</v>
      </c>
      <c r="B1424" s="107" t="s">
        <v>5044</v>
      </c>
      <c r="C1424" s="204">
        <v>109010</v>
      </c>
      <c r="D1424" s="107">
        <v>-1</v>
      </c>
      <c r="E1424" s="107" t="s">
        <v>34</v>
      </c>
      <c r="F1424" s="108">
        <v>46099</v>
      </c>
      <c r="G1424" s="109">
        <v>46099.441886574074</v>
      </c>
      <c r="H1424" s="107">
        <v>900800595</v>
      </c>
      <c r="I1424" s="107" t="s">
        <v>38</v>
      </c>
      <c r="J1424" s="107">
        <v>830095970</v>
      </c>
      <c r="K1424" s="107" t="s">
        <v>706</v>
      </c>
      <c r="L1424" s="166">
        <v>0</v>
      </c>
      <c r="M1424" s="225">
        <v>0</v>
      </c>
      <c r="N1424" s="137">
        <v>8400000</v>
      </c>
      <c r="O1424" s="107" t="s">
        <v>41</v>
      </c>
      <c r="P1424" s="107" t="s">
        <v>42</v>
      </c>
      <c r="Q1424" s="27"/>
      <c r="R1424" s="27"/>
      <c r="S1424" s="27" t="s">
        <v>43</v>
      </c>
      <c r="T1424" s="27"/>
      <c r="U1424" s="32"/>
      <c r="V1424" s="29"/>
      <c r="W1424" s="31"/>
      <c r="X1424" s="27" t="str">
        <f>IFERROR(VLOOKUP(J1423:J3315,[1]sheet1!$A:$K,11,0),"sin acuse")</f>
        <v>sin acuse</v>
      </c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</row>
    <row r="1425" spans="1:41" ht="18.75" hidden="1">
      <c r="A1425" s="106" t="s">
        <v>31</v>
      </c>
      <c r="B1425" s="107" t="s">
        <v>5045</v>
      </c>
      <c r="C1425" s="204">
        <v>109011</v>
      </c>
      <c r="D1425" s="107">
        <v>-1</v>
      </c>
      <c r="E1425" s="107" t="s">
        <v>34</v>
      </c>
      <c r="F1425" s="108">
        <v>46099</v>
      </c>
      <c r="G1425" s="109">
        <v>46099.441944444443</v>
      </c>
      <c r="H1425" s="107">
        <v>900800595</v>
      </c>
      <c r="I1425" s="107" t="s">
        <v>38</v>
      </c>
      <c r="J1425" s="107">
        <v>830095970</v>
      </c>
      <c r="K1425" s="107" t="s">
        <v>706</v>
      </c>
      <c r="L1425" s="166">
        <v>0</v>
      </c>
      <c r="M1425" s="225">
        <v>0</v>
      </c>
      <c r="N1425" s="137">
        <v>10500000</v>
      </c>
      <c r="O1425" s="107" t="s">
        <v>41</v>
      </c>
      <c r="P1425" s="107" t="s">
        <v>42</v>
      </c>
      <c r="Q1425" s="27"/>
      <c r="R1425" s="27"/>
      <c r="S1425" s="27" t="s">
        <v>43</v>
      </c>
      <c r="T1425" s="27"/>
      <c r="U1425" s="32"/>
      <c r="V1425" s="25"/>
      <c r="W1425" s="31"/>
      <c r="X1425" s="27" t="str">
        <f>IFERROR(VLOOKUP(J1424:J3316,[1]sheet1!$A:$K,11,0),"sin acuse")</f>
        <v>sin acuse</v>
      </c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</row>
    <row r="1426" spans="1:41" ht="18.75" hidden="1">
      <c r="A1426" s="54" t="s">
        <v>31</v>
      </c>
      <c r="B1426" s="49" t="s">
        <v>5046</v>
      </c>
      <c r="C1426" s="201">
        <v>109012</v>
      </c>
      <c r="D1426" s="49">
        <v>-1</v>
      </c>
      <c r="E1426" s="49" t="s">
        <v>34</v>
      </c>
      <c r="F1426" s="55">
        <v>46099</v>
      </c>
      <c r="G1426" s="56">
        <v>46099.442002314812</v>
      </c>
      <c r="H1426" s="49">
        <v>900800595</v>
      </c>
      <c r="I1426" s="49" t="s">
        <v>38</v>
      </c>
      <c r="J1426" s="49">
        <v>800091005</v>
      </c>
      <c r="K1426" s="49" t="s">
        <v>5047</v>
      </c>
      <c r="L1426" s="163">
        <v>427500</v>
      </c>
      <c r="M1426" s="217">
        <v>0</v>
      </c>
      <c r="N1426" s="134">
        <v>2677500</v>
      </c>
      <c r="O1426" s="49" t="s">
        <v>41</v>
      </c>
      <c r="P1426" s="49" t="s">
        <v>42</v>
      </c>
      <c r="Q1426" s="27" t="s">
        <v>43</v>
      </c>
      <c r="R1426" s="27"/>
      <c r="S1426" s="27"/>
      <c r="T1426" s="27"/>
      <c r="U1426" s="32"/>
      <c r="V1426" s="29"/>
      <c r="W1426" s="31"/>
      <c r="X1426" s="27" t="str">
        <f>IFERROR(VLOOKUP(J1425:J3317,[1]sheet1!$A:$K,11,0),"sin acuse")</f>
        <v>sin acuse</v>
      </c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</row>
    <row r="1427" spans="1:41" ht="18.75" hidden="1">
      <c r="A1427" s="54" t="s">
        <v>31</v>
      </c>
      <c r="B1427" s="49" t="s">
        <v>5048</v>
      </c>
      <c r="C1427" s="201">
        <v>109013</v>
      </c>
      <c r="D1427" s="49">
        <v>-1</v>
      </c>
      <c r="E1427" s="49" t="s">
        <v>34</v>
      </c>
      <c r="F1427" s="55">
        <v>46099</v>
      </c>
      <c r="G1427" s="56">
        <v>46099.452534722222</v>
      </c>
      <c r="H1427" s="49">
        <v>900800595</v>
      </c>
      <c r="I1427" s="49" t="s">
        <v>38</v>
      </c>
      <c r="J1427" s="49">
        <v>800161633</v>
      </c>
      <c r="K1427" s="49" t="s">
        <v>941</v>
      </c>
      <c r="L1427" s="163">
        <v>27075</v>
      </c>
      <c r="M1427" s="217">
        <v>0</v>
      </c>
      <c r="N1427" s="134">
        <v>169575</v>
      </c>
      <c r="O1427" s="49" t="s">
        <v>41</v>
      </c>
      <c r="P1427" s="49" t="s">
        <v>42</v>
      </c>
      <c r="Q1427" s="27" t="s">
        <v>43</v>
      </c>
      <c r="R1427" s="27"/>
      <c r="S1427" s="27"/>
      <c r="T1427" s="27"/>
      <c r="U1427" s="32"/>
      <c r="V1427" s="29"/>
      <c r="W1427" s="31"/>
      <c r="X1427" s="27" t="str">
        <f>IFERROR(VLOOKUP(J1426:J3318,[1]sheet1!$A:$K,11,0),"sin acuse")</f>
        <v>sin acuse</v>
      </c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</row>
    <row r="1428" spans="1:41" ht="18.75" hidden="1">
      <c r="A1428" s="54" t="s">
        <v>31</v>
      </c>
      <c r="B1428" s="49" t="s">
        <v>5049</v>
      </c>
      <c r="C1428" s="201">
        <v>109014</v>
      </c>
      <c r="D1428" s="49">
        <v>-1</v>
      </c>
      <c r="E1428" s="49" t="s">
        <v>34</v>
      </c>
      <c r="F1428" s="55">
        <v>46099</v>
      </c>
      <c r="G1428" s="56">
        <v>46099.452592592592</v>
      </c>
      <c r="H1428" s="49">
        <v>900800595</v>
      </c>
      <c r="I1428" s="49" t="s">
        <v>38</v>
      </c>
      <c r="J1428" s="49">
        <v>800161633</v>
      </c>
      <c r="K1428" s="49" t="s">
        <v>941</v>
      </c>
      <c r="L1428" s="163">
        <v>32233.5</v>
      </c>
      <c r="M1428" s="217">
        <v>0</v>
      </c>
      <c r="N1428" s="134">
        <v>201883.5</v>
      </c>
      <c r="O1428" s="49" t="s">
        <v>41</v>
      </c>
      <c r="P1428" s="49" t="s">
        <v>42</v>
      </c>
      <c r="Q1428" s="27" t="s">
        <v>43</v>
      </c>
      <c r="R1428" s="27"/>
      <c r="S1428" s="27"/>
      <c r="T1428" s="27"/>
      <c r="U1428" s="32"/>
      <c r="V1428" s="29"/>
      <c r="W1428" s="31"/>
      <c r="X1428" s="27" t="str">
        <f>IFERROR(VLOOKUP(J1427:J3319,[1]sheet1!$A:$K,11,0),"sin acuse")</f>
        <v>sin acuse</v>
      </c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</row>
    <row r="1429" spans="1:41" ht="18.75" hidden="1">
      <c r="A1429" s="54" t="s">
        <v>31</v>
      </c>
      <c r="B1429" s="49" t="s">
        <v>5050</v>
      </c>
      <c r="C1429" s="201">
        <v>109015</v>
      </c>
      <c r="D1429" s="49">
        <v>-1</v>
      </c>
      <c r="E1429" s="49" t="s">
        <v>34</v>
      </c>
      <c r="F1429" s="55">
        <v>46099</v>
      </c>
      <c r="G1429" s="56">
        <v>46099.452650462961</v>
      </c>
      <c r="H1429" s="49">
        <v>900800595</v>
      </c>
      <c r="I1429" s="49" t="s">
        <v>38</v>
      </c>
      <c r="J1429" s="49">
        <v>800161633</v>
      </c>
      <c r="K1429" s="49" t="s">
        <v>941</v>
      </c>
      <c r="L1429" s="163">
        <v>339948</v>
      </c>
      <c r="M1429" s="217">
        <v>0</v>
      </c>
      <c r="N1429" s="134">
        <v>2129148</v>
      </c>
      <c r="O1429" s="49" t="s">
        <v>41</v>
      </c>
      <c r="P1429" s="49" t="s">
        <v>42</v>
      </c>
      <c r="Q1429" s="27" t="s">
        <v>43</v>
      </c>
      <c r="R1429" s="27"/>
      <c r="S1429" s="27"/>
      <c r="T1429" s="27"/>
      <c r="U1429" s="32"/>
      <c r="V1429" s="25"/>
      <c r="W1429" s="31"/>
      <c r="X1429" s="27" t="str">
        <f>IFERROR(VLOOKUP(J1428:J3320,[1]sheet1!$A:$K,11,0),"sin acuse")</f>
        <v>sin acuse</v>
      </c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</row>
    <row r="1430" spans="1:41" ht="18.75" hidden="1">
      <c r="A1430" s="54" t="s">
        <v>31</v>
      </c>
      <c r="B1430" s="49" t="s">
        <v>5051</v>
      </c>
      <c r="C1430" s="201">
        <v>109016</v>
      </c>
      <c r="D1430" s="49">
        <v>-1</v>
      </c>
      <c r="E1430" s="49" t="s">
        <v>34</v>
      </c>
      <c r="F1430" s="55">
        <v>46099</v>
      </c>
      <c r="G1430" s="56">
        <v>46099.452708333331</v>
      </c>
      <c r="H1430" s="49">
        <v>900800595</v>
      </c>
      <c r="I1430" s="49" t="s">
        <v>38</v>
      </c>
      <c r="J1430" s="215">
        <v>800024265</v>
      </c>
      <c r="K1430" s="49" t="s">
        <v>350</v>
      </c>
      <c r="L1430" s="163">
        <v>269800</v>
      </c>
      <c r="M1430" s="217">
        <v>0</v>
      </c>
      <c r="N1430" s="134">
        <v>7989800</v>
      </c>
      <c r="O1430" s="49" t="s">
        <v>41</v>
      </c>
      <c r="P1430" s="49" t="s">
        <v>42</v>
      </c>
      <c r="Q1430" s="27" t="s">
        <v>43</v>
      </c>
      <c r="R1430" s="27"/>
      <c r="S1430" s="27"/>
      <c r="T1430" s="27"/>
      <c r="U1430" s="32"/>
      <c r="V1430" s="29"/>
      <c r="W1430" s="31"/>
      <c r="X1430" s="27" t="str">
        <f>IFERROR(VLOOKUP(J1429:J3321,[1]sheet1!$A:$K,11,0),"sin acuse")</f>
        <v>sin acuse</v>
      </c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</row>
    <row r="1431" spans="1:41" ht="18.75" hidden="1">
      <c r="A1431" s="54" t="s">
        <v>31</v>
      </c>
      <c r="B1431" s="49" t="s">
        <v>5052</v>
      </c>
      <c r="C1431" s="201">
        <v>109017</v>
      </c>
      <c r="D1431" s="49">
        <v>-1</v>
      </c>
      <c r="E1431" s="49" t="s">
        <v>34</v>
      </c>
      <c r="F1431" s="55">
        <v>46099</v>
      </c>
      <c r="G1431" s="56">
        <v>46099.46329861111</v>
      </c>
      <c r="H1431" s="49">
        <v>900800595</v>
      </c>
      <c r="I1431" s="49" t="s">
        <v>38</v>
      </c>
      <c r="J1431" s="215">
        <v>800024265</v>
      </c>
      <c r="K1431" s="49" t="s">
        <v>350</v>
      </c>
      <c r="L1431" s="163">
        <v>3712150.7</v>
      </c>
      <c r="M1431" s="217">
        <v>0</v>
      </c>
      <c r="N1431" s="134">
        <v>25166453.059999999</v>
      </c>
      <c r="O1431" s="49" t="s">
        <v>41</v>
      </c>
      <c r="P1431" s="49" t="s">
        <v>42</v>
      </c>
      <c r="Q1431" s="27" t="s">
        <v>43</v>
      </c>
      <c r="R1431" s="27"/>
      <c r="S1431" s="27"/>
      <c r="T1431" s="27"/>
      <c r="U1431" s="32"/>
      <c r="V1431" s="29"/>
      <c r="W1431" s="31"/>
      <c r="X1431" s="27" t="str">
        <f>IFERROR(VLOOKUP(J1430:J3322,[1]sheet1!$A:$K,11,0),"sin acuse")</f>
        <v>sin acuse</v>
      </c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</row>
    <row r="1432" spans="1:41" ht="18.75" hidden="1">
      <c r="A1432" s="54" t="s">
        <v>31</v>
      </c>
      <c r="B1432" s="49" t="s">
        <v>5053</v>
      </c>
      <c r="C1432" s="201">
        <v>109018</v>
      </c>
      <c r="D1432" s="49">
        <v>-1</v>
      </c>
      <c r="E1432" s="49" t="s">
        <v>34</v>
      </c>
      <c r="F1432" s="55">
        <v>46099</v>
      </c>
      <c r="G1432" s="56">
        <v>46099.463356481479</v>
      </c>
      <c r="H1432" s="49">
        <v>900800595</v>
      </c>
      <c r="I1432" s="49" t="s">
        <v>38</v>
      </c>
      <c r="J1432" s="215">
        <v>800024265</v>
      </c>
      <c r="K1432" s="49" t="s">
        <v>350</v>
      </c>
      <c r="L1432" s="163">
        <v>625158.15</v>
      </c>
      <c r="M1432" s="217">
        <v>0</v>
      </c>
      <c r="N1432" s="134">
        <v>3915464.25</v>
      </c>
      <c r="O1432" s="49" t="s">
        <v>41</v>
      </c>
      <c r="P1432" s="49" t="s">
        <v>42</v>
      </c>
      <c r="Q1432" s="27" t="s">
        <v>43</v>
      </c>
      <c r="R1432" s="27"/>
      <c r="S1432" s="27"/>
      <c r="T1432" s="27"/>
      <c r="U1432" s="32"/>
      <c r="V1432" s="25"/>
      <c r="W1432" s="31"/>
      <c r="X1432" s="27" t="str">
        <f>IFERROR(VLOOKUP(J1431:J3323,[1]sheet1!$A:$K,11,0),"sin acuse")</f>
        <v>sin acuse</v>
      </c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</row>
    <row r="1433" spans="1:41" ht="18.75" hidden="1">
      <c r="A1433" s="54" t="s">
        <v>31</v>
      </c>
      <c r="B1433" s="49" t="s">
        <v>5054</v>
      </c>
      <c r="C1433" s="201">
        <v>109019</v>
      </c>
      <c r="D1433" s="49">
        <v>-1</v>
      </c>
      <c r="E1433" s="49" t="s">
        <v>34</v>
      </c>
      <c r="F1433" s="55">
        <v>46099</v>
      </c>
      <c r="G1433" s="56">
        <v>46099.463414351849</v>
      </c>
      <c r="H1433" s="49">
        <v>900800595</v>
      </c>
      <c r="I1433" s="49" t="s">
        <v>38</v>
      </c>
      <c r="J1433" s="215">
        <v>800024265</v>
      </c>
      <c r="K1433" s="49" t="s">
        <v>350</v>
      </c>
      <c r="L1433" s="163">
        <v>538623.4</v>
      </c>
      <c r="M1433" s="217">
        <v>0</v>
      </c>
      <c r="N1433" s="134">
        <v>3373483.4</v>
      </c>
      <c r="O1433" s="49" t="s">
        <v>41</v>
      </c>
      <c r="P1433" s="49" t="s">
        <v>42</v>
      </c>
      <c r="Q1433" s="27" t="s">
        <v>43</v>
      </c>
      <c r="R1433" s="27"/>
      <c r="S1433" s="27"/>
      <c r="T1433" s="27"/>
      <c r="U1433" s="32"/>
      <c r="V1433" s="25"/>
      <c r="W1433" s="31"/>
      <c r="X1433" s="27" t="str">
        <f>IFERROR(VLOOKUP(J1432:J3324,[1]sheet1!$A:$K,11,0),"sin acuse")</f>
        <v>sin acuse</v>
      </c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</row>
    <row r="1434" spans="1:41" ht="18.75" hidden="1">
      <c r="A1434" s="54" t="s">
        <v>31</v>
      </c>
      <c r="B1434" s="49" t="s">
        <v>5055</v>
      </c>
      <c r="C1434" s="201">
        <v>109020</v>
      </c>
      <c r="D1434" s="49">
        <v>-1</v>
      </c>
      <c r="E1434" s="49" t="s">
        <v>34</v>
      </c>
      <c r="F1434" s="55">
        <v>46099</v>
      </c>
      <c r="G1434" s="56">
        <v>46099.463460648149</v>
      </c>
      <c r="H1434" s="49">
        <v>900800595</v>
      </c>
      <c r="I1434" s="49" t="s">
        <v>38</v>
      </c>
      <c r="J1434" s="215">
        <v>800024265</v>
      </c>
      <c r="K1434" s="49" t="s">
        <v>350</v>
      </c>
      <c r="L1434" s="163">
        <v>464958.18</v>
      </c>
      <c r="M1434" s="217">
        <v>0</v>
      </c>
      <c r="N1434" s="134">
        <v>2912106.54</v>
      </c>
      <c r="O1434" s="49" t="s">
        <v>41</v>
      </c>
      <c r="P1434" s="49" t="s">
        <v>42</v>
      </c>
      <c r="Q1434" s="27" t="s">
        <v>43</v>
      </c>
      <c r="R1434" s="27"/>
      <c r="S1434" s="27"/>
      <c r="T1434" s="27"/>
      <c r="U1434" s="32"/>
      <c r="V1434" s="29"/>
      <c r="W1434" s="31"/>
      <c r="X1434" s="27" t="str">
        <f>IFERROR(VLOOKUP(J1433:J3325,[1]sheet1!$A:$K,11,0),"sin acuse")</f>
        <v>sin acuse</v>
      </c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</row>
    <row r="1435" spans="1:41" ht="18.75" hidden="1">
      <c r="A1435" s="54" t="s">
        <v>31</v>
      </c>
      <c r="B1435" s="49" t="s">
        <v>5056</v>
      </c>
      <c r="C1435" s="201">
        <v>109021</v>
      </c>
      <c r="D1435" s="49">
        <v>-1</v>
      </c>
      <c r="E1435" s="49" t="s">
        <v>34</v>
      </c>
      <c r="F1435" s="55">
        <v>46099</v>
      </c>
      <c r="G1435" s="56">
        <v>46099.463518518518</v>
      </c>
      <c r="H1435" s="49">
        <v>900800595</v>
      </c>
      <c r="I1435" s="49" t="s">
        <v>38</v>
      </c>
      <c r="J1435" s="215">
        <v>800024265</v>
      </c>
      <c r="K1435" s="49" t="s">
        <v>350</v>
      </c>
      <c r="L1435" s="163">
        <v>4106553.96</v>
      </c>
      <c r="M1435" s="217">
        <v>0</v>
      </c>
      <c r="N1435" s="134">
        <v>25719995.879999999</v>
      </c>
      <c r="O1435" s="49" t="s">
        <v>41</v>
      </c>
      <c r="P1435" s="49" t="s">
        <v>42</v>
      </c>
      <c r="Q1435" s="27" t="s">
        <v>43</v>
      </c>
      <c r="R1435" s="27"/>
      <c r="S1435" s="27"/>
      <c r="T1435" s="27"/>
      <c r="U1435" s="32"/>
      <c r="V1435" s="25"/>
      <c r="W1435" s="31"/>
      <c r="X1435" s="27" t="str">
        <f>IFERROR(VLOOKUP(J1434:J3326,[1]sheet1!$A:$K,11,0),"sin acuse")</f>
        <v>sin acuse</v>
      </c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</row>
    <row r="1436" spans="1:41" ht="18.75" hidden="1">
      <c r="A1436" s="54" t="s">
        <v>31</v>
      </c>
      <c r="B1436" s="49" t="s">
        <v>5057</v>
      </c>
      <c r="C1436" s="201">
        <v>109022</v>
      </c>
      <c r="D1436" s="49">
        <v>-1</v>
      </c>
      <c r="E1436" s="49" t="s">
        <v>34</v>
      </c>
      <c r="F1436" s="55">
        <v>46099</v>
      </c>
      <c r="G1436" s="56">
        <v>46099.474016203705</v>
      </c>
      <c r="H1436" s="49">
        <v>900800595</v>
      </c>
      <c r="I1436" s="49" t="s">
        <v>38</v>
      </c>
      <c r="J1436" s="215">
        <v>800024265</v>
      </c>
      <c r="K1436" s="49" t="s">
        <v>350</v>
      </c>
      <c r="L1436" s="163">
        <v>18787324.59</v>
      </c>
      <c r="M1436" s="217">
        <v>0</v>
      </c>
      <c r="N1436" s="134">
        <v>117667979.8</v>
      </c>
      <c r="O1436" s="49" t="s">
        <v>41</v>
      </c>
      <c r="P1436" s="49" t="s">
        <v>42</v>
      </c>
      <c r="Q1436" s="27" t="s">
        <v>43</v>
      </c>
      <c r="R1436" s="27"/>
      <c r="S1436" s="27"/>
      <c r="T1436" s="27"/>
      <c r="U1436" s="32"/>
      <c r="V1436" s="25"/>
      <c r="W1436" s="31"/>
      <c r="X1436" s="27" t="str">
        <f>IFERROR(VLOOKUP(J1435:J3327,[1]sheet1!$A:$K,11,0),"sin acuse")</f>
        <v>sin acuse</v>
      </c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</row>
    <row r="1437" spans="1:41" ht="18.75" hidden="1">
      <c r="A1437" s="54" t="s">
        <v>31</v>
      </c>
      <c r="B1437" s="49" t="s">
        <v>5058</v>
      </c>
      <c r="C1437" s="201">
        <v>109023</v>
      </c>
      <c r="D1437" s="49">
        <v>-1</v>
      </c>
      <c r="E1437" s="49" t="s">
        <v>34</v>
      </c>
      <c r="F1437" s="55">
        <v>46099</v>
      </c>
      <c r="G1437" s="56">
        <v>46099.474062499998</v>
      </c>
      <c r="H1437" s="49">
        <v>900800595</v>
      </c>
      <c r="I1437" s="49" t="s">
        <v>38</v>
      </c>
      <c r="J1437" s="215">
        <v>800024265</v>
      </c>
      <c r="K1437" s="49" t="s">
        <v>350</v>
      </c>
      <c r="L1437" s="163">
        <v>4760276.76</v>
      </c>
      <c r="M1437" s="217">
        <v>0</v>
      </c>
      <c r="N1437" s="134">
        <v>29814364.98</v>
      </c>
      <c r="O1437" s="49" t="s">
        <v>41</v>
      </c>
      <c r="P1437" s="49" t="s">
        <v>42</v>
      </c>
      <c r="Q1437" s="27" t="s">
        <v>43</v>
      </c>
      <c r="R1437" s="27"/>
      <c r="S1437" s="27"/>
      <c r="T1437" s="27"/>
      <c r="U1437" s="32"/>
      <c r="V1437" s="29"/>
      <c r="W1437" s="31"/>
      <c r="X1437" s="27" t="str">
        <f>IFERROR(VLOOKUP(J1436:J3328,[1]sheet1!$A:$K,11,0),"sin acuse")</f>
        <v>sin acuse</v>
      </c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</row>
    <row r="1438" spans="1:41" ht="18.75" hidden="1">
      <c r="A1438" s="54" t="s">
        <v>31</v>
      </c>
      <c r="B1438" s="49" t="s">
        <v>5059</v>
      </c>
      <c r="C1438" s="201">
        <v>109024</v>
      </c>
      <c r="D1438" s="49">
        <v>-1</v>
      </c>
      <c r="E1438" s="49" t="s">
        <v>34</v>
      </c>
      <c r="F1438" s="55">
        <v>46099</v>
      </c>
      <c r="G1438" s="56">
        <v>46099.474108796298</v>
      </c>
      <c r="H1438" s="49">
        <v>900800595</v>
      </c>
      <c r="I1438" s="49" t="s">
        <v>38</v>
      </c>
      <c r="J1438" s="215">
        <v>800024265</v>
      </c>
      <c r="K1438" s="49" t="s">
        <v>350</v>
      </c>
      <c r="L1438" s="163">
        <v>1271457</v>
      </c>
      <c r="M1438" s="217">
        <v>0</v>
      </c>
      <c r="N1438" s="134">
        <v>7963336.0199999996</v>
      </c>
      <c r="O1438" s="49" t="s">
        <v>41</v>
      </c>
      <c r="P1438" s="49" t="s">
        <v>42</v>
      </c>
      <c r="Q1438" s="27" t="s">
        <v>43</v>
      </c>
      <c r="R1438" s="27"/>
      <c r="S1438" s="27"/>
      <c r="T1438" s="27"/>
      <c r="U1438" s="32"/>
      <c r="V1438" s="29"/>
      <c r="W1438" s="31"/>
      <c r="X1438" s="27" t="str">
        <f>IFERROR(VLOOKUP(J1437:J3329,[1]sheet1!$A:$K,11,0),"sin acuse")</f>
        <v>sin acuse</v>
      </c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</row>
    <row r="1439" spans="1:41" ht="18.75" hidden="1">
      <c r="A1439" s="54" t="s">
        <v>31</v>
      </c>
      <c r="B1439" s="49" t="s">
        <v>5060</v>
      </c>
      <c r="C1439" s="201">
        <v>109025</v>
      </c>
      <c r="D1439" s="49">
        <v>-1</v>
      </c>
      <c r="E1439" s="49" t="s">
        <v>34</v>
      </c>
      <c r="F1439" s="55">
        <v>46099</v>
      </c>
      <c r="G1439" s="56">
        <v>46099.474166666667</v>
      </c>
      <c r="H1439" s="49">
        <v>900800595</v>
      </c>
      <c r="I1439" s="49" t="s">
        <v>38</v>
      </c>
      <c r="J1439" s="49">
        <v>900554592</v>
      </c>
      <c r="K1439" s="49" t="s">
        <v>1041</v>
      </c>
      <c r="L1439" s="163">
        <v>409450</v>
      </c>
      <c r="M1439" s="217">
        <v>0</v>
      </c>
      <c r="N1439" s="134">
        <v>2564450</v>
      </c>
      <c r="O1439" s="49" t="s">
        <v>41</v>
      </c>
      <c r="P1439" s="49" t="s">
        <v>42</v>
      </c>
      <c r="Q1439" s="27" t="s">
        <v>43</v>
      </c>
      <c r="R1439" s="27"/>
      <c r="S1439" s="27"/>
      <c r="T1439" s="27"/>
      <c r="U1439" s="32"/>
      <c r="V1439" s="25"/>
      <c r="W1439" s="31"/>
      <c r="X1439" s="27" t="str">
        <f>IFERROR(VLOOKUP(J1438:J3330,[1]sheet1!$A:$K,11,0),"sin acuse")</f>
        <v>sin acuse</v>
      </c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</row>
    <row r="1440" spans="1:41" ht="18.75" hidden="1">
      <c r="A1440" s="54" t="s">
        <v>31</v>
      </c>
      <c r="B1440" s="49" t="s">
        <v>5061</v>
      </c>
      <c r="C1440" s="201">
        <v>109026</v>
      </c>
      <c r="D1440" s="49">
        <v>-1</v>
      </c>
      <c r="E1440" s="49" t="s">
        <v>34</v>
      </c>
      <c r="F1440" s="55">
        <v>46099</v>
      </c>
      <c r="G1440" s="56">
        <v>46099.474224537036</v>
      </c>
      <c r="H1440" s="49">
        <v>900800595</v>
      </c>
      <c r="I1440" s="49" t="s">
        <v>38</v>
      </c>
      <c r="J1440" s="49">
        <v>901685370</v>
      </c>
      <c r="K1440" s="49" t="s">
        <v>4946</v>
      </c>
      <c r="L1440" s="163">
        <v>0</v>
      </c>
      <c r="M1440" s="217">
        <v>0</v>
      </c>
      <c r="N1440" s="134">
        <v>3513000</v>
      </c>
      <c r="O1440" s="49" t="s">
        <v>41</v>
      </c>
      <c r="P1440" s="49" t="s">
        <v>42</v>
      </c>
      <c r="Q1440" s="27" t="s">
        <v>43</v>
      </c>
      <c r="R1440" s="27"/>
      <c r="S1440" s="27"/>
      <c r="T1440" s="27"/>
      <c r="U1440" s="32"/>
      <c r="V1440" s="25"/>
      <c r="W1440" s="31"/>
      <c r="X1440" s="27" t="str">
        <f>IFERROR(VLOOKUP(J1439:J3331,[1]sheet1!$A:$K,11,0),"sin acuse")</f>
        <v>sin acuse</v>
      </c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</row>
    <row r="1441" spans="1:41" ht="18.75" hidden="1">
      <c r="A1441" s="54" t="s">
        <v>31</v>
      </c>
      <c r="B1441" s="49" t="s">
        <v>5062</v>
      </c>
      <c r="C1441" s="201">
        <v>109027</v>
      </c>
      <c r="D1441" s="49">
        <v>-1</v>
      </c>
      <c r="E1441" s="49" t="s">
        <v>34</v>
      </c>
      <c r="F1441" s="55">
        <v>46099</v>
      </c>
      <c r="G1441" s="56">
        <v>46099.474282407406</v>
      </c>
      <c r="H1441" s="49">
        <v>900800595</v>
      </c>
      <c r="I1441" s="49" t="s">
        <v>38</v>
      </c>
      <c r="J1441" s="49">
        <v>901685370</v>
      </c>
      <c r="K1441" s="49" t="s">
        <v>4946</v>
      </c>
      <c r="L1441" s="163">
        <v>74983.5</v>
      </c>
      <c r="M1441" s="217">
        <v>0</v>
      </c>
      <c r="N1441" s="134">
        <v>469633.5</v>
      </c>
      <c r="O1441" s="49" t="s">
        <v>41</v>
      </c>
      <c r="P1441" s="49" t="s">
        <v>42</v>
      </c>
      <c r="Q1441" s="27" t="s">
        <v>43</v>
      </c>
      <c r="R1441" s="27"/>
      <c r="S1441" s="27"/>
      <c r="T1441" s="27"/>
      <c r="U1441" s="32"/>
      <c r="V1441" s="25"/>
      <c r="W1441" s="31"/>
      <c r="X1441" s="27" t="str">
        <f>IFERROR(VLOOKUP(J1440:J3332,[1]sheet1!$A:$K,11,0),"sin acuse")</f>
        <v>sin acuse</v>
      </c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</row>
    <row r="1442" spans="1:41" ht="18.75" hidden="1">
      <c r="A1442" s="54" t="s">
        <v>31</v>
      </c>
      <c r="B1442" s="49" t="s">
        <v>5063</v>
      </c>
      <c r="C1442" s="201">
        <v>109028</v>
      </c>
      <c r="D1442" s="49">
        <v>-1</v>
      </c>
      <c r="E1442" s="49" t="s">
        <v>34</v>
      </c>
      <c r="F1442" s="55">
        <v>46099</v>
      </c>
      <c r="G1442" s="56">
        <v>46099.494189814817</v>
      </c>
      <c r="H1442" s="49">
        <v>900800595</v>
      </c>
      <c r="I1442" s="49" t="s">
        <v>38</v>
      </c>
      <c r="J1442" s="49">
        <v>901685370</v>
      </c>
      <c r="K1442" s="49" t="s">
        <v>4946</v>
      </c>
      <c r="L1442" s="163">
        <v>29070</v>
      </c>
      <c r="M1442" s="217">
        <v>0</v>
      </c>
      <c r="N1442" s="134">
        <v>182070</v>
      </c>
      <c r="O1442" s="49" t="s">
        <v>41</v>
      </c>
      <c r="P1442" s="49" t="s">
        <v>42</v>
      </c>
      <c r="Q1442" s="27" t="s">
        <v>43</v>
      </c>
      <c r="R1442" s="27"/>
      <c r="S1442" s="27"/>
      <c r="T1442" s="27"/>
      <c r="U1442" s="32"/>
      <c r="V1442" s="25"/>
      <c r="W1442" s="31"/>
      <c r="X1442" s="27" t="str">
        <f>IFERROR(VLOOKUP(J1441:J3333,[1]sheet1!$A:$K,11,0),"sin acuse")</f>
        <v>sin acuse</v>
      </c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</row>
    <row r="1443" spans="1:41" ht="18.75" hidden="1">
      <c r="A1443" s="54" t="s">
        <v>31</v>
      </c>
      <c r="B1443" s="49" t="s">
        <v>5064</v>
      </c>
      <c r="C1443" s="201">
        <v>109029</v>
      </c>
      <c r="D1443" s="49">
        <v>-1</v>
      </c>
      <c r="E1443" s="49" t="s">
        <v>34</v>
      </c>
      <c r="F1443" s="55">
        <v>46099</v>
      </c>
      <c r="G1443" s="56">
        <v>46099.494363425925</v>
      </c>
      <c r="H1443" s="49">
        <v>900800595</v>
      </c>
      <c r="I1443" s="49" t="s">
        <v>38</v>
      </c>
      <c r="J1443" s="49">
        <v>901685370</v>
      </c>
      <c r="K1443" s="49" t="s">
        <v>4946</v>
      </c>
      <c r="L1443" s="163">
        <v>0</v>
      </c>
      <c r="M1443" s="217">
        <v>0</v>
      </c>
      <c r="N1443" s="134">
        <v>878250</v>
      </c>
      <c r="O1443" s="49" t="s">
        <v>41</v>
      </c>
      <c r="P1443" s="49" t="s">
        <v>42</v>
      </c>
      <c r="Q1443" s="27" t="s">
        <v>43</v>
      </c>
      <c r="R1443" s="27"/>
      <c r="S1443" s="27"/>
      <c r="T1443" s="27"/>
      <c r="U1443" s="32"/>
      <c r="V1443" s="25"/>
      <c r="W1443" s="31"/>
      <c r="X1443" s="27" t="str">
        <f>IFERROR(VLOOKUP(J1442:J3334,[1]sheet1!$A:$K,11,0),"sin acuse")</f>
        <v>sin acuse</v>
      </c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</row>
    <row r="1444" spans="1:41" ht="18.75" hidden="1">
      <c r="A1444" s="41" t="s">
        <v>31</v>
      </c>
      <c r="B1444" s="50" t="s">
        <v>5065</v>
      </c>
      <c r="C1444" s="200">
        <v>109030</v>
      </c>
      <c r="D1444" s="27">
        <v>-1</v>
      </c>
      <c r="E1444" s="27" t="s">
        <v>34</v>
      </c>
      <c r="F1444" s="33">
        <v>46099</v>
      </c>
      <c r="G1444" s="45">
        <v>46099.494363425925</v>
      </c>
      <c r="H1444" s="27">
        <v>900800595</v>
      </c>
      <c r="I1444" s="27" t="s">
        <v>38</v>
      </c>
      <c r="J1444" s="27">
        <v>830035105</v>
      </c>
      <c r="K1444" s="27" t="s">
        <v>2237</v>
      </c>
      <c r="L1444" s="162">
        <v>578360</v>
      </c>
      <c r="M1444" s="221">
        <v>0</v>
      </c>
      <c r="N1444" s="133">
        <v>3622360</v>
      </c>
      <c r="O1444" s="27" t="s">
        <v>41</v>
      </c>
      <c r="P1444" s="27" t="s">
        <v>42</v>
      </c>
      <c r="Q1444" s="27"/>
      <c r="R1444" s="27"/>
      <c r="S1444" s="27"/>
      <c r="T1444" s="27"/>
      <c r="U1444" s="32" t="s">
        <v>64</v>
      </c>
      <c r="V1444" s="25"/>
      <c r="W1444" s="31"/>
      <c r="X1444" s="27" t="str">
        <f>IFERROR(VLOOKUP(J1443:J3335,[1]sheet1!$A:$K,11,0),"sin acuse")</f>
        <v>sin acuse</v>
      </c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</row>
    <row r="1445" spans="1:41" ht="18.75" hidden="1">
      <c r="A1445" s="41" t="s">
        <v>31</v>
      </c>
      <c r="B1445" s="27" t="s">
        <v>5066</v>
      </c>
      <c r="C1445" s="200">
        <v>109031</v>
      </c>
      <c r="D1445" s="27">
        <v>-1</v>
      </c>
      <c r="E1445" s="27" t="s">
        <v>34</v>
      </c>
      <c r="F1445" s="33">
        <v>46099</v>
      </c>
      <c r="G1445" s="45">
        <v>46099.515289351853</v>
      </c>
      <c r="H1445" s="27">
        <v>900800595</v>
      </c>
      <c r="I1445" s="27" t="s">
        <v>38</v>
      </c>
      <c r="J1445" s="27">
        <v>800155413</v>
      </c>
      <c r="K1445" s="27" t="s">
        <v>5067</v>
      </c>
      <c r="L1445" s="162">
        <v>1650074</v>
      </c>
      <c r="M1445" s="221">
        <v>0</v>
      </c>
      <c r="N1445" s="133">
        <v>10334674</v>
      </c>
      <c r="O1445" s="27" t="s">
        <v>41</v>
      </c>
      <c r="P1445" s="27" t="s">
        <v>42</v>
      </c>
      <c r="Q1445" s="27"/>
      <c r="R1445" s="27"/>
      <c r="S1445" s="27"/>
      <c r="T1445" s="27"/>
      <c r="U1445" s="32" t="s">
        <v>64</v>
      </c>
      <c r="V1445" s="25"/>
      <c r="W1445" s="31"/>
      <c r="X1445" s="27" t="str">
        <f>IFERROR(VLOOKUP(J1444:J3336,[1]sheet1!$A:$K,11,0),"sin acuse")</f>
        <v>sin acuse</v>
      </c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</row>
    <row r="1446" spans="1:41" ht="18.75" hidden="1">
      <c r="A1446" s="106" t="s">
        <v>31</v>
      </c>
      <c r="B1446" s="107" t="s">
        <v>5068</v>
      </c>
      <c r="C1446" s="204">
        <v>109032</v>
      </c>
      <c r="D1446" s="107">
        <v>-1</v>
      </c>
      <c r="E1446" s="107" t="s">
        <v>34</v>
      </c>
      <c r="F1446" s="108">
        <v>46099</v>
      </c>
      <c r="G1446" s="109">
        <v>46099.532766203702</v>
      </c>
      <c r="H1446" s="107">
        <v>900800595</v>
      </c>
      <c r="I1446" s="107" t="s">
        <v>38</v>
      </c>
      <c r="J1446" s="216">
        <v>800024265</v>
      </c>
      <c r="K1446" s="107" t="s">
        <v>350</v>
      </c>
      <c r="L1446" s="166">
        <v>4281195.75</v>
      </c>
      <c r="M1446" s="225">
        <v>0</v>
      </c>
      <c r="N1446" s="137">
        <v>26813805</v>
      </c>
      <c r="O1446" s="107" t="s">
        <v>41</v>
      </c>
      <c r="P1446" s="107" t="s">
        <v>42</v>
      </c>
      <c r="Q1446" s="27"/>
      <c r="R1446" s="27"/>
      <c r="S1446" s="27" t="s">
        <v>43</v>
      </c>
      <c r="T1446" s="27"/>
      <c r="U1446" s="32"/>
      <c r="V1446" s="29"/>
      <c r="W1446" s="31"/>
      <c r="X1446" s="27" t="str">
        <f>IFERROR(VLOOKUP(J1445:J3337,[1]sheet1!$A:$K,11,0),"sin acuse")</f>
        <v>sin acuse</v>
      </c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</row>
    <row r="1447" spans="1:41" ht="18.75" hidden="1">
      <c r="A1447" s="106" t="s">
        <v>31</v>
      </c>
      <c r="B1447" s="107" t="s">
        <v>5069</v>
      </c>
      <c r="C1447" s="204">
        <v>109033</v>
      </c>
      <c r="D1447" s="107">
        <v>-1</v>
      </c>
      <c r="E1447" s="107" t="s">
        <v>34</v>
      </c>
      <c r="F1447" s="108">
        <v>46099</v>
      </c>
      <c r="G1447" s="109">
        <v>46099.532777777778</v>
      </c>
      <c r="H1447" s="107">
        <v>900800595</v>
      </c>
      <c r="I1447" s="107" t="s">
        <v>38</v>
      </c>
      <c r="J1447" s="107">
        <v>900860858</v>
      </c>
      <c r="K1447" s="107" t="s">
        <v>4956</v>
      </c>
      <c r="L1447" s="166">
        <v>908.2</v>
      </c>
      <c r="M1447" s="225">
        <v>0</v>
      </c>
      <c r="N1447" s="137">
        <v>5688.2</v>
      </c>
      <c r="O1447" s="107" t="s">
        <v>41</v>
      </c>
      <c r="P1447" s="107" t="s">
        <v>42</v>
      </c>
      <c r="Q1447" s="27"/>
      <c r="R1447" s="27"/>
      <c r="S1447" s="27" t="s">
        <v>43</v>
      </c>
      <c r="T1447" s="27"/>
      <c r="U1447" s="32"/>
      <c r="V1447" s="29"/>
      <c r="W1447" s="31"/>
      <c r="X1447" s="27" t="str">
        <f>IFERROR(VLOOKUP(J1446:J3338,[1]sheet1!$A:$K,11,0),"sin acuse")</f>
        <v>sin acuse</v>
      </c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</row>
    <row r="1448" spans="1:41" ht="18.75" hidden="1">
      <c r="A1448" s="106" t="s">
        <v>31</v>
      </c>
      <c r="B1448" s="115" t="s">
        <v>5070</v>
      </c>
      <c r="C1448" s="204">
        <v>109034</v>
      </c>
      <c r="D1448" s="107">
        <v>-1</v>
      </c>
      <c r="E1448" s="107" t="s">
        <v>34</v>
      </c>
      <c r="F1448" s="108">
        <v>46099</v>
      </c>
      <c r="G1448" s="109">
        <v>46099.532812500001</v>
      </c>
      <c r="H1448" s="107">
        <v>900800595</v>
      </c>
      <c r="I1448" s="107" t="s">
        <v>38</v>
      </c>
      <c r="J1448" s="216">
        <v>800024265</v>
      </c>
      <c r="K1448" s="107" t="s">
        <v>350</v>
      </c>
      <c r="L1448" s="166">
        <v>8920941.1500000004</v>
      </c>
      <c r="M1448" s="225">
        <v>0</v>
      </c>
      <c r="N1448" s="137">
        <v>55873263</v>
      </c>
      <c r="O1448" s="107" t="s">
        <v>41</v>
      </c>
      <c r="P1448" s="107" t="s">
        <v>42</v>
      </c>
      <c r="Q1448" s="27"/>
      <c r="R1448" s="27"/>
      <c r="S1448" s="27" t="s">
        <v>43</v>
      </c>
      <c r="T1448" s="27"/>
      <c r="U1448" s="32"/>
      <c r="V1448" s="29"/>
      <c r="W1448" s="31"/>
      <c r="X1448" s="27" t="str">
        <f>IFERROR(VLOOKUP(J1447:J3339,[1]sheet1!$A:$K,11,0),"sin acuse")</f>
        <v>sin acuse</v>
      </c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</row>
    <row r="1449" spans="1:41" ht="18.75" hidden="1">
      <c r="A1449" s="41" t="s">
        <v>31</v>
      </c>
      <c r="B1449" s="27" t="s">
        <v>5071</v>
      </c>
      <c r="C1449" s="200">
        <v>109035</v>
      </c>
      <c r="D1449" s="27">
        <v>-1</v>
      </c>
      <c r="E1449" s="27" t="s">
        <v>34</v>
      </c>
      <c r="F1449" s="33">
        <v>46099</v>
      </c>
      <c r="G1449" s="45">
        <v>46099.536643518521</v>
      </c>
      <c r="H1449" s="27">
        <v>900800595</v>
      </c>
      <c r="I1449" s="27" t="s">
        <v>38</v>
      </c>
      <c r="J1449" s="27">
        <v>860005813</v>
      </c>
      <c r="K1449" s="27" t="s">
        <v>3890</v>
      </c>
      <c r="L1449" s="162">
        <v>16940</v>
      </c>
      <c r="M1449" s="221">
        <v>0</v>
      </c>
      <c r="N1449" s="133">
        <v>355740</v>
      </c>
      <c r="O1449" s="27" t="s">
        <v>41</v>
      </c>
      <c r="P1449" s="27" t="s">
        <v>42</v>
      </c>
      <c r="Q1449" s="27"/>
      <c r="R1449" s="27"/>
      <c r="S1449" s="27"/>
      <c r="T1449" s="27"/>
      <c r="U1449" s="32" t="s">
        <v>43</v>
      </c>
      <c r="V1449" s="29"/>
      <c r="W1449" s="31"/>
      <c r="X1449" s="27" t="str">
        <f>IFERROR(VLOOKUP(J1448:J3340,[1]sheet1!$A:$K,11,0),"sin acuse")</f>
        <v>sin acuse</v>
      </c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</row>
    <row r="1450" spans="1:41" ht="18.75" hidden="1">
      <c r="A1450" s="106" t="s">
        <v>31</v>
      </c>
      <c r="B1450" s="107" t="s">
        <v>5072</v>
      </c>
      <c r="C1450" s="204">
        <v>109036</v>
      </c>
      <c r="D1450" s="107">
        <v>-1</v>
      </c>
      <c r="E1450" s="107" t="s">
        <v>34</v>
      </c>
      <c r="F1450" s="108">
        <v>46099</v>
      </c>
      <c r="G1450" s="109">
        <v>46099.53665509259</v>
      </c>
      <c r="H1450" s="107">
        <v>900800595</v>
      </c>
      <c r="I1450" s="107" t="s">
        <v>38</v>
      </c>
      <c r="J1450" s="107">
        <v>830047411</v>
      </c>
      <c r="K1450" s="107" t="s">
        <v>2425</v>
      </c>
      <c r="L1450" s="166">
        <v>85871.64</v>
      </c>
      <c r="M1450" s="225">
        <v>0</v>
      </c>
      <c r="N1450" s="137">
        <v>537827.64</v>
      </c>
      <c r="O1450" s="107" t="s">
        <v>41</v>
      </c>
      <c r="P1450" s="107" t="s">
        <v>42</v>
      </c>
      <c r="Q1450" s="27"/>
      <c r="R1450" s="27"/>
      <c r="S1450" s="27" t="s">
        <v>43</v>
      </c>
      <c r="T1450" s="27"/>
      <c r="U1450" s="32"/>
      <c r="V1450" s="29"/>
      <c r="W1450" s="31"/>
      <c r="X1450" s="27" t="str">
        <f>IFERROR(VLOOKUP(J1449:J3341,[1]sheet1!$A:$K,11,0),"sin acuse")</f>
        <v>sin acuse</v>
      </c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</row>
    <row r="1451" spans="1:41" ht="18.75" hidden="1">
      <c r="A1451" s="41" t="s">
        <v>31</v>
      </c>
      <c r="B1451" s="27" t="s">
        <v>5073</v>
      </c>
      <c r="C1451" s="200">
        <v>109037</v>
      </c>
      <c r="D1451" s="27">
        <v>-1</v>
      </c>
      <c r="E1451" s="27" t="s">
        <v>34</v>
      </c>
      <c r="F1451" s="33">
        <v>46099</v>
      </c>
      <c r="G1451" s="45">
        <v>46099.536666666667</v>
      </c>
      <c r="H1451" s="27">
        <v>900800595</v>
      </c>
      <c r="I1451" s="27" t="s">
        <v>38</v>
      </c>
      <c r="J1451" s="27">
        <v>860503634</v>
      </c>
      <c r="K1451" s="27" t="s">
        <v>475</v>
      </c>
      <c r="L1451" s="162">
        <v>2087343.99</v>
      </c>
      <c r="M1451" s="221">
        <v>0</v>
      </c>
      <c r="N1451" s="133">
        <v>13073364.99</v>
      </c>
      <c r="O1451" s="27" t="s">
        <v>41</v>
      </c>
      <c r="P1451" s="27" t="s">
        <v>42</v>
      </c>
      <c r="Q1451" s="27"/>
      <c r="R1451" s="27"/>
      <c r="S1451" s="27"/>
      <c r="T1451" s="27"/>
      <c r="U1451" s="32" t="s">
        <v>64</v>
      </c>
      <c r="V1451" s="25"/>
      <c r="W1451" s="31"/>
      <c r="X1451" s="27" t="str">
        <f>IFERROR(VLOOKUP(J1450:J3342,[1]sheet1!$A:$K,11,0),"sin acuse")</f>
        <v>sin acuse</v>
      </c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</row>
    <row r="1452" spans="1:41" ht="18.75" hidden="1">
      <c r="A1452" s="41" t="s">
        <v>31</v>
      </c>
      <c r="B1452" s="27" t="s">
        <v>5074</v>
      </c>
      <c r="C1452" s="200">
        <v>109038</v>
      </c>
      <c r="D1452" s="27">
        <v>-1</v>
      </c>
      <c r="E1452" s="27" t="s">
        <v>34</v>
      </c>
      <c r="F1452" s="33">
        <v>46099</v>
      </c>
      <c r="G1452" s="45">
        <v>46099.536712962959</v>
      </c>
      <c r="H1452" s="27">
        <v>900800595</v>
      </c>
      <c r="I1452" s="27" t="s">
        <v>38</v>
      </c>
      <c r="J1452" s="27">
        <v>860005813</v>
      </c>
      <c r="K1452" s="27" t="s">
        <v>3890</v>
      </c>
      <c r="L1452" s="162">
        <v>594071.4</v>
      </c>
      <c r="M1452" s="221">
        <v>0</v>
      </c>
      <c r="N1452" s="133">
        <v>3984071.4</v>
      </c>
      <c r="O1452" s="27" t="s">
        <v>41</v>
      </c>
      <c r="P1452" s="27" t="s">
        <v>42</v>
      </c>
      <c r="Q1452" s="27"/>
      <c r="R1452" s="27"/>
      <c r="S1452" s="27"/>
      <c r="T1452" s="27"/>
      <c r="U1452" s="32" t="s">
        <v>64</v>
      </c>
      <c r="V1452" s="25"/>
      <c r="W1452" s="31"/>
      <c r="X1452" s="27" t="str">
        <f>IFERROR(VLOOKUP(J1451:J3343,[1]sheet1!$A:$K,11,0),"sin acuse")</f>
        <v>sin acuse</v>
      </c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</row>
    <row r="1453" spans="1:41" ht="18.75" hidden="1">
      <c r="A1453" s="106" t="s">
        <v>31</v>
      </c>
      <c r="B1453" s="107" t="s">
        <v>5075</v>
      </c>
      <c r="C1453" s="204">
        <v>109039</v>
      </c>
      <c r="D1453" s="107">
        <v>-1</v>
      </c>
      <c r="E1453" s="107" t="s">
        <v>34</v>
      </c>
      <c r="F1453" s="108">
        <v>46099</v>
      </c>
      <c r="G1453" s="109">
        <v>46099.541238425925</v>
      </c>
      <c r="H1453" s="107">
        <v>900800595</v>
      </c>
      <c r="I1453" s="107" t="s">
        <v>38</v>
      </c>
      <c r="J1453" s="107">
        <v>890903858</v>
      </c>
      <c r="K1453" s="107" t="s">
        <v>426</v>
      </c>
      <c r="L1453" s="166">
        <v>222961.96</v>
      </c>
      <c r="M1453" s="225">
        <v>0</v>
      </c>
      <c r="N1453" s="137">
        <v>1396445.96</v>
      </c>
      <c r="O1453" s="107" t="s">
        <v>41</v>
      </c>
      <c r="P1453" s="107" t="s">
        <v>42</v>
      </c>
      <c r="Q1453" s="27"/>
      <c r="R1453" s="27"/>
      <c r="S1453" s="27" t="s">
        <v>43</v>
      </c>
      <c r="T1453" s="27"/>
      <c r="U1453" s="32"/>
      <c r="V1453" s="25"/>
      <c r="W1453" s="31"/>
      <c r="X1453" s="27" t="str">
        <f>IFERROR(VLOOKUP(J1452:J3344,[1]sheet1!$A:$K,11,0),"sin acuse")</f>
        <v>sin acuse</v>
      </c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</row>
    <row r="1454" spans="1:41" ht="18.75">
      <c r="A1454" s="207" t="s">
        <v>31</v>
      </c>
      <c r="B1454" s="208" t="s">
        <v>5076</v>
      </c>
      <c r="C1454" s="255">
        <v>109040</v>
      </c>
      <c r="D1454" s="208">
        <v>-1</v>
      </c>
      <c r="E1454" s="208" t="s">
        <v>34</v>
      </c>
      <c r="F1454" s="210">
        <v>46099</v>
      </c>
      <c r="G1454" s="211">
        <v>46099.541250000002</v>
      </c>
      <c r="H1454" s="208">
        <v>900800595</v>
      </c>
      <c r="I1454" s="208" t="s">
        <v>38</v>
      </c>
      <c r="J1454" s="242">
        <v>901383974</v>
      </c>
      <c r="K1454" s="208" t="s">
        <v>2073</v>
      </c>
      <c r="L1454" s="256">
        <v>456000</v>
      </c>
      <c r="M1454" s="242">
        <v>0</v>
      </c>
      <c r="N1454" s="213">
        <v>2856000</v>
      </c>
      <c r="O1454" s="208" t="s">
        <v>41</v>
      </c>
      <c r="P1454" s="208" t="s">
        <v>42</v>
      </c>
      <c r="Q1454" s="27"/>
      <c r="R1454" s="27"/>
      <c r="S1454" s="27"/>
      <c r="T1454" s="27" t="s">
        <v>43</v>
      </c>
      <c r="U1454" s="32"/>
      <c r="V1454" s="29"/>
      <c r="W1454" s="31"/>
      <c r="X1454" s="27" t="s">
        <v>2254</v>
      </c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</row>
    <row r="1455" spans="1:41" ht="18.75" hidden="1">
      <c r="A1455" s="106" t="s">
        <v>31</v>
      </c>
      <c r="B1455" s="107" t="s">
        <v>5077</v>
      </c>
      <c r="C1455" s="204">
        <v>109041</v>
      </c>
      <c r="D1455" s="107">
        <v>-1</v>
      </c>
      <c r="E1455" s="107" t="s">
        <v>34</v>
      </c>
      <c r="F1455" s="108">
        <v>46099</v>
      </c>
      <c r="G1455" s="109">
        <v>46099.541273148148</v>
      </c>
      <c r="H1455" s="107">
        <v>900800595</v>
      </c>
      <c r="I1455" s="107" t="s">
        <v>38</v>
      </c>
      <c r="J1455" s="107">
        <v>860028238</v>
      </c>
      <c r="K1455" s="107" t="s">
        <v>5078</v>
      </c>
      <c r="L1455" s="166">
        <v>228589</v>
      </c>
      <c r="M1455" s="225">
        <v>0</v>
      </c>
      <c r="N1455" s="137">
        <v>1431689</v>
      </c>
      <c r="O1455" s="107" t="s">
        <v>41</v>
      </c>
      <c r="P1455" s="107" t="s">
        <v>42</v>
      </c>
      <c r="Q1455" s="27"/>
      <c r="R1455" s="27"/>
      <c r="S1455" s="27"/>
      <c r="T1455" s="27"/>
      <c r="U1455" s="32" t="s">
        <v>64</v>
      </c>
      <c r="V1455" s="25"/>
      <c r="W1455" s="31"/>
      <c r="X1455" s="27" t="str">
        <f>IFERROR(VLOOKUP(J1454:J3346,[1]sheet1!$A:$K,11,0),"sin acuse")</f>
        <v>sin acuse</v>
      </c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</row>
    <row r="1456" spans="1:41" ht="18.75" hidden="1">
      <c r="A1456" s="41" t="s">
        <v>31</v>
      </c>
      <c r="B1456" s="27" t="s">
        <v>5079</v>
      </c>
      <c r="C1456" s="200">
        <v>109042</v>
      </c>
      <c r="D1456" s="27">
        <v>-1</v>
      </c>
      <c r="E1456" s="27" t="s">
        <v>34</v>
      </c>
      <c r="F1456" s="33">
        <v>46099</v>
      </c>
      <c r="G1456" s="45">
        <v>46099.541307870371</v>
      </c>
      <c r="H1456" s="27">
        <v>900800595</v>
      </c>
      <c r="I1456" s="27" t="s">
        <v>38</v>
      </c>
      <c r="J1456" s="27">
        <v>900588930</v>
      </c>
      <c r="K1456" s="27" t="s">
        <v>5080</v>
      </c>
      <c r="L1456" s="162">
        <v>76950</v>
      </c>
      <c r="M1456" s="221">
        <v>0</v>
      </c>
      <c r="N1456" s="133">
        <v>481950</v>
      </c>
      <c r="O1456" s="27" t="s">
        <v>41</v>
      </c>
      <c r="P1456" s="27" t="s">
        <v>42</v>
      </c>
      <c r="Q1456" s="27"/>
      <c r="R1456" s="27"/>
      <c r="S1456" s="27"/>
      <c r="T1456" s="27"/>
      <c r="U1456" s="32" t="s">
        <v>64</v>
      </c>
      <c r="V1456" s="25"/>
      <c r="W1456" s="31"/>
      <c r="X1456" s="27" t="str">
        <f>IFERROR(VLOOKUP(J1455:J3347,[1]sheet1!$A:$K,11,0),"sin acuse")</f>
        <v>sin acuse</v>
      </c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</row>
    <row r="1457" spans="1:41" ht="18.75" hidden="1">
      <c r="A1457" s="41" t="s">
        <v>31</v>
      </c>
      <c r="B1457" s="27" t="s">
        <v>5081</v>
      </c>
      <c r="C1457" s="200">
        <v>109043</v>
      </c>
      <c r="D1457" s="27">
        <v>-1</v>
      </c>
      <c r="E1457" s="27" t="s">
        <v>34</v>
      </c>
      <c r="F1457" s="33">
        <v>46099</v>
      </c>
      <c r="G1457" s="45">
        <v>46099.541342592594</v>
      </c>
      <c r="H1457" s="27">
        <v>900800595</v>
      </c>
      <c r="I1457" s="27" t="s">
        <v>38</v>
      </c>
      <c r="J1457" s="27">
        <v>860033227</v>
      </c>
      <c r="K1457" s="27" t="s">
        <v>4116</v>
      </c>
      <c r="L1457" s="162">
        <v>1269701.3</v>
      </c>
      <c r="M1457" s="221">
        <v>0</v>
      </c>
      <c r="N1457" s="133">
        <v>9453371.3000000007</v>
      </c>
      <c r="O1457" s="27" t="s">
        <v>41</v>
      </c>
      <c r="P1457" s="27" t="s">
        <v>42</v>
      </c>
      <c r="Q1457" s="27"/>
      <c r="R1457" s="27"/>
      <c r="S1457" s="27"/>
      <c r="T1457" s="27"/>
      <c r="U1457" s="32" t="s">
        <v>64</v>
      </c>
      <c r="V1457" s="25"/>
      <c r="W1457" s="31"/>
      <c r="X1457" s="27" t="str">
        <f>IFERROR(VLOOKUP(J1456:J3348,[1]sheet1!$A:$K,11,0),"sin acuse")</f>
        <v>sin acuse</v>
      </c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</row>
    <row r="1458" spans="1:41" ht="18.75" hidden="1">
      <c r="A1458" s="106" t="s">
        <v>31</v>
      </c>
      <c r="B1458" s="107" t="s">
        <v>5082</v>
      </c>
      <c r="C1458" s="204">
        <v>109044</v>
      </c>
      <c r="D1458" s="107">
        <v>-1</v>
      </c>
      <c r="E1458" s="107" t="s">
        <v>34</v>
      </c>
      <c r="F1458" s="108">
        <v>46099</v>
      </c>
      <c r="G1458" s="109">
        <v>46099.548310185186</v>
      </c>
      <c r="H1458" s="107">
        <v>900800595</v>
      </c>
      <c r="I1458" s="107" t="s">
        <v>38</v>
      </c>
      <c r="J1458" s="107">
        <v>900483105</v>
      </c>
      <c r="K1458" s="107" t="s">
        <v>3717</v>
      </c>
      <c r="L1458" s="166">
        <v>0</v>
      </c>
      <c r="M1458" s="225">
        <v>0</v>
      </c>
      <c r="N1458" s="137">
        <v>19284682</v>
      </c>
      <c r="O1458" s="107" t="s">
        <v>41</v>
      </c>
      <c r="P1458" s="107" t="s">
        <v>42</v>
      </c>
      <c r="Q1458" s="27"/>
      <c r="R1458" s="27"/>
      <c r="S1458" s="27" t="s">
        <v>43</v>
      </c>
      <c r="T1458" s="27"/>
      <c r="U1458" s="32"/>
      <c r="V1458" s="25"/>
      <c r="W1458" s="31"/>
      <c r="X1458" s="27" t="str">
        <f>IFERROR(VLOOKUP(J1457:J3349,[1]sheet1!$A:$K,11,0),"sin acuse")</f>
        <v>sin acuse</v>
      </c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</row>
    <row r="1459" spans="1:41" ht="18.75" hidden="1">
      <c r="A1459" s="106" t="s">
        <v>31</v>
      </c>
      <c r="B1459" s="107" t="s">
        <v>5083</v>
      </c>
      <c r="C1459" s="204">
        <v>109045</v>
      </c>
      <c r="D1459" s="107">
        <v>-1</v>
      </c>
      <c r="E1459" s="107" t="s">
        <v>34</v>
      </c>
      <c r="F1459" s="108">
        <v>46099</v>
      </c>
      <c r="G1459" s="109">
        <v>46099.590104166666</v>
      </c>
      <c r="H1459" s="107">
        <v>900800595</v>
      </c>
      <c r="I1459" s="107" t="s">
        <v>38</v>
      </c>
      <c r="J1459" s="107">
        <v>901267811</v>
      </c>
      <c r="K1459" s="107" t="s">
        <v>4810</v>
      </c>
      <c r="L1459" s="166">
        <v>91107.66</v>
      </c>
      <c r="M1459" s="225">
        <v>0</v>
      </c>
      <c r="N1459" s="137">
        <v>570621.66</v>
      </c>
      <c r="O1459" s="107" t="s">
        <v>41</v>
      </c>
      <c r="P1459" s="107" t="s">
        <v>42</v>
      </c>
      <c r="Q1459" s="27"/>
      <c r="R1459" s="27"/>
      <c r="S1459" s="27" t="s">
        <v>43</v>
      </c>
      <c r="T1459" s="27"/>
      <c r="U1459" s="32"/>
      <c r="V1459" s="25"/>
      <c r="W1459" s="31"/>
      <c r="X1459" s="27" t="str">
        <f>IFERROR(VLOOKUP(J1458:J3350,[1]sheet1!$A:$K,11,0),"sin acuse")</f>
        <v>sin acuse</v>
      </c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</row>
    <row r="1460" spans="1:41" ht="18.75" hidden="1">
      <c r="A1460" s="106" t="s">
        <v>31</v>
      </c>
      <c r="B1460" s="107" t="s">
        <v>5084</v>
      </c>
      <c r="C1460" s="204">
        <v>109046</v>
      </c>
      <c r="D1460" s="107">
        <v>-1</v>
      </c>
      <c r="E1460" s="107" t="s">
        <v>34</v>
      </c>
      <c r="F1460" s="108">
        <v>46099</v>
      </c>
      <c r="G1460" s="109">
        <v>46099.590150462966</v>
      </c>
      <c r="H1460" s="107">
        <v>900800595</v>
      </c>
      <c r="I1460" s="107" t="s">
        <v>38</v>
      </c>
      <c r="J1460" s="107">
        <v>900185315</v>
      </c>
      <c r="K1460" s="107" t="s">
        <v>5085</v>
      </c>
      <c r="L1460" s="166">
        <v>58672</v>
      </c>
      <c r="M1460" s="225">
        <v>0</v>
      </c>
      <c r="N1460" s="137">
        <v>367472</v>
      </c>
      <c r="O1460" s="107" t="s">
        <v>41</v>
      </c>
      <c r="P1460" s="107" t="s">
        <v>42</v>
      </c>
      <c r="Q1460" s="27"/>
      <c r="R1460" s="27"/>
      <c r="S1460" s="27" t="s">
        <v>43</v>
      </c>
      <c r="T1460" s="27"/>
      <c r="U1460" s="32"/>
      <c r="V1460" s="25"/>
      <c r="W1460" s="31"/>
      <c r="X1460" s="27" t="str">
        <f>IFERROR(VLOOKUP(J1459:J3351,[1]sheet1!$A:$K,11,0),"sin acuse")</f>
        <v>sin acuse</v>
      </c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</row>
    <row r="1461" spans="1:41" ht="18.75" hidden="1">
      <c r="A1461" s="106" t="s">
        <v>31</v>
      </c>
      <c r="B1461" s="107" t="s">
        <v>5086</v>
      </c>
      <c r="C1461" s="204">
        <v>109047</v>
      </c>
      <c r="D1461" s="107">
        <v>-1</v>
      </c>
      <c r="E1461" s="107" t="s">
        <v>34</v>
      </c>
      <c r="F1461" s="108">
        <v>46099</v>
      </c>
      <c r="G1461" s="109">
        <v>46099.590208333335</v>
      </c>
      <c r="H1461" s="107">
        <v>900800595</v>
      </c>
      <c r="I1461" s="107" t="s">
        <v>38</v>
      </c>
      <c r="J1461" s="107">
        <v>900860858</v>
      </c>
      <c r="K1461" s="107" t="s">
        <v>4956</v>
      </c>
      <c r="L1461" s="166">
        <v>908.2</v>
      </c>
      <c r="M1461" s="225">
        <v>0</v>
      </c>
      <c r="N1461" s="137">
        <v>5688.2</v>
      </c>
      <c r="O1461" s="107" t="s">
        <v>41</v>
      </c>
      <c r="P1461" s="107" t="s">
        <v>42</v>
      </c>
      <c r="Q1461" s="27"/>
      <c r="R1461" s="27"/>
      <c r="S1461" s="27" t="s">
        <v>43</v>
      </c>
      <c r="T1461" s="27"/>
      <c r="U1461" s="32"/>
      <c r="V1461" s="29"/>
      <c r="W1461" s="31"/>
      <c r="X1461" s="27" t="str">
        <f>IFERROR(VLOOKUP(J1460:J3352,[1]sheet1!$A:$K,11,0),"sin acuse")</f>
        <v>sin acuse</v>
      </c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</row>
    <row r="1462" spans="1:41" ht="18.75" hidden="1">
      <c r="A1462" s="41" t="s">
        <v>31</v>
      </c>
      <c r="B1462" s="50" t="s">
        <v>5087</v>
      </c>
      <c r="C1462" s="200">
        <v>109048</v>
      </c>
      <c r="D1462" s="27">
        <v>-1</v>
      </c>
      <c r="E1462" s="27" t="s">
        <v>34</v>
      </c>
      <c r="F1462" s="33">
        <v>46099</v>
      </c>
      <c r="G1462" s="45">
        <v>46099.590266203704</v>
      </c>
      <c r="H1462" s="27">
        <v>900800595</v>
      </c>
      <c r="I1462" s="27" t="s">
        <v>38</v>
      </c>
      <c r="J1462" s="27">
        <v>900521357</v>
      </c>
      <c r="K1462" s="27" t="s">
        <v>5088</v>
      </c>
      <c r="L1462" s="162">
        <v>3173</v>
      </c>
      <c r="M1462" s="221">
        <v>0</v>
      </c>
      <c r="N1462" s="133">
        <v>19873</v>
      </c>
      <c r="O1462" s="27" t="s">
        <v>41</v>
      </c>
      <c r="P1462" s="27" t="s">
        <v>42</v>
      </c>
      <c r="Q1462" s="27"/>
      <c r="R1462" s="27"/>
      <c r="S1462" s="27"/>
      <c r="T1462" s="27"/>
      <c r="U1462" s="32" t="s">
        <v>64</v>
      </c>
      <c r="V1462" s="29"/>
      <c r="W1462" s="31" t="s">
        <v>5089</v>
      </c>
      <c r="X1462" s="27" t="str">
        <f>IFERROR(VLOOKUP(J1461:J3353,[1]sheet1!$A:$K,11,0),"sin acuse")</f>
        <v>sin acuse</v>
      </c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</row>
    <row r="1463" spans="1:41" ht="18.75" hidden="1">
      <c r="A1463" s="41" t="s">
        <v>31</v>
      </c>
      <c r="B1463" s="27" t="s">
        <v>5090</v>
      </c>
      <c r="C1463" s="200">
        <v>109049</v>
      </c>
      <c r="D1463" s="27">
        <v>-1</v>
      </c>
      <c r="E1463" s="27" t="s">
        <v>34</v>
      </c>
      <c r="F1463" s="33">
        <v>46099</v>
      </c>
      <c r="G1463" s="45">
        <v>46099.600787037038</v>
      </c>
      <c r="H1463" s="27">
        <v>900800595</v>
      </c>
      <c r="I1463" s="27" t="s">
        <v>38</v>
      </c>
      <c r="J1463" s="27">
        <v>860504882</v>
      </c>
      <c r="K1463" s="27" t="s">
        <v>5091</v>
      </c>
      <c r="L1463" s="162">
        <v>16625</v>
      </c>
      <c r="M1463" s="221">
        <v>0</v>
      </c>
      <c r="N1463" s="133">
        <v>104125</v>
      </c>
      <c r="O1463" s="27" t="s">
        <v>41</v>
      </c>
      <c r="P1463" s="27" t="s">
        <v>42</v>
      </c>
      <c r="Q1463" s="27"/>
      <c r="R1463" s="27"/>
      <c r="S1463" s="27"/>
      <c r="T1463" s="27"/>
      <c r="U1463" s="32" t="s">
        <v>64</v>
      </c>
      <c r="V1463" s="29"/>
      <c r="W1463" s="31"/>
      <c r="X1463" s="27" t="str">
        <f>IFERROR(VLOOKUP(J1462:J3354,[1]sheet1!$A:$K,11,0),"sin acuse")</f>
        <v>sin acuse</v>
      </c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</row>
    <row r="1464" spans="1:41" ht="18.75" hidden="1">
      <c r="A1464" s="41" t="s">
        <v>31</v>
      </c>
      <c r="B1464" s="27" t="s">
        <v>5092</v>
      </c>
      <c r="C1464" s="200">
        <v>109050</v>
      </c>
      <c r="D1464" s="27">
        <v>-1</v>
      </c>
      <c r="E1464" s="27" t="s">
        <v>34</v>
      </c>
      <c r="F1464" s="33">
        <v>46099</v>
      </c>
      <c r="G1464" s="45">
        <v>46099.600844907407</v>
      </c>
      <c r="H1464" s="27">
        <v>900800595</v>
      </c>
      <c r="I1464" s="27" t="s">
        <v>38</v>
      </c>
      <c r="J1464" s="27">
        <v>860000794</v>
      </c>
      <c r="K1464" s="27" t="s">
        <v>5019</v>
      </c>
      <c r="L1464" s="162">
        <v>15770</v>
      </c>
      <c r="M1464" s="221">
        <v>0</v>
      </c>
      <c r="N1464" s="133">
        <v>98770</v>
      </c>
      <c r="O1464" s="27" t="s">
        <v>41</v>
      </c>
      <c r="P1464" s="27" t="s">
        <v>42</v>
      </c>
      <c r="Q1464" s="27"/>
      <c r="R1464" s="27"/>
      <c r="S1464" s="27"/>
      <c r="T1464" s="27"/>
      <c r="U1464" s="32" t="s">
        <v>64</v>
      </c>
      <c r="V1464" s="25"/>
      <c r="W1464" s="31"/>
      <c r="X1464" s="27" t="str">
        <f>IFERROR(VLOOKUP(J1463:J3355,[1]sheet1!$A:$K,11,0),"sin acuse")</f>
        <v>sin acuse</v>
      </c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</row>
    <row r="1465" spans="1:41" ht="18.75" hidden="1">
      <c r="A1465" s="41" t="s">
        <v>31</v>
      </c>
      <c r="B1465" s="50" t="s">
        <v>5093</v>
      </c>
      <c r="C1465" s="200">
        <v>109051</v>
      </c>
      <c r="D1465" s="27">
        <v>-1</v>
      </c>
      <c r="E1465" s="27" t="s">
        <v>34</v>
      </c>
      <c r="F1465" s="33">
        <v>46099</v>
      </c>
      <c r="G1465" s="45">
        <v>46099.600902777776</v>
      </c>
      <c r="H1465" s="27">
        <v>900800595</v>
      </c>
      <c r="I1465" s="27" t="s">
        <v>38</v>
      </c>
      <c r="J1465" s="27">
        <v>900521357</v>
      </c>
      <c r="K1465" s="27" t="s">
        <v>5088</v>
      </c>
      <c r="L1465" s="162">
        <v>35730</v>
      </c>
      <c r="M1465" s="221">
        <v>0</v>
      </c>
      <c r="N1465" s="133">
        <v>303030</v>
      </c>
      <c r="O1465" s="27" t="s">
        <v>41</v>
      </c>
      <c r="P1465" s="27" t="s">
        <v>42</v>
      </c>
      <c r="Q1465" s="27"/>
      <c r="R1465" s="27"/>
      <c r="S1465" s="27"/>
      <c r="T1465" s="27"/>
      <c r="U1465" s="32" t="s">
        <v>64</v>
      </c>
      <c r="V1465" s="25"/>
      <c r="W1465" s="31" t="s">
        <v>5089</v>
      </c>
      <c r="X1465" s="27" t="str">
        <f>IFERROR(VLOOKUP(J1464:J3356,[1]sheet1!$A:$K,11,0),"sin acuse")</f>
        <v>sin acuse</v>
      </c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</row>
    <row r="1466" spans="1:41" ht="18.75" hidden="1">
      <c r="A1466" s="41" t="s">
        <v>31</v>
      </c>
      <c r="B1466" s="50" t="s">
        <v>5094</v>
      </c>
      <c r="C1466" s="200">
        <v>109052</v>
      </c>
      <c r="D1466" s="27">
        <v>-1</v>
      </c>
      <c r="E1466" s="27" t="s">
        <v>34</v>
      </c>
      <c r="F1466" s="33">
        <v>46099</v>
      </c>
      <c r="G1466" s="45">
        <v>46099.601412037038</v>
      </c>
      <c r="H1466" s="27">
        <v>900800595</v>
      </c>
      <c r="I1466" s="27" t="s">
        <v>38</v>
      </c>
      <c r="J1466" s="27">
        <v>900521357</v>
      </c>
      <c r="K1466" s="27" t="s">
        <v>5088</v>
      </c>
      <c r="L1466" s="162">
        <v>71782</v>
      </c>
      <c r="M1466" s="221">
        <v>0</v>
      </c>
      <c r="N1466" s="133">
        <v>449582</v>
      </c>
      <c r="O1466" s="27" t="s">
        <v>41</v>
      </c>
      <c r="P1466" s="27" t="s">
        <v>42</v>
      </c>
      <c r="Q1466" s="27"/>
      <c r="R1466" s="27"/>
      <c r="S1466" s="27"/>
      <c r="T1466" s="27"/>
      <c r="U1466" s="32" t="s">
        <v>64</v>
      </c>
      <c r="V1466" s="25"/>
      <c r="W1466" s="31" t="s">
        <v>5089</v>
      </c>
      <c r="X1466" s="27" t="str">
        <f>IFERROR(VLOOKUP(J1465:J3357,[1]sheet1!$A:$K,11,0),"sin acuse")</f>
        <v>sin acuse</v>
      </c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</row>
    <row r="1467" spans="1:41" ht="18.75" hidden="1">
      <c r="A1467" s="41" t="s">
        <v>31</v>
      </c>
      <c r="B1467" s="50" t="s">
        <v>5095</v>
      </c>
      <c r="C1467" s="200">
        <v>109053</v>
      </c>
      <c r="D1467" s="27">
        <v>-1</v>
      </c>
      <c r="E1467" s="27" t="s">
        <v>34</v>
      </c>
      <c r="F1467" s="33">
        <v>46099</v>
      </c>
      <c r="G1467" s="45">
        <v>46099.601446759261</v>
      </c>
      <c r="H1467" s="27">
        <v>900800595</v>
      </c>
      <c r="I1467" s="27" t="s">
        <v>38</v>
      </c>
      <c r="J1467" s="27">
        <v>900521357</v>
      </c>
      <c r="K1467" s="27" t="s">
        <v>5088</v>
      </c>
      <c r="L1467" s="162">
        <v>3382</v>
      </c>
      <c r="M1467" s="221">
        <v>0</v>
      </c>
      <c r="N1467" s="133">
        <v>21182</v>
      </c>
      <c r="O1467" s="27" t="s">
        <v>41</v>
      </c>
      <c r="P1467" s="27" t="s">
        <v>42</v>
      </c>
      <c r="Q1467" s="27"/>
      <c r="R1467" s="27"/>
      <c r="S1467" s="27"/>
      <c r="T1467" s="27"/>
      <c r="U1467" s="32" t="s">
        <v>64</v>
      </c>
      <c r="V1467" s="25"/>
      <c r="W1467" s="31" t="s">
        <v>5089</v>
      </c>
      <c r="X1467" s="27" t="str">
        <f>IFERROR(VLOOKUP(J1466:J3358,[1]sheet1!$A:$K,11,0),"sin acuse")</f>
        <v>sin acuse</v>
      </c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</row>
    <row r="1468" spans="1:41" ht="18.75" hidden="1">
      <c r="A1468" s="41" t="s">
        <v>31</v>
      </c>
      <c r="B1468" s="50" t="s">
        <v>5096</v>
      </c>
      <c r="C1468" s="200">
        <v>109054</v>
      </c>
      <c r="D1468" s="27">
        <v>-1</v>
      </c>
      <c r="E1468" s="27" t="s">
        <v>34</v>
      </c>
      <c r="F1468" s="33">
        <v>46099</v>
      </c>
      <c r="G1468" s="45">
        <v>46099.601527777777</v>
      </c>
      <c r="H1468" s="27">
        <v>900800595</v>
      </c>
      <c r="I1468" s="27" t="s">
        <v>38</v>
      </c>
      <c r="J1468" s="27">
        <v>900521357</v>
      </c>
      <c r="K1468" s="27" t="s">
        <v>5088</v>
      </c>
      <c r="L1468" s="162">
        <v>40808.5</v>
      </c>
      <c r="M1468" s="221">
        <v>0</v>
      </c>
      <c r="N1468" s="133">
        <v>356058.5</v>
      </c>
      <c r="O1468" s="27" t="s">
        <v>41</v>
      </c>
      <c r="P1468" s="27" t="s">
        <v>42</v>
      </c>
      <c r="Q1468" s="27"/>
      <c r="R1468" s="27"/>
      <c r="S1468" s="27"/>
      <c r="T1468" s="27"/>
      <c r="U1468" s="32" t="s">
        <v>64</v>
      </c>
      <c r="V1468" s="25"/>
      <c r="W1468" s="31" t="s">
        <v>5089</v>
      </c>
      <c r="X1468" s="27" t="str">
        <f>IFERROR(VLOOKUP(J1467:J3359,[1]sheet1!$A:$K,11,0),"sin acuse")</f>
        <v>sin acuse</v>
      </c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</row>
    <row r="1469" spans="1:41" ht="18.75" hidden="1">
      <c r="A1469" s="41" t="s">
        <v>31</v>
      </c>
      <c r="B1469" s="50" t="s">
        <v>5097</v>
      </c>
      <c r="C1469" s="200">
        <v>109055</v>
      </c>
      <c r="D1469" s="27">
        <v>-1</v>
      </c>
      <c r="E1469" s="27" t="s">
        <v>34</v>
      </c>
      <c r="F1469" s="33">
        <v>46099</v>
      </c>
      <c r="G1469" s="45">
        <v>46099.601620370369</v>
      </c>
      <c r="H1469" s="27">
        <v>900800595</v>
      </c>
      <c r="I1469" s="27" t="s">
        <v>38</v>
      </c>
      <c r="J1469" s="27">
        <v>900521357</v>
      </c>
      <c r="K1469" s="27" t="s">
        <v>5088</v>
      </c>
      <c r="L1469" s="162">
        <v>50535.5</v>
      </c>
      <c r="M1469" s="221">
        <v>0</v>
      </c>
      <c r="N1469" s="133">
        <v>457985.5</v>
      </c>
      <c r="O1469" s="27" t="s">
        <v>41</v>
      </c>
      <c r="P1469" s="27" t="s">
        <v>42</v>
      </c>
      <c r="Q1469" s="27"/>
      <c r="R1469" s="27"/>
      <c r="S1469" s="27"/>
      <c r="T1469" s="27"/>
      <c r="U1469" s="32" t="s">
        <v>64</v>
      </c>
      <c r="V1469" s="25"/>
      <c r="W1469" s="31" t="s">
        <v>5089</v>
      </c>
      <c r="X1469" s="27" t="str">
        <f>IFERROR(VLOOKUP(J1468:J3360,[1]sheet1!$A:$K,11,0),"sin acuse")</f>
        <v>sin acuse</v>
      </c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</row>
    <row r="1470" spans="1:41" ht="18.75" hidden="1">
      <c r="A1470" s="106" t="s">
        <v>31</v>
      </c>
      <c r="B1470" s="107" t="s">
        <v>5098</v>
      </c>
      <c r="C1470" s="204">
        <v>109056</v>
      </c>
      <c r="D1470" s="107">
        <v>-1</v>
      </c>
      <c r="E1470" s="107" t="s">
        <v>34</v>
      </c>
      <c r="F1470" s="108">
        <v>46099</v>
      </c>
      <c r="G1470" s="109">
        <v>46099.611608796295</v>
      </c>
      <c r="H1470" s="107">
        <v>900800595</v>
      </c>
      <c r="I1470" s="107" t="s">
        <v>38</v>
      </c>
      <c r="J1470" s="107">
        <v>860010799</v>
      </c>
      <c r="K1470" s="107" t="s">
        <v>2016</v>
      </c>
      <c r="L1470" s="166">
        <v>24320</v>
      </c>
      <c r="M1470" s="225">
        <v>0</v>
      </c>
      <c r="N1470" s="137">
        <v>152320</v>
      </c>
      <c r="O1470" s="107" t="s">
        <v>41</v>
      </c>
      <c r="P1470" s="107" t="s">
        <v>42</v>
      </c>
      <c r="Q1470" s="27"/>
      <c r="R1470" s="27"/>
      <c r="S1470" s="27" t="s">
        <v>43</v>
      </c>
      <c r="T1470" s="27"/>
      <c r="U1470" s="32"/>
      <c r="V1470" s="25"/>
      <c r="W1470" s="31"/>
      <c r="X1470" s="27" t="str">
        <f>IFERROR(VLOOKUP(J1469:J3361,[1]sheet1!$A:$K,11,0),"sin acuse")</f>
        <v>sin acuse</v>
      </c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</row>
    <row r="1471" spans="1:41" ht="18.75" hidden="1">
      <c r="A1471" s="41" t="s">
        <v>31</v>
      </c>
      <c r="B1471" s="27" t="s">
        <v>5099</v>
      </c>
      <c r="C1471" s="200">
        <v>109057</v>
      </c>
      <c r="D1471" s="27">
        <v>-1</v>
      </c>
      <c r="E1471" s="27" t="s">
        <v>34</v>
      </c>
      <c r="F1471" s="33">
        <v>46099</v>
      </c>
      <c r="G1471" s="45">
        <v>46099.611666666664</v>
      </c>
      <c r="H1471" s="27">
        <v>900800595</v>
      </c>
      <c r="I1471" s="27" t="s">
        <v>38</v>
      </c>
      <c r="J1471" s="27">
        <v>900555485</v>
      </c>
      <c r="K1471" s="27" t="s">
        <v>1664</v>
      </c>
      <c r="L1471" s="162">
        <v>64980</v>
      </c>
      <c r="M1471" s="221">
        <v>0</v>
      </c>
      <c r="N1471" s="133">
        <v>3742950</v>
      </c>
      <c r="O1471" s="27" t="s">
        <v>41</v>
      </c>
      <c r="P1471" s="27" t="s">
        <v>42</v>
      </c>
      <c r="Q1471" s="27"/>
      <c r="R1471" s="27"/>
      <c r="S1471" s="27"/>
      <c r="T1471" s="27"/>
      <c r="U1471" s="32" t="s">
        <v>64</v>
      </c>
      <c r="V1471" s="25"/>
      <c r="W1471" s="31"/>
      <c r="X1471" s="27" t="str">
        <f>IFERROR(VLOOKUP(J1470:J3362,[1]sheet1!$A:$K,11,0),"sin acuse")</f>
        <v>sin acuse</v>
      </c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</row>
    <row r="1472" spans="1:41" ht="18.75" hidden="1">
      <c r="A1472" s="106" t="s">
        <v>31</v>
      </c>
      <c r="B1472" s="107" t="s">
        <v>5100</v>
      </c>
      <c r="C1472" s="204">
        <v>109058</v>
      </c>
      <c r="D1472" s="107">
        <v>-1</v>
      </c>
      <c r="E1472" s="107" t="s">
        <v>34</v>
      </c>
      <c r="F1472" s="108">
        <v>46099</v>
      </c>
      <c r="G1472" s="109">
        <v>46099.611724537041</v>
      </c>
      <c r="H1472" s="107">
        <v>900800595</v>
      </c>
      <c r="I1472" s="107" t="s">
        <v>38</v>
      </c>
      <c r="J1472" s="107">
        <v>860009107</v>
      </c>
      <c r="K1472" s="107" t="s">
        <v>2977</v>
      </c>
      <c r="L1472" s="166">
        <v>8835</v>
      </c>
      <c r="M1472" s="225">
        <v>0</v>
      </c>
      <c r="N1472" s="137">
        <v>55335</v>
      </c>
      <c r="O1472" s="107" t="s">
        <v>41</v>
      </c>
      <c r="P1472" s="107" t="s">
        <v>42</v>
      </c>
      <c r="Q1472" s="27"/>
      <c r="R1472" s="27"/>
      <c r="S1472" s="27" t="s">
        <v>43</v>
      </c>
      <c r="T1472" s="27"/>
      <c r="U1472" s="32"/>
      <c r="V1472" s="29"/>
      <c r="W1472" s="31"/>
      <c r="X1472" s="27" t="str">
        <f>IFERROR(VLOOKUP(J1471:J3363,[1]sheet1!$A:$K,11,0),"sin acuse")</f>
        <v>sin acuse</v>
      </c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</row>
    <row r="1473" spans="1:41" ht="18.75" hidden="1">
      <c r="A1473" s="106" t="s">
        <v>31</v>
      </c>
      <c r="B1473" s="107" t="s">
        <v>5101</v>
      </c>
      <c r="C1473" s="204">
        <v>109059</v>
      </c>
      <c r="D1473" s="107">
        <v>-1</v>
      </c>
      <c r="E1473" s="107" t="s">
        <v>34</v>
      </c>
      <c r="F1473" s="108">
        <v>46099</v>
      </c>
      <c r="G1473" s="109">
        <v>46099.611770833333</v>
      </c>
      <c r="H1473" s="107">
        <v>900800595</v>
      </c>
      <c r="I1473" s="107" t="s">
        <v>38</v>
      </c>
      <c r="J1473" s="107">
        <v>830096376</v>
      </c>
      <c r="K1473" s="107" t="s">
        <v>1146</v>
      </c>
      <c r="L1473" s="166">
        <v>23807</v>
      </c>
      <c r="M1473" s="225">
        <v>0</v>
      </c>
      <c r="N1473" s="137">
        <v>149107</v>
      </c>
      <c r="O1473" s="107" t="s">
        <v>41</v>
      </c>
      <c r="P1473" s="107" t="s">
        <v>42</v>
      </c>
      <c r="Q1473" s="27"/>
      <c r="R1473" s="27"/>
      <c r="S1473" s="27" t="s">
        <v>43</v>
      </c>
      <c r="T1473" s="27"/>
      <c r="U1473" s="32"/>
      <c r="V1473" s="25"/>
      <c r="W1473" s="31"/>
      <c r="X1473" s="27" t="str">
        <f>IFERROR(VLOOKUP(J1472:J3364,[1]sheet1!$A:$K,11,0),"sin acuse")</f>
        <v>sin acuse</v>
      </c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</row>
    <row r="1474" spans="1:41" ht="18.75" hidden="1">
      <c r="A1474" s="41" t="s">
        <v>31</v>
      </c>
      <c r="B1474" s="42" t="s">
        <v>5102</v>
      </c>
      <c r="C1474" s="200">
        <v>109060</v>
      </c>
      <c r="D1474" s="27">
        <v>-1</v>
      </c>
      <c r="E1474" s="27" t="s">
        <v>34</v>
      </c>
      <c r="F1474" s="33">
        <v>46099</v>
      </c>
      <c r="G1474" s="45">
        <v>46099.611828703702</v>
      </c>
      <c r="H1474" s="27">
        <v>900800595</v>
      </c>
      <c r="I1474" s="27" t="s">
        <v>38</v>
      </c>
      <c r="J1474" s="27">
        <v>900457412</v>
      </c>
      <c r="K1474" s="27" t="s">
        <v>5103</v>
      </c>
      <c r="L1474" s="162">
        <v>1623037</v>
      </c>
      <c r="M1474" s="221">
        <v>0</v>
      </c>
      <c r="N1474" s="133">
        <v>10165337</v>
      </c>
      <c r="O1474" s="27" t="s">
        <v>41</v>
      </c>
      <c r="P1474" s="27" t="s">
        <v>42</v>
      </c>
      <c r="Q1474" s="27"/>
      <c r="R1474" s="27"/>
      <c r="S1474" s="27"/>
      <c r="T1474" s="27"/>
      <c r="U1474" s="32" t="s">
        <v>64</v>
      </c>
      <c r="V1474" s="25"/>
      <c r="W1474" s="31"/>
      <c r="X1474" s="27" t="str">
        <f>IFERROR(VLOOKUP(J1473:J3365,[1]sheet1!$A:$K,11,0),"sin acuse")</f>
        <v>sin acuse</v>
      </c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</row>
    <row r="1475" spans="1:41" ht="18.75" hidden="1">
      <c r="A1475" s="41" t="s">
        <v>31</v>
      </c>
      <c r="B1475" s="27" t="s">
        <v>5104</v>
      </c>
      <c r="C1475" s="200">
        <v>109061</v>
      </c>
      <c r="D1475" s="27">
        <v>-1</v>
      </c>
      <c r="E1475" s="27" t="s">
        <v>34</v>
      </c>
      <c r="F1475" s="33">
        <v>46099</v>
      </c>
      <c r="G1475" s="45">
        <v>46099.611886574072</v>
      </c>
      <c r="H1475" s="27">
        <v>900800595</v>
      </c>
      <c r="I1475" s="27" t="s">
        <v>38</v>
      </c>
      <c r="J1475" s="27">
        <v>900294794</v>
      </c>
      <c r="K1475" s="27" t="s">
        <v>2568</v>
      </c>
      <c r="L1475" s="162">
        <v>1549036.37</v>
      </c>
      <c r="M1475" s="221">
        <v>0</v>
      </c>
      <c r="N1475" s="133">
        <v>9701859.3699999992</v>
      </c>
      <c r="O1475" s="27" t="s">
        <v>41</v>
      </c>
      <c r="P1475" s="27" t="s">
        <v>42</v>
      </c>
      <c r="Q1475" s="27"/>
      <c r="R1475" s="27"/>
      <c r="S1475" s="27"/>
      <c r="T1475" s="27"/>
      <c r="U1475" s="32" t="s">
        <v>64</v>
      </c>
      <c r="V1475" s="25"/>
      <c r="W1475" s="31"/>
      <c r="X1475" s="27" t="str">
        <f>IFERROR(VLOOKUP(J1474:J3366,[1]sheet1!$A:$K,11,0),"sin acuse")</f>
        <v>sin acuse</v>
      </c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</row>
    <row r="1476" spans="1:41" ht="18.75" hidden="1">
      <c r="A1476" s="41" t="s">
        <v>31</v>
      </c>
      <c r="B1476" s="27" t="s">
        <v>5105</v>
      </c>
      <c r="C1476" s="200">
        <v>109062</v>
      </c>
      <c r="D1476" s="27">
        <v>-1</v>
      </c>
      <c r="E1476" s="27" t="s">
        <v>34</v>
      </c>
      <c r="F1476" s="33">
        <v>46099</v>
      </c>
      <c r="G1476" s="45">
        <v>46099.622418981482</v>
      </c>
      <c r="H1476" s="27">
        <v>900800595</v>
      </c>
      <c r="I1476" s="27" t="s">
        <v>38</v>
      </c>
      <c r="J1476" s="27">
        <v>900682841</v>
      </c>
      <c r="K1476" s="27" t="s">
        <v>711</v>
      </c>
      <c r="L1476" s="162">
        <v>1289035.43</v>
      </c>
      <c r="M1476" s="221">
        <v>0</v>
      </c>
      <c r="N1476" s="133">
        <v>27240102.43</v>
      </c>
      <c r="O1476" s="27" t="s">
        <v>41</v>
      </c>
      <c r="P1476" s="27" t="s">
        <v>42</v>
      </c>
      <c r="Q1476" s="27"/>
      <c r="R1476" s="27"/>
      <c r="S1476" s="27"/>
      <c r="T1476" s="27"/>
      <c r="U1476" s="32" t="s">
        <v>64</v>
      </c>
      <c r="V1476" s="25"/>
      <c r="W1476" s="31"/>
      <c r="X1476" s="27" t="str">
        <f>IFERROR(VLOOKUP(J1475:J3367,[1]sheet1!$A:$K,11,0),"sin acuse")</f>
        <v>sin acuse</v>
      </c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</row>
    <row r="1477" spans="1:41" ht="18.75" hidden="1">
      <c r="A1477" s="41" t="s">
        <v>31</v>
      </c>
      <c r="B1477" s="27" t="s">
        <v>5106</v>
      </c>
      <c r="C1477" s="200">
        <v>109063</v>
      </c>
      <c r="D1477" s="27">
        <v>-1</v>
      </c>
      <c r="E1477" s="27" t="s">
        <v>34</v>
      </c>
      <c r="F1477" s="33">
        <v>46099</v>
      </c>
      <c r="G1477" s="45">
        <v>46099.622453703705</v>
      </c>
      <c r="H1477" s="27">
        <v>900800595</v>
      </c>
      <c r="I1477" s="27" t="s">
        <v>38</v>
      </c>
      <c r="J1477" s="27">
        <v>901192317</v>
      </c>
      <c r="K1477" s="27" t="s">
        <v>5107</v>
      </c>
      <c r="L1477" s="162">
        <v>500365</v>
      </c>
      <c r="M1477" s="221">
        <v>0</v>
      </c>
      <c r="N1477" s="133">
        <v>3133865</v>
      </c>
      <c r="O1477" s="27" t="s">
        <v>41</v>
      </c>
      <c r="P1477" s="27" t="s">
        <v>42</v>
      </c>
      <c r="Q1477" s="27"/>
      <c r="R1477" s="27"/>
      <c r="S1477" s="27"/>
      <c r="T1477" s="27"/>
      <c r="U1477" s="32" t="s">
        <v>64</v>
      </c>
      <c r="V1477" s="29"/>
      <c r="W1477" s="31"/>
      <c r="X1477" s="27" t="str">
        <f>IFERROR(VLOOKUP(J1476:J3368,[1]sheet1!$A:$K,11,0),"sin acuse")</f>
        <v>sin acuse</v>
      </c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</row>
    <row r="1478" spans="1:41" ht="18.75" hidden="1">
      <c r="A1478" s="41" t="s">
        <v>31</v>
      </c>
      <c r="B1478" s="27" t="s">
        <v>5108</v>
      </c>
      <c r="C1478" s="200">
        <v>109064</v>
      </c>
      <c r="D1478" s="27">
        <v>-1</v>
      </c>
      <c r="E1478" s="27" t="s">
        <v>34</v>
      </c>
      <c r="F1478" s="33">
        <v>46099</v>
      </c>
      <c r="G1478" s="45">
        <v>46099.622499999998</v>
      </c>
      <c r="H1478" s="27">
        <v>900800595</v>
      </c>
      <c r="I1478" s="27" t="s">
        <v>38</v>
      </c>
      <c r="J1478" s="27">
        <v>900021547</v>
      </c>
      <c r="K1478" s="27" t="s">
        <v>5109</v>
      </c>
      <c r="L1478" s="162">
        <v>25569</v>
      </c>
      <c r="M1478" s="221">
        <v>0</v>
      </c>
      <c r="N1478" s="133">
        <v>369069</v>
      </c>
      <c r="O1478" s="27" t="s">
        <v>41</v>
      </c>
      <c r="P1478" s="27" t="s">
        <v>42</v>
      </c>
      <c r="Q1478" s="27"/>
      <c r="R1478" s="27"/>
      <c r="S1478" s="27"/>
      <c r="T1478" s="27"/>
      <c r="U1478" s="32" t="s">
        <v>64</v>
      </c>
      <c r="V1478" s="25"/>
      <c r="W1478" s="31"/>
      <c r="X1478" s="27" t="str">
        <f>IFERROR(VLOOKUP(J1477:J3369,[1]sheet1!$A:$K,11,0),"sin acuse")</f>
        <v>sin acuse</v>
      </c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</row>
    <row r="1479" spans="1:41" ht="18.75" hidden="1">
      <c r="A1479" s="41" t="s">
        <v>31</v>
      </c>
      <c r="B1479" s="27" t="s">
        <v>5110</v>
      </c>
      <c r="C1479" s="200">
        <v>109065</v>
      </c>
      <c r="D1479" s="27">
        <v>-1</v>
      </c>
      <c r="E1479" s="27" t="s">
        <v>34</v>
      </c>
      <c r="F1479" s="33">
        <v>46099</v>
      </c>
      <c r="G1479" s="45">
        <v>46099.622546296298</v>
      </c>
      <c r="H1479" s="27">
        <v>900800595</v>
      </c>
      <c r="I1479" s="27" t="s">
        <v>38</v>
      </c>
      <c r="J1479" s="27">
        <v>901045437</v>
      </c>
      <c r="K1479" s="27" t="s">
        <v>4547</v>
      </c>
      <c r="L1479" s="162">
        <v>131628.01999999999</v>
      </c>
      <c r="M1479" s="221">
        <v>0</v>
      </c>
      <c r="N1479" s="133">
        <v>925586.02</v>
      </c>
      <c r="O1479" s="27" t="s">
        <v>41</v>
      </c>
      <c r="P1479" s="27" t="s">
        <v>42</v>
      </c>
      <c r="Q1479" s="27"/>
      <c r="R1479" s="27"/>
      <c r="S1479" s="27"/>
      <c r="T1479" s="27"/>
      <c r="U1479" s="32" t="s">
        <v>64</v>
      </c>
      <c r="V1479" s="29"/>
      <c r="W1479" s="31"/>
      <c r="X1479" s="27" t="str">
        <f>IFERROR(VLOOKUP(J1478:J3370,[1]sheet1!$A:$K,11,0),"sin acuse")</f>
        <v>sin acuse</v>
      </c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</row>
    <row r="1480" spans="1:41" ht="18.75" hidden="1">
      <c r="A1480" s="41" t="s">
        <v>31</v>
      </c>
      <c r="B1480" s="27" t="s">
        <v>5111</v>
      </c>
      <c r="C1480" s="200">
        <v>109066</v>
      </c>
      <c r="D1480" s="27">
        <v>-1</v>
      </c>
      <c r="E1480" s="27" t="s">
        <v>34</v>
      </c>
      <c r="F1480" s="33">
        <v>46099</v>
      </c>
      <c r="G1480" s="45">
        <v>46099.622604166667</v>
      </c>
      <c r="H1480" s="27">
        <v>900800595</v>
      </c>
      <c r="I1480" s="27" t="s">
        <v>38</v>
      </c>
      <c r="J1480" s="27">
        <v>901122559</v>
      </c>
      <c r="K1480" s="27" t="s">
        <v>4446</v>
      </c>
      <c r="L1480" s="162">
        <v>288799.62</v>
      </c>
      <c r="M1480" s="221">
        <v>0</v>
      </c>
      <c r="N1480" s="133">
        <v>1808797.62</v>
      </c>
      <c r="O1480" s="27" t="s">
        <v>41</v>
      </c>
      <c r="P1480" s="27" t="s">
        <v>42</v>
      </c>
      <c r="Q1480" s="27"/>
      <c r="R1480" s="27"/>
      <c r="S1480" s="27"/>
      <c r="T1480" s="27"/>
      <c r="U1480" s="32" t="s">
        <v>64</v>
      </c>
      <c r="V1480" s="29"/>
      <c r="W1480" s="31"/>
      <c r="X1480" s="27" t="str">
        <f>IFERROR(VLOOKUP(J1479:J3371,[1]sheet1!$A:$K,11,0),"sin acuse")</f>
        <v>sin acuse</v>
      </c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</row>
    <row r="1481" spans="1:41" ht="18.75" hidden="1">
      <c r="A1481" s="41" t="s">
        <v>31</v>
      </c>
      <c r="B1481" s="27" t="s">
        <v>5112</v>
      </c>
      <c r="C1481" s="200">
        <v>109067</v>
      </c>
      <c r="D1481" s="27">
        <v>-1</v>
      </c>
      <c r="E1481" s="27" t="s">
        <v>34</v>
      </c>
      <c r="F1481" s="33">
        <v>46099</v>
      </c>
      <c r="G1481" s="45">
        <v>46099.633101851854</v>
      </c>
      <c r="H1481" s="27">
        <v>900800595</v>
      </c>
      <c r="I1481" s="27" t="s">
        <v>38</v>
      </c>
      <c r="J1481" s="27">
        <v>860503159</v>
      </c>
      <c r="K1481" s="27" t="s">
        <v>3505</v>
      </c>
      <c r="L1481" s="162">
        <v>1446412.62</v>
      </c>
      <c r="M1481" s="221">
        <v>0</v>
      </c>
      <c r="N1481" s="133">
        <v>9059110.6199999992</v>
      </c>
      <c r="O1481" s="27" t="s">
        <v>41</v>
      </c>
      <c r="P1481" s="27" t="s">
        <v>42</v>
      </c>
      <c r="Q1481" s="27"/>
      <c r="R1481" s="27"/>
      <c r="S1481" s="27"/>
      <c r="T1481" s="27"/>
      <c r="U1481" s="32" t="s">
        <v>64</v>
      </c>
      <c r="V1481" s="29"/>
      <c r="W1481" s="31"/>
      <c r="X1481" s="27" t="str">
        <f>IFERROR(VLOOKUP(J1480:J3372,[1]sheet1!$A:$K,11,0),"sin acuse")</f>
        <v>sin acuse</v>
      </c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</row>
    <row r="1482" spans="1:41" ht="18.75" hidden="1">
      <c r="A1482" s="41" t="s">
        <v>31</v>
      </c>
      <c r="B1482" s="27" t="s">
        <v>5113</v>
      </c>
      <c r="C1482" s="200">
        <v>109068</v>
      </c>
      <c r="D1482" s="27">
        <v>-1</v>
      </c>
      <c r="E1482" s="27" t="s">
        <v>34</v>
      </c>
      <c r="F1482" s="33">
        <v>46099</v>
      </c>
      <c r="G1482" s="45">
        <v>46099.633148148147</v>
      </c>
      <c r="H1482" s="27">
        <v>900800595</v>
      </c>
      <c r="I1482" s="27" t="s">
        <v>38</v>
      </c>
      <c r="J1482" s="27">
        <v>900934851</v>
      </c>
      <c r="K1482" s="27" t="s">
        <v>5114</v>
      </c>
      <c r="L1482" s="162">
        <v>96900</v>
      </c>
      <c r="M1482" s="221">
        <v>0</v>
      </c>
      <c r="N1482" s="133">
        <v>606900</v>
      </c>
      <c r="O1482" s="27" t="s">
        <v>41</v>
      </c>
      <c r="P1482" s="27" t="s">
        <v>42</v>
      </c>
      <c r="Q1482" s="27"/>
      <c r="R1482" s="27"/>
      <c r="S1482" s="27"/>
      <c r="T1482" s="27"/>
      <c r="U1482" s="32" t="s">
        <v>64</v>
      </c>
      <c r="V1482" s="29"/>
      <c r="W1482" s="31"/>
      <c r="X1482" s="27" t="str">
        <f>IFERROR(VLOOKUP(J1481:J3373,[1]sheet1!$A:$K,11,0),"sin acuse")</f>
        <v>sin acuse</v>
      </c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</row>
    <row r="1483" spans="1:41" ht="18.75" hidden="1">
      <c r="A1483" s="41" t="s">
        <v>31</v>
      </c>
      <c r="B1483" s="27" t="s">
        <v>5115</v>
      </c>
      <c r="C1483" s="200">
        <v>109069</v>
      </c>
      <c r="D1483" s="27">
        <v>-1</v>
      </c>
      <c r="E1483" s="27" t="s">
        <v>34</v>
      </c>
      <c r="F1483" s="33">
        <v>46099</v>
      </c>
      <c r="G1483" s="45">
        <v>46099.633206018516</v>
      </c>
      <c r="H1483" s="27">
        <v>900800595</v>
      </c>
      <c r="I1483" s="27" t="s">
        <v>38</v>
      </c>
      <c r="J1483" s="27">
        <v>860031361</v>
      </c>
      <c r="K1483" s="27" t="s">
        <v>524</v>
      </c>
      <c r="L1483" s="162">
        <v>161920</v>
      </c>
      <c r="M1483" s="221">
        <v>0</v>
      </c>
      <c r="N1483" s="133">
        <v>1067920</v>
      </c>
      <c r="O1483" s="27" t="s">
        <v>41</v>
      </c>
      <c r="P1483" s="27" t="s">
        <v>42</v>
      </c>
      <c r="Q1483" s="27"/>
      <c r="R1483" s="27"/>
      <c r="S1483" s="27"/>
      <c r="T1483" s="27"/>
      <c r="U1483" s="32" t="s">
        <v>64</v>
      </c>
      <c r="V1483" s="25"/>
      <c r="W1483" s="31"/>
      <c r="X1483" s="27" t="str">
        <f>IFERROR(VLOOKUP(J1482:J3374,[1]sheet1!$A:$K,11,0),"sin acuse")</f>
        <v>sin acuse</v>
      </c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</row>
    <row r="1484" spans="1:41" ht="18.75" hidden="1">
      <c r="A1484" s="41" t="s">
        <v>31</v>
      </c>
      <c r="B1484" s="27" t="s">
        <v>5116</v>
      </c>
      <c r="C1484" s="200">
        <v>109070</v>
      </c>
      <c r="D1484" s="27">
        <v>-1</v>
      </c>
      <c r="E1484" s="27" t="s">
        <v>34</v>
      </c>
      <c r="F1484" s="33">
        <v>46099</v>
      </c>
      <c r="G1484" s="45">
        <v>46099.643761574072</v>
      </c>
      <c r="H1484" s="27">
        <v>900800595</v>
      </c>
      <c r="I1484" s="27" t="s">
        <v>38</v>
      </c>
      <c r="J1484" s="27">
        <v>901054874</v>
      </c>
      <c r="K1484" s="27" t="s">
        <v>809</v>
      </c>
      <c r="L1484" s="162">
        <v>588563</v>
      </c>
      <c r="M1484" s="221">
        <v>0</v>
      </c>
      <c r="N1484" s="133">
        <v>3686263</v>
      </c>
      <c r="O1484" s="27" t="s">
        <v>41</v>
      </c>
      <c r="P1484" s="27" t="s">
        <v>42</v>
      </c>
      <c r="Q1484" s="27"/>
      <c r="R1484" s="27"/>
      <c r="S1484" s="27"/>
      <c r="T1484" s="27"/>
      <c r="U1484" s="32" t="s">
        <v>64</v>
      </c>
      <c r="V1484" s="29"/>
      <c r="W1484" s="31"/>
      <c r="X1484" s="27" t="str">
        <f>IFERROR(VLOOKUP(J1483:J3375,[1]sheet1!$A:$K,11,0),"sin acuse")</f>
        <v>sin acuse</v>
      </c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</row>
    <row r="1485" spans="1:41" ht="18.75" hidden="1">
      <c r="A1485" s="41" t="s">
        <v>31</v>
      </c>
      <c r="B1485" s="42" t="s">
        <v>5117</v>
      </c>
      <c r="C1485" s="200">
        <v>109071</v>
      </c>
      <c r="D1485" s="27">
        <v>-1</v>
      </c>
      <c r="E1485" s="27" t="s">
        <v>34</v>
      </c>
      <c r="F1485" s="33">
        <v>46099</v>
      </c>
      <c r="G1485" s="45">
        <v>46099.654236111113</v>
      </c>
      <c r="H1485" s="27">
        <v>900800595</v>
      </c>
      <c r="I1485" s="27" t="s">
        <v>38</v>
      </c>
      <c r="J1485" s="27">
        <v>860031361</v>
      </c>
      <c r="K1485" s="27" t="s">
        <v>524</v>
      </c>
      <c r="L1485" s="162">
        <v>165841.5</v>
      </c>
      <c r="M1485" s="221">
        <v>0</v>
      </c>
      <c r="N1485" s="133">
        <v>1146191.5</v>
      </c>
      <c r="O1485" s="27" t="s">
        <v>41</v>
      </c>
      <c r="P1485" s="27" t="s">
        <v>42</v>
      </c>
      <c r="Q1485" s="27"/>
      <c r="R1485" s="27"/>
      <c r="S1485" s="27"/>
      <c r="T1485" s="27"/>
      <c r="U1485" s="32" t="s">
        <v>64</v>
      </c>
      <c r="V1485" s="29"/>
      <c r="W1485" s="31"/>
      <c r="X1485" s="27" t="str">
        <f>IFERROR(VLOOKUP(J1484:J3376,[1]sheet1!$A:$K,11,0),"sin acuse")</f>
        <v>sin acuse</v>
      </c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</row>
    <row r="1486" spans="1:41" ht="18.75" hidden="1">
      <c r="A1486" s="41" t="s">
        <v>31</v>
      </c>
      <c r="B1486" s="27" t="s">
        <v>5118</v>
      </c>
      <c r="C1486" s="200">
        <v>109072</v>
      </c>
      <c r="D1486" s="27">
        <v>-1</v>
      </c>
      <c r="E1486" s="27" t="s">
        <v>34</v>
      </c>
      <c r="F1486" s="33">
        <v>46099</v>
      </c>
      <c r="G1486" s="45">
        <v>46099.654305555552</v>
      </c>
      <c r="H1486" s="27">
        <v>900800595</v>
      </c>
      <c r="I1486" s="27" t="s">
        <v>38</v>
      </c>
      <c r="J1486" s="27">
        <v>902018293</v>
      </c>
      <c r="K1486" s="27" t="s">
        <v>5119</v>
      </c>
      <c r="L1486" s="162">
        <v>65208</v>
      </c>
      <c r="M1486" s="221">
        <v>0</v>
      </c>
      <c r="N1486" s="133">
        <v>408408</v>
      </c>
      <c r="O1486" s="27" t="s">
        <v>41</v>
      </c>
      <c r="P1486" s="27" t="s">
        <v>42</v>
      </c>
      <c r="Q1486" s="27"/>
      <c r="R1486" s="27"/>
      <c r="S1486" s="27"/>
      <c r="T1486" s="27"/>
      <c r="U1486" s="32" t="s">
        <v>64</v>
      </c>
      <c r="V1486" s="29"/>
      <c r="W1486" s="31"/>
      <c r="X1486" s="27" t="str">
        <f>IFERROR(VLOOKUP(J1485:J3377,[1]sheet1!$A:$K,11,0),"sin acuse")</f>
        <v>sin acuse</v>
      </c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</row>
    <row r="1487" spans="1:41" ht="18.75" hidden="1">
      <c r="A1487" s="41" t="s">
        <v>31</v>
      </c>
      <c r="B1487" s="27" t="s">
        <v>5120</v>
      </c>
      <c r="C1487" s="200">
        <v>109073</v>
      </c>
      <c r="D1487" s="27">
        <v>-1</v>
      </c>
      <c r="E1487" s="27" t="s">
        <v>34</v>
      </c>
      <c r="F1487" s="33">
        <v>46099</v>
      </c>
      <c r="G1487" s="45">
        <v>46099.654351851852</v>
      </c>
      <c r="H1487" s="27">
        <v>900800595</v>
      </c>
      <c r="I1487" s="27" t="s">
        <v>38</v>
      </c>
      <c r="J1487" s="27">
        <v>901054874</v>
      </c>
      <c r="K1487" s="27" t="s">
        <v>809</v>
      </c>
      <c r="L1487" s="162">
        <v>1942351</v>
      </c>
      <c r="M1487" s="221">
        <v>0</v>
      </c>
      <c r="N1487" s="133">
        <v>12165251</v>
      </c>
      <c r="O1487" s="27" t="s">
        <v>41</v>
      </c>
      <c r="P1487" s="27" t="s">
        <v>42</v>
      </c>
      <c r="Q1487" s="27"/>
      <c r="R1487" s="27"/>
      <c r="S1487" s="27"/>
      <c r="T1487" s="27"/>
      <c r="U1487" s="32" t="s">
        <v>64</v>
      </c>
      <c r="V1487" s="25"/>
      <c r="W1487" s="31"/>
      <c r="X1487" s="27" t="str">
        <f>IFERROR(VLOOKUP(J1486:J3378,[1]sheet1!$A:$K,11,0),"sin acuse")</f>
        <v>sin acuse</v>
      </c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</row>
    <row r="1488" spans="1:41" ht="18.75" hidden="1">
      <c r="A1488" s="41" t="s">
        <v>31</v>
      </c>
      <c r="B1488" s="27" t="s">
        <v>5121</v>
      </c>
      <c r="C1488" s="200">
        <v>109074</v>
      </c>
      <c r="D1488" s="27">
        <v>-1</v>
      </c>
      <c r="E1488" s="27" t="s">
        <v>34</v>
      </c>
      <c r="F1488" s="33">
        <v>46099</v>
      </c>
      <c r="G1488" s="45">
        <v>46099.654409722221</v>
      </c>
      <c r="H1488" s="27">
        <v>900800595</v>
      </c>
      <c r="I1488" s="27" t="s">
        <v>38</v>
      </c>
      <c r="J1488" s="27">
        <v>900449844</v>
      </c>
      <c r="K1488" s="27" t="s">
        <v>5122</v>
      </c>
      <c r="L1488" s="162">
        <v>94893.5</v>
      </c>
      <c r="M1488" s="221">
        <v>0</v>
      </c>
      <c r="N1488" s="133">
        <v>971543.5</v>
      </c>
      <c r="O1488" s="27" t="s">
        <v>41</v>
      </c>
      <c r="P1488" s="27" t="s">
        <v>42</v>
      </c>
      <c r="Q1488" s="27"/>
      <c r="R1488" s="27"/>
      <c r="S1488" s="27"/>
      <c r="T1488" s="27"/>
      <c r="U1488" s="32" t="s">
        <v>64</v>
      </c>
      <c r="V1488" s="29"/>
      <c r="W1488" s="31"/>
      <c r="X1488" s="27" t="str">
        <f>IFERROR(VLOOKUP(J1487:J3379,[1]sheet1!$A:$K,11,0),"sin acuse")</f>
        <v>sin acuse</v>
      </c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</row>
    <row r="1489" spans="1:41" ht="18.75" hidden="1">
      <c r="A1489" s="41" t="s">
        <v>31</v>
      </c>
      <c r="B1489" s="27" t="s">
        <v>5123</v>
      </c>
      <c r="C1489" s="200">
        <v>109075</v>
      </c>
      <c r="D1489" s="27">
        <v>-1</v>
      </c>
      <c r="E1489" s="27" t="s">
        <v>34</v>
      </c>
      <c r="F1489" s="33">
        <v>46099</v>
      </c>
      <c r="G1489" s="45">
        <v>46099.664895833332</v>
      </c>
      <c r="H1489" s="27">
        <v>900800595</v>
      </c>
      <c r="I1489" s="27" t="s">
        <v>38</v>
      </c>
      <c r="J1489" s="27">
        <v>830109997</v>
      </c>
      <c r="K1489" s="27" t="s">
        <v>107</v>
      </c>
      <c r="L1489" s="162">
        <v>42750</v>
      </c>
      <c r="M1489" s="221">
        <v>0</v>
      </c>
      <c r="N1489" s="133">
        <v>917750</v>
      </c>
      <c r="O1489" s="27" t="s">
        <v>41</v>
      </c>
      <c r="P1489" s="27" t="s">
        <v>42</v>
      </c>
      <c r="Q1489" s="27"/>
      <c r="R1489" s="27"/>
      <c r="S1489" s="27"/>
      <c r="T1489" s="27"/>
      <c r="U1489" s="32" t="s">
        <v>64</v>
      </c>
      <c r="V1489" s="29"/>
      <c r="W1489" s="31" t="s">
        <v>108</v>
      </c>
      <c r="X1489" s="27" t="str">
        <f>IFERROR(VLOOKUP(J1488:J3380,[1]sheet1!$A:$K,11,0),"sin acuse")</f>
        <v>sin acuse</v>
      </c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</row>
    <row r="1490" spans="1:41" ht="18.75" hidden="1">
      <c r="A1490" s="41" t="s">
        <v>31</v>
      </c>
      <c r="B1490" s="27" t="s">
        <v>5124</v>
      </c>
      <c r="C1490" s="200">
        <v>109076</v>
      </c>
      <c r="D1490" s="27">
        <v>-1</v>
      </c>
      <c r="E1490" s="27" t="s">
        <v>34</v>
      </c>
      <c r="F1490" s="33">
        <v>46099</v>
      </c>
      <c r="G1490" s="45">
        <v>46099.664953703701</v>
      </c>
      <c r="H1490" s="27">
        <v>900800595</v>
      </c>
      <c r="I1490" s="27" t="s">
        <v>38</v>
      </c>
      <c r="J1490" s="27">
        <v>901701741</v>
      </c>
      <c r="K1490" s="27" t="s">
        <v>5125</v>
      </c>
      <c r="L1490" s="162">
        <v>17100</v>
      </c>
      <c r="M1490" s="221">
        <v>0</v>
      </c>
      <c r="N1490" s="133">
        <v>107100</v>
      </c>
      <c r="O1490" s="27" t="s">
        <v>41</v>
      </c>
      <c r="P1490" s="27" t="s">
        <v>42</v>
      </c>
      <c r="Q1490" s="27"/>
      <c r="R1490" s="27"/>
      <c r="S1490" s="27"/>
      <c r="T1490" s="27"/>
      <c r="U1490" s="32" t="s">
        <v>64</v>
      </c>
      <c r="V1490" s="29"/>
      <c r="W1490" s="31"/>
      <c r="X1490" s="27" t="str">
        <f>IFERROR(VLOOKUP(J1489:J3381,[1]sheet1!$A:$K,11,0),"sin acuse")</f>
        <v>sin acuse</v>
      </c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</row>
    <row r="1491" spans="1:41" ht="18.75" hidden="1">
      <c r="A1491" s="41" t="s">
        <v>31</v>
      </c>
      <c r="B1491" s="27" t="s">
        <v>5126</v>
      </c>
      <c r="C1491" s="200">
        <v>109077</v>
      </c>
      <c r="D1491" s="27">
        <v>-1</v>
      </c>
      <c r="E1491" s="27" t="s">
        <v>34</v>
      </c>
      <c r="F1491" s="33">
        <v>46099</v>
      </c>
      <c r="G1491" s="45">
        <v>46099.665000000001</v>
      </c>
      <c r="H1491" s="27">
        <v>900800595</v>
      </c>
      <c r="I1491" s="27" t="s">
        <v>38</v>
      </c>
      <c r="J1491" s="27">
        <v>900353873</v>
      </c>
      <c r="K1491" s="27" t="s">
        <v>2661</v>
      </c>
      <c r="L1491" s="162">
        <v>240920</v>
      </c>
      <c r="M1491" s="221">
        <v>0</v>
      </c>
      <c r="N1491" s="133">
        <v>1508920</v>
      </c>
      <c r="O1491" s="27" t="s">
        <v>41</v>
      </c>
      <c r="P1491" s="27" t="s">
        <v>42</v>
      </c>
      <c r="Q1491" s="27"/>
      <c r="R1491" s="27"/>
      <c r="S1491" s="27"/>
      <c r="T1491" s="27"/>
      <c r="U1491" s="32" t="s">
        <v>64</v>
      </c>
      <c r="V1491" s="29"/>
      <c r="W1491" s="31"/>
      <c r="X1491" s="27" t="str">
        <f>IFERROR(VLOOKUP(J1490:J3382,[1]sheet1!$A:$K,11,0),"sin acuse")</f>
        <v>sin acuse</v>
      </c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</row>
    <row r="1492" spans="1:41" ht="18.75" hidden="1">
      <c r="A1492" s="41" t="s">
        <v>31</v>
      </c>
      <c r="B1492" s="27" t="s">
        <v>5127</v>
      </c>
      <c r="C1492" s="200">
        <v>109078</v>
      </c>
      <c r="D1492" s="27">
        <v>-1</v>
      </c>
      <c r="E1492" s="27" t="s">
        <v>34</v>
      </c>
      <c r="F1492" s="33">
        <v>46099</v>
      </c>
      <c r="G1492" s="45">
        <v>46099.665069444447</v>
      </c>
      <c r="H1492" s="27">
        <v>900800595</v>
      </c>
      <c r="I1492" s="27" t="s">
        <v>38</v>
      </c>
      <c r="J1492" s="27">
        <v>830037843</v>
      </c>
      <c r="K1492" s="27" t="s">
        <v>2669</v>
      </c>
      <c r="L1492" s="162">
        <v>0</v>
      </c>
      <c r="M1492" s="221">
        <v>0</v>
      </c>
      <c r="N1492" s="133">
        <v>3575000</v>
      </c>
      <c r="O1492" s="27" t="s">
        <v>41</v>
      </c>
      <c r="P1492" s="27" t="s">
        <v>42</v>
      </c>
      <c r="Q1492" s="27"/>
      <c r="R1492" s="27"/>
      <c r="S1492" s="27"/>
      <c r="T1492" s="27"/>
      <c r="U1492" s="32" t="s">
        <v>64</v>
      </c>
      <c r="V1492" s="29"/>
      <c r="W1492" s="31"/>
      <c r="X1492" s="27" t="str">
        <f>IFERROR(VLOOKUP(J1491:J3383,[1]sheet1!$A:$K,11,0),"sin acuse")</f>
        <v>sin acuse</v>
      </c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</row>
    <row r="1493" spans="1:41" ht="18.75" hidden="1">
      <c r="A1493" s="41" t="s">
        <v>31</v>
      </c>
      <c r="B1493" s="27" t="s">
        <v>5128</v>
      </c>
      <c r="C1493" s="200">
        <v>109079</v>
      </c>
      <c r="D1493" s="27">
        <v>-1</v>
      </c>
      <c r="E1493" s="27" t="s">
        <v>34</v>
      </c>
      <c r="F1493" s="33">
        <v>46099</v>
      </c>
      <c r="G1493" s="45">
        <v>46099.675671296296</v>
      </c>
      <c r="H1493" s="27">
        <v>900800595</v>
      </c>
      <c r="I1493" s="27" t="s">
        <v>38</v>
      </c>
      <c r="J1493" s="27">
        <v>800204652</v>
      </c>
      <c r="K1493" s="27" t="s">
        <v>5129</v>
      </c>
      <c r="L1493" s="162">
        <v>22515</v>
      </c>
      <c r="M1493" s="221">
        <v>0</v>
      </c>
      <c r="N1493" s="133">
        <v>141015</v>
      </c>
      <c r="O1493" s="27" t="s">
        <v>41</v>
      </c>
      <c r="P1493" s="27" t="s">
        <v>42</v>
      </c>
      <c r="Q1493" s="27"/>
      <c r="R1493" s="27"/>
      <c r="S1493" s="27"/>
      <c r="T1493" s="27"/>
      <c r="U1493" s="32" t="s">
        <v>64</v>
      </c>
      <c r="V1493" s="25"/>
      <c r="W1493" s="31"/>
      <c r="X1493" s="27" t="str">
        <f>IFERROR(VLOOKUP(J1492:J3384,[1]sheet1!$A:$K,11,0),"sin acuse")</f>
        <v>sin acuse</v>
      </c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</row>
    <row r="1494" spans="1:41" ht="18.75" hidden="1">
      <c r="A1494" s="41" t="s">
        <v>31</v>
      </c>
      <c r="B1494" s="27" t="s">
        <v>5130</v>
      </c>
      <c r="C1494" s="200">
        <v>109080</v>
      </c>
      <c r="D1494" s="27">
        <v>-1</v>
      </c>
      <c r="E1494" s="27" t="s">
        <v>34</v>
      </c>
      <c r="F1494" s="33">
        <v>46099</v>
      </c>
      <c r="G1494" s="45">
        <v>46099.675717592596</v>
      </c>
      <c r="H1494" s="27">
        <v>900800595</v>
      </c>
      <c r="I1494" s="27" t="s">
        <v>38</v>
      </c>
      <c r="J1494" s="27">
        <v>830111257</v>
      </c>
      <c r="K1494" s="27" t="s">
        <v>159</v>
      </c>
      <c r="L1494" s="162">
        <v>4313950</v>
      </c>
      <c r="M1494" s="221">
        <v>0</v>
      </c>
      <c r="N1494" s="133">
        <v>27018950</v>
      </c>
      <c r="O1494" s="27" t="s">
        <v>41</v>
      </c>
      <c r="P1494" s="27" t="s">
        <v>42</v>
      </c>
      <c r="Q1494" s="27"/>
      <c r="R1494" s="27"/>
      <c r="S1494" s="27"/>
      <c r="T1494" s="27"/>
      <c r="U1494" s="32" t="s">
        <v>64</v>
      </c>
      <c r="V1494" s="29"/>
      <c r="W1494" s="31"/>
      <c r="X1494" s="27" t="str">
        <f>IFERROR(VLOOKUP(J1493:J3385,[1]sheet1!$A:$K,11,0),"sin acuse")</f>
        <v>sin acuse</v>
      </c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</row>
    <row r="1495" spans="1:41" ht="18.75" hidden="1">
      <c r="A1495" s="41" t="s">
        <v>31</v>
      </c>
      <c r="B1495" s="27" t="s">
        <v>5131</v>
      </c>
      <c r="C1495" s="200">
        <v>109081</v>
      </c>
      <c r="D1495" s="27">
        <v>-1</v>
      </c>
      <c r="E1495" s="27" t="s">
        <v>34</v>
      </c>
      <c r="F1495" s="33">
        <v>46099</v>
      </c>
      <c r="G1495" s="45">
        <v>46099.675775462965</v>
      </c>
      <c r="H1495" s="27">
        <v>900800595</v>
      </c>
      <c r="I1495" s="27" t="s">
        <v>38</v>
      </c>
      <c r="J1495" s="27">
        <v>900483711</v>
      </c>
      <c r="K1495" s="27" t="s">
        <v>1181</v>
      </c>
      <c r="L1495" s="162">
        <v>143079.5</v>
      </c>
      <c r="M1495" s="221">
        <v>0</v>
      </c>
      <c r="N1495" s="133">
        <v>896129.5</v>
      </c>
      <c r="O1495" s="27" t="s">
        <v>41</v>
      </c>
      <c r="P1495" s="27" t="s">
        <v>42</v>
      </c>
      <c r="Q1495" s="27"/>
      <c r="R1495" s="27"/>
      <c r="S1495" s="27"/>
      <c r="T1495" s="27"/>
      <c r="U1495" s="32" t="s">
        <v>64</v>
      </c>
      <c r="V1495" s="29"/>
      <c r="W1495" s="31"/>
      <c r="X1495" s="27" t="str">
        <f>IFERROR(VLOOKUP(J1494:J3386,[1]sheet1!$A:$K,11,0),"sin acuse")</f>
        <v>sin acuse</v>
      </c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</row>
    <row r="1496" spans="1:41" ht="18.75" hidden="1">
      <c r="A1496" s="41" t="s">
        <v>31</v>
      </c>
      <c r="B1496" s="27" t="s">
        <v>5132</v>
      </c>
      <c r="C1496" s="200">
        <v>109082</v>
      </c>
      <c r="D1496" s="27">
        <v>-1</v>
      </c>
      <c r="E1496" s="27" t="s">
        <v>34</v>
      </c>
      <c r="F1496" s="33">
        <v>46099</v>
      </c>
      <c r="G1496" s="45">
        <v>46099.675833333335</v>
      </c>
      <c r="H1496" s="27">
        <v>900800595</v>
      </c>
      <c r="I1496" s="27" t="s">
        <v>38</v>
      </c>
      <c r="J1496" s="27">
        <v>830024974</v>
      </c>
      <c r="K1496" s="27" t="s">
        <v>3757</v>
      </c>
      <c r="L1496" s="162">
        <v>3388403</v>
      </c>
      <c r="M1496" s="221">
        <v>0</v>
      </c>
      <c r="N1496" s="133">
        <v>23130103</v>
      </c>
      <c r="O1496" s="27" t="s">
        <v>41</v>
      </c>
      <c r="P1496" s="27" t="s">
        <v>42</v>
      </c>
      <c r="Q1496" s="27"/>
      <c r="R1496" s="27"/>
      <c r="S1496" s="27"/>
      <c r="T1496" s="27"/>
      <c r="U1496" s="32" t="s">
        <v>64</v>
      </c>
      <c r="V1496" s="29"/>
      <c r="W1496" s="31"/>
      <c r="X1496" s="27" t="str">
        <f>IFERROR(VLOOKUP(J1495:J3387,[1]sheet1!$A:$K,11,0),"sin acuse")</f>
        <v>sin acuse</v>
      </c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</row>
    <row r="1497" spans="1:41" ht="18.75" hidden="1">
      <c r="A1497" s="41" t="s">
        <v>31</v>
      </c>
      <c r="B1497" s="27" t="s">
        <v>5133</v>
      </c>
      <c r="C1497" s="200">
        <v>109083</v>
      </c>
      <c r="D1497" s="27">
        <v>-1</v>
      </c>
      <c r="E1497" s="27" t="s">
        <v>34</v>
      </c>
      <c r="F1497" s="33">
        <v>46099</v>
      </c>
      <c r="G1497" s="45">
        <v>46099.675891203704</v>
      </c>
      <c r="H1497" s="27">
        <v>900800595</v>
      </c>
      <c r="I1497" s="27" t="s">
        <v>38</v>
      </c>
      <c r="J1497" s="27">
        <v>900466858</v>
      </c>
      <c r="K1497" s="27" t="s">
        <v>5134</v>
      </c>
      <c r="L1497" s="162">
        <v>670358</v>
      </c>
      <c r="M1497" s="221">
        <v>0</v>
      </c>
      <c r="N1497" s="133">
        <v>4198558</v>
      </c>
      <c r="O1497" s="27" t="s">
        <v>41</v>
      </c>
      <c r="P1497" s="27" t="s">
        <v>42</v>
      </c>
      <c r="Q1497" s="27"/>
      <c r="R1497" s="27"/>
      <c r="S1497" s="27"/>
      <c r="T1497" s="27"/>
      <c r="U1497" s="32" t="s">
        <v>64</v>
      </c>
      <c r="V1497" s="29"/>
      <c r="W1497" s="31"/>
      <c r="X1497" s="27" t="str">
        <f>IFERROR(VLOOKUP(J1496:J3388,[1]sheet1!$A:$K,11,0),"sin acuse")</f>
        <v>sin acuse</v>
      </c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</row>
    <row r="1498" spans="1:41" ht="18.75" hidden="1">
      <c r="A1498" s="41" t="s">
        <v>31</v>
      </c>
      <c r="B1498" s="27" t="s">
        <v>5135</v>
      </c>
      <c r="C1498" s="200">
        <v>109084</v>
      </c>
      <c r="D1498" s="27">
        <v>-1</v>
      </c>
      <c r="E1498" s="27" t="s">
        <v>34</v>
      </c>
      <c r="F1498" s="33">
        <v>46099</v>
      </c>
      <c r="G1498" s="45">
        <v>46099.675937499997</v>
      </c>
      <c r="H1498" s="27">
        <v>900800595</v>
      </c>
      <c r="I1498" s="27" t="s">
        <v>38</v>
      </c>
      <c r="J1498" s="27">
        <v>901399835</v>
      </c>
      <c r="K1498" s="27" t="s">
        <v>5136</v>
      </c>
      <c r="L1498" s="162">
        <v>3662.25</v>
      </c>
      <c r="M1498" s="221">
        <v>0</v>
      </c>
      <c r="N1498" s="133">
        <v>22937.25</v>
      </c>
      <c r="O1498" s="27" t="s">
        <v>41</v>
      </c>
      <c r="P1498" s="27" t="s">
        <v>42</v>
      </c>
      <c r="Q1498" s="27"/>
      <c r="R1498" s="27"/>
      <c r="S1498" s="27"/>
      <c r="T1498" s="27"/>
      <c r="U1498" s="32" t="s">
        <v>64</v>
      </c>
      <c r="V1498" s="29"/>
      <c r="W1498" s="31"/>
      <c r="X1498" s="27" t="str">
        <f>IFERROR(VLOOKUP(J1497:J3389,[1]sheet1!$A:$K,11,0),"sin acuse")</f>
        <v>sin acuse</v>
      </c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</row>
    <row r="1499" spans="1:41" ht="18.75" hidden="1">
      <c r="A1499" s="41" t="s">
        <v>31</v>
      </c>
      <c r="B1499" s="27" t="s">
        <v>5137</v>
      </c>
      <c r="C1499" s="200">
        <v>109085</v>
      </c>
      <c r="D1499" s="27">
        <v>-1</v>
      </c>
      <c r="E1499" s="27" t="s">
        <v>34</v>
      </c>
      <c r="F1499" s="33">
        <v>46099</v>
      </c>
      <c r="G1499" s="45">
        <v>46099.686423611114</v>
      </c>
      <c r="H1499" s="27">
        <v>900800595</v>
      </c>
      <c r="I1499" s="27" t="s">
        <v>38</v>
      </c>
      <c r="J1499" s="27">
        <v>900128566</v>
      </c>
      <c r="K1499" s="27" t="s">
        <v>2410</v>
      </c>
      <c r="L1499" s="162">
        <v>24700</v>
      </c>
      <c r="M1499" s="221">
        <v>0</v>
      </c>
      <c r="N1499" s="133">
        <v>154700</v>
      </c>
      <c r="O1499" s="27" t="s">
        <v>41</v>
      </c>
      <c r="P1499" s="27" t="s">
        <v>42</v>
      </c>
      <c r="Q1499" s="27"/>
      <c r="R1499" s="27"/>
      <c r="S1499" s="27"/>
      <c r="T1499" s="27"/>
      <c r="U1499" s="32" t="s">
        <v>64</v>
      </c>
      <c r="V1499" s="29"/>
      <c r="W1499" s="31"/>
      <c r="X1499" s="27" t="str">
        <f>IFERROR(VLOOKUP(J1498:J3390,[1]sheet1!$A:$K,11,0),"sin acuse")</f>
        <v>sin acuse</v>
      </c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</row>
    <row r="1500" spans="1:41" ht="18.75" hidden="1">
      <c r="A1500" s="41" t="s">
        <v>31</v>
      </c>
      <c r="B1500" s="27" t="s">
        <v>5138</v>
      </c>
      <c r="C1500" s="200">
        <v>109086</v>
      </c>
      <c r="D1500" s="27">
        <v>-1</v>
      </c>
      <c r="E1500" s="27" t="s">
        <v>34</v>
      </c>
      <c r="F1500" s="33">
        <v>46099</v>
      </c>
      <c r="G1500" s="45">
        <v>46099.686481481483</v>
      </c>
      <c r="H1500" s="27">
        <v>900800595</v>
      </c>
      <c r="I1500" s="27" t="s">
        <v>38</v>
      </c>
      <c r="J1500" s="27">
        <v>830111257</v>
      </c>
      <c r="K1500" s="27" t="s">
        <v>159</v>
      </c>
      <c r="L1500" s="162">
        <v>108680</v>
      </c>
      <c r="M1500" s="221">
        <v>0</v>
      </c>
      <c r="N1500" s="133">
        <v>680680</v>
      </c>
      <c r="O1500" s="27" t="s">
        <v>41</v>
      </c>
      <c r="P1500" s="27" t="s">
        <v>42</v>
      </c>
      <c r="Q1500" s="27"/>
      <c r="R1500" s="27"/>
      <c r="S1500" s="27"/>
      <c r="T1500" s="27"/>
      <c r="U1500" s="32" t="s">
        <v>64</v>
      </c>
      <c r="V1500" s="29"/>
      <c r="W1500" s="31"/>
      <c r="X1500" s="27" t="str">
        <f>IFERROR(VLOOKUP(J1499:J3391,[1]sheet1!$A:$K,11,0),"sin acuse")</f>
        <v>sin acuse</v>
      </c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</row>
    <row r="1501" spans="1:41" ht="18.75" hidden="1">
      <c r="A1501" s="41" t="s">
        <v>31</v>
      </c>
      <c r="B1501" s="27" t="s">
        <v>5139</v>
      </c>
      <c r="C1501" s="200">
        <v>109087</v>
      </c>
      <c r="D1501" s="27">
        <v>-1</v>
      </c>
      <c r="E1501" s="27" t="s">
        <v>34</v>
      </c>
      <c r="F1501" s="33">
        <v>46099</v>
      </c>
      <c r="G1501" s="45">
        <v>46099.686527777776</v>
      </c>
      <c r="H1501" s="27">
        <v>900800595</v>
      </c>
      <c r="I1501" s="27" t="s">
        <v>38</v>
      </c>
      <c r="J1501" s="27">
        <v>860059851</v>
      </c>
      <c r="K1501" s="27" t="s">
        <v>4765</v>
      </c>
      <c r="L1501" s="162">
        <v>60729.7</v>
      </c>
      <c r="M1501" s="221">
        <v>0</v>
      </c>
      <c r="N1501" s="133">
        <v>380359.7</v>
      </c>
      <c r="O1501" s="27" t="s">
        <v>41</v>
      </c>
      <c r="P1501" s="27" t="s">
        <v>42</v>
      </c>
      <c r="Q1501" s="27"/>
      <c r="R1501" s="27"/>
      <c r="S1501" s="27"/>
      <c r="T1501" s="27"/>
      <c r="U1501" s="32" t="s">
        <v>64</v>
      </c>
      <c r="V1501" s="25"/>
      <c r="W1501" s="31"/>
      <c r="X1501" s="27" t="str">
        <f>IFERROR(VLOOKUP(J1500:J3392,[1]sheet1!$A:$K,11,0),"sin acuse")</f>
        <v>sin acuse</v>
      </c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</row>
    <row r="1502" spans="1:41" ht="18.75" hidden="1">
      <c r="A1502" s="41" t="s">
        <v>31</v>
      </c>
      <c r="B1502" s="27" t="s">
        <v>5140</v>
      </c>
      <c r="C1502" s="200">
        <v>109088</v>
      </c>
      <c r="D1502" s="27">
        <v>-1</v>
      </c>
      <c r="E1502" s="27" t="s">
        <v>34</v>
      </c>
      <c r="F1502" s="33">
        <v>46099</v>
      </c>
      <c r="G1502" s="45">
        <v>46099.686585648145</v>
      </c>
      <c r="H1502" s="27">
        <v>900800595</v>
      </c>
      <c r="I1502" s="27" t="s">
        <v>38</v>
      </c>
      <c r="J1502" s="27">
        <v>860059851</v>
      </c>
      <c r="K1502" s="27" t="s">
        <v>4765</v>
      </c>
      <c r="L1502" s="162">
        <v>12217</v>
      </c>
      <c r="M1502" s="221">
        <v>0</v>
      </c>
      <c r="N1502" s="133">
        <v>76517</v>
      </c>
      <c r="O1502" s="27" t="s">
        <v>41</v>
      </c>
      <c r="P1502" s="27" t="s">
        <v>42</v>
      </c>
      <c r="Q1502" s="27"/>
      <c r="R1502" s="27"/>
      <c r="S1502" s="27"/>
      <c r="T1502" s="27"/>
      <c r="U1502" s="32" t="s">
        <v>64</v>
      </c>
      <c r="V1502" s="25"/>
      <c r="W1502" s="31"/>
      <c r="X1502" s="27" t="str">
        <f>IFERROR(VLOOKUP(J1501:J3393,[1]sheet1!$A:$K,11,0),"sin acuse")</f>
        <v>sin acuse</v>
      </c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</row>
    <row r="1503" spans="1:41" ht="18.75" hidden="1">
      <c r="A1503" s="41" t="s">
        <v>31</v>
      </c>
      <c r="B1503" s="27" t="s">
        <v>5141</v>
      </c>
      <c r="C1503" s="200">
        <v>109089</v>
      </c>
      <c r="D1503" s="27">
        <v>-1</v>
      </c>
      <c r="E1503" s="27" t="s">
        <v>34</v>
      </c>
      <c r="F1503" s="33">
        <v>46099</v>
      </c>
      <c r="G1503" s="45">
        <v>46099.686643518522</v>
      </c>
      <c r="H1503" s="27">
        <v>900800595</v>
      </c>
      <c r="I1503" s="27" t="s">
        <v>38</v>
      </c>
      <c r="J1503" s="27">
        <v>900825795</v>
      </c>
      <c r="K1503" s="27" t="s">
        <v>2858</v>
      </c>
      <c r="L1503" s="162">
        <v>44484.7</v>
      </c>
      <c r="M1503" s="221">
        <v>0</v>
      </c>
      <c r="N1503" s="133">
        <v>278614.7</v>
      </c>
      <c r="O1503" s="27" t="s">
        <v>41</v>
      </c>
      <c r="P1503" s="27" t="s">
        <v>42</v>
      </c>
      <c r="Q1503" s="27"/>
      <c r="R1503" s="27"/>
      <c r="S1503" s="27"/>
      <c r="T1503" s="27"/>
      <c r="U1503" s="32" t="s">
        <v>64</v>
      </c>
      <c r="V1503" s="25"/>
      <c r="W1503" s="31"/>
      <c r="X1503" s="27" t="str">
        <f>IFERROR(VLOOKUP(J1502:J3394,[1]sheet1!$A:$K,11,0),"sin acuse")</f>
        <v>sin acuse</v>
      </c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</row>
    <row r="1504" spans="1:41" ht="18.75" hidden="1">
      <c r="A1504" s="41" t="s">
        <v>31</v>
      </c>
      <c r="B1504" s="27" t="s">
        <v>5142</v>
      </c>
      <c r="C1504" s="200">
        <v>109090</v>
      </c>
      <c r="D1504" s="27">
        <v>-1</v>
      </c>
      <c r="E1504" s="27" t="s">
        <v>34</v>
      </c>
      <c r="F1504" s="33">
        <v>46099</v>
      </c>
      <c r="G1504" s="45">
        <v>46099.686689814815</v>
      </c>
      <c r="H1504" s="27">
        <v>900800595</v>
      </c>
      <c r="I1504" s="27" t="s">
        <v>38</v>
      </c>
      <c r="J1504" s="27">
        <v>860000100</v>
      </c>
      <c r="K1504" s="27" t="s">
        <v>2361</v>
      </c>
      <c r="L1504" s="162">
        <v>107109.84</v>
      </c>
      <c r="M1504" s="221">
        <v>0</v>
      </c>
      <c r="N1504" s="133">
        <v>670845.84</v>
      </c>
      <c r="O1504" s="27" t="s">
        <v>41</v>
      </c>
      <c r="P1504" s="27" t="s">
        <v>42</v>
      </c>
      <c r="Q1504" s="27"/>
      <c r="R1504" s="27"/>
      <c r="S1504" s="27"/>
      <c r="T1504" s="27"/>
      <c r="U1504" s="32" t="s">
        <v>64</v>
      </c>
      <c r="V1504" s="25"/>
      <c r="W1504" s="31"/>
      <c r="X1504" s="27" t="str">
        <f>IFERROR(VLOOKUP(J1503:J3395,[1]sheet1!$A:$K,11,0),"sin acuse")</f>
        <v>sin acuse</v>
      </c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</row>
    <row r="1505" spans="1:41" ht="18.75" hidden="1">
      <c r="A1505" s="41" t="s">
        <v>31</v>
      </c>
      <c r="B1505" s="27" t="s">
        <v>5143</v>
      </c>
      <c r="C1505" s="200">
        <v>109091</v>
      </c>
      <c r="D1505" s="27">
        <v>-1</v>
      </c>
      <c r="E1505" s="27" t="s">
        <v>34</v>
      </c>
      <c r="F1505" s="33">
        <v>46099</v>
      </c>
      <c r="G1505" s="45">
        <v>46099.686747685184</v>
      </c>
      <c r="H1505" s="27">
        <v>900800595</v>
      </c>
      <c r="I1505" s="27" t="s">
        <v>38</v>
      </c>
      <c r="J1505" s="27">
        <v>830092963</v>
      </c>
      <c r="K1505" s="27" t="s">
        <v>1324</v>
      </c>
      <c r="L1505" s="162">
        <v>305662.5</v>
      </c>
      <c r="M1505" s="221">
        <v>0</v>
      </c>
      <c r="N1505" s="133">
        <v>1914412.5</v>
      </c>
      <c r="O1505" s="27" t="s">
        <v>41</v>
      </c>
      <c r="P1505" s="27" t="s">
        <v>42</v>
      </c>
      <c r="Q1505" s="27"/>
      <c r="R1505" s="27"/>
      <c r="S1505" s="27"/>
      <c r="T1505" s="27"/>
      <c r="U1505" s="32" t="s">
        <v>64</v>
      </c>
      <c r="V1505" s="25"/>
      <c r="W1505" s="31"/>
      <c r="X1505" s="27" t="str">
        <f>IFERROR(VLOOKUP(J1504:J3396,[1]sheet1!$A:$K,11,0),"sin acuse")</f>
        <v>sin acuse</v>
      </c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</row>
    <row r="1506" spans="1:41" ht="18.75" hidden="1">
      <c r="A1506" s="41" t="s">
        <v>31</v>
      </c>
      <c r="B1506" s="27" t="s">
        <v>5144</v>
      </c>
      <c r="C1506" s="200">
        <v>109092</v>
      </c>
      <c r="D1506" s="27">
        <v>-1</v>
      </c>
      <c r="E1506" s="27" t="s">
        <v>34</v>
      </c>
      <c r="F1506" s="33">
        <v>46099</v>
      </c>
      <c r="G1506" s="45">
        <v>46099.686793981484</v>
      </c>
      <c r="H1506" s="27">
        <v>900800595</v>
      </c>
      <c r="I1506" s="27" t="s">
        <v>38</v>
      </c>
      <c r="J1506" s="27">
        <v>806002953</v>
      </c>
      <c r="K1506" s="27" t="s">
        <v>5145</v>
      </c>
      <c r="L1506" s="162">
        <v>475000</v>
      </c>
      <c r="M1506" s="221">
        <v>0</v>
      </c>
      <c r="N1506" s="133">
        <v>2975000</v>
      </c>
      <c r="O1506" s="27" t="s">
        <v>41</v>
      </c>
      <c r="P1506" s="27" t="s">
        <v>42</v>
      </c>
      <c r="Q1506" s="27"/>
      <c r="R1506" s="27"/>
      <c r="S1506" s="27"/>
      <c r="T1506" s="27"/>
      <c r="U1506" s="32" t="s">
        <v>64</v>
      </c>
      <c r="V1506" s="29"/>
      <c r="W1506" s="31"/>
      <c r="X1506" s="27" t="str">
        <f>IFERROR(VLOOKUP(J1505:J3397,[1]sheet1!$A:$K,11,0),"sin acuse")</f>
        <v>sin acuse</v>
      </c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</row>
    <row r="1507" spans="1:41" ht="18.75" hidden="1">
      <c r="A1507" s="41" t="s">
        <v>31</v>
      </c>
      <c r="B1507" s="27" t="s">
        <v>5146</v>
      </c>
      <c r="C1507" s="200">
        <v>109093</v>
      </c>
      <c r="D1507" s="27">
        <v>-1</v>
      </c>
      <c r="E1507" s="27" t="s">
        <v>34</v>
      </c>
      <c r="F1507" s="33">
        <v>46099</v>
      </c>
      <c r="G1507" s="45">
        <v>46099.697291666664</v>
      </c>
      <c r="H1507" s="27">
        <v>900800595</v>
      </c>
      <c r="I1507" s="27" t="s">
        <v>38</v>
      </c>
      <c r="J1507" s="27">
        <v>900418860</v>
      </c>
      <c r="K1507" s="27" t="s">
        <v>2519</v>
      </c>
      <c r="L1507" s="162">
        <v>0</v>
      </c>
      <c r="M1507" s="221">
        <v>0</v>
      </c>
      <c r="N1507" s="133">
        <v>1018000</v>
      </c>
      <c r="O1507" s="27" t="s">
        <v>41</v>
      </c>
      <c r="P1507" s="27" t="s">
        <v>42</v>
      </c>
      <c r="Q1507" s="27"/>
      <c r="R1507" s="27"/>
      <c r="S1507" s="27"/>
      <c r="T1507" s="27"/>
      <c r="U1507" s="32" t="s">
        <v>64</v>
      </c>
      <c r="V1507" s="29"/>
      <c r="W1507" s="31"/>
      <c r="X1507" s="27" t="str">
        <f>IFERROR(VLOOKUP(J1506:J3398,[1]sheet1!$A:$K,11,0),"sin acuse")</f>
        <v>sin acuse</v>
      </c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</row>
    <row r="1508" spans="1:41" ht="18.75" hidden="1">
      <c r="A1508" s="41" t="s">
        <v>31</v>
      </c>
      <c r="B1508" s="27" t="s">
        <v>5147</v>
      </c>
      <c r="C1508" s="200">
        <v>109094</v>
      </c>
      <c r="D1508" s="27">
        <v>-1</v>
      </c>
      <c r="E1508" s="27" t="s">
        <v>34</v>
      </c>
      <c r="F1508" s="33">
        <v>46099</v>
      </c>
      <c r="G1508" s="45">
        <v>46099.697337962964</v>
      </c>
      <c r="H1508" s="27">
        <v>900800595</v>
      </c>
      <c r="I1508" s="27" t="s">
        <v>38</v>
      </c>
      <c r="J1508" s="27">
        <v>1073510389</v>
      </c>
      <c r="K1508" s="27" t="s">
        <v>5148</v>
      </c>
      <c r="L1508" s="162">
        <v>19215.84</v>
      </c>
      <c r="M1508" s="221">
        <v>0</v>
      </c>
      <c r="N1508" s="133">
        <v>120351.84</v>
      </c>
      <c r="O1508" s="27" t="s">
        <v>41</v>
      </c>
      <c r="P1508" s="27" t="s">
        <v>42</v>
      </c>
      <c r="Q1508" s="27"/>
      <c r="R1508" s="27"/>
      <c r="S1508" s="27"/>
      <c r="T1508" s="27"/>
      <c r="U1508" s="32" t="s">
        <v>64</v>
      </c>
      <c r="V1508" s="25"/>
      <c r="W1508" s="31"/>
      <c r="X1508" s="27" t="str">
        <f>IFERROR(VLOOKUP(J1507:J3399,[1]sheet1!$A:$K,11,0),"sin acuse")</f>
        <v>sin acuse</v>
      </c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</row>
    <row r="1509" spans="1:41" ht="18.75" hidden="1">
      <c r="A1509" s="41" t="s">
        <v>31</v>
      </c>
      <c r="B1509" s="27" t="s">
        <v>5149</v>
      </c>
      <c r="C1509" s="200">
        <v>109095</v>
      </c>
      <c r="D1509" s="27">
        <v>-1</v>
      </c>
      <c r="E1509" s="27" t="s">
        <v>34</v>
      </c>
      <c r="F1509" s="33">
        <v>46100</v>
      </c>
      <c r="G1509" s="45">
        <v>46100.323379629626</v>
      </c>
      <c r="H1509" s="27">
        <v>900800595</v>
      </c>
      <c r="I1509" s="27" t="s">
        <v>38</v>
      </c>
      <c r="J1509" s="27">
        <v>830130106</v>
      </c>
      <c r="K1509" s="27" t="s">
        <v>987</v>
      </c>
      <c r="L1509" s="162">
        <v>510771.11</v>
      </c>
      <c r="M1509" s="221">
        <v>0</v>
      </c>
      <c r="N1509" s="133">
        <v>3199040.11</v>
      </c>
      <c r="O1509" s="27" t="s">
        <v>41</v>
      </c>
      <c r="P1509" s="27" t="s">
        <v>42</v>
      </c>
      <c r="Q1509" s="27"/>
      <c r="R1509" s="27"/>
      <c r="S1509" s="27"/>
      <c r="T1509" s="27"/>
      <c r="U1509" s="32" t="s">
        <v>64</v>
      </c>
      <c r="V1509" s="29"/>
      <c r="W1509" s="31"/>
      <c r="X1509" s="27" t="str">
        <f>IFERROR(VLOOKUP(J1508:J3400,[1]sheet1!$A:$K,11,0),"sin acuse")</f>
        <v>sin acuse</v>
      </c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</row>
    <row r="1510" spans="1:41" ht="18.75" hidden="1">
      <c r="A1510" s="41" t="s">
        <v>31</v>
      </c>
      <c r="B1510" s="27" t="s">
        <v>5150</v>
      </c>
      <c r="C1510" s="200">
        <v>109096</v>
      </c>
      <c r="D1510" s="27">
        <v>-1</v>
      </c>
      <c r="E1510" s="27" t="s">
        <v>34</v>
      </c>
      <c r="F1510" s="33">
        <v>46100</v>
      </c>
      <c r="G1510" s="45">
        <v>46100.323425925926</v>
      </c>
      <c r="H1510" s="27">
        <v>900800595</v>
      </c>
      <c r="I1510" s="27" t="s">
        <v>38</v>
      </c>
      <c r="J1510" s="27">
        <v>830130106</v>
      </c>
      <c r="K1510" s="27" t="s">
        <v>987</v>
      </c>
      <c r="L1510" s="162">
        <v>1152469.7</v>
      </c>
      <c r="M1510" s="221">
        <v>0</v>
      </c>
      <c r="N1510" s="133">
        <v>7218099.7000000002</v>
      </c>
      <c r="O1510" s="27" t="s">
        <v>41</v>
      </c>
      <c r="P1510" s="27" t="s">
        <v>42</v>
      </c>
      <c r="Q1510" s="27"/>
      <c r="R1510" s="27"/>
      <c r="S1510" s="27"/>
      <c r="T1510" s="25"/>
      <c r="U1510" s="32" t="s">
        <v>64</v>
      </c>
      <c r="V1510" s="27"/>
      <c r="W1510" s="31"/>
      <c r="X1510" s="27" t="str">
        <f>IFERROR(VLOOKUP(J1509:J3401,[1]sheet1!$A:$K,11,0),"sin acuse")</f>
        <v>sin acuse</v>
      </c>
    </row>
    <row r="1511" spans="1:41" ht="18.75" hidden="1">
      <c r="A1511" s="41" t="s">
        <v>31</v>
      </c>
      <c r="B1511" s="27" t="s">
        <v>5151</v>
      </c>
      <c r="C1511" s="200">
        <v>109097</v>
      </c>
      <c r="D1511" s="27">
        <v>-1</v>
      </c>
      <c r="E1511" s="27" t="s">
        <v>34</v>
      </c>
      <c r="F1511" s="33">
        <v>46100</v>
      </c>
      <c r="G1511" s="45">
        <v>46100.323483796295</v>
      </c>
      <c r="H1511" s="27">
        <v>900800595</v>
      </c>
      <c r="I1511" s="27" t="s">
        <v>38</v>
      </c>
      <c r="J1511" s="27">
        <v>830130106</v>
      </c>
      <c r="K1511" s="27" t="s">
        <v>987</v>
      </c>
      <c r="L1511" s="162">
        <v>1233029.7</v>
      </c>
      <c r="M1511" s="221">
        <v>0</v>
      </c>
      <c r="N1511" s="133">
        <v>7722659.7000000002</v>
      </c>
      <c r="O1511" s="27" t="s">
        <v>41</v>
      </c>
      <c r="P1511" s="27" t="s">
        <v>42</v>
      </c>
      <c r="Q1511" s="27"/>
      <c r="R1511" s="27"/>
      <c r="S1511" s="27"/>
      <c r="T1511" s="27"/>
      <c r="U1511" s="32" t="s">
        <v>64</v>
      </c>
      <c r="V1511" s="25"/>
      <c r="W1511" s="31"/>
      <c r="X1511" s="27" t="str">
        <f>IFERROR(VLOOKUP(J1510:J3402,[1]sheet1!$A:$K,11,0),"sin acuse")</f>
        <v>sin acuse</v>
      </c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</row>
    <row r="1512" spans="1:41" ht="18.75" hidden="1">
      <c r="A1512" s="41" t="s">
        <v>31</v>
      </c>
      <c r="B1512" s="27" t="s">
        <v>5152</v>
      </c>
      <c r="C1512" s="200">
        <v>109098</v>
      </c>
      <c r="D1512" s="27">
        <v>-1</v>
      </c>
      <c r="E1512" s="27" t="s">
        <v>34</v>
      </c>
      <c r="F1512" s="33">
        <v>46100</v>
      </c>
      <c r="G1512" s="45">
        <v>46100.323530092595</v>
      </c>
      <c r="H1512" s="27">
        <v>900800595</v>
      </c>
      <c r="I1512" s="27" t="s">
        <v>38</v>
      </c>
      <c r="J1512" s="27">
        <v>830008001</v>
      </c>
      <c r="K1512" s="27" t="s">
        <v>5153</v>
      </c>
      <c r="L1512" s="162">
        <v>21246.75</v>
      </c>
      <c r="M1512" s="221">
        <v>0</v>
      </c>
      <c r="N1512" s="133">
        <v>133071.75</v>
      </c>
      <c r="O1512" s="27" t="s">
        <v>41</v>
      </c>
      <c r="P1512" s="27" t="s">
        <v>42</v>
      </c>
      <c r="Q1512" s="27"/>
      <c r="R1512" s="27"/>
      <c r="S1512" s="27"/>
      <c r="T1512" s="27"/>
      <c r="U1512" s="32" t="s">
        <v>64</v>
      </c>
      <c r="V1512" s="29"/>
      <c r="W1512" s="31"/>
      <c r="X1512" s="27" t="str">
        <f>IFERROR(VLOOKUP(J1511:J3403,[1]sheet1!$A:$K,11,0),"sin acuse")</f>
        <v>sin acuse</v>
      </c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</row>
    <row r="1513" spans="1:41" ht="18.75" hidden="1">
      <c r="A1513" s="41" t="s">
        <v>31</v>
      </c>
      <c r="B1513" s="27" t="s">
        <v>5154</v>
      </c>
      <c r="C1513" s="200">
        <v>109099</v>
      </c>
      <c r="D1513" s="27">
        <v>-1</v>
      </c>
      <c r="E1513" s="27" t="s">
        <v>34</v>
      </c>
      <c r="F1513" s="33">
        <v>46100</v>
      </c>
      <c r="G1513" s="45">
        <v>46100.323587962965</v>
      </c>
      <c r="H1513" s="27">
        <v>900800595</v>
      </c>
      <c r="I1513" s="27" t="s">
        <v>38</v>
      </c>
      <c r="J1513" s="27">
        <v>860534244</v>
      </c>
      <c r="K1513" s="27" t="s">
        <v>5155</v>
      </c>
      <c r="L1513" s="162">
        <v>1050645.8500000001</v>
      </c>
      <c r="M1513" s="221">
        <v>0</v>
      </c>
      <c r="N1513" s="133">
        <v>6580360.8499999996</v>
      </c>
      <c r="O1513" s="27" t="s">
        <v>41</v>
      </c>
      <c r="P1513" s="27" t="s">
        <v>42</v>
      </c>
      <c r="Q1513" s="27"/>
      <c r="R1513" s="27"/>
      <c r="S1513" s="27"/>
      <c r="T1513" s="27"/>
      <c r="U1513" s="32" t="s">
        <v>64</v>
      </c>
      <c r="V1513" s="29"/>
      <c r="W1513" s="31"/>
      <c r="X1513" s="27" t="str">
        <f>IFERROR(VLOOKUP(J1512:J3404,[1]sheet1!$A:$K,11,0),"sin acuse")</f>
        <v>sin acuse</v>
      </c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</row>
    <row r="1514" spans="1:41" ht="18.75" hidden="1">
      <c r="A1514" s="41" t="s">
        <v>31</v>
      </c>
      <c r="B1514" s="27" t="s">
        <v>5156</v>
      </c>
      <c r="C1514" s="200">
        <v>109100</v>
      </c>
      <c r="D1514" s="27">
        <v>-1</v>
      </c>
      <c r="E1514" s="27" t="s">
        <v>34</v>
      </c>
      <c r="F1514" s="33">
        <v>46100</v>
      </c>
      <c r="G1514" s="45">
        <v>46100.323634259257</v>
      </c>
      <c r="H1514" s="27">
        <v>900800595</v>
      </c>
      <c r="I1514" s="27" t="s">
        <v>38</v>
      </c>
      <c r="J1514" s="27">
        <v>860025614</v>
      </c>
      <c r="K1514" s="27" t="s">
        <v>3032</v>
      </c>
      <c r="L1514" s="162">
        <v>446270.48</v>
      </c>
      <c r="M1514" s="221">
        <v>0</v>
      </c>
      <c r="N1514" s="133">
        <v>2795062.48</v>
      </c>
      <c r="O1514" s="27" t="s">
        <v>41</v>
      </c>
      <c r="P1514" s="27" t="s">
        <v>42</v>
      </c>
      <c r="Q1514" s="27"/>
      <c r="R1514" s="27"/>
      <c r="S1514" s="27"/>
      <c r="T1514" s="27"/>
      <c r="U1514" s="32" t="s">
        <v>64</v>
      </c>
      <c r="V1514" s="29"/>
      <c r="W1514" s="31"/>
      <c r="X1514" s="27" t="str">
        <f>IFERROR(VLOOKUP(J1513:J3405,[1]sheet1!$A:$K,11,0),"sin acuse")</f>
        <v>sin acuse</v>
      </c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</row>
    <row r="1515" spans="1:41" ht="18.75" hidden="1">
      <c r="A1515" s="41" t="s">
        <v>31</v>
      </c>
      <c r="B1515" s="27" t="s">
        <v>5157</v>
      </c>
      <c r="C1515" s="200">
        <v>109101</v>
      </c>
      <c r="D1515" s="27">
        <v>-1</v>
      </c>
      <c r="E1515" s="27" t="s">
        <v>34</v>
      </c>
      <c r="F1515" s="33">
        <v>46100</v>
      </c>
      <c r="G1515" s="45">
        <v>46100.334131944444</v>
      </c>
      <c r="H1515" s="27">
        <v>900800595</v>
      </c>
      <c r="I1515" s="27" t="s">
        <v>38</v>
      </c>
      <c r="J1515" s="27">
        <v>800077635</v>
      </c>
      <c r="K1515" s="27" t="s">
        <v>252</v>
      </c>
      <c r="L1515" s="162">
        <v>60800</v>
      </c>
      <c r="M1515" s="221">
        <v>0</v>
      </c>
      <c r="N1515" s="133">
        <v>380800</v>
      </c>
      <c r="O1515" s="27" t="s">
        <v>41</v>
      </c>
      <c r="P1515" s="27" t="s">
        <v>42</v>
      </c>
      <c r="Q1515" s="27"/>
      <c r="R1515" s="27"/>
      <c r="S1515" s="27"/>
      <c r="T1515" s="27"/>
      <c r="U1515" s="32" t="s">
        <v>64</v>
      </c>
      <c r="V1515" s="29"/>
      <c r="W1515" s="31"/>
      <c r="X1515" s="27" t="str">
        <f>IFERROR(VLOOKUP(J1514:J3406,[1]sheet1!$A:$K,11,0),"sin acuse")</f>
        <v>sin acuse</v>
      </c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</row>
    <row r="1516" spans="1:41" ht="18.75" hidden="1">
      <c r="A1516" s="41" t="s">
        <v>31</v>
      </c>
      <c r="B1516" s="27" t="s">
        <v>5158</v>
      </c>
      <c r="C1516" s="200">
        <v>109102</v>
      </c>
      <c r="D1516" s="27">
        <v>-1</v>
      </c>
      <c r="E1516" s="27" t="s">
        <v>34</v>
      </c>
      <c r="F1516" s="33">
        <v>46100</v>
      </c>
      <c r="G1516" s="45">
        <v>46100.344618055555</v>
      </c>
      <c r="H1516" s="27">
        <v>900800595</v>
      </c>
      <c r="I1516" s="27" t="s">
        <v>38</v>
      </c>
      <c r="J1516" s="27">
        <v>900611019</v>
      </c>
      <c r="K1516" s="27" t="s">
        <v>3651</v>
      </c>
      <c r="L1516" s="162">
        <v>66500</v>
      </c>
      <c r="M1516" s="221">
        <v>0</v>
      </c>
      <c r="N1516" s="133">
        <v>416500</v>
      </c>
      <c r="O1516" s="27" t="s">
        <v>41</v>
      </c>
      <c r="P1516" s="27" t="s">
        <v>42</v>
      </c>
      <c r="Q1516" s="27"/>
      <c r="R1516" s="27"/>
      <c r="S1516" s="27"/>
      <c r="T1516" s="27"/>
      <c r="U1516" s="32" t="s">
        <v>64</v>
      </c>
      <c r="V1516" s="29"/>
      <c r="W1516" s="31"/>
      <c r="X1516" s="27" t="str">
        <f>IFERROR(VLOOKUP(J1515:J3407,[1]sheet1!$A:$K,11,0),"sin acuse")</f>
        <v>sin acuse</v>
      </c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</row>
    <row r="1517" spans="1:41" ht="18.75" hidden="1">
      <c r="A1517" s="41" t="s">
        <v>31</v>
      </c>
      <c r="B1517" s="27" t="s">
        <v>5159</v>
      </c>
      <c r="C1517" s="200">
        <v>109103</v>
      </c>
      <c r="D1517" s="27">
        <v>-1</v>
      </c>
      <c r="E1517" s="27" t="s">
        <v>34</v>
      </c>
      <c r="F1517" s="33">
        <v>46100</v>
      </c>
      <c r="G1517" s="45">
        <v>46100.344664351855</v>
      </c>
      <c r="H1517" s="27">
        <v>900800595</v>
      </c>
      <c r="I1517" s="27" t="s">
        <v>38</v>
      </c>
      <c r="J1517" s="27">
        <v>901186367</v>
      </c>
      <c r="K1517" s="27" t="s">
        <v>5160</v>
      </c>
      <c r="L1517" s="162">
        <v>1805421.8</v>
      </c>
      <c r="M1517" s="221">
        <v>0</v>
      </c>
      <c r="N1517" s="133">
        <v>11307641.800000001</v>
      </c>
      <c r="O1517" s="27" t="s">
        <v>41</v>
      </c>
      <c r="P1517" s="27" t="s">
        <v>42</v>
      </c>
      <c r="Q1517" s="27"/>
      <c r="R1517" s="27"/>
      <c r="S1517" s="27"/>
      <c r="T1517" s="27"/>
      <c r="U1517" s="32" t="s">
        <v>64</v>
      </c>
      <c r="V1517" s="25"/>
      <c r="W1517" s="31"/>
      <c r="X1517" s="27" t="str">
        <f>IFERROR(VLOOKUP(J1516:J3408,[1]sheet1!$A:$K,11,0),"sin acuse")</f>
        <v>sin acuse</v>
      </c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</row>
    <row r="1518" spans="1:41" ht="18.75" hidden="1">
      <c r="A1518" s="41" t="s">
        <v>31</v>
      </c>
      <c r="B1518" s="27" t="s">
        <v>5161</v>
      </c>
      <c r="C1518" s="200">
        <v>109104</v>
      </c>
      <c r="D1518" s="27">
        <v>-1</v>
      </c>
      <c r="E1518" s="27" t="s">
        <v>34</v>
      </c>
      <c r="F1518" s="33">
        <v>46100</v>
      </c>
      <c r="G1518" s="45">
        <v>46100.344722222224</v>
      </c>
      <c r="H1518" s="27">
        <v>900800595</v>
      </c>
      <c r="I1518" s="27" t="s">
        <v>38</v>
      </c>
      <c r="J1518" s="27">
        <v>800154155</v>
      </c>
      <c r="K1518" s="27" t="s">
        <v>3869</v>
      </c>
      <c r="L1518" s="162">
        <v>207100</v>
      </c>
      <c r="M1518" s="221">
        <v>0</v>
      </c>
      <c r="N1518" s="133">
        <v>1297100</v>
      </c>
      <c r="O1518" s="27" t="s">
        <v>41</v>
      </c>
      <c r="P1518" s="27" t="s">
        <v>42</v>
      </c>
      <c r="Q1518" s="27"/>
      <c r="R1518" s="27"/>
      <c r="S1518" s="27"/>
      <c r="T1518" s="27"/>
      <c r="U1518" s="32" t="s">
        <v>64</v>
      </c>
      <c r="V1518" s="25"/>
      <c r="W1518" s="31"/>
      <c r="X1518" s="27" t="str">
        <f>IFERROR(VLOOKUP(J1517:J3409,[1]sheet1!$A:$K,11,0),"sin acuse")</f>
        <v>sin acuse</v>
      </c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</row>
    <row r="1519" spans="1:41" ht="18.75" hidden="1">
      <c r="A1519" s="41" t="s">
        <v>31</v>
      </c>
      <c r="B1519" s="27" t="s">
        <v>5162</v>
      </c>
      <c r="C1519" s="200">
        <v>109105</v>
      </c>
      <c r="D1519" s="27">
        <v>-1</v>
      </c>
      <c r="E1519" s="27" t="s">
        <v>34</v>
      </c>
      <c r="F1519" s="33">
        <v>46100</v>
      </c>
      <c r="G1519" s="45">
        <v>46100.344768518517</v>
      </c>
      <c r="H1519" s="27">
        <v>900800595</v>
      </c>
      <c r="I1519" s="27" t="s">
        <v>38</v>
      </c>
      <c r="J1519" s="27">
        <v>890802586</v>
      </c>
      <c r="K1519" s="27" t="s">
        <v>4256</v>
      </c>
      <c r="L1519" s="162">
        <v>34631.870000000003</v>
      </c>
      <c r="M1519" s="221">
        <v>0</v>
      </c>
      <c r="N1519" s="133">
        <v>216904.87</v>
      </c>
      <c r="O1519" s="27" t="s">
        <v>41</v>
      </c>
      <c r="P1519" s="27" t="s">
        <v>42</v>
      </c>
      <c r="Q1519" s="27"/>
      <c r="R1519" s="27"/>
      <c r="S1519" s="27"/>
      <c r="T1519" s="27"/>
      <c r="U1519" s="32" t="s">
        <v>64</v>
      </c>
      <c r="V1519" s="29"/>
      <c r="W1519" s="31"/>
      <c r="X1519" s="27" t="str">
        <f>IFERROR(VLOOKUP(J1518:J3410,[1]sheet1!$A:$K,11,0),"sin acuse")</f>
        <v>sin acuse</v>
      </c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</row>
    <row r="1520" spans="1:41" ht="18.75" hidden="1">
      <c r="A1520" s="41" t="s">
        <v>31</v>
      </c>
      <c r="B1520" s="27" t="s">
        <v>5163</v>
      </c>
      <c r="C1520" s="200">
        <v>109106</v>
      </c>
      <c r="D1520" s="27">
        <v>-1</v>
      </c>
      <c r="E1520" s="27" t="s">
        <v>34</v>
      </c>
      <c r="F1520" s="33">
        <v>46100</v>
      </c>
      <c r="G1520" s="45">
        <v>46100.344837962963</v>
      </c>
      <c r="H1520" s="27">
        <v>900800595</v>
      </c>
      <c r="I1520" s="27" t="s">
        <v>38</v>
      </c>
      <c r="J1520" s="27">
        <v>900383203</v>
      </c>
      <c r="K1520" s="27" t="s">
        <v>864</v>
      </c>
      <c r="L1520" s="162">
        <v>2941646.88</v>
      </c>
      <c r="M1520" s="221">
        <v>0</v>
      </c>
      <c r="N1520" s="133">
        <v>18423998.879999999</v>
      </c>
      <c r="O1520" s="27" t="s">
        <v>41</v>
      </c>
      <c r="P1520" s="27" t="s">
        <v>42</v>
      </c>
      <c r="Q1520" s="27"/>
      <c r="R1520" s="27"/>
      <c r="S1520" s="27"/>
      <c r="T1520" s="27"/>
      <c r="U1520" s="32" t="s">
        <v>64</v>
      </c>
      <c r="V1520" s="29"/>
      <c r="W1520" s="31"/>
      <c r="X1520" s="27" t="str">
        <f>IFERROR(VLOOKUP(J1519:J3411,[1]sheet1!$A:$K,11,0),"sin acuse")</f>
        <v>sin acuse</v>
      </c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</row>
    <row r="1521" spans="1:41" ht="18.75" hidden="1">
      <c r="A1521" s="41" t="s">
        <v>31</v>
      </c>
      <c r="B1521" s="27" t="s">
        <v>5164</v>
      </c>
      <c r="C1521" s="200">
        <v>109107</v>
      </c>
      <c r="D1521" s="27">
        <v>-1</v>
      </c>
      <c r="E1521" s="27" t="s">
        <v>34</v>
      </c>
      <c r="F1521" s="33">
        <v>46100</v>
      </c>
      <c r="G1521" s="45">
        <v>46100.344884259262</v>
      </c>
      <c r="H1521" s="27">
        <v>900800595</v>
      </c>
      <c r="I1521" s="27" t="s">
        <v>38</v>
      </c>
      <c r="J1521" s="27">
        <v>900383203</v>
      </c>
      <c r="K1521" s="27" t="s">
        <v>864</v>
      </c>
      <c r="L1521" s="162">
        <v>1082050</v>
      </c>
      <c r="M1521" s="221">
        <v>0</v>
      </c>
      <c r="N1521" s="133">
        <v>6777050</v>
      </c>
      <c r="O1521" s="27" t="s">
        <v>41</v>
      </c>
      <c r="P1521" s="27" t="s">
        <v>42</v>
      </c>
      <c r="Q1521" s="27"/>
      <c r="R1521" s="27"/>
      <c r="S1521" s="27"/>
      <c r="T1521" s="27"/>
      <c r="U1521" s="32" t="s">
        <v>64</v>
      </c>
      <c r="V1521" s="25"/>
      <c r="W1521" s="31"/>
      <c r="X1521" s="27" t="str">
        <f>IFERROR(VLOOKUP(J1520:J3412,[1]sheet1!$A:$K,11,0),"sin acuse")</f>
        <v>sin acuse</v>
      </c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</row>
    <row r="1522" spans="1:41" ht="18.75" hidden="1">
      <c r="A1522" s="41" t="s">
        <v>31</v>
      </c>
      <c r="B1522" s="27" t="s">
        <v>5165</v>
      </c>
      <c r="C1522" s="200">
        <v>109108</v>
      </c>
      <c r="D1522" s="27">
        <v>-1</v>
      </c>
      <c r="E1522" s="27" t="s">
        <v>34</v>
      </c>
      <c r="F1522" s="33">
        <v>46100</v>
      </c>
      <c r="G1522" s="45">
        <v>46100.344942129632</v>
      </c>
      <c r="H1522" s="27">
        <v>900800595</v>
      </c>
      <c r="I1522" s="27" t="s">
        <v>38</v>
      </c>
      <c r="J1522" s="27">
        <v>800034362</v>
      </c>
      <c r="K1522" s="27" t="s">
        <v>3285</v>
      </c>
      <c r="L1522" s="162">
        <v>622972.76</v>
      </c>
      <c r="M1522" s="221">
        <v>0</v>
      </c>
      <c r="N1522" s="133">
        <v>3901776.76</v>
      </c>
      <c r="O1522" s="27" t="s">
        <v>41</v>
      </c>
      <c r="P1522" s="27" t="s">
        <v>42</v>
      </c>
      <c r="Q1522" s="27"/>
      <c r="R1522" s="27"/>
      <c r="S1522" s="27"/>
      <c r="T1522" s="27"/>
      <c r="U1522" s="32" t="s">
        <v>64</v>
      </c>
      <c r="V1522" s="25"/>
      <c r="W1522" s="31"/>
      <c r="X1522" s="27" t="str">
        <f>IFERROR(VLOOKUP(J1521:J3413,[1]sheet1!$A:$K,11,0),"sin acuse")</f>
        <v>sin acuse</v>
      </c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</row>
    <row r="1523" spans="1:41" ht="18.75" hidden="1">
      <c r="A1523" s="41" t="s">
        <v>31</v>
      </c>
      <c r="B1523" s="27" t="s">
        <v>5166</v>
      </c>
      <c r="C1523" s="200">
        <v>109109</v>
      </c>
      <c r="D1523" s="27">
        <v>-1</v>
      </c>
      <c r="E1523" s="27" t="s">
        <v>34</v>
      </c>
      <c r="F1523" s="33">
        <v>46100</v>
      </c>
      <c r="G1523" s="45">
        <v>46100.355439814812</v>
      </c>
      <c r="H1523" s="27">
        <v>900800595</v>
      </c>
      <c r="I1523" s="27" t="s">
        <v>38</v>
      </c>
      <c r="J1523" s="27">
        <v>901289668</v>
      </c>
      <c r="K1523" s="27" t="s">
        <v>2485</v>
      </c>
      <c r="L1523" s="162">
        <v>948822</v>
      </c>
      <c r="M1523" s="221">
        <v>0</v>
      </c>
      <c r="N1523" s="133">
        <v>5942622</v>
      </c>
      <c r="O1523" s="27" t="s">
        <v>41</v>
      </c>
      <c r="P1523" s="27" t="s">
        <v>42</v>
      </c>
      <c r="Q1523" s="27"/>
      <c r="R1523" s="27"/>
      <c r="S1523" s="27"/>
      <c r="T1523" s="27"/>
      <c r="U1523" s="32" t="s">
        <v>64</v>
      </c>
      <c r="V1523" s="29"/>
      <c r="W1523" s="31"/>
      <c r="X1523" s="27" t="str">
        <f>IFERROR(VLOOKUP(J1522:J3414,[1]sheet1!$A:$K,11,0),"sin acuse")</f>
        <v>sin acuse</v>
      </c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</row>
    <row r="1524" spans="1:41" ht="18.75" hidden="1">
      <c r="A1524" s="41" t="s">
        <v>31</v>
      </c>
      <c r="B1524" s="27" t="s">
        <v>5167</v>
      </c>
      <c r="C1524" s="200">
        <v>109110</v>
      </c>
      <c r="D1524" s="27">
        <v>-1</v>
      </c>
      <c r="E1524" s="27" t="s">
        <v>34</v>
      </c>
      <c r="F1524" s="33">
        <v>46100</v>
      </c>
      <c r="G1524" s="45">
        <v>46100.355486111112</v>
      </c>
      <c r="H1524" s="27">
        <v>900800595</v>
      </c>
      <c r="I1524" s="27" t="s">
        <v>38</v>
      </c>
      <c r="J1524" s="27">
        <v>900027833</v>
      </c>
      <c r="K1524" s="27" t="s">
        <v>5168</v>
      </c>
      <c r="L1524" s="162">
        <v>2507240</v>
      </c>
      <c r="M1524" s="221">
        <v>0</v>
      </c>
      <c r="N1524" s="133">
        <v>15703240</v>
      </c>
      <c r="O1524" s="27" t="s">
        <v>41</v>
      </c>
      <c r="P1524" s="27" t="s">
        <v>42</v>
      </c>
      <c r="Q1524" s="27"/>
      <c r="R1524" s="27"/>
      <c r="S1524" s="27"/>
      <c r="T1524" s="27"/>
      <c r="U1524" s="32" t="s">
        <v>64</v>
      </c>
      <c r="V1524" s="29"/>
      <c r="W1524" s="31"/>
      <c r="X1524" s="27" t="str">
        <f>IFERROR(VLOOKUP(J1523:J3415,[1]sheet1!$A:$K,11,0),"sin acuse")</f>
        <v>sin acuse</v>
      </c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</row>
    <row r="1525" spans="1:41" ht="18.75" hidden="1">
      <c r="A1525" s="41" t="s">
        <v>31</v>
      </c>
      <c r="B1525" s="27" t="s">
        <v>5169</v>
      </c>
      <c r="C1525" s="200">
        <v>109111</v>
      </c>
      <c r="D1525" s="27">
        <v>-1</v>
      </c>
      <c r="E1525" s="27" t="s">
        <v>34</v>
      </c>
      <c r="F1525" s="33">
        <v>46100</v>
      </c>
      <c r="G1525" s="45">
        <v>46100.355543981481</v>
      </c>
      <c r="H1525" s="27">
        <v>900800595</v>
      </c>
      <c r="I1525" s="27" t="s">
        <v>38</v>
      </c>
      <c r="J1525" s="27">
        <v>860007972</v>
      </c>
      <c r="K1525" s="27" t="s">
        <v>3552</v>
      </c>
      <c r="L1525" s="162">
        <v>5700</v>
      </c>
      <c r="M1525" s="221">
        <v>0</v>
      </c>
      <c r="N1525" s="133">
        <v>35700</v>
      </c>
      <c r="O1525" s="27" t="s">
        <v>41</v>
      </c>
      <c r="P1525" s="27" t="s">
        <v>42</v>
      </c>
      <c r="Q1525" s="27"/>
      <c r="R1525" s="27"/>
      <c r="S1525" s="27"/>
      <c r="T1525" s="27"/>
      <c r="U1525" s="32" t="s">
        <v>64</v>
      </c>
      <c r="V1525" s="29"/>
      <c r="W1525" s="31"/>
      <c r="X1525" s="27" t="str">
        <f>IFERROR(VLOOKUP(J1524:J3416,[1]sheet1!$A:$K,11,0),"sin acuse")</f>
        <v>sin acuse</v>
      </c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</row>
    <row r="1526" spans="1:41" ht="18.75" hidden="1">
      <c r="A1526" s="41" t="s">
        <v>31</v>
      </c>
      <c r="B1526" s="27" t="s">
        <v>5170</v>
      </c>
      <c r="C1526" s="200">
        <v>109112</v>
      </c>
      <c r="D1526" s="27">
        <v>-1</v>
      </c>
      <c r="E1526" s="27" t="s">
        <v>34</v>
      </c>
      <c r="F1526" s="33">
        <v>46100</v>
      </c>
      <c r="G1526" s="45">
        <v>46100.366018518522</v>
      </c>
      <c r="H1526" s="27">
        <v>900800595</v>
      </c>
      <c r="I1526" s="27" t="s">
        <v>38</v>
      </c>
      <c r="J1526" s="27">
        <v>830037540</v>
      </c>
      <c r="K1526" s="27" t="s">
        <v>5171</v>
      </c>
      <c r="L1526" s="162">
        <v>106162.5</v>
      </c>
      <c r="M1526" s="221">
        <v>0</v>
      </c>
      <c r="N1526" s="133">
        <v>664912.5</v>
      </c>
      <c r="O1526" s="27" t="s">
        <v>41</v>
      </c>
      <c r="P1526" s="27" t="s">
        <v>42</v>
      </c>
      <c r="Q1526" s="27"/>
      <c r="R1526" s="27"/>
      <c r="S1526" s="27"/>
      <c r="T1526" s="27"/>
      <c r="U1526" s="32" t="s">
        <v>64</v>
      </c>
      <c r="V1526" s="29"/>
      <c r="W1526" s="31"/>
      <c r="X1526" s="27" t="str">
        <f>IFERROR(VLOOKUP(J1525:J3417,[1]sheet1!$A:$K,11,0),"sin acuse")</f>
        <v>sin acuse</v>
      </c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</row>
    <row r="1527" spans="1:41" ht="18.75" hidden="1">
      <c r="A1527" s="41" t="s">
        <v>31</v>
      </c>
      <c r="B1527" s="27" t="s">
        <v>5172</v>
      </c>
      <c r="C1527" s="200">
        <v>109113</v>
      </c>
      <c r="D1527" s="27">
        <v>-1</v>
      </c>
      <c r="E1527" s="27" t="s">
        <v>34</v>
      </c>
      <c r="F1527" s="33">
        <v>46100</v>
      </c>
      <c r="G1527" s="45">
        <v>46100.376631944448</v>
      </c>
      <c r="H1527" s="27">
        <v>900800595</v>
      </c>
      <c r="I1527" s="27" t="s">
        <v>38</v>
      </c>
      <c r="J1527" s="27">
        <v>832006599</v>
      </c>
      <c r="K1527" s="27" t="s">
        <v>3001</v>
      </c>
      <c r="L1527" s="162">
        <v>61275</v>
      </c>
      <c r="M1527" s="221">
        <v>0</v>
      </c>
      <c r="N1527" s="133">
        <v>383775</v>
      </c>
      <c r="O1527" s="27" t="s">
        <v>41</v>
      </c>
      <c r="P1527" s="27" t="s">
        <v>42</v>
      </c>
      <c r="Q1527" s="27"/>
      <c r="R1527" s="27"/>
      <c r="S1527" s="27"/>
      <c r="T1527" s="27"/>
      <c r="U1527" s="32" t="s">
        <v>64</v>
      </c>
      <c r="V1527" s="29"/>
      <c r="W1527" s="31"/>
      <c r="X1527" s="27" t="str">
        <f>IFERROR(VLOOKUP(J1526:J3418,[1]sheet1!$A:$K,11,0),"sin acuse")</f>
        <v>sin acuse</v>
      </c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</row>
    <row r="1528" spans="1:41" ht="18.75" hidden="1">
      <c r="A1528" s="41" t="s">
        <v>31</v>
      </c>
      <c r="B1528" s="42" t="s">
        <v>5173</v>
      </c>
      <c r="C1528" s="200">
        <v>109114</v>
      </c>
      <c r="D1528" s="27">
        <v>-1</v>
      </c>
      <c r="E1528" s="27" t="s">
        <v>34</v>
      </c>
      <c r="F1528" s="33">
        <v>46100</v>
      </c>
      <c r="G1528" s="45">
        <v>46100.397534722222</v>
      </c>
      <c r="H1528" s="27">
        <v>900800595</v>
      </c>
      <c r="I1528" s="27" t="s">
        <v>38</v>
      </c>
      <c r="J1528" s="27">
        <v>900964443</v>
      </c>
      <c r="K1528" s="27" t="s">
        <v>5174</v>
      </c>
      <c r="L1528" s="162">
        <v>31692222.300000001</v>
      </c>
      <c r="M1528" s="221">
        <v>0</v>
      </c>
      <c r="N1528" s="133">
        <v>198493392.30000001</v>
      </c>
      <c r="O1528" s="27" t="s">
        <v>41</v>
      </c>
      <c r="P1528" s="27" t="s">
        <v>42</v>
      </c>
      <c r="Q1528" s="27"/>
      <c r="R1528" s="27"/>
      <c r="S1528" s="27"/>
      <c r="T1528" s="27"/>
      <c r="U1528" s="32" t="s">
        <v>64</v>
      </c>
      <c r="V1528" s="29"/>
      <c r="W1528" s="31"/>
      <c r="X1528" s="27" t="str">
        <f>IFERROR(VLOOKUP(J1527:J3419,[1]sheet1!$A:$K,11,0),"sin acuse")</f>
        <v>sin acuse</v>
      </c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</row>
    <row r="1529" spans="1:41" ht="18.75" hidden="1">
      <c r="A1529" s="41" t="s">
        <v>31</v>
      </c>
      <c r="B1529" s="27" t="s">
        <v>5175</v>
      </c>
      <c r="C1529" s="200">
        <v>109115</v>
      </c>
      <c r="D1529" s="27">
        <v>-1</v>
      </c>
      <c r="E1529" s="27" t="s">
        <v>34</v>
      </c>
      <c r="F1529" s="33">
        <v>46100</v>
      </c>
      <c r="G1529" s="45">
        <v>46100.397604166668</v>
      </c>
      <c r="H1529" s="27">
        <v>900800595</v>
      </c>
      <c r="I1529" s="27" t="s">
        <v>38</v>
      </c>
      <c r="J1529" s="27">
        <v>902008946</v>
      </c>
      <c r="K1529" s="27" t="s">
        <v>5176</v>
      </c>
      <c r="L1529" s="162">
        <v>51657.2</v>
      </c>
      <c r="M1529" s="221">
        <v>0</v>
      </c>
      <c r="N1529" s="133">
        <v>323537.2</v>
      </c>
      <c r="O1529" s="27" t="s">
        <v>41</v>
      </c>
      <c r="P1529" s="27" t="s">
        <v>42</v>
      </c>
      <c r="Q1529" s="27"/>
      <c r="R1529" s="27"/>
      <c r="S1529" s="27"/>
      <c r="T1529" s="27"/>
      <c r="U1529" s="32" t="s">
        <v>64</v>
      </c>
      <c r="V1529" s="25"/>
      <c r="W1529" s="31"/>
      <c r="X1529" s="27" t="str">
        <f>IFERROR(VLOOKUP(J1528:J3420,[1]sheet1!$A:$K,11,0),"sin acuse")</f>
        <v>sin acuse</v>
      </c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</row>
    <row r="1530" spans="1:41" ht="18.75" hidden="1">
      <c r="A1530" s="41" t="s">
        <v>31</v>
      </c>
      <c r="B1530" s="27" t="s">
        <v>5177</v>
      </c>
      <c r="C1530" s="200">
        <v>109116</v>
      </c>
      <c r="D1530" s="27">
        <v>-1</v>
      </c>
      <c r="E1530" s="27" t="s">
        <v>34</v>
      </c>
      <c r="F1530" s="33">
        <v>46100</v>
      </c>
      <c r="G1530" s="45">
        <v>46100.397662037038</v>
      </c>
      <c r="H1530" s="27">
        <v>900800595</v>
      </c>
      <c r="I1530" s="27" t="s">
        <v>38</v>
      </c>
      <c r="J1530" s="27">
        <v>902008946</v>
      </c>
      <c r="K1530" s="27" t="s">
        <v>5176</v>
      </c>
      <c r="L1530" s="162">
        <v>71614</v>
      </c>
      <c r="M1530" s="221">
        <v>0</v>
      </c>
      <c r="N1530" s="133">
        <v>647374</v>
      </c>
      <c r="O1530" s="27" t="s">
        <v>41</v>
      </c>
      <c r="P1530" s="27" t="s">
        <v>42</v>
      </c>
      <c r="Q1530" s="27"/>
      <c r="R1530" s="27"/>
      <c r="S1530" s="27"/>
      <c r="T1530" s="27"/>
      <c r="U1530" s="32" t="s">
        <v>64</v>
      </c>
      <c r="V1530" s="29"/>
      <c r="W1530" s="31"/>
      <c r="X1530" s="27" t="str">
        <f>IFERROR(VLOOKUP(J1529:J3421,[1]sheet1!$A:$K,11,0),"sin acuse")</f>
        <v>sin acuse</v>
      </c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</row>
    <row r="1531" spans="1:41" ht="18.75" hidden="1">
      <c r="A1531" s="41" t="s">
        <v>31</v>
      </c>
      <c r="B1531" s="27" t="s">
        <v>5178</v>
      </c>
      <c r="C1531" s="200">
        <v>109117</v>
      </c>
      <c r="D1531" s="27">
        <v>-1</v>
      </c>
      <c r="E1531" s="27" t="s">
        <v>34</v>
      </c>
      <c r="F1531" s="33">
        <v>46100</v>
      </c>
      <c r="G1531" s="45">
        <v>46100.39770833333</v>
      </c>
      <c r="H1531" s="27">
        <v>900800595</v>
      </c>
      <c r="I1531" s="27" t="s">
        <v>38</v>
      </c>
      <c r="J1531" s="27">
        <v>900975788</v>
      </c>
      <c r="K1531" s="27" t="s">
        <v>302</v>
      </c>
      <c r="L1531" s="162">
        <v>17100</v>
      </c>
      <c r="M1531" s="221">
        <v>0</v>
      </c>
      <c r="N1531" s="133">
        <v>107100</v>
      </c>
      <c r="O1531" s="27" t="s">
        <v>41</v>
      </c>
      <c r="P1531" s="27" t="s">
        <v>42</v>
      </c>
      <c r="Q1531" s="27"/>
      <c r="R1531" s="27"/>
      <c r="S1531" s="27"/>
      <c r="T1531" s="27"/>
      <c r="U1531" s="32" t="s">
        <v>64</v>
      </c>
      <c r="V1531" s="29"/>
      <c r="W1531" s="31"/>
      <c r="X1531" s="27" t="str">
        <f>IFERROR(VLOOKUP(J1530:J3422,[1]sheet1!$A:$K,11,0),"sin acuse")</f>
        <v>sin acuse</v>
      </c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</row>
    <row r="1532" spans="1:41" ht="18.75" hidden="1">
      <c r="A1532" s="41" t="s">
        <v>31</v>
      </c>
      <c r="B1532" s="27" t="s">
        <v>5179</v>
      </c>
      <c r="C1532" s="200">
        <v>109118</v>
      </c>
      <c r="D1532" s="27">
        <v>-1</v>
      </c>
      <c r="E1532" s="27" t="s">
        <v>34</v>
      </c>
      <c r="F1532" s="33">
        <v>46100</v>
      </c>
      <c r="G1532" s="45">
        <v>46100.39775462963</v>
      </c>
      <c r="H1532" s="27">
        <v>900800595</v>
      </c>
      <c r="I1532" s="27" t="s">
        <v>38</v>
      </c>
      <c r="J1532" s="27">
        <v>860024586</v>
      </c>
      <c r="K1532" s="27" t="s">
        <v>5180</v>
      </c>
      <c r="L1532" s="162">
        <v>195464.4</v>
      </c>
      <c r="M1532" s="221">
        <v>0</v>
      </c>
      <c r="N1532" s="133">
        <v>1224224.3999999999</v>
      </c>
      <c r="O1532" s="27" t="s">
        <v>41</v>
      </c>
      <c r="P1532" s="27" t="s">
        <v>42</v>
      </c>
      <c r="Q1532" s="27"/>
      <c r="R1532" s="27"/>
      <c r="S1532" s="27"/>
      <c r="T1532" s="27"/>
      <c r="U1532" s="32" t="s">
        <v>64</v>
      </c>
      <c r="V1532" s="29"/>
      <c r="W1532" s="31"/>
      <c r="X1532" s="27" t="str">
        <f>IFERROR(VLOOKUP(J1531:J3423,[1]sheet1!$A:$K,11,0),"sin acuse")</f>
        <v>sin acuse</v>
      </c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</row>
    <row r="1533" spans="1:41" ht="18.75" hidden="1">
      <c r="A1533" s="41" t="s">
        <v>31</v>
      </c>
      <c r="B1533" s="27" t="s">
        <v>5181</v>
      </c>
      <c r="C1533" s="200">
        <v>109119</v>
      </c>
      <c r="D1533" s="27">
        <v>-1</v>
      </c>
      <c r="E1533" s="27" t="s">
        <v>34</v>
      </c>
      <c r="F1533" s="33">
        <v>46100</v>
      </c>
      <c r="G1533" s="45">
        <v>46100.408252314817</v>
      </c>
      <c r="H1533" s="27">
        <v>900800595</v>
      </c>
      <c r="I1533" s="27" t="s">
        <v>38</v>
      </c>
      <c r="J1533" s="27">
        <v>900725066</v>
      </c>
      <c r="K1533" s="27" t="s">
        <v>2674</v>
      </c>
      <c r="L1533" s="162">
        <v>0</v>
      </c>
      <c r="M1533" s="221">
        <v>0</v>
      </c>
      <c r="N1533" s="133">
        <v>489853</v>
      </c>
      <c r="O1533" s="27" t="s">
        <v>41</v>
      </c>
      <c r="P1533" s="27" t="s">
        <v>42</v>
      </c>
      <c r="Q1533" s="27"/>
      <c r="R1533" s="27"/>
      <c r="S1533" s="27"/>
      <c r="T1533" s="27"/>
      <c r="U1533" s="32" t="s">
        <v>64</v>
      </c>
      <c r="V1533" s="29"/>
      <c r="W1533" s="31"/>
      <c r="X1533" s="27" t="str">
        <f>IFERROR(VLOOKUP(J1532:J3424,[1]sheet1!$A:$K,11,0),"sin acuse")</f>
        <v>sin acuse</v>
      </c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</row>
    <row r="1534" spans="1:41" ht="18.75" hidden="1">
      <c r="A1534" s="41" t="s">
        <v>31</v>
      </c>
      <c r="B1534" s="27" t="s">
        <v>5182</v>
      </c>
      <c r="C1534" s="200">
        <v>109120</v>
      </c>
      <c r="D1534" s="27">
        <v>-1</v>
      </c>
      <c r="E1534" s="27" t="s">
        <v>34</v>
      </c>
      <c r="F1534" s="33">
        <v>46100</v>
      </c>
      <c r="G1534" s="45">
        <v>46100.418738425928</v>
      </c>
      <c r="H1534" s="27">
        <v>900800595</v>
      </c>
      <c r="I1534" s="27" t="s">
        <v>38</v>
      </c>
      <c r="J1534" s="27">
        <v>830092963</v>
      </c>
      <c r="K1534" s="27" t="s">
        <v>1324</v>
      </c>
      <c r="L1534" s="162">
        <v>5862969.8399999999</v>
      </c>
      <c r="M1534" s="221">
        <v>0</v>
      </c>
      <c r="N1534" s="133">
        <v>36720705.840000004</v>
      </c>
      <c r="O1534" s="27" t="s">
        <v>41</v>
      </c>
      <c r="P1534" s="27" t="s">
        <v>42</v>
      </c>
      <c r="Q1534" s="27"/>
      <c r="R1534" s="27"/>
      <c r="S1534" s="27"/>
      <c r="T1534" s="27"/>
      <c r="U1534" s="32" t="s">
        <v>64</v>
      </c>
      <c r="V1534" s="29"/>
      <c r="W1534" s="31"/>
      <c r="X1534" s="27" t="str">
        <f>IFERROR(VLOOKUP(J1533:J3425,[1]sheet1!$A:$K,11,0),"sin acuse")</f>
        <v>sin acuse</v>
      </c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</row>
    <row r="1535" spans="1:41" ht="18.75" hidden="1">
      <c r="A1535" s="41" t="s">
        <v>31</v>
      </c>
      <c r="B1535" s="27" t="s">
        <v>5183</v>
      </c>
      <c r="C1535" s="200">
        <v>109121</v>
      </c>
      <c r="D1535" s="27">
        <v>-1</v>
      </c>
      <c r="E1535" s="27" t="s">
        <v>34</v>
      </c>
      <c r="F1535" s="33">
        <v>46100</v>
      </c>
      <c r="G1535" s="45">
        <v>46100.418796296297</v>
      </c>
      <c r="H1535" s="27">
        <v>900800595</v>
      </c>
      <c r="I1535" s="27" t="s">
        <v>38</v>
      </c>
      <c r="J1535" s="27">
        <v>901580303</v>
      </c>
      <c r="K1535" s="27" t="s">
        <v>5184</v>
      </c>
      <c r="L1535" s="162">
        <v>215430.63</v>
      </c>
      <c r="M1535" s="221">
        <v>0</v>
      </c>
      <c r="N1535" s="133">
        <v>1389507.63</v>
      </c>
      <c r="O1535" s="27" t="s">
        <v>41</v>
      </c>
      <c r="P1535" s="27" t="s">
        <v>42</v>
      </c>
      <c r="Q1535" s="27"/>
      <c r="R1535" s="27"/>
      <c r="S1535" s="27"/>
      <c r="T1535" s="27"/>
      <c r="U1535" s="32" t="s">
        <v>64</v>
      </c>
      <c r="V1535" s="25"/>
      <c r="W1535" s="31"/>
      <c r="X1535" s="27" t="str">
        <f>IFERROR(VLOOKUP(J1534:J3426,[1]sheet1!$A:$K,11,0),"sin acuse")</f>
        <v>sin acuse</v>
      </c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</row>
    <row r="1536" spans="1:41" ht="18.75" hidden="1">
      <c r="A1536" s="41" t="s">
        <v>31</v>
      </c>
      <c r="B1536" s="27" t="s">
        <v>5185</v>
      </c>
      <c r="C1536" s="200">
        <v>109122</v>
      </c>
      <c r="D1536" s="27">
        <v>-1</v>
      </c>
      <c r="E1536" s="27" t="s">
        <v>34</v>
      </c>
      <c r="F1536" s="33">
        <v>46100</v>
      </c>
      <c r="G1536" s="45">
        <v>46100.429328703707</v>
      </c>
      <c r="H1536" s="27">
        <v>900800595</v>
      </c>
      <c r="I1536" s="27" t="s">
        <v>38</v>
      </c>
      <c r="J1536" s="27">
        <v>830073329</v>
      </c>
      <c r="K1536" s="27" t="s">
        <v>1482</v>
      </c>
      <c r="L1536" s="162">
        <v>259255</v>
      </c>
      <c r="M1536" s="221">
        <v>0</v>
      </c>
      <c r="N1536" s="133">
        <v>1623755</v>
      </c>
      <c r="O1536" s="27" t="s">
        <v>41</v>
      </c>
      <c r="P1536" s="27" t="s">
        <v>42</v>
      </c>
      <c r="Q1536" s="27"/>
      <c r="R1536" s="27"/>
      <c r="S1536" s="27"/>
      <c r="T1536" s="27"/>
      <c r="U1536" s="32" t="s">
        <v>64</v>
      </c>
      <c r="V1536" s="25"/>
      <c r="W1536" s="31"/>
      <c r="X1536" s="27" t="str">
        <f>IFERROR(VLOOKUP(J1535:J3427,[1]sheet1!$A:$K,11,0),"sin acuse")</f>
        <v>sin acuse</v>
      </c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</row>
    <row r="1537" spans="1:41" ht="18.75" hidden="1">
      <c r="A1537" s="41" t="s">
        <v>31</v>
      </c>
      <c r="B1537" s="27" t="s">
        <v>5186</v>
      </c>
      <c r="C1537" s="200">
        <v>109123</v>
      </c>
      <c r="D1537" s="27">
        <v>-1</v>
      </c>
      <c r="E1537" s="27" t="s">
        <v>34</v>
      </c>
      <c r="F1537" s="33">
        <v>46100</v>
      </c>
      <c r="G1537" s="45">
        <v>46100.429386574076</v>
      </c>
      <c r="H1537" s="27">
        <v>900800595</v>
      </c>
      <c r="I1537" s="27" t="s">
        <v>38</v>
      </c>
      <c r="J1537" s="27">
        <v>860014275</v>
      </c>
      <c r="K1537" s="27" t="s">
        <v>5187</v>
      </c>
      <c r="L1537" s="162">
        <v>513000</v>
      </c>
      <c r="M1537" s="221">
        <v>0</v>
      </c>
      <c r="N1537" s="133">
        <v>3213000</v>
      </c>
      <c r="O1537" s="27" t="s">
        <v>41</v>
      </c>
      <c r="P1537" s="27" t="s">
        <v>42</v>
      </c>
      <c r="Q1537" s="27"/>
      <c r="R1537" s="27"/>
      <c r="S1537" s="27"/>
      <c r="T1537" s="27"/>
      <c r="U1537" s="32" t="s">
        <v>64</v>
      </c>
      <c r="V1537" s="25"/>
      <c r="W1537" s="31"/>
      <c r="X1537" s="27" t="str">
        <f>IFERROR(VLOOKUP(J1536:J3428,[1]sheet1!$A:$K,11,0),"sin acuse")</f>
        <v>sin acuse</v>
      </c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</row>
    <row r="1538" spans="1:41" ht="18.75" hidden="1">
      <c r="A1538" s="41" t="s">
        <v>31</v>
      </c>
      <c r="B1538" s="27" t="s">
        <v>5188</v>
      </c>
      <c r="C1538" s="200">
        <v>109124</v>
      </c>
      <c r="D1538" s="27">
        <v>-1</v>
      </c>
      <c r="E1538" s="27" t="s">
        <v>34</v>
      </c>
      <c r="F1538" s="33">
        <v>46100</v>
      </c>
      <c r="G1538" s="45">
        <v>46100.429444444446</v>
      </c>
      <c r="H1538" s="27">
        <v>900800595</v>
      </c>
      <c r="I1538" s="27" t="s">
        <v>38</v>
      </c>
      <c r="J1538" s="27">
        <v>900148177</v>
      </c>
      <c r="K1538" s="27" t="s">
        <v>854</v>
      </c>
      <c r="L1538" s="162">
        <v>218310</v>
      </c>
      <c r="M1538" s="221">
        <v>0</v>
      </c>
      <c r="N1538" s="133">
        <v>1367310</v>
      </c>
      <c r="O1538" s="27" t="s">
        <v>41</v>
      </c>
      <c r="P1538" s="27" t="s">
        <v>42</v>
      </c>
      <c r="Q1538" s="27"/>
      <c r="R1538" s="27"/>
      <c r="S1538" s="27"/>
      <c r="T1538" s="27"/>
      <c r="U1538" s="32" t="s">
        <v>64</v>
      </c>
      <c r="V1538" s="25"/>
      <c r="W1538" s="31"/>
      <c r="X1538" s="27" t="str">
        <f>IFERROR(VLOOKUP(J1537:J3429,[1]sheet1!$A:$K,11,0),"sin acuse")</f>
        <v>sin acuse</v>
      </c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</row>
    <row r="1539" spans="1:41" ht="18.75" hidden="1">
      <c r="A1539" s="41" t="s">
        <v>31</v>
      </c>
      <c r="B1539" s="27" t="s">
        <v>5189</v>
      </c>
      <c r="C1539" s="200">
        <v>109125</v>
      </c>
      <c r="D1539" s="27">
        <v>-1</v>
      </c>
      <c r="E1539" s="27" t="s">
        <v>34</v>
      </c>
      <c r="F1539" s="33">
        <v>46100</v>
      </c>
      <c r="G1539" s="45">
        <v>46100.450358796297</v>
      </c>
      <c r="H1539" s="27">
        <v>900800595</v>
      </c>
      <c r="I1539" s="27" t="s">
        <v>38</v>
      </c>
      <c r="J1539" s="27">
        <v>900451379</v>
      </c>
      <c r="K1539" s="27" t="s">
        <v>5190</v>
      </c>
      <c r="L1539" s="162">
        <v>83600</v>
      </c>
      <c r="M1539" s="221">
        <v>0</v>
      </c>
      <c r="N1539" s="133">
        <v>523600</v>
      </c>
      <c r="O1539" s="27" t="s">
        <v>41</v>
      </c>
      <c r="P1539" s="27" t="s">
        <v>42</v>
      </c>
      <c r="Q1539" s="27"/>
      <c r="R1539" s="27"/>
      <c r="S1539" s="27"/>
      <c r="T1539" s="27"/>
      <c r="U1539" s="32" t="s">
        <v>64</v>
      </c>
      <c r="V1539" s="25"/>
      <c r="W1539" s="31"/>
      <c r="X1539" s="27" t="str">
        <f>IFERROR(VLOOKUP(J1538:J3430,[1]sheet1!$A:$K,11,0),"sin acuse")</f>
        <v>sin acuse</v>
      </c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</row>
    <row r="1540" spans="1:41" ht="18.75" hidden="1">
      <c r="A1540" s="41" t="s">
        <v>31</v>
      </c>
      <c r="B1540" s="27" t="s">
        <v>5191</v>
      </c>
      <c r="C1540" s="200">
        <v>109126</v>
      </c>
      <c r="D1540" s="27">
        <v>-1</v>
      </c>
      <c r="E1540" s="27" t="s">
        <v>34</v>
      </c>
      <c r="F1540" s="33">
        <v>46100</v>
      </c>
      <c r="G1540" s="45">
        <v>46100.450416666667</v>
      </c>
      <c r="H1540" s="27">
        <v>900800595</v>
      </c>
      <c r="I1540" s="27" t="s">
        <v>38</v>
      </c>
      <c r="J1540" s="27">
        <v>830111257</v>
      </c>
      <c r="K1540" s="27" t="s">
        <v>159</v>
      </c>
      <c r="L1540" s="162">
        <v>40850</v>
      </c>
      <c r="M1540" s="221">
        <v>0</v>
      </c>
      <c r="N1540" s="133">
        <v>3535850</v>
      </c>
      <c r="O1540" s="27" t="s">
        <v>41</v>
      </c>
      <c r="P1540" s="27" t="s">
        <v>42</v>
      </c>
      <c r="Q1540" s="27"/>
      <c r="R1540" s="27"/>
      <c r="S1540" s="27"/>
      <c r="T1540" s="27"/>
      <c r="U1540" s="32" t="s">
        <v>64</v>
      </c>
      <c r="V1540" s="29"/>
      <c r="W1540" s="31"/>
      <c r="X1540" s="27" t="str">
        <f>IFERROR(VLOOKUP(J1539:J3431,[1]sheet1!$A:$K,11,0),"sin acuse")</f>
        <v>sin acuse</v>
      </c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</row>
    <row r="1541" spans="1:41" ht="18.75" hidden="1">
      <c r="A1541" s="41" t="s">
        <v>31</v>
      </c>
      <c r="B1541" s="27" t="s">
        <v>5192</v>
      </c>
      <c r="C1541" s="200">
        <v>109127</v>
      </c>
      <c r="D1541" s="27">
        <v>-1</v>
      </c>
      <c r="E1541" s="27" t="s">
        <v>34</v>
      </c>
      <c r="F1541" s="33">
        <v>46100</v>
      </c>
      <c r="G1541" s="45">
        <v>46100.450474537036</v>
      </c>
      <c r="H1541" s="27">
        <v>900800595</v>
      </c>
      <c r="I1541" s="27" t="s">
        <v>38</v>
      </c>
      <c r="J1541" s="27">
        <v>900418860</v>
      </c>
      <c r="K1541" s="27" t="s">
        <v>2519</v>
      </c>
      <c r="L1541" s="162">
        <v>12920</v>
      </c>
      <c r="M1541" s="221">
        <v>0</v>
      </c>
      <c r="N1541" s="133">
        <v>80920</v>
      </c>
      <c r="O1541" s="27" t="s">
        <v>41</v>
      </c>
      <c r="P1541" s="27" t="s">
        <v>42</v>
      </c>
      <c r="Q1541" s="27"/>
      <c r="R1541" s="27"/>
      <c r="S1541" s="27"/>
      <c r="T1541" s="27"/>
      <c r="U1541" s="32" t="s">
        <v>64</v>
      </c>
      <c r="V1541" s="29"/>
      <c r="W1541" s="31"/>
      <c r="X1541" s="27" t="str">
        <f>IFERROR(VLOOKUP(J1540:J3432,[1]sheet1!$A:$K,11,0),"sin acuse")</f>
        <v>sin acuse</v>
      </c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</row>
    <row r="1542" spans="1:41" ht="18.75" hidden="1">
      <c r="A1542" s="41" t="s">
        <v>31</v>
      </c>
      <c r="B1542" s="27" t="s">
        <v>5193</v>
      </c>
      <c r="C1542" s="200">
        <v>109128</v>
      </c>
      <c r="D1542" s="27">
        <v>-1</v>
      </c>
      <c r="E1542" s="27" t="s">
        <v>34</v>
      </c>
      <c r="F1542" s="33">
        <v>46100</v>
      </c>
      <c r="G1542" s="45">
        <v>46100.461006944446</v>
      </c>
      <c r="H1542" s="27">
        <v>900800595</v>
      </c>
      <c r="I1542" s="27" t="s">
        <v>38</v>
      </c>
      <c r="J1542" s="27">
        <v>900457412</v>
      </c>
      <c r="K1542" s="27" t="s">
        <v>5103</v>
      </c>
      <c r="L1542" s="162">
        <v>101023</v>
      </c>
      <c r="M1542" s="221">
        <v>0</v>
      </c>
      <c r="N1542" s="133">
        <v>632723</v>
      </c>
      <c r="O1542" s="27" t="s">
        <v>41</v>
      </c>
      <c r="P1542" s="27" t="s">
        <v>42</v>
      </c>
      <c r="Q1542" s="27"/>
      <c r="R1542" s="27"/>
      <c r="S1542" s="27"/>
      <c r="T1542" s="27"/>
      <c r="U1542" s="32" t="s">
        <v>64</v>
      </c>
      <c r="V1542" s="25"/>
      <c r="W1542" s="31"/>
      <c r="X1542" s="27" t="str">
        <f>IFERROR(VLOOKUP(J1541:J3433,[1]sheet1!$A:$K,11,0),"sin acuse")</f>
        <v>sin acuse</v>
      </c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</row>
    <row r="1543" spans="1:41" ht="18.75" hidden="1">
      <c r="A1543" s="41" t="s">
        <v>31</v>
      </c>
      <c r="B1543" s="27" t="s">
        <v>5194</v>
      </c>
      <c r="C1543" s="200">
        <v>109129</v>
      </c>
      <c r="D1543" s="27">
        <v>-1</v>
      </c>
      <c r="E1543" s="27" t="s">
        <v>34</v>
      </c>
      <c r="F1543" s="33">
        <v>46100</v>
      </c>
      <c r="G1543" s="45">
        <v>46100.461030092592</v>
      </c>
      <c r="H1543" s="27">
        <v>900800595</v>
      </c>
      <c r="I1543" s="27" t="s">
        <v>38</v>
      </c>
      <c r="J1543" s="27">
        <v>900021547</v>
      </c>
      <c r="K1543" s="27" t="s">
        <v>5109</v>
      </c>
      <c r="L1543" s="162">
        <v>36319.5</v>
      </c>
      <c r="M1543" s="221">
        <v>0</v>
      </c>
      <c r="N1543" s="133">
        <v>319569.5</v>
      </c>
      <c r="O1543" s="27" t="s">
        <v>41</v>
      </c>
      <c r="P1543" s="27" t="s">
        <v>42</v>
      </c>
      <c r="Q1543" s="27"/>
      <c r="R1543" s="27"/>
      <c r="S1543" s="27"/>
      <c r="T1543" s="27"/>
      <c r="U1543" s="32" t="s">
        <v>64</v>
      </c>
      <c r="V1543" s="29"/>
      <c r="W1543" s="31"/>
      <c r="X1543" s="27" t="str">
        <f>IFERROR(VLOOKUP(J1542:J3434,[1]sheet1!$A:$K,11,0),"sin acuse")</f>
        <v>sin acuse</v>
      </c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</row>
    <row r="1544" spans="1:41" ht="18.75" hidden="1">
      <c r="A1544" s="41" t="s">
        <v>31</v>
      </c>
      <c r="B1544" s="27" t="s">
        <v>5195</v>
      </c>
      <c r="C1544" s="200">
        <v>109130</v>
      </c>
      <c r="D1544" s="27">
        <v>-1</v>
      </c>
      <c r="E1544" s="27" t="s">
        <v>34</v>
      </c>
      <c r="F1544" s="33">
        <v>46100</v>
      </c>
      <c r="G1544" s="45">
        <v>46100.461064814815</v>
      </c>
      <c r="H1544" s="27">
        <v>900800595</v>
      </c>
      <c r="I1544" s="27" t="s">
        <v>38</v>
      </c>
      <c r="J1544" s="27">
        <v>900021547</v>
      </c>
      <c r="K1544" s="27" t="s">
        <v>5109</v>
      </c>
      <c r="L1544" s="162">
        <v>42655</v>
      </c>
      <c r="M1544" s="221">
        <v>0</v>
      </c>
      <c r="N1544" s="133">
        <v>267155</v>
      </c>
      <c r="O1544" s="27" t="s">
        <v>41</v>
      </c>
      <c r="P1544" s="27" t="s">
        <v>42</v>
      </c>
      <c r="Q1544" s="27"/>
      <c r="R1544" s="27"/>
      <c r="S1544" s="27"/>
      <c r="T1544" s="27"/>
      <c r="U1544" s="32" t="s">
        <v>64</v>
      </c>
      <c r="V1544" s="29"/>
      <c r="W1544" s="31"/>
      <c r="X1544" s="27" t="str">
        <f>IFERROR(VLOOKUP(J1543:J3435,[1]sheet1!$A:$K,11,0),"sin acuse")</f>
        <v>sin acuse</v>
      </c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</row>
    <row r="1545" spans="1:41" ht="18.75" hidden="1">
      <c r="A1545" s="41" t="s">
        <v>31</v>
      </c>
      <c r="B1545" s="27" t="s">
        <v>5196</v>
      </c>
      <c r="C1545" s="200">
        <v>109131</v>
      </c>
      <c r="D1545" s="27">
        <v>-1</v>
      </c>
      <c r="E1545" s="27" t="s">
        <v>34</v>
      </c>
      <c r="F1545" s="33">
        <v>46100</v>
      </c>
      <c r="G1545" s="45">
        <v>46100.461122685185</v>
      </c>
      <c r="H1545" s="27">
        <v>900800595</v>
      </c>
      <c r="I1545" s="27" t="s">
        <v>38</v>
      </c>
      <c r="J1545" s="27">
        <v>830126204</v>
      </c>
      <c r="K1545" s="27" t="s">
        <v>5197</v>
      </c>
      <c r="L1545" s="162">
        <v>56077.36</v>
      </c>
      <c r="M1545" s="221">
        <v>0</v>
      </c>
      <c r="N1545" s="133">
        <v>351221.36</v>
      </c>
      <c r="O1545" s="27" t="s">
        <v>41</v>
      </c>
      <c r="P1545" s="27" t="s">
        <v>42</v>
      </c>
      <c r="Q1545" s="27"/>
      <c r="R1545" s="27"/>
      <c r="S1545" s="27"/>
      <c r="T1545" s="27"/>
      <c r="U1545" s="32" t="s">
        <v>64</v>
      </c>
      <c r="V1545" s="25"/>
      <c r="W1545" s="31"/>
      <c r="X1545" s="27" t="str">
        <f>IFERROR(VLOOKUP(J1544:J3436,[1]sheet1!$A:$K,11,0),"sin acuse")</f>
        <v>sin acuse</v>
      </c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</row>
    <row r="1546" spans="1:41" ht="18.75" hidden="1">
      <c r="A1546" s="41" t="s">
        <v>31</v>
      </c>
      <c r="B1546" s="27" t="s">
        <v>5198</v>
      </c>
      <c r="C1546" s="200">
        <v>109132</v>
      </c>
      <c r="D1546" s="27">
        <v>-1</v>
      </c>
      <c r="E1546" s="27" t="s">
        <v>34</v>
      </c>
      <c r="F1546" s="33">
        <v>46100</v>
      </c>
      <c r="G1546" s="45">
        <v>46100.471620370372</v>
      </c>
      <c r="H1546" s="27">
        <v>900800595</v>
      </c>
      <c r="I1546" s="27" t="s">
        <v>38</v>
      </c>
      <c r="J1546" s="27">
        <v>830014588</v>
      </c>
      <c r="K1546" s="27" t="s">
        <v>5199</v>
      </c>
      <c r="L1546" s="162">
        <v>85500</v>
      </c>
      <c r="M1546" s="221">
        <v>0</v>
      </c>
      <c r="N1546" s="133">
        <v>535500</v>
      </c>
      <c r="O1546" s="27" t="s">
        <v>41</v>
      </c>
      <c r="P1546" s="27" t="s">
        <v>42</v>
      </c>
      <c r="Q1546" s="27"/>
      <c r="R1546" s="27"/>
      <c r="S1546" s="27"/>
      <c r="T1546" s="27"/>
      <c r="U1546" s="32" t="s">
        <v>64</v>
      </c>
      <c r="V1546" s="29"/>
      <c r="W1546" s="31"/>
      <c r="X1546" s="27" t="str">
        <f>IFERROR(VLOOKUP(J1545:J3437,[1]sheet1!$A:$K,11,0),"sin acuse")</f>
        <v>sin acuse</v>
      </c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</row>
    <row r="1547" spans="1:41" ht="18.75" hidden="1">
      <c r="A1547" s="41" t="s">
        <v>31</v>
      </c>
      <c r="B1547" s="27" t="s">
        <v>5200</v>
      </c>
      <c r="C1547" s="200">
        <v>109133</v>
      </c>
      <c r="D1547" s="27">
        <v>-1</v>
      </c>
      <c r="E1547" s="27" t="s">
        <v>34</v>
      </c>
      <c r="F1547" s="33">
        <v>46100</v>
      </c>
      <c r="G1547" s="45">
        <v>46100.471666666665</v>
      </c>
      <c r="H1547" s="27">
        <v>900800595</v>
      </c>
      <c r="I1547" s="27" t="s">
        <v>38</v>
      </c>
      <c r="J1547" s="27">
        <v>817001672</v>
      </c>
      <c r="K1547" s="27" t="s">
        <v>1096</v>
      </c>
      <c r="L1547" s="162">
        <v>318820</v>
      </c>
      <c r="M1547" s="221">
        <v>0</v>
      </c>
      <c r="N1547" s="133">
        <v>1996820</v>
      </c>
      <c r="O1547" s="27" t="s">
        <v>41</v>
      </c>
      <c r="P1547" s="27" t="s">
        <v>42</v>
      </c>
      <c r="Q1547" s="27"/>
      <c r="R1547" s="27"/>
      <c r="S1547" s="27"/>
      <c r="T1547" s="27"/>
      <c r="U1547" s="32" t="s">
        <v>64</v>
      </c>
      <c r="V1547" s="29"/>
      <c r="W1547" s="31"/>
      <c r="X1547" s="27" t="str">
        <f>IFERROR(VLOOKUP(J1546:J3438,[1]sheet1!$A:$K,11,0),"sin acuse")</f>
        <v>sin acuse</v>
      </c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</row>
    <row r="1548" spans="1:41" ht="18.75" hidden="1">
      <c r="A1548" s="41" t="s">
        <v>31</v>
      </c>
      <c r="B1548" s="27" t="s">
        <v>5201</v>
      </c>
      <c r="C1548" s="200">
        <v>109134</v>
      </c>
      <c r="D1548" s="27">
        <v>-1</v>
      </c>
      <c r="E1548" s="27" t="s">
        <v>34</v>
      </c>
      <c r="F1548" s="33">
        <v>46100</v>
      </c>
      <c r="G1548" s="45">
        <v>46100.471736111111</v>
      </c>
      <c r="H1548" s="27">
        <v>900800595</v>
      </c>
      <c r="I1548" s="27" t="s">
        <v>38</v>
      </c>
      <c r="J1548" s="27">
        <v>800090263</v>
      </c>
      <c r="K1548" s="27" t="s">
        <v>1162</v>
      </c>
      <c r="L1548" s="162">
        <v>86450</v>
      </c>
      <c r="M1548" s="221">
        <v>0</v>
      </c>
      <c r="N1548" s="133">
        <v>541450</v>
      </c>
      <c r="O1548" s="27" t="s">
        <v>41</v>
      </c>
      <c r="P1548" s="27" t="s">
        <v>42</v>
      </c>
      <c r="Q1548" s="27"/>
      <c r="R1548" s="27"/>
      <c r="S1548" s="27"/>
      <c r="T1548" s="27"/>
      <c r="U1548" s="32" t="s">
        <v>64</v>
      </c>
      <c r="V1548" s="25"/>
      <c r="W1548" s="31"/>
      <c r="X1548" s="27" t="str">
        <f>IFERROR(VLOOKUP(J1547:J3439,[1]sheet1!$A:$K,11,0),"sin acuse")</f>
        <v>sin acuse</v>
      </c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</row>
    <row r="1549" spans="1:41" ht="18.75" hidden="1">
      <c r="A1549" s="41" t="s">
        <v>31</v>
      </c>
      <c r="B1549" s="27" t="s">
        <v>5202</v>
      </c>
      <c r="C1549" s="200">
        <v>109135</v>
      </c>
      <c r="D1549" s="27">
        <v>-1</v>
      </c>
      <c r="E1549" s="27" t="s">
        <v>34</v>
      </c>
      <c r="F1549" s="33">
        <v>46100</v>
      </c>
      <c r="G1549" s="45">
        <v>46100.471782407411</v>
      </c>
      <c r="H1549" s="27">
        <v>900800595</v>
      </c>
      <c r="I1549" s="27" t="s">
        <v>38</v>
      </c>
      <c r="J1549" s="27">
        <v>860024746</v>
      </c>
      <c r="K1549" s="27" t="s">
        <v>1002</v>
      </c>
      <c r="L1549" s="162">
        <v>209000</v>
      </c>
      <c r="M1549" s="221">
        <v>0</v>
      </c>
      <c r="N1549" s="133">
        <v>1309000</v>
      </c>
      <c r="O1549" s="27" t="s">
        <v>41</v>
      </c>
      <c r="P1549" s="27" t="s">
        <v>42</v>
      </c>
      <c r="Q1549" s="27"/>
      <c r="R1549" s="27"/>
      <c r="S1549" s="27"/>
      <c r="T1549" s="27"/>
      <c r="U1549" s="32" t="s">
        <v>64</v>
      </c>
      <c r="V1549" s="29"/>
      <c r="W1549" s="31"/>
      <c r="X1549" s="27" t="str">
        <f>IFERROR(VLOOKUP(J1548:J3440,[1]sheet1!$A:$K,11,0),"sin acuse")</f>
        <v>sin acuse</v>
      </c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</row>
    <row r="1550" spans="1:41" ht="18.75" hidden="1">
      <c r="A1550" s="41" t="s">
        <v>31</v>
      </c>
      <c r="B1550" s="27" t="s">
        <v>5203</v>
      </c>
      <c r="C1550" s="200">
        <v>109136</v>
      </c>
      <c r="D1550" s="27">
        <v>-1</v>
      </c>
      <c r="E1550" s="27" t="s">
        <v>34</v>
      </c>
      <c r="F1550" s="33">
        <v>46100</v>
      </c>
      <c r="G1550" s="45">
        <v>46100.47184027778</v>
      </c>
      <c r="H1550" s="27">
        <v>900800595</v>
      </c>
      <c r="I1550" s="27" t="s">
        <v>38</v>
      </c>
      <c r="J1550" s="27">
        <v>901811099</v>
      </c>
      <c r="K1550" s="27" t="s">
        <v>2211</v>
      </c>
      <c r="L1550" s="162">
        <v>0</v>
      </c>
      <c r="M1550" s="221">
        <v>0</v>
      </c>
      <c r="N1550" s="133">
        <v>1038940</v>
      </c>
      <c r="O1550" s="27" t="s">
        <v>41</v>
      </c>
      <c r="P1550" s="27" t="s">
        <v>42</v>
      </c>
      <c r="Q1550" s="27"/>
      <c r="R1550" s="27"/>
      <c r="S1550" s="27"/>
      <c r="T1550" s="27"/>
      <c r="U1550" s="32" t="s">
        <v>64</v>
      </c>
      <c r="V1550" s="25"/>
      <c r="W1550" s="31"/>
      <c r="X1550" s="27" t="str">
        <f>IFERROR(VLOOKUP(J1549:J3441,[1]sheet1!$A:$K,11,0),"sin acuse")</f>
        <v>sin acuse</v>
      </c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</row>
    <row r="1551" spans="1:41" ht="18.75" hidden="1">
      <c r="A1551" s="41" t="s">
        <v>31</v>
      </c>
      <c r="B1551" s="27" t="s">
        <v>5204</v>
      </c>
      <c r="C1551" s="200">
        <v>109137</v>
      </c>
      <c r="D1551" s="27">
        <v>-1</v>
      </c>
      <c r="E1551" s="27" t="s">
        <v>34</v>
      </c>
      <c r="F1551" s="33">
        <v>46100</v>
      </c>
      <c r="G1551" s="45">
        <v>46100.48233796296</v>
      </c>
      <c r="H1551" s="27">
        <v>900800595</v>
      </c>
      <c r="I1551" s="27" t="s">
        <v>38</v>
      </c>
      <c r="J1551" s="27">
        <v>900915689</v>
      </c>
      <c r="K1551" s="27" t="s">
        <v>5205</v>
      </c>
      <c r="L1551" s="162">
        <v>147504.41</v>
      </c>
      <c r="M1551" s="221">
        <v>0</v>
      </c>
      <c r="N1551" s="133">
        <v>923843.41</v>
      </c>
      <c r="O1551" s="27" t="s">
        <v>41</v>
      </c>
      <c r="P1551" s="27" t="s">
        <v>42</v>
      </c>
      <c r="Q1551" s="27"/>
      <c r="R1551" s="27"/>
      <c r="S1551" s="27"/>
      <c r="T1551" s="27"/>
      <c r="U1551" s="32" t="s">
        <v>64</v>
      </c>
      <c r="V1551" s="25"/>
      <c r="W1551" s="31"/>
      <c r="X1551" s="27" t="str">
        <f>IFERROR(VLOOKUP(J1550:J3442,[1]sheet1!$A:$K,11,0),"sin acuse")</f>
        <v>sin acuse</v>
      </c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</row>
    <row r="1552" spans="1:41" ht="18.75" hidden="1">
      <c r="A1552" s="41" t="s">
        <v>31</v>
      </c>
      <c r="B1552" s="27" t="s">
        <v>5206</v>
      </c>
      <c r="C1552" s="200">
        <v>109138</v>
      </c>
      <c r="D1552" s="27">
        <v>-1</v>
      </c>
      <c r="E1552" s="27" t="s">
        <v>34</v>
      </c>
      <c r="F1552" s="33">
        <v>46100</v>
      </c>
      <c r="G1552" s="45">
        <v>46100.48238425926</v>
      </c>
      <c r="H1552" s="27">
        <v>900800595</v>
      </c>
      <c r="I1552" s="27" t="s">
        <v>38</v>
      </c>
      <c r="J1552" s="27">
        <v>800155413</v>
      </c>
      <c r="K1552" s="27" t="s">
        <v>5067</v>
      </c>
      <c r="L1552" s="162">
        <v>1638674</v>
      </c>
      <c r="M1552" s="221">
        <v>0</v>
      </c>
      <c r="N1552" s="133">
        <v>10263274</v>
      </c>
      <c r="O1552" s="27" t="s">
        <v>41</v>
      </c>
      <c r="P1552" s="27" t="s">
        <v>42</v>
      </c>
      <c r="Q1552" s="27"/>
      <c r="R1552" s="27"/>
      <c r="S1552" s="27"/>
      <c r="T1552" s="27"/>
      <c r="U1552" s="32" t="s">
        <v>64</v>
      </c>
      <c r="V1552" s="29"/>
      <c r="W1552" s="31"/>
      <c r="X1552" s="27" t="str">
        <f>IFERROR(VLOOKUP(J1551:J3443,[1]sheet1!$A:$K,11,0),"sin acuse")</f>
        <v>sin acuse</v>
      </c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</row>
    <row r="1553" spans="1:41" ht="18.75" hidden="1">
      <c r="A1553" s="41" t="s">
        <v>31</v>
      </c>
      <c r="B1553" s="27" t="s">
        <v>5207</v>
      </c>
      <c r="C1553" s="200">
        <v>109139</v>
      </c>
      <c r="D1553" s="27">
        <v>-1</v>
      </c>
      <c r="E1553" s="27" t="s">
        <v>34</v>
      </c>
      <c r="F1553" s="33">
        <v>46100</v>
      </c>
      <c r="G1553" s="45">
        <v>46100.49287037037</v>
      </c>
      <c r="H1553" s="27">
        <v>900800595</v>
      </c>
      <c r="I1553" s="27" t="s">
        <v>38</v>
      </c>
      <c r="J1553" s="27">
        <v>800155413</v>
      </c>
      <c r="K1553" s="27" t="s">
        <v>5067</v>
      </c>
      <c r="L1553" s="162">
        <v>1634418</v>
      </c>
      <c r="M1553" s="221">
        <v>0</v>
      </c>
      <c r="N1553" s="133">
        <v>10236618</v>
      </c>
      <c r="O1553" s="27" t="s">
        <v>41</v>
      </c>
      <c r="P1553" s="27" t="s">
        <v>42</v>
      </c>
      <c r="Q1553" s="27"/>
      <c r="R1553" s="27"/>
      <c r="S1553" s="27"/>
      <c r="T1553" s="27"/>
      <c r="U1553" s="32" t="s">
        <v>64</v>
      </c>
      <c r="V1553" s="29"/>
      <c r="W1553" s="31"/>
      <c r="X1553" s="27" t="str">
        <f>IFERROR(VLOOKUP(J1552:J3444,[1]sheet1!$A:$K,11,0),"sin acuse")</f>
        <v>sin acuse</v>
      </c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</row>
    <row r="1554" spans="1:41" ht="18.75" hidden="1">
      <c r="A1554" s="41" t="s">
        <v>31</v>
      </c>
      <c r="B1554" s="27" t="s">
        <v>5208</v>
      </c>
      <c r="C1554" s="200">
        <v>109140</v>
      </c>
      <c r="D1554" s="27">
        <v>-1</v>
      </c>
      <c r="E1554" s="27" t="s">
        <v>34</v>
      </c>
      <c r="F1554" s="33">
        <v>46100</v>
      </c>
      <c r="G1554" s="45">
        <v>46100.492928240739</v>
      </c>
      <c r="H1554" s="27">
        <v>900800595</v>
      </c>
      <c r="I1554" s="27" t="s">
        <v>38</v>
      </c>
      <c r="J1554" s="27">
        <v>860513970</v>
      </c>
      <c r="K1554" s="27" t="s">
        <v>102</v>
      </c>
      <c r="L1554" s="162">
        <v>397698.5</v>
      </c>
      <c r="M1554" s="221">
        <v>0</v>
      </c>
      <c r="N1554" s="133">
        <v>2490848.5</v>
      </c>
      <c r="O1554" s="27" t="s">
        <v>41</v>
      </c>
      <c r="P1554" s="27" t="s">
        <v>42</v>
      </c>
      <c r="Q1554" s="27"/>
      <c r="R1554" s="27"/>
      <c r="S1554" s="27"/>
      <c r="T1554" s="27"/>
      <c r="U1554" s="32" t="s">
        <v>64</v>
      </c>
      <c r="V1554" s="25"/>
      <c r="W1554" s="31"/>
      <c r="X1554" s="27" t="str">
        <f>IFERROR(VLOOKUP(J1553:J3445,[1]sheet1!$A:$K,11,0),"sin acuse")</f>
        <v>sin acuse</v>
      </c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</row>
    <row r="1555" spans="1:41" ht="18.75" hidden="1">
      <c r="A1555" s="41" t="s">
        <v>31</v>
      </c>
      <c r="B1555" s="27" t="s">
        <v>5209</v>
      </c>
      <c r="C1555" s="200">
        <v>109141</v>
      </c>
      <c r="D1555" s="27">
        <v>-1</v>
      </c>
      <c r="E1555" s="27" t="s">
        <v>34</v>
      </c>
      <c r="F1555" s="33">
        <v>46100</v>
      </c>
      <c r="G1555" s="45">
        <v>46100.50341435185</v>
      </c>
      <c r="H1555" s="27">
        <v>900800595</v>
      </c>
      <c r="I1555" s="27" t="s">
        <v>38</v>
      </c>
      <c r="J1555" s="27">
        <v>900180801</v>
      </c>
      <c r="K1555" s="27" t="s">
        <v>1276</v>
      </c>
      <c r="L1555" s="162">
        <v>24700</v>
      </c>
      <c r="M1555" s="221">
        <v>0</v>
      </c>
      <c r="N1555" s="133">
        <v>154700</v>
      </c>
      <c r="O1555" s="27" t="s">
        <v>41</v>
      </c>
      <c r="P1555" s="27" t="s">
        <v>42</v>
      </c>
      <c r="Q1555" s="27"/>
      <c r="R1555" s="27"/>
      <c r="S1555" s="27"/>
      <c r="T1555" s="27"/>
      <c r="U1555" s="32" t="s">
        <v>64</v>
      </c>
      <c r="V1555" s="25"/>
      <c r="W1555" s="31"/>
      <c r="X1555" s="27" t="str">
        <f>IFERROR(VLOOKUP(J1554:J3446,[1]sheet1!$A:$K,11,0),"sin acuse")</f>
        <v>sin acuse</v>
      </c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</row>
    <row r="1556" spans="1:41" ht="18.75" hidden="1">
      <c r="A1556" s="41" t="s">
        <v>31</v>
      </c>
      <c r="B1556" s="27" t="s">
        <v>5210</v>
      </c>
      <c r="C1556" s="200">
        <v>109142</v>
      </c>
      <c r="D1556" s="27">
        <v>-1</v>
      </c>
      <c r="E1556" s="27" t="s">
        <v>34</v>
      </c>
      <c r="F1556" s="33">
        <v>46100</v>
      </c>
      <c r="G1556" s="45">
        <v>46100.503472222219</v>
      </c>
      <c r="H1556" s="27">
        <v>900800595</v>
      </c>
      <c r="I1556" s="27" t="s">
        <v>38</v>
      </c>
      <c r="J1556" s="27">
        <v>830054539</v>
      </c>
      <c r="K1556" s="27" t="s">
        <v>3043</v>
      </c>
      <c r="L1556" s="162">
        <v>345990</v>
      </c>
      <c r="M1556" s="221">
        <v>0</v>
      </c>
      <c r="N1556" s="133">
        <v>2961890</v>
      </c>
      <c r="O1556" s="27" t="s">
        <v>41</v>
      </c>
      <c r="P1556" s="27" t="s">
        <v>42</v>
      </c>
      <c r="Q1556" s="27"/>
      <c r="R1556" s="27"/>
      <c r="S1556" s="27"/>
      <c r="T1556" s="27"/>
      <c r="U1556" s="32" t="s">
        <v>64</v>
      </c>
      <c r="V1556" s="25"/>
      <c r="W1556" s="31"/>
      <c r="X1556" s="27" t="str">
        <f>IFERROR(VLOOKUP(J1555:J3447,[1]sheet1!$A:$K,11,0),"sin acuse")</f>
        <v>sin acuse</v>
      </c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</row>
    <row r="1557" spans="1:41" ht="18.75" hidden="1">
      <c r="A1557" s="41" t="s">
        <v>31</v>
      </c>
      <c r="B1557" s="27" t="s">
        <v>5211</v>
      </c>
      <c r="C1557" s="200">
        <v>109143</v>
      </c>
      <c r="D1557" s="27">
        <v>-1</v>
      </c>
      <c r="E1557" s="27" t="s">
        <v>34</v>
      </c>
      <c r="F1557" s="33">
        <v>46100</v>
      </c>
      <c r="G1557" s="45">
        <v>46100.513958333337</v>
      </c>
      <c r="H1557" s="27">
        <v>900800595</v>
      </c>
      <c r="I1557" s="27" t="s">
        <v>38</v>
      </c>
      <c r="J1557" s="27">
        <v>830054539</v>
      </c>
      <c r="K1557" s="27" t="s">
        <v>3043</v>
      </c>
      <c r="L1557" s="162">
        <v>41895</v>
      </c>
      <c r="M1557" s="221">
        <v>0</v>
      </c>
      <c r="N1557" s="133">
        <v>262395</v>
      </c>
      <c r="O1557" s="27" t="s">
        <v>41</v>
      </c>
      <c r="P1557" s="27" t="s">
        <v>42</v>
      </c>
      <c r="Q1557" s="27"/>
      <c r="R1557" s="27"/>
      <c r="S1557" s="27"/>
      <c r="T1557" s="27"/>
      <c r="U1557" s="32" t="s">
        <v>64</v>
      </c>
      <c r="V1557" s="25"/>
      <c r="W1557" s="31"/>
      <c r="X1557" s="27" t="str">
        <f>IFERROR(VLOOKUP(J1556:J3448,[1]sheet1!$A:$K,11,0),"sin acuse")</f>
        <v>sin acuse</v>
      </c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</row>
    <row r="1558" spans="1:41" ht="18.75" hidden="1">
      <c r="A1558" s="41" t="s">
        <v>31</v>
      </c>
      <c r="B1558" s="42" t="s">
        <v>5212</v>
      </c>
      <c r="C1558" s="200">
        <v>109144</v>
      </c>
      <c r="D1558" s="27">
        <v>-1</v>
      </c>
      <c r="E1558" s="27" t="s">
        <v>34</v>
      </c>
      <c r="F1558" s="33">
        <v>46100</v>
      </c>
      <c r="G1558" s="45">
        <v>46100.514016203706</v>
      </c>
      <c r="H1558" s="27">
        <v>900800595</v>
      </c>
      <c r="I1558" s="27" t="s">
        <v>38</v>
      </c>
      <c r="J1558" s="27">
        <v>900132714</v>
      </c>
      <c r="K1558" s="27" t="s">
        <v>2332</v>
      </c>
      <c r="L1558" s="162">
        <v>40850</v>
      </c>
      <c r="M1558" s="221">
        <v>0</v>
      </c>
      <c r="N1558" s="133">
        <v>255850</v>
      </c>
      <c r="O1558" s="27" t="s">
        <v>41</v>
      </c>
      <c r="P1558" s="27" t="s">
        <v>42</v>
      </c>
      <c r="Q1558" s="27"/>
      <c r="R1558" s="27"/>
      <c r="S1558" s="27"/>
      <c r="T1558" s="27"/>
      <c r="U1558" s="32" t="s">
        <v>64</v>
      </c>
      <c r="V1558" s="29"/>
      <c r="W1558" s="31"/>
      <c r="X1558" s="27" t="str">
        <f>IFERROR(VLOOKUP(J1557:J3449,[1]sheet1!$A:$K,11,0),"sin acuse")</f>
        <v>sin acuse</v>
      </c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</row>
    <row r="1559" spans="1:41" ht="18.75" hidden="1">
      <c r="A1559" s="41" t="s">
        <v>31</v>
      </c>
      <c r="B1559" s="27" t="s">
        <v>5213</v>
      </c>
      <c r="C1559" s="200">
        <v>109145</v>
      </c>
      <c r="D1559" s="27">
        <v>-1</v>
      </c>
      <c r="E1559" s="27" t="s">
        <v>34</v>
      </c>
      <c r="F1559" s="33">
        <v>46100</v>
      </c>
      <c r="G1559" s="45">
        <v>46100.524502314816</v>
      </c>
      <c r="H1559" s="27">
        <v>900800595</v>
      </c>
      <c r="I1559" s="27" t="s">
        <v>38</v>
      </c>
      <c r="J1559" s="27">
        <v>830005028</v>
      </c>
      <c r="K1559" s="27" t="s">
        <v>1528</v>
      </c>
      <c r="L1559" s="162">
        <v>396435</v>
      </c>
      <c r="M1559" s="221">
        <v>0</v>
      </c>
      <c r="N1559" s="133">
        <v>2482935</v>
      </c>
      <c r="O1559" s="27" t="s">
        <v>41</v>
      </c>
      <c r="P1559" s="27" t="s">
        <v>42</v>
      </c>
      <c r="Q1559" s="27"/>
      <c r="R1559" s="27"/>
      <c r="S1559" s="27"/>
      <c r="T1559" s="29"/>
      <c r="U1559" s="32" t="s">
        <v>64</v>
      </c>
      <c r="V1559" s="27"/>
      <c r="W1559" s="31"/>
      <c r="X1559" s="27" t="str">
        <f>IFERROR(VLOOKUP(J1558:J3450,[1]sheet1!$A:$K,11,0),"sin acuse")</f>
        <v>sin acuse</v>
      </c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</row>
    <row r="1560" spans="1:41" ht="18.75" hidden="1">
      <c r="A1560" s="41" t="s">
        <v>31</v>
      </c>
      <c r="B1560" s="27" t="s">
        <v>5214</v>
      </c>
      <c r="C1560" s="200">
        <v>109146</v>
      </c>
      <c r="D1560" s="27">
        <v>-1</v>
      </c>
      <c r="E1560" s="27" t="s">
        <v>34</v>
      </c>
      <c r="F1560" s="33">
        <v>46100</v>
      </c>
      <c r="G1560" s="45">
        <v>46100.524560185186</v>
      </c>
      <c r="H1560" s="27">
        <v>900800595</v>
      </c>
      <c r="I1560" s="27" t="s">
        <v>38</v>
      </c>
      <c r="J1560" s="27">
        <v>860019021</v>
      </c>
      <c r="K1560" s="27" t="s">
        <v>2322</v>
      </c>
      <c r="L1560" s="162">
        <v>263910</v>
      </c>
      <c r="M1560" s="221">
        <v>0</v>
      </c>
      <c r="N1560" s="133">
        <v>1652910</v>
      </c>
      <c r="O1560" s="27" t="s">
        <v>41</v>
      </c>
      <c r="P1560" s="27" t="s">
        <v>42</v>
      </c>
      <c r="Q1560" s="27"/>
      <c r="R1560" s="27"/>
      <c r="S1560" s="27"/>
      <c r="T1560" s="27"/>
      <c r="U1560" s="32" t="s">
        <v>64</v>
      </c>
      <c r="V1560" s="25"/>
      <c r="W1560" s="31"/>
      <c r="X1560" s="27" t="str">
        <f>IFERROR(VLOOKUP(J1559:J3451,[1]sheet1!$A:$K,11,0),"sin acuse")</f>
        <v>sin acuse</v>
      </c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</row>
    <row r="1561" spans="1:41" ht="18.75" hidden="1">
      <c r="A1561" s="41" t="s">
        <v>31</v>
      </c>
      <c r="B1561" s="27" t="s">
        <v>5215</v>
      </c>
      <c r="C1561" s="200">
        <v>109147</v>
      </c>
      <c r="D1561" s="27">
        <v>-1</v>
      </c>
      <c r="E1561" s="27" t="s">
        <v>34</v>
      </c>
      <c r="F1561" s="33">
        <v>46100</v>
      </c>
      <c r="G1561" s="45">
        <v>46100.535046296296</v>
      </c>
      <c r="H1561" s="27">
        <v>900800595</v>
      </c>
      <c r="I1561" s="27" t="s">
        <v>38</v>
      </c>
      <c r="J1561" s="27">
        <v>860019021</v>
      </c>
      <c r="K1561" s="27" t="s">
        <v>2322</v>
      </c>
      <c r="L1561" s="162">
        <v>63458.1</v>
      </c>
      <c r="M1561" s="221">
        <v>0</v>
      </c>
      <c r="N1561" s="133">
        <v>397448.1</v>
      </c>
      <c r="O1561" s="27" t="s">
        <v>41</v>
      </c>
      <c r="P1561" s="27" t="s">
        <v>42</v>
      </c>
      <c r="Q1561" s="27"/>
      <c r="R1561" s="27"/>
      <c r="S1561" s="27"/>
      <c r="T1561" s="27"/>
      <c r="U1561" s="32" t="s">
        <v>64</v>
      </c>
      <c r="V1561" s="25"/>
      <c r="W1561" s="31"/>
      <c r="X1561" s="27" t="str">
        <f>IFERROR(VLOOKUP(J1560:J3452,[1]sheet1!$A:$K,11,0),"sin acuse")</f>
        <v>sin acuse</v>
      </c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</row>
    <row r="1562" spans="1:41" ht="18.75" hidden="1">
      <c r="A1562" s="41" t="s">
        <v>31</v>
      </c>
      <c r="B1562" s="27" t="s">
        <v>5216</v>
      </c>
      <c r="C1562" s="200">
        <v>109148</v>
      </c>
      <c r="D1562" s="27">
        <v>-1</v>
      </c>
      <c r="E1562" s="27" t="s">
        <v>34</v>
      </c>
      <c r="F1562" s="33">
        <v>46100</v>
      </c>
      <c r="G1562" s="45">
        <v>46100.535092592596</v>
      </c>
      <c r="H1562" s="27">
        <v>900800595</v>
      </c>
      <c r="I1562" s="27" t="s">
        <v>38</v>
      </c>
      <c r="J1562" s="27">
        <v>900324784</v>
      </c>
      <c r="K1562" s="27" t="s">
        <v>1960</v>
      </c>
      <c r="L1562" s="162">
        <v>42750</v>
      </c>
      <c r="M1562" s="221">
        <v>0</v>
      </c>
      <c r="N1562" s="133">
        <v>267750</v>
      </c>
      <c r="O1562" s="27" t="s">
        <v>41</v>
      </c>
      <c r="P1562" s="27" t="s">
        <v>42</v>
      </c>
      <c r="Q1562" s="27"/>
      <c r="R1562" s="27"/>
      <c r="S1562" s="27"/>
      <c r="T1562" s="27"/>
      <c r="U1562" s="32" t="s">
        <v>64</v>
      </c>
      <c r="V1562" s="25"/>
      <c r="W1562" s="31"/>
      <c r="X1562" s="27" t="str">
        <f>IFERROR(VLOOKUP(J1561:J3453,[1]sheet1!$A:$K,11,0),"sin acuse")</f>
        <v>sin acuse</v>
      </c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</row>
    <row r="1563" spans="1:41" ht="18.75" hidden="1">
      <c r="A1563" s="41" t="s">
        <v>31</v>
      </c>
      <c r="B1563" s="27" t="s">
        <v>5217</v>
      </c>
      <c r="C1563" s="200">
        <v>109149</v>
      </c>
      <c r="D1563" s="27">
        <v>-1</v>
      </c>
      <c r="E1563" s="27" t="s">
        <v>34</v>
      </c>
      <c r="F1563" s="33">
        <v>46100</v>
      </c>
      <c r="G1563" s="45">
        <v>46100.535138888888</v>
      </c>
      <c r="H1563" s="27">
        <v>900800595</v>
      </c>
      <c r="I1563" s="27" t="s">
        <v>38</v>
      </c>
      <c r="J1563" s="27">
        <v>800165377</v>
      </c>
      <c r="K1563" s="27" t="s">
        <v>4798</v>
      </c>
      <c r="L1563" s="162">
        <v>49020</v>
      </c>
      <c r="M1563" s="221">
        <v>0</v>
      </c>
      <c r="N1563" s="133">
        <v>307020</v>
      </c>
      <c r="O1563" s="27" t="s">
        <v>41</v>
      </c>
      <c r="P1563" s="27" t="s">
        <v>42</v>
      </c>
      <c r="Q1563" s="27"/>
      <c r="R1563" s="27"/>
      <c r="S1563" s="27"/>
      <c r="T1563" s="27"/>
      <c r="U1563" s="32" t="s">
        <v>64</v>
      </c>
      <c r="V1563" s="25"/>
      <c r="W1563" s="31"/>
      <c r="X1563" s="27" t="str">
        <f>IFERROR(VLOOKUP(J1562:J3454,[1]sheet1!$A:$K,11,0),"sin acuse")</f>
        <v>sin acuse</v>
      </c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</row>
    <row r="1564" spans="1:41" ht="18.75" hidden="1">
      <c r="A1564" s="41" t="s">
        <v>31</v>
      </c>
      <c r="B1564" s="27" t="s">
        <v>5218</v>
      </c>
      <c r="C1564" s="200">
        <v>109150</v>
      </c>
      <c r="D1564" s="27">
        <v>-1</v>
      </c>
      <c r="E1564" s="27" t="s">
        <v>34</v>
      </c>
      <c r="F1564" s="33">
        <v>46100</v>
      </c>
      <c r="G1564" s="45">
        <v>46100.535196759258</v>
      </c>
      <c r="H1564" s="27">
        <v>900800595</v>
      </c>
      <c r="I1564" s="27" t="s">
        <v>38</v>
      </c>
      <c r="J1564" s="27">
        <v>800165377</v>
      </c>
      <c r="K1564" s="27" t="s">
        <v>4798</v>
      </c>
      <c r="L1564" s="162">
        <v>24510</v>
      </c>
      <c r="M1564" s="221">
        <v>0</v>
      </c>
      <c r="N1564" s="133">
        <v>153510</v>
      </c>
      <c r="O1564" s="27" t="s">
        <v>41</v>
      </c>
      <c r="P1564" s="27" t="s">
        <v>42</v>
      </c>
      <c r="Q1564" s="27"/>
      <c r="R1564" s="27"/>
      <c r="S1564" s="27"/>
      <c r="T1564" s="27"/>
      <c r="U1564" s="32" t="s">
        <v>64</v>
      </c>
      <c r="V1564" s="29"/>
      <c r="W1564" s="31"/>
      <c r="X1564" s="27" t="str">
        <f>IFERROR(VLOOKUP(J1563:J3455,[1]sheet1!$A:$K,11,0),"sin acuse")</f>
        <v>sin acuse</v>
      </c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</row>
    <row r="1565" spans="1:41" ht="18.75" hidden="1">
      <c r="A1565" s="41" t="s">
        <v>31</v>
      </c>
      <c r="B1565" s="27" t="s">
        <v>5219</v>
      </c>
      <c r="C1565" s="200">
        <v>109151</v>
      </c>
      <c r="D1565" s="27">
        <v>-1</v>
      </c>
      <c r="E1565" s="27" t="s">
        <v>34</v>
      </c>
      <c r="F1565" s="33">
        <v>46100</v>
      </c>
      <c r="G1565" s="45">
        <v>46100.535254629627</v>
      </c>
      <c r="H1565" s="27">
        <v>900800595</v>
      </c>
      <c r="I1565" s="27" t="s">
        <v>38</v>
      </c>
      <c r="J1565" s="27">
        <v>830058677</v>
      </c>
      <c r="K1565" s="27" t="s">
        <v>778</v>
      </c>
      <c r="L1565" s="162">
        <v>417430</v>
      </c>
      <c r="M1565" s="221">
        <v>0</v>
      </c>
      <c r="N1565" s="133">
        <v>2614430</v>
      </c>
      <c r="O1565" s="27" t="s">
        <v>41</v>
      </c>
      <c r="P1565" s="27" t="s">
        <v>42</v>
      </c>
      <c r="Q1565" s="27"/>
      <c r="R1565" s="27"/>
      <c r="S1565" s="27"/>
      <c r="T1565" s="27"/>
      <c r="U1565" s="32" t="s">
        <v>64</v>
      </c>
      <c r="V1565" s="25"/>
      <c r="W1565" s="31"/>
      <c r="X1565" s="27" t="str">
        <f>IFERROR(VLOOKUP(J1564:J3456,[1]sheet1!$A:$K,11,0),"sin acuse")</f>
        <v>sin acuse</v>
      </c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</row>
    <row r="1566" spans="1:41" ht="18.75" hidden="1">
      <c r="A1566" s="41" t="s">
        <v>31</v>
      </c>
      <c r="B1566" s="27" t="s">
        <v>5220</v>
      </c>
      <c r="C1566" s="200">
        <v>109152</v>
      </c>
      <c r="D1566" s="27">
        <v>-1</v>
      </c>
      <c r="E1566" s="27" t="s">
        <v>34</v>
      </c>
      <c r="F1566" s="33">
        <v>46100</v>
      </c>
      <c r="G1566" s="45">
        <v>46100.535312499997</v>
      </c>
      <c r="H1566" s="27">
        <v>900800595</v>
      </c>
      <c r="I1566" s="27" t="s">
        <v>38</v>
      </c>
      <c r="J1566" s="27">
        <v>860024746</v>
      </c>
      <c r="K1566" s="27" t="s">
        <v>1002</v>
      </c>
      <c r="L1566" s="162">
        <v>39216</v>
      </c>
      <c r="M1566" s="221">
        <v>0</v>
      </c>
      <c r="N1566" s="133">
        <v>245616</v>
      </c>
      <c r="O1566" s="27" t="s">
        <v>41</v>
      </c>
      <c r="P1566" s="27" t="s">
        <v>42</v>
      </c>
      <c r="Q1566" s="27"/>
      <c r="R1566" s="27"/>
      <c r="S1566" s="27"/>
      <c r="T1566" s="27"/>
      <c r="U1566" s="32" t="s">
        <v>64</v>
      </c>
      <c r="V1566" s="29"/>
      <c r="W1566" s="31"/>
      <c r="X1566" s="27" t="str">
        <f>IFERROR(VLOOKUP(J1565:J3457,[1]sheet1!$A:$K,11,0),"sin acuse")</f>
        <v>sin acuse</v>
      </c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</row>
    <row r="1567" spans="1:41" ht="18.75" hidden="1">
      <c r="A1567" s="41" t="s">
        <v>31</v>
      </c>
      <c r="B1567" s="27" t="s">
        <v>5221</v>
      </c>
      <c r="C1567" s="200">
        <v>109153</v>
      </c>
      <c r="D1567" s="27">
        <v>-1</v>
      </c>
      <c r="E1567" s="27" t="s">
        <v>34</v>
      </c>
      <c r="F1567" s="33">
        <v>46100</v>
      </c>
      <c r="G1567" s="45">
        <v>46100.535358796296</v>
      </c>
      <c r="H1567" s="27">
        <v>900800595</v>
      </c>
      <c r="I1567" s="27" t="s">
        <v>38</v>
      </c>
      <c r="J1567" s="27">
        <v>832000957</v>
      </c>
      <c r="K1567" s="27" t="s">
        <v>5222</v>
      </c>
      <c r="L1567" s="162">
        <v>1178000</v>
      </c>
      <c r="M1567" s="221">
        <v>0</v>
      </c>
      <c r="N1567" s="133">
        <v>7378000</v>
      </c>
      <c r="O1567" s="27" t="s">
        <v>41</v>
      </c>
      <c r="P1567" s="27" t="s">
        <v>42</v>
      </c>
      <c r="Q1567" s="27"/>
      <c r="R1567" s="27"/>
      <c r="S1567" s="27"/>
      <c r="T1567" s="27"/>
      <c r="U1567" s="32" t="s">
        <v>64</v>
      </c>
      <c r="V1567" s="29"/>
      <c r="W1567" s="31"/>
      <c r="X1567" s="27" t="str">
        <f>IFERROR(VLOOKUP(J1566:J3458,[1]sheet1!$A:$K,11,0),"sin acuse")</f>
        <v>sin acuse</v>
      </c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</row>
    <row r="1568" spans="1:41" ht="18.75" hidden="1">
      <c r="A1568" s="41" t="s">
        <v>31</v>
      </c>
      <c r="B1568" s="27" t="s">
        <v>5223</v>
      </c>
      <c r="C1568" s="200">
        <v>109154</v>
      </c>
      <c r="D1568" s="27">
        <v>-1</v>
      </c>
      <c r="E1568" s="27" t="s">
        <v>34</v>
      </c>
      <c r="F1568" s="33">
        <v>46100</v>
      </c>
      <c r="G1568" s="45">
        <v>46100.54587962963</v>
      </c>
      <c r="H1568" s="27">
        <v>900800595</v>
      </c>
      <c r="I1568" s="27" t="s">
        <v>38</v>
      </c>
      <c r="J1568" s="27">
        <v>800241469</v>
      </c>
      <c r="K1568" s="27" t="s">
        <v>859</v>
      </c>
      <c r="L1568" s="162">
        <v>1425000</v>
      </c>
      <c r="M1568" s="221">
        <v>0</v>
      </c>
      <c r="N1568" s="133">
        <v>8925000</v>
      </c>
      <c r="O1568" s="27" t="s">
        <v>41</v>
      </c>
      <c r="P1568" s="27" t="s">
        <v>42</v>
      </c>
      <c r="Q1568" s="27"/>
      <c r="R1568" s="27"/>
      <c r="S1568" s="27"/>
      <c r="T1568" s="27"/>
      <c r="U1568" s="32" t="s">
        <v>64</v>
      </c>
      <c r="V1568" s="29"/>
      <c r="W1568" s="31"/>
      <c r="X1568" s="27" t="str">
        <f>IFERROR(VLOOKUP(J1567:J3459,[1]sheet1!$A:$K,11,0),"sin acuse")</f>
        <v>sin acuse</v>
      </c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</row>
    <row r="1569" spans="1:41" ht="18.75" hidden="1">
      <c r="A1569" s="41" t="s">
        <v>31</v>
      </c>
      <c r="B1569" s="42" t="s">
        <v>5224</v>
      </c>
      <c r="C1569" s="200">
        <v>109155</v>
      </c>
      <c r="D1569" s="27">
        <v>-1</v>
      </c>
      <c r="E1569" s="27" t="s">
        <v>34</v>
      </c>
      <c r="F1569" s="33">
        <v>46100</v>
      </c>
      <c r="G1569" s="45">
        <v>46100.556331018517</v>
      </c>
      <c r="H1569" s="27">
        <v>900800595</v>
      </c>
      <c r="I1569" s="27" t="s">
        <v>38</v>
      </c>
      <c r="J1569" s="27">
        <v>830074144</v>
      </c>
      <c r="K1569" s="27" t="s">
        <v>5225</v>
      </c>
      <c r="L1569" s="162">
        <v>349600</v>
      </c>
      <c r="M1569" s="221">
        <v>0</v>
      </c>
      <c r="N1569" s="133">
        <v>2189600</v>
      </c>
      <c r="O1569" s="27" t="s">
        <v>41</v>
      </c>
      <c r="P1569" s="27" t="s">
        <v>42</v>
      </c>
      <c r="Q1569" s="27"/>
      <c r="R1569" s="27"/>
      <c r="S1569" s="27"/>
      <c r="T1569" s="27"/>
      <c r="U1569" s="32" t="s">
        <v>64</v>
      </c>
      <c r="V1569" s="25"/>
      <c r="W1569" s="31"/>
      <c r="X1569" s="27" t="str">
        <f>IFERROR(VLOOKUP(J1568:J3460,[1]sheet1!$A:$K,11,0),"sin acuse")</f>
        <v>sin acuse</v>
      </c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</row>
    <row r="1570" spans="1:41" ht="18.75" hidden="1">
      <c r="A1570" s="41" t="s">
        <v>31</v>
      </c>
      <c r="B1570" s="27" t="s">
        <v>5226</v>
      </c>
      <c r="C1570" s="200">
        <v>109156</v>
      </c>
      <c r="D1570" s="27">
        <v>-1</v>
      </c>
      <c r="E1570" s="27" t="s">
        <v>34</v>
      </c>
      <c r="F1570" s="33">
        <v>46100</v>
      </c>
      <c r="G1570" s="45">
        <v>46100.587685185186</v>
      </c>
      <c r="H1570" s="27">
        <v>900800595</v>
      </c>
      <c r="I1570" s="27" t="s">
        <v>38</v>
      </c>
      <c r="J1570" s="27">
        <v>900076424</v>
      </c>
      <c r="K1570" s="27" t="s">
        <v>5227</v>
      </c>
      <c r="L1570" s="162">
        <v>1185890.1299999999</v>
      </c>
      <c r="M1570" s="221">
        <v>0</v>
      </c>
      <c r="N1570" s="133">
        <v>7427417.1299999999</v>
      </c>
      <c r="O1570" s="27" t="s">
        <v>41</v>
      </c>
      <c r="P1570" s="27" t="s">
        <v>42</v>
      </c>
      <c r="Q1570" s="27"/>
      <c r="R1570" s="27"/>
      <c r="S1570" s="27"/>
      <c r="T1570" s="29"/>
      <c r="U1570" s="32" t="s">
        <v>64</v>
      </c>
      <c r="V1570" s="27"/>
      <c r="W1570" s="31"/>
      <c r="X1570" s="27" t="str">
        <f>IFERROR(VLOOKUP(J1569:J3461,[1]sheet1!$A:$K,11,0),"sin acuse")</f>
        <v>sin acuse</v>
      </c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</row>
    <row r="1571" spans="1:41" ht="18.75" hidden="1">
      <c r="A1571" s="41" t="s">
        <v>31</v>
      </c>
      <c r="B1571" s="27" t="s">
        <v>5228</v>
      </c>
      <c r="C1571" s="200">
        <v>109157</v>
      </c>
      <c r="D1571" s="27">
        <v>-1</v>
      </c>
      <c r="E1571" s="27" t="s">
        <v>34</v>
      </c>
      <c r="F1571" s="33">
        <v>46100</v>
      </c>
      <c r="G1571" s="45">
        <v>46100.587743055556</v>
      </c>
      <c r="H1571" s="27">
        <v>900800595</v>
      </c>
      <c r="I1571" s="27" t="s">
        <v>38</v>
      </c>
      <c r="J1571" s="27">
        <v>901751651</v>
      </c>
      <c r="K1571" s="27" t="s">
        <v>1549</v>
      </c>
      <c r="L1571" s="162">
        <v>0</v>
      </c>
      <c r="M1571" s="221">
        <v>0</v>
      </c>
      <c r="N1571" s="133">
        <v>5370000</v>
      </c>
      <c r="O1571" s="27" t="s">
        <v>41</v>
      </c>
      <c r="P1571" s="27" t="s">
        <v>42</v>
      </c>
      <c r="Q1571" s="27"/>
      <c r="R1571" s="27"/>
      <c r="S1571" s="27"/>
      <c r="T1571" s="27"/>
      <c r="U1571" s="32" t="s">
        <v>64</v>
      </c>
      <c r="V1571" s="25"/>
      <c r="W1571" s="31"/>
      <c r="X1571" s="27" t="str">
        <f>IFERROR(VLOOKUP(J1570:J3462,[1]sheet1!$A:$K,11,0),"sin acuse")</f>
        <v>sin acuse</v>
      </c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</row>
    <row r="1572" spans="1:41" ht="18.75" hidden="1">
      <c r="A1572" s="41" t="s">
        <v>31</v>
      </c>
      <c r="B1572" s="27" t="s">
        <v>5229</v>
      </c>
      <c r="C1572" s="200">
        <v>109158</v>
      </c>
      <c r="D1572" s="27">
        <v>-1</v>
      </c>
      <c r="E1572" s="27" t="s">
        <v>34</v>
      </c>
      <c r="F1572" s="33">
        <v>46100</v>
      </c>
      <c r="G1572" s="45">
        <v>46100.587800925925</v>
      </c>
      <c r="H1572" s="27">
        <v>900800595</v>
      </c>
      <c r="I1572" s="27" t="s">
        <v>38</v>
      </c>
      <c r="J1572" s="27">
        <v>901751651</v>
      </c>
      <c r="K1572" s="27" t="s">
        <v>1549</v>
      </c>
      <c r="L1572" s="162">
        <v>66854</v>
      </c>
      <c r="M1572" s="221">
        <v>0</v>
      </c>
      <c r="N1572" s="133">
        <v>1403934</v>
      </c>
      <c r="O1572" s="27" t="s">
        <v>41</v>
      </c>
      <c r="P1572" s="27" t="s">
        <v>42</v>
      </c>
      <c r="Q1572" s="27"/>
      <c r="R1572" s="27"/>
      <c r="S1572" s="27"/>
      <c r="T1572" s="27"/>
      <c r="U1572" s="32" t="s">
        <v>64</v>
      </c>
      <c r="V1572" s="29"/>
      <c r="W1572" s="31"/>
      <c r="X1572" s="27" t="str">
        <f>IFERROR(VLOOKUP(J1571:J3463,[1]sheet1!$A:$K,11,0),"sin acuse")</f>
        <v>sin acuse</v>
      </c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</row>
    <row r="1573" spans="1:41" ht="18.75" hidden="1">
      <c r="A1573" s="41" t="s">
        <v>31</v>
      </c>
      <c r="B1573" s="27" t="s">
        <v>5230</v>
      </c>
      <c r="C1573" s="200">
        <v>109159</v>
      </c>
      <c r="D1573" s="27">
        <v>-1</v>
      </c>
      <c r="E1573" s="27" t="s">
        <v>34</v>
      </c>
      <c r="F1573" s="33">
        <v>46100</v>
      </c>
      <c r="G1573" s="45">
        <v>46100.598287037035</v>
      </c>
      <c r="H1573" s="27">
        <v>900800595</v>
      </c>
      <c r="I1573" s="27" t="s">
        <v>38</v>
      </c>
      <c r="J1573" s="27">
        <v>901605639</v>
      </c>
      <c r="K1573" s="27" t="s">
        <v>1783</v>
      </c>
      <c r="L1573" s="162">
        <v>28160.28</v>
      </c>
      <c r="M1573" s="221">
        <v>0</v>
      </c>
      <c r="N1573" s="133">
        <v>176372.28</v>
      </c>
      <c r="O1573" s="27" t="s">
        <v>41</v>
      </c>
      <c r="P1573" s="27" t="s">
        <v>42</v>
      </c>
      <c r="Q1573" s="27"/>
      <c r="R1573" s="27"/>
      <c r="S1573" s="27"/>
      <c r="T1573" s="27"/>
      <c r="U1573" s="32" t="s">
        <v>64</v>
      </c>
      <c r="V1573" s="29"/>
      <c r="W1573" s="31"/>
      <c r="X1573" s="27" t="str">
        <f>IFERROR(VLOOKUP(J1572:J3464,[1]sheet1!$A:$K,11,0),"sin acuse")</f>
        <v>sin acuse</v>
      </c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</row>
    <row r="1574" spans="1:41" ht="18.75" hidden="1">
      <c r="A1574" s="41" t="s">
        <v>31</v>
      </c>
      <c r="B1574" s="27" t="s">
        <v>5231</v>
      </c>
      <c r="C1574" s="200">
        <v>109160</v>
      </c>
      <c r="D1574" s="27">
        <v>-1</v>
      </c>
      <c r="E1574" s="27" t="s">
        <v>34</v>
      </c>
      <c r="F1574" s="33">
        <v>46100</v>
      </c>
      <c r="G1574" s="45">
        <v>46100.598368055558</v>
      </c>
      <c r="H1574" s="27">
        <v>900800595</v>
      </c>
      <c r="I1574" s="27" t="s">
        <v>38</v>
      </c>
      <c r="J1574" s="27">
        <v>830054539</v>
      </c>
      <c r="K1574" s="27" t="s">
        <v>3043</v>
      </c>
      <c r="L1574" s="162">
        <v>15627.5</v>
      </c>
      <c r="M1574" s="221">
        <v>0</v>
      </c>
      <c r="N1574" s="133">
        <v>97877.5</v>
      </c>
      <c r="O1574" s="27" t="s">
        <v>41</v>
      </c>
      <c r="P1574" s="27" t="s">
        <v>42</v>
      </c>
      <c r="Q1574" s="27"/>
      <c r="R1574" s="27"/>
      <c r="S1574" s="27"/>
      <c r="T1574" s="27"/>
      <c r="U1574" s="32" t="s">
        <v>64</v>
      </c>
      <c r="V1574" s="25"/>
      <c r="W1574" s="31"/>
      <c r="X1574" s="27" t="str">
        <f>IFERROR(VLOOKUP(J1573:J3465,[1]sheet1!$A:$K,11,0),"sin acuse")</f>
        <v>sin acuse</v>
      </c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</row>
    <row r="1575" spans="1:41" ht="18.75" hidden="1">
      <c r="A1575" s="41" t="s">
        <v>31</v>
      </c>
      <c r="B1575" s="27" t="s">
        <v>5232</v>
      </c>
      <c r="C1575" s="200">
        <v>109161</v>
      </c>
      <c r="D1575" s="27">
        <v>-1</v>
      </c>
      <c r="E1575" s="27" t="s">
        <v>34</v>
      </c>
      <c r="F1575" s="33">
        <v>46100</v>
      </c>
      <c r="G1575" s="45">
        <v>46100.608831018515</v>
      </c>
      <c r="H1575" s="27">
        <v>900800595</v>
      </c>
      <c r="I1575" s="27" t="s">
        <v>38</v>
      </c>
      <c r="J1575" s="27">
        <v>900060799</v>
      </c>
      <c r="K1575" s="27" t="s">
        <v>1536</v>
      </c>
      <c r="L1575" s="162">
        <v>21113788</v>
      </c>
      <c r="M1575" s="221">
        <v>0</v>
      </c>
      <c r="N1575" s="133">
        <v>132238988</v>
      </c>
      <c r="O1575" s="27" t="s">
        <v>41</v>
      </c>
      <c r="P1575" s="27" t="s">
        <v>42</v>
      </c>
      <c r="Q1575" s="27"/>
      <c r="R1575" s="27"/>
      <c r="S1575" s="27"/>
      <c r="T1575" s="27"/>
      <c r="U1575" s="32" t="s">
        <v>64</v>
      </c>
      <c r="V1575" s="25"/>
      <c r="W1575" s="31"/>
      <c r="X1575" s="27" t="str">
        <f>IFERROR(VLOOKUP(J1574:J3466,[1]sheet1!$A:$K,11,0),"sin acuse")</f>
        <v>sin acuse</v>
      </c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</row>
    <row r="1576" spans="1:41" ht="18.75" hidden="1">
      <c r="A1576" s="41" t="s">
        <v>31</v>
      </c>
      <c r="B1576" s="27" t="s">
        <v>5233</v>
      </c>
      <c r="C1576" s="200">
        <v>109162</v>
      </c>
      <c r="D1576" s="27">
        <v>-1</v>
      </c>
      <c r="E1576" s="27" t="s">
        <v>34</v>
      </c>
      <c r="F1576" s="33">
        <v>46100</v>
      </c>
      <c r="G1576" s="45">
        <v>46100.608900462961</v>
      </c>
      <c r="H1576" s="27">
        <v>900800595</v>
      </c>
      <c r="I1576" s="27" t="s">
        <v>38</v>
      </c>
      <c r="J1576" s="27">
        <v>900749690</v>
      </c>
      <c r="K1576" s="27" t="s">
        <v>5234</v>
      </c>
      <c r="L1576" s="162">
        <v>432924.98</v>
      </c>
      <c r="M1576" s="221">
        <v>0</v>
      </c>
      <c r="N1576" s="133">
        <v>3206212.98</v>
      </c>
      <c r="O1576" s="27" t="s">
        <v>41</v>
      </c>
      <c r="P1576" s="27" t="s">
        <v>42</v>
      </c>
      <c r="Q1576" s="27"/>
      <c r="R1576" s="27"/>
      <c r="S1576" s="27"/>
      <c r="T1576" s="27"/>
      <c r="U1576" s="32" t="s">
        <v>64</v>
      </c>
      <c r="V1576" s="29"/>
      <c r="W1576" s="31"/>
      <c r="X1576" s="27" t="str">
        <f>IFERROR(VLOOKUP(J1575:J3467,[1]sheet1!$A:$K,11,0),"sin acuse")</f>
        <v>sin acuse</v>
      </c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</row>
    <row r="1577" spans="1:41" ht="18.75" hidden="1">
      <c r="A1577" s="41" t="s">
        <v>31</v>
      </c>
      <c r="B1577" s="27" t="s">
        <v>5235</v>
      </c>
      <c r="C1577" s="200">
        <v>109163</v>
      </c>
      <c r="D1577" s="27">
        <v>-1</v>
      </c>
      <c r="E1577" s="27" t="s">
        <v>34</v>
      </c>
      <c r="F1577" s="33">
        <v>46100</v>
      </c>
      <c r="G1577" s="45">
        <v>46100.608946759261</v>
      </c>
      <c r="H1577" s="27">
        <v>900800595</v>
      </c>
      <c r="I1577" s="27" t="s">
        <v>38</v>
      </c>
      <c r="J1577" s="27">
        <v>900706422</v>
      </c>
      <c r="K1577" s="27" t="s">
        <v>5236</v>
      </c>
      <c r="L1577" s="162">
        <v>1206987.76</v>
      </c>
      <c r="M1577" s="221">
        <v>0</v>
      </c>
      <c r="N1577" s="133">
        <v>7801091.7599999998</v>
      </c>
      <c r="O1577" s="27" t="s">
        <v>41</v>
      </c>
      <c r="P1577" s="27" t="s">
        <v>42</v>
      </c>
      <c r="Q1577" s="27"/>
      <c r="R1577" s="27"/>
      <c r="S1577" s="27"/>
      <c r="T1577" s="27"/>
      <c r="U1577" s="32" t="s">
        <v>64</v>
      </c>
      <c r="V1577" s="25"/>
      <c r="W1577" s="31"/>
      <c r="X1577" s="27" t="str">
        <f>IFERROR(VLOOKUP(J1576:J3468,[1]sheet1!$A:$K,11,0),"sin acuse")</f>
        <v>sin acuse</v>
      </c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</row>
    <row r="1578" spans="1:41" ht="18.75" hidden="1">
      <c r="A1578" s="41" t="s">
        <v>31</v>
      </c>
      <c r="B1578" s="27" t="s">
        <v>5237</v>
      </c>
      <c r="C1578" s="200">
        <v>109164</v>
      </c>
      <c r="D1578" s="27">
        <v>-1</v>
      </c>
      <c r="E1578" s="27" t="s">
        <v>34</v>
      </c>
      <c r="F1578" s="33">
        <v>46100</v>
      </c>
      <c r="G1578" s="45">
        <v>46100.609016203707</v>
      </c>
      <c r="H1578" s="27">
        <v>900800595</v>
      </c>
      <c r="I1578" s="27" t="s">
        <v>38</v>
      </c>
      <c r="J1578" s="27">
        <v>830103877</v>
      </c>
      <c r="K1578" s="27" t="s">
        <v>4822</v>
      </c>
      <c r="L1578" s="162">
        <v>0</v>
      </c>
      <c r="M1578" s="221">
        <v>0</v>
      </c>
      <c r="N1578" s="133">
        <v>9219845.0399999991</v>
      </c>
      <c r="O1578" s="27" t="s">
        <v>41</v>
      </c>
      <c r="P1578" s="27" t="s">
        <v>42</v>
      </c>
      <c r="Q1578" s="27"/>
      <c r="R1578" s="27"/>
      <c r="S1578" s="27"/>
      <c r="T1578" s="27"/>
      <c r="U1578" s="32" t="s">
        <v>64</v>
      </c>
      <c r="V1578" s="25"/>
      <c r="W1578" s="31"/>
      <c r="X1578" s="27" t="str">
        <f>IFERROR(VLOOKUP(J1577:J3469,[1]sheet1!$A:$K,11,0),"sin acuse")</f>
        <v>sin acuse</v>
      </c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</row>
    <row r="1579" spans="1:41" ht="18.75" hidden="1">
      <c r="A1579" s="41" t="s">
        <v>31</v>
      </c>
      <c r="B1579" s="27" t="s">
        <v>5238</v>
      </c>
      <c r="C1579" s="200">
        <v>109165</v>
      </c>
      <c r="D1579" s="27">
        <v>-1</v>
      </c>
      <c r="E1579" s="27" t="s">
        <v>34</v>
      </c>
      <c r="F1579" s="33">
        <v>46100</v>
      </c>
      <c r="G1579" s="45">
        <v>46100.6090625</v>
      </c>
      <c r="H1579" s="27">
        <v>900800595</v>
      </c>
      <c r="I1579" s="27" t="s">
        <v>38</v>
      </c>
      <c r="J1579" s="27">
        <v>830513769</v>
      </c>
      <c r="K1579" s="27" t="s">
        <v>5239</v>
      </c>
      <c r="L1579" s="162">
        <v>0</v>
      </c>
      <c r="M1579" s="221">
        <v>0</v>
      </c>
      <c r="N1579" s="133">
        <v>3125371.2</v>
      </c>
      <c r="O1579" s="27" t="s">
        <v>41</v>
      </c>
      <c r="P1579" s="27" t="s">
        <v>42</v>
      </c>
      <c r="Q1579" s="27"/>
      <c r="R1579" s="27"/>
      <c r="S1579" s="27"/>
      <c r="T1579" s="27"/>
      <c r="U1579" s="32" t="s">
        <v>64</v>
      </c>
      <c r="V1579" s="25"/>
      <c r="W1579" s="31"/>
      <c r="X1579" s="27" t="str">
        <f>IFERROR(VLOOKUP(J1578:J3470,[1]sheet1!$A:$K,11,0),"sin acuse")</f>
        <v>sin acuse</v>
      </c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</row>
    <row r="1580" spans="1:41" ht="18.75" hidden="1">
      <c r="A1580" s="41" t="s">
        <v>31</v>
      </c>
      <c r="B1580" s="27" t="s">
        <v>5240</v>
      </c>
      <c r="C1580" s="200">
        <v>109166</v>
      </c>
      <c r="D1580" s="27">
        <v>-1</v>
      </c>
      <c r="E1580" s="27" t="s">
        <v>34</v>
      </c>
      <c r="F1580" s="33">
        <v>46100</v>
      </c>
      <c r="G1580" s="45">
        <v>46100.619618055556</v>
      </c>
      <c r="H1580" s="27">
        <v>900800595</v>
      </c>
      <c r="I1580" s="27" t="s">
        <v>38</v>
      </c>
      <c r="J1580" s="27">
        <v>900907185</v>
      </c>
      <c r="K1580" s="27" t="s">
        <v>5241</v>
      </c>
      <c r="L1580" s="162">
        <v>0</v>
      </c>
      <c r="M1580" s="221">
        <v>0</v>
      </c>
      <c r="N1580" s="133">
        <v>1562685.6</v>
      </c>
      <c r="O1580" s="27" t="s">
        <v>41</v>
      </c>
      <c r="P1580" s="27" t="s">
        <v>42</v>
      </c>
      <c r="Q1580" s="27"/>
      <c r="R1580" s="27"/>
      <c r="S1580" s="27"/>
      <c r="T1580" s="27"/>
      <c r="U1580" s="32" t="s">
        <v>64</v>
      </c>
      <c r="V1580" s="29"/>
      <c r="W1580" s="31"/>
      <c r="X1580" s="27" t="str">
        <f>IFERROR(VLOOKUP(J1579:J3471,[1]sheet1!$A:$K,11,0),"sin acuse")</f>
        <v>sin acuse</v>
      </c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</row>
    <row r="1581" spans="1:41" ht="18.75" hidden="1">
      <c r="A1581" s="41" t="s">
        <v>31</v>
      </c>
      <c r="B1581" s="27" t="s">
        <v>5242</v>
      </c>
      <c r="C1581" s="200">
        <v>109167</v>
      </c>
      <c r="D1581" s="27">
        <v>-1</v>
      </c>
      <c r="E1581" s="27" t="s">
        <v>34</v>
      </c>
      <c r="F1581" s="33">
        <v>46100</v>
      </c>
      <c r="G1581" s="45">
        <v>46100.619664351849</v>
      </c>
      <c r="H1581" s="27">
        <v>900800595</v>
      </c>
      <c r="I1581" s="27" t="s">
        <v>38</v>
      </c>
      <c r="J1581" s="27">
        <v>830009573</v>
      </c>
      <c r="K1581" s="27" t="s">
        <v>5243</v>
      </c>
      <c r="L1581" s="162">
        <v>1146491.73</v>
      </c>
      <c r="M1581" s="221">
        <v>0</v>
      </c>
      <c r="N1581" s="133">
        <v>7180658.7400000002</v>
      </c>
      <c r="O1581" s="27" t="s">
        <v>41</v>
      </c>
      <c r="P1581" s="27" t="s">
        <v>42</v>
      </c>
      <c r="Q1581" s="27"/>
      <c r="R1581" s="27"/>
      <c r="S1581" s="27"/>
      <c r="T1581" s="27"/>
      <c r="U1581" s="32" t="s">
        <v>64</v>
      </c>
      <c r="V1581" s="29"/>
      <c r="W1581" s="31"/>
      <c r="X1581" s="27" t="str">
        <f>IFERROR(VLOOKUP(J1580:J3472,[1]sheet1!$A:$K,11,0),"sin acuse")</f>
        <v>sin acuse</v>
      </c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</row>
    <row r="1582" spans="1:41" ht="18.75" hidden="1">
      <c r="A1582" s="41" t="s">
        <v>31</v>
      </c>
      <c r="B1582" s="27" t="s">
        <v>5244</v>
      </c>
      <c r="C1582" s="200">
        <v>109168</v>
      </c>
      <c r="D1582" s="27">
        <v>-1</v>
      </c>
      <c r="E1582" s="27" t="s">
        <v>34</v>
      </c>
      <c r="F1582" s="33">
        <v>46100</v>
      </c>
      <c r="G1582" s="45">
        <v>46100.619722222225</v>
      </c>
      <c r="H1582" s="27">
        <v>900800595</v>
      </c>
      <c r="I1582" s="27" t="s">
        <v>38</v>
      </c>
      <c r="J1582" s="27">
        <v>800129465</v>
      </c>
      <c r="K1582" s="27" t="s">
        <v>5245</v>
      </c>
      <c r="L1582" s="162">
        <v>57000</v>
      </c>
      <c r="M1582" s="221">
        <v>0</v>
      </c>
      <c r="N1582" s="133">
        <v>357000</v>
      </c>
      <c r="O1582" s="27" t="s">
        <v>41</v>
      </c>
      <c r="P1582" s="27" t="s">
        <v>42</v>
      </c>
      <c r="Q1582" s="27"/>
      <c r="R1582" s="27"/>
      <c r="S1582" s="27"/>
      <c r="T1582" s="27"/>
      <c r="U1582" s="32" t="s">
        <v>64</v>
      </c>
      <c r="V1582" s="29"/>
      <c r="W1582" s="31"/>
      <c r="X1582" s="27" t="str">
        <f>IFERROR(VLOOKUP(J1581:J3473,[1]sheet1!$A:$K,11,0),"sin acuse")</f>
        <v>sin acuse</v>
      </c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</row>
    <row r="1583" spans="1:41" ht="18.75" hidden="1">
      <c r="A1583" s="41" t="s">
        <v>31</v>
      </c>
      <c r="B1583" s="27" t="s">
        <v>5246</v>
      </c>
      <c r="C1583" s="200">
        <v>109169</v>
      </c>
      <c r="D1583" s="27">
        <v>-1</v>
      </c>
      <c r="E1583" s="27" t="s">
        <v>34</v>
      </c>
      <c r="F1583" s="33">
        <v>46100</v>
      </c>
      <c r="G1583" s="45">
        <v>46100.619780092595</v>
      </c>
      <c r="H1583" s="27">
        <v>900800595</v>
      </c>
      <c r="I1583" s="27" t="s">
        <v>38</v>
      </c>
      <c r="J1583" s="27">
        <v>900283577</v>
      </c>
      <c r="K1583" s="27" t="s">
        <v>307</v>
      </c>
      <c r="L1583" s="162">
        <v>97260</v>
      </c>
      <c r="M1583" s="221">
        <v>0</v>
      </c>
      <c r="N1583" s="133">
        <v>911260</v>
      </c>
      <c r="O1583" s="27" t="s">
        <v>41</v>
      </c>
      <c r="P1583" s="27" t="s">
        <v>42</v>
      </c>
      <c r="Q1583" s="27"/>
      <c r="R1583" s="27"/>
      <c r="S1583" s="27"/>
      <c r="T1583" s="27"/>
      <c r="U1583" s="32" t="s">
        <v>64</v>
      </c>
      <c r="V1583" s="29"/>
      <c r="W1583" s="31"/>
      <c r="X1583" s="27" t="str">
        <f>IFERROR(VLOOKUP(J1582:J3474,[1]sheet1!$A:$K,11,0),"sin acuse")</f>
        <v>sin acuse</v>
      </c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</row>
    <row r="1584" spans="1:41" ht="18.75" hidden="1">
      <c r="A1584" s="41" t="s">
        <v>31</v>
      </c>
      <c r="B1584" s="27" t="s">
        <v>5247</v>
      </c>
      <c r="C1584" s="200">
        <v>109170</v>
      </c>
      <c r="D1584" s="27">
        <v>-1</v>
      </c>
      <c r="E1584" s="27" t="s">
        <v>34</v>
      </c>
      <c r="F1584" s="33">
        <v>46100</v>
      </c>
      <c r="G1584" s="45">
        <v>46100.619826388887</v>
      </c>
      <c r="H1584" s="27">
        <v>900800595</v>
      </c>
      <c r="I1584" s="27" t="s">
        <v>38</v>
      </c>
      <c r="J1584" s="27">
        <v>900569193</v>
      </c>
      <c r="K1584" s="27" t="s">
        <v>5248</v>
      </c>
      <c r="L1584" s="162">
        <v>525730</v>
      </c>
      <c r="M1584" s="221">
        <v>0</v>
      </c>
      <c r="N1584" s="133">
        <v>3292730</v>
      </c>
      <c r="O1584" s="27" t="s">
        <v>41</v>
      </c>
      <c r="P1584" s="27" t="s">
        <v>42</v>
      </c>
      <c r="Q1584" s="27"/>
      <c r="R1584" s="27"/>
      <c r="S1584" s="27"/>
      <c r="T1584" s="27"/>
      <c r="U1584" s="32" t="s">
        <v>64</v>
      </c>
      <c r="V1584" s="29"/>
      <c r="W1584" s="31"/>
      <c r="X1584" s="27" t="str">
        <f>IFERROR(VLOOKUP(J1583:J3475,[1]sheet1!$A:$K,11,0),"sin acuse")</f>
        <v>sin acuse</v>
      </c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</row>
    <row r="1585" spans="1:41" s="20" customFormat="1" ht="18.75" hidden="1">
      <c r="A1585" s="41" t="s">
        <v>31</v>
      </c>
      <c r="B1585" s="27" t="s">
        <v>5249</v>
      </c>
      <c r="C1585" s="200">
        <v>109171</v>
      </c>
      <c r="D1585" s="27">
        <v>-1</v>
      </c>
      <c r="E1585" s="27" t="s">
        <v>34</v>
      </c>
      <c r="F1585" s="33">
        <v>46100</v>
      </c>
      <c r="G1585" s="45">
        <v>46100.630324074074</v>
      </c>
      <c r="H1585" s="27">
        <v>900800595</v>
      </c>
      <c r="I1585" s="27" t="s">
        <v>38</v>
      </c>
      <c r="J1585" s="27">
        <v>860504589</v>
      </c>
      <c r="K1585" s="27" t="s">
        <v>4373</v>
      </c>
      <c r="L1585" s="162">
        <v>54720</v>
      </c>
      <c r="M1585" s="221">
        <v>0</v>
      </c>
      <c r="N1585" s="133">
        <v>342720</v>
      </c>
      <c r="O1585" s="27" t="s">
        <v>41</v>
      </c>
      <c r="P1585" s="27" t="s">
        <v>42</v>
      </c>
      <c r="Q1585" s="27"/>
      <c r="R1585" s="27"/>
      <c r="S1585" s="27"/>
      <c r="T1585" s="25"/>
      <c r="U1585" s="32" t="s">
        <v>64</v>
      </c>
      <c r="V1585" s="27"/>
      <c r="W1585" s="31"/>
      <c r="X1585" s="27" t="str">
        <f>IFERROR(VLOOKUP(J1584:J3476,[1]sheet1!$A:$K,11,0),"sin acuse")</f>
        <v>sin acuse</v>
      </c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</row>
    <row r="1586" spans="1:41" ht="18.75" hidden="1">
      <c r="A1586" s="41" t="s">
        <v>31</v>
      </c>
      <c r="B1586" s="27" t="s">
        <v>5250</v>
      </c>
      <c r="C1586" s="200">
        <v>109172</v>
      </c>
      <c r="D1586" s="27">
        <v>-1</v>
      </c>
      <c r="E1586" s="27" t="s">
        <v>34</v>
      </c>
      <c r="F1586" s="33">
        <v>46100</v>
      </c>
      <c r="G1586" s="45">
        <v>46100.630381944444</v>
      </c>
      <c r="H1586" s="27">
        <v>900800595</v>
      </c>
      <c r="I1586" s="27" t="s">
        <v>38</v>
      </c>
      <c r="J1586" s="27">
        <v>900012132</v>
      </c>
      <c r="K1586" s="27" t="s">
        <v>5251</v>
      </c>
      <c r="L1586" s="162">
        <v>959500</v>
      </c>
      <c r="M1586" s="221">
        <v>0</v>
      </c>
      <c r="N1586" s="133">
        <v>6009500</v>
      </c>
      <c r="O1586" s="27" t="s">
        <v>41</v>
      </c>
      <c r="P1586" s="27" t="s">
        <v>42</v>
      </c>
      <c r="Q1586" s="27"/>
      <c r="R1586" s="27"/>
      <c r="S1586" s="27"/>
      <c r="T1586" s="27"/>
      <c r="U1586" s="32" t="s">
        <v>64</v>
      </c>
      <c r="V1586" s="29"/>
      <c r="W1586" s="31"/>
      <c r="X1586" s="27" t="str">
        <f>IFERROR(VLOOKUP(J1585:J3477,[1]sheet1!$A:$K,11,0),"sin acuse")</f>
        <v>sin acuse</v>
      </c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</row>
    <row r="1587" spans="1:41" ht="18.75" hidden="1">
      <c r="A1587" s="41" t="s">
        <v>31</v>
      </c>
      <c r="B1587" s="27" t="s">
        <v>5252</v>
      </c>
      <c r="C1587" s="200">
        <v>109173</v>
      </c>
      <c r="D1587" s="27">
        <v>-1</v>
      </c>
      <c r="E1587" s="27" t="s">
        <v>34</v>
      </c>
      <c r="F1587" s="33">
        <v>46100</v>
      </c>
      <c r="G1587" s="45">
        <v>46100.640856481485</v>
      </c>
      <c r="H1587" s="27">
        <v>900800595</v>
      </c>
      <c r="I1587" s="27" t="s">
        <v>38</v>
      </c>
      <c r="J1587" s="27">
        <v>800251957</v>
      </c>
      <c r="K1587" s="27" t="s">
        <v>360</v>
      </c>
      <c r="L1587" s="162">
        <v>277225.2</v>
      </c>
      <c r="M1587" s="221">
        <v>0</v>
      </c>
      <c r="N1587" s="133">
        <v>1736305.2</v>
      </c>
      <c r="O1587" s="27" t="s">
        <v>41</v>
      </c>
      <c r="P1587" s="27" t="s">
        <v>42</v>
      </c>
      <c r="Q1587" s="27"/>
      <c r="R1587" s="27"/>
      <c r="S1587" s="27"/>
      <c r="T1587" s="27"/>
      <c r="U1587" s="32" t="s">
        <v>64</v>
      </c>
      <c r="V1587" s="25"/>
      <c r="W1587" s="31"/>
      <c r="X1587" s="27" t="str">
        <f>IFERROR(VLOOKUP(J1586:J3478,[1]sheet1!$A:$K,11,0),"sin acuse")</f>
        <v>sin acuse</v>
      </c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</row>
    <row r="1588" spans="1:41" ht="18.75" hidden="1">
      <c r="A1588" s="41" t="s">
        <v>31</v>
      </c>
      <c r="B1588" s="27" t="s">
        <v>5253</v>
      </c>
      <c r="C1588" s="200">
        <v>109174</v>
      </c>
      <c r="D1588" s="27">
        <v>-1</v>
      </c>
      <c r="E1588" s="27" t="s">
        <v>34</v>
      </c>
      <c r="F1588" s="33">
        <v>46100</v>
      </c>
      <c r="G1588" s="45">
        <v>46100.640925925924</v>
      </c>
      <c r="H1588" s="27">
        <v>900800595</v>
      </c>
      <c r="I1588" s="27" t="s">
        <v>38</v>
      </c>
      <c r="J1588" s="27">
        <v>860518350</v>
      </c>
      <c r="K1588" s="27" t="s">
        <v>5254</v>
      </c>
      <c r="L1588" s="162">
        <v>4983000.5</v>
      </c>
      <c r="M1588" s="221">
        <v>0</v>
      </c>
      <c r="N1588" s="133">
        <v>31209318.850000001</v>
      </c>
      <c r="O1588" s="27" t="s">
        <v>41</v>
      </c>
      <c r="P1588" s="27" t="s">
        <v>42</v>
      </c>
      <c r="Q1588" s="27"/>
      <c r="R1588" s="27"/>
      <c r="S1588" s="27"/>
      <c r="T1588" s="27"/>
      <c r="U1588" s="32" t="s">
        <v>64</v>
      </c>
      <c r="V1588" s="25"/>
      <c r="W1588" s="31"/>
      <c r="X1588" s="27" t="str">
        <f>IFERROR(VLOOKUP(J1587:J3479,[1]sheet1!$A:$K,11,0),"sin acuse")</f>
        <v>sin acuse</v>
      </c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</row>
    <row r="1589" spans="1:41" ht="18.75" hidden="1">
      <c r="A1589" s="41" t="s">
        <v>31</v>
      </c>
      <c r="B1589" s="27" t="s">
        <v>5255</v>
      </c>
      <c r="C1589" s="200">
        <v>109175</v>
      </c>
      <c r="D1589" s="27">
        <v>-1</v>
      </c>
      <c r="E1589" s="27" t="s">
        <v>34</v>
      </c>
      <c r="F1589" s="33">
        <v>46100</v>
      </c>
      <c r="G1589" s="45">
        <v>46100.640983796293</v>
      </c>
      <c r="H1589" s="27">
        <v>900800595</v>
      </c>
      <c r="I1589" s="27" t="s">
        <v>38</v>
      </c>
      <c r="J1589" s="27">
        <v>900698414</v>
      </c>
      <c r="K1589" s="27" t="s">
        <v>5256</v>
      </c>
      <c r="L1589" s="162">
        <v>188708</v>
      </c>
      <c r="M1589" s="221">
        <v>0</v>
      </c>
      <c r="N1589" s="133">
        <v>1181908</v>
      </c>
      <c r="O1589" s="27" t="s">
        <v>41</v>
      </c>
      <c r="P1589" s="27" t="s">
        <v>42</v>
      </c>
      <c r="Q1589" s="27"/>
      <c r="R1589" s="27"/>
      <c r="S1589" s="27"/>
      <c r="T1589" s="27"/>
      <c r="U1589" s="32" t="s">
        <v>64</v>
      </c>
      <c r="V1589" s="25"/>
      <c r="W1589" s="31"/>
      <c r="X1589" s="27" t="str">
        <f>IFERROR(VLOOKUP(J1588:J3480,[1]sheet1!$A:$K,11,0),"sin acuse")</f>
        <v>sin acuse</v>
      </c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</row>
    <row r="1590" spans="1:41" ht="18.75" hidden="1">
      <c r="A1590" s="41" t="s">
        <v>31</v>
      </c>
      <c r="B1590" s="42" t="s">
        <v>5257</v>
      </c>
      <c r="C1590" s="200">
        <v>109176</v>
      </c>
      <c r="D1590" s="27">
        <v>-1</v>
      </c>
      <c r="E1590" s="27" t="s">
        <v>34</v>
      </c>
      <c r="F1590" s="33">
        <v>46100</v>
      </c>
      <c r="G1590" s="45">
        <v>46100.651458333334</v>
      </c>
      <c r="H1590" s="27">
        <v>900800595</v>
      </c>
      <c r="I1590" s="27" t="s">
        <v>38</v>
      </c>
      <c r="J1590" s="27">
        <v>900211457</v>
      </c>
      <c r="K1590" s="27" t="s">
        <v>5258</v>
      </c>
      <c r="L1590" s="162">
        <v>3219360</v>
      </c>
      <c r="M1590" s="221">
        <v>0</v>
      </c>
      <c r="N1590" s="133">
        <v>20163360</v>
      </c>
      <c r="O1590" s="27" t="s">
        <v>41</v>
      </c>
      <c r="P1590" s="27" t="s">
        <v>42</v>
      </c>
      <c r="Q1590" s="27"/>
      <c r="R1590" s="27"/>
      <c r="S1590" s="27"/>
      <c r="T1590" s="27"/>
      <c r="U1590" s="32" t="s">
        <v>64</v>
      </c>
      <c r="V1590" s="29"/>
      <c r="W1590" s="31"/>
      <c r="X1590" s="27" t="str">
        <f>IFERROR(VLOOKUP(J1589:J3481,[1]sheet1!$A:$K,11,0),"sin acuse")</f>
        <v>sin acuse</v>
      </c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</row>
    <row r="1591" spans="1:41" ht="18.75" hidden="1">
      <c r="A1591" s="41" t="s">
        <v>31</v>
      </c>
      <c r="B1591" s="27" t="s">
        <v>5259</v>
      </c>
      <c r="C1591" s="200">
        <v>109177</v>
      </c>
      <c r="D1591" s="27">
        <v>-1</v>
      </c>
      <c r="E1591" s="27" t="s">
        <v>34</v>
      </c>
      <c r="F1591" s="33">
        <v>46100</v>
      </c>
      <c r="G1591" s="45">
        <v>46100.651516203703</v>
      </c>
      <c r="H1591" s="27">
        <v>900800595</v>
      </c>
      <c r="I1591" s="27" t="s">
        <v>38</v>
      </c>
      <c r="J1591" s="27">
        <v>901601542</v>
      </c>
      <c r="K1591" s="27" t="s">
        <v>5260</v>
      </c>
      <c r="L1591" s="162">
        <v>74100</v>
      </c>
      <c r="M1591" s="221">
        <v>0</v>
      </c>
      <c r="N1591" s="133">
        <v>464100</v>
      </c>
      <c r="O1591" s="27" t="s">
        <v>41</v>
      </c>
      <c r="P1591" s="27" t="s">
        <v>42</v>
      </c>
      <c r="Q1591" s="27"/>
      <c r="R1591" s="27"/>
      <c r="S1591" s="27"/>
      <c r="T1591" s="27"/>
      <c r="U1591" s="32" t="s">
        <v>64</v>
      </c>
      <c r="V1591" s="25"/>
      <c r="W1591" s="31"/>
      <c r="X1591" s="27" t="str">
        <f>IFERROR(VLOOKUP(J1590:J3482,[1]sheet1!$A:$K,11,0),"sin acuse")</f>
        <v>sin acuse</v>
      </c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</row>
    <row r="1592" spans="1:41" ht="18.75" hidden="1">
      <c r="A1592" s="41" t="s">
        <v>31</v>
      </c>
      <c r="B1592" s="27" t="s">
        <v>5261</v>
      </c>
      <c r="C1592" s="200">
        <v>109178</v>
      </c>
      <c r="D1592" s="27">
        <v>-1</v>
      </c>
      <c r="E1592" s="27" t="s">
        <v>34</v>
      </c>
      <c r="F1592" s="33">
        <v>46100</v>
      </c>
      <c r="G1592" s="45">
        <v>46100.651562500003</v>
      </c>
      <c r="H1592" s="27">
        <v>900800595</v>
      </c>
      <c r="I1592" s="27" t="s">
        <v>38</v>
      </c>
      <c r="J1592" s="27">
        <v>860536003</v>
      </c>
      <c r="K1592" s="27" t="s">
        <v>5262</v>
      </c>
      <c r="L1592" s="162">
        <v>55100</v>
      </c>
      <c r="M1592" s="221">
        <v>0</v>
      </c>
      <c r="N1592" s="133">
        <v>345100</v>
      </c>
      <c r="O1592" s="27" t="s">
        <v>41</v>
      </c>
      <c r="P1592" s="27" t="s">
        <v>42</v>
      </c>
      <c r="Q1592" s="27"/>
      <c r="R1592" s="27"/>
      <c r="S1592" s="27"/>
      <c r="T1592" s="27"/>
      <c r="U1592" s="32" t="s">
        <v>64</v>
      </c>
      <c r="V1592" s="29"/>
      <c r="W1592" s="31"/>
      <c r="X1592" s="27" t="str">
        <f>IFERROR(VLOOKUP(J1591:J3483,[1]sheet1!$A:$K,11,0),"sin acuse")</f>
        <v>sin acuse</v>
      </c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</row>
    <row r="1593" spans="1:41" ht="18.75" hidden="1">
      <c r="A1593" s="41" t="s">
        <v>31</v>
      </c>
      <c r="B1593" s="27" t="s">
        <v>5263</v>
      </c>
      <c r="C1593" s="200">
        <v>109179</v>
      </c>
      <c r="D1593" s="27">
        <v>-1</v>
      </c>
      <c r="E1593" s="27" t="s">
        <v>34</v>
      </c>
      <c r="F1593" s="33">
        <v>46100</v>
      </c>
      <c r="G1593" s="45">
        <v>46100.651620370372</v>
      </c>
      <c r="H1593" s="27">
        <v>900800595</v>
      </c>
      <c r="I1593" s="27" t="s">
        <v>38</v>
      </c>
      <c r="J1593" s="27">
        <v>860536003</v>
      </c>
      <c r="K1593" s="27" t="s">
        <v>5262</v>
      </c>
      <c r="L1593" s="162">
        <v>72580</v>
      </c>
      <c r="M1593" s="221">
        <v>0</v>
      </c>
      <c r="N1593" s="133">
        <v>454580</v>
      </c>
      <c r="O1593" s="27" t="s">
        <v>41</v>
      </c>
      <c r="P1593" s="27" t="s">
        <v>42</v>
      </c>
      <c r="Q1593" s="27"/>
      <c r="R1593" s="27"/>
      <c r="S1593" s="27"/>
      <c r="T1593" s="27"/>
      <c r="U1593" s="32" t="s">
        <v>64</v>
      </c>
      <c r="V1593" s="29"/>
      <c r="W1593" s="31"/>
      <c r="X1593" s="27" t="str">
        <f>IFERROR(VLOOKUP(J1592:J3484,[1]sheet1!$A:$K,11,0),"sin acuse")</f>
        <v>sin acuse</v>
      </c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</row>
    <row r="1594" spans="1:41" ht="18.75" hidden="1">
      <c r="A1594" s="41" t="s">
        <v>31</v>
      </c>
      <c r="B1594" s="27" t="s">
        <v>5264</v>
      </c>
      <c r="C1594" s="200">
        <v>109180</v>
      </c>
      <c r="D1594" s="27">
        <v>-1</v>
      </c>
      <c r="E1594" s="27" t="s">
        <v>34</v>
      </c>
      <c r="F1594" s="33">
        <v>46100</v>
      </c>
      <c r="G1594" s="45">
        <v>46100.651666666665</v>
      </c>
      <c r="H1594" s="27">
        <v>900800595</v>
      </c>
      <c r="I1594" s="27" t="s">
        <v>38</v>
      </c>
      <c r="J1594" s="27">
        <v>860536003</v>
      </c>
      <c r="K1594" s="27" t="s">
        <v>5262</v>
      </c>
      <c r="L1594" s="162">
        <v>5510</v>
      </c>
      <c r="M1594" s="221">
        <v>0</v>
      </c>
      <c r="N1594" s="133">
        <v>34510</v>
      </c>
      <c r="O1594" s="27" t="s">
        <v>41</v>
      </c>
      <c r="P1594" s="27" t="s">
        <v>42</v>
      </c>
      <c r="Q1594" s="27"/>
      <c r="R1594" s="27"/>
      <c r="S1594" s="27"/>
      <c r="T1594" s="27"/>
      <c r="U1594" s="32" t="s">
        <v>64</v>
      </c>
      <c r="V1594" s="25"/>
      <c r="W1594" s="31"/>
      <c r="X1594" s="27" t="str">
        <f>IFERROR(VLOOKUP(J1593:J3485,[1]sheet1!$A:$K,11,0),"sin acuse")</f>
        <v>sin acuse</v>
      </c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</row>
    <row r="1595" spans="1:41" ht="18.75" hidden="1">
      <c r="A1595" s="41" t="s">
        <v>31</v>
      </c>
      <c r="B1595" s="27" t="s">
        <v>5265</v>
      </c>
      <c r="C1595" s="200">
        <v>109181</v>
      </c>
      <c r="D1595" s="27">
        <v>-1</v>
      </c>
      <c r="E1595" s="27" t="s">
        <v>34</v>
      </c>
      <c r="F1595" s="33">
        <v>46100</v>
      </c>
      <c r="G1595" s="45">
        <v>46100.651724537034</v>
      </c>
      <c r="H1595" s="27">
        <v>900800595</v>
      </c>
      <c r="I1595" s="27" t="s">
        <v>38</v>
      </c>
      <c r="J1595" s="27">
        <v>860536003</v>
      </c>
      <c r="K1595" s="27" t="s">
        <v>5262</v>
      </c>
      <c r="L1595" s="162">
        <v>5510</v>
      </c>
      <c r="M1595" s="221">
        <v>0</v>
      </c>
      <c r="N1595" s="133">
        <v>34510</v>
      </c>
      <c r="O1595" s="27" t="s">
        <v>41</v>
      </c>
      <c r="P1595" s="27" t="s">
        <v>42</v>
      </c>
      <c r="Q1595" s="27"/>
      <c r="R1595" s="27"/>
      <c r="S1595" s="27"/>
      <c r="T1595" s="27"/>
      <c r="U1595" s="32" t="s">
        <v>64</v>
      </c>
      <c r="V1595" s="25"/>
      <c r="W1595" s="31"/>
      <c r="X1595" s="27" t="str">
        <f>IFERROR(VLOOKUP(J1594:J3486,[1]sheet1!$A:$K,11,0),"sin acuse")</f>
        <v>sin acuse</v>
      </c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</row>
    <row r="1596" spans="1:41" ht="18.75" hidden="1">
      <c r="A1596" s="41" t="s">
        <v>31</v>
      </c>
      <c r="B1596" s="27" t="s">
        <v>5266</v>
      </c>
      <c r="C1596" s="200">
        <v>109182</v>
      </c>
      <c r="D1596" s="27">
        <v>-1</v>
      </c>
      <c r="E1596" s="27" t="s">
        <v>34</v>
      </c>
      <c r="F1596" s="33">
        <v>46100</v>
      </c>
      <c r="G1596" s="45">
        <v>46100.651782407411</v>
      </c>
      <c r="H1596" s="27">
        <v>900800595</v>
      </c>
      <c r="I1596" s="27" t="s">
        <v>38</v>
      </c>
      <c r="J1596" s="27">
        <v>830054539</v>
      </c>
      <c r="K1596" s="27" t="s">
        <v>3043</v>
      </c>
      <c r="L1596" s="162">
        <v>26790</v>
      </c>
      <c r="M1596" s="221">
        <v>0</v>
      </c>
      <c r="N1596" s="133">
        <v>167790</v>
      </c>
      <c r="O1596" s="27" t="s">
        <v>41</v>
      </c>
      <c r="P1596" s="27" t="s">
        <v>42</v>
      </c>
      <c r="Q1596" s="27"/>
      <c r="R1596" s="27"/>
      <c r="S1596" s="27"/>
      <c r="T1596" s="27"/>
      <c r="U1596" s="32" t="s">
        <v>64</v>
      </c>
      <c r="V1596" s="25"/>
      <c r="W1596" s="31"/>
      <c r="X1596" s="27" t="str">
        <f>IFERROR(VLOOKUP(J1595:J3487,[1]sheet1!$A:$K,11,0),"sin acuse")</f>
        <v>sin acuse</v>
      </c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</row>
    <row r="1597" spans="1:41" ht="18.75" hidden="1">
      <c r="A1597" s="41" t="s">
        <v>31</v>
      </c>
      <c r="B1597" s="27" t="s">
        <v>5267</v>
      </c>
      <c r="C1597" s="200">
        <v>109183</v>
      </c>
      <c r="D1597" s="27">
        <v>-1</v>
      </c>
      <c r="E1597" s="27" t="s">
        <v>34</v>
      </c>
      <c r="F1597" s="33">
        <v>46100</v>
      </c>
      <c r="G1597" s="45">
        <v>46100.651828703703</v>
      </c>
      <c r="H1597" s="27">
        <v>900800595</v>
      </c>
      <c r="I1597" s="27" t="s">
        <v>38</v>
      </c>
      <c r="J1597" s="27">
        <v>900555485</v>
      </c>
      <c r="K1597" s="27" t="s">
        <v>1664</v>
      </c>
      <c r="L1597" s="162">
        <v>0</v>
      </c>
      <c r="M1597" s="221">
        <v>0</v>
      </c>
      <c r="N1597" s="133">
        <v>4180673.86</v>
      </c>
      <c r="O1597" s="27" t="s">
        <v>41</v>
      </c>
      <c r="P1597" s="27" t="s">
        <v>42</v>
      </c>
      <c r="Q1597" s="27"/>
      <c r="R1597" s="27"/>
      <c r="S1597" s="27"/>
      <c r="T1597" s="27"/>
      <c r="U1597" s="32" t="s">
        <v>64</v>
      </c>
      <c r="V1597" s="25"/>
      <c r="W1597" s="31"/>
      <c r="X1597" s="27" t="str">
        <f>IFERROR(VLOOKUP(J1596:J3488,[1]sheet1!$A:$K,11,0),"sin acuse")</f>
        <v>sin acuse</v>
      </c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</row>
    <row r="1598" spans="1:41" ht="18.75" hidden="1">
      <c r="A1598" s="41" t="s">
        <v>31</v>
      </c>
      <c r="B1598" s="27" t="s">
        <v>5268</v>
      </c>
      <c r="C1598" s="200">
        <v>109184</v>
      </c>
      <c r="D1598" s="27">
        <v>-1</v>
      </c>
      <c r="E1598" s="27" t="s">
        <v>34</v>
      </c>
      <c r="F1598" s="33">
        <v>46100</v>
      </c>
      <c r="G1598" s="45">
        <v>46100.651886574073</v>
      </c>
      <c r="H1598" s="27">
        <v>900800595</v>
      </c>
      <c r="I1598" s="27" t="s">
        <v>38</v>
      </c>
      <c r="J1598" s="27">
        <v>901090585</v>
      </c>
      <c r="K1598" s="27" t="s">
        <v>5269</v>
      </c>
      <c r="L1598" s="162">
        <v>152000</v>
      </c>
      <c r="M1598" s="221">
        <v>0</v>
      </c>
      <c r="N1598" s="133">
        <v>952000</v>
      </c>
      <c r="O1598" s="27" t="s">
        <v>41</v>
      </c>
      <c r="P1598" s="27" t="s">
        <v>42</v>
      </c>
      <c r="Q1598" s="27"/>
      <c r="R1598" s="27"/>
      <c r="S1598" s="27"/>
      <c r="T1598" s="27"/>
      <c r="U1598" s="32" t="s">
        <v>64</v>
      </c>
      <c r="V1598" s="29"/>
      <c r="W1598" s="31"/>
      <c r="X1598" s="27" t="str">
        <f>IFERROR(VLOOKUP(J1597:J3489,[1]sheet1!$A:$K,11,0),"sin acuse")</f>
        <v>sin acuse</v>
      </c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</row>
    <row r="1599" spans="1:41" ht="18.75" hidden="1">
      <c r="A1599" s="41" t="s">
        <v>31</v>
      </c>
      <c r="B1599" s="42" t="s">
        <v>5270</v>
      </c>
      <c r="C1599" s="200">
        <v>109185</v>
      </c>
      <c r="D1599" s="27">
        <v>-1</v>
      </c>
      <c r="E1599" s="27" t="s">
        <v>34</v>
      </c>
      <c r="F1599" s="33">
        <v>46100</v>
      </c>
      <c r="G1599" s="45">
        <v>46100.651944444442</v>
      </c>
      <c r="H1599" s="27">
        <v>900800595</v>
      </c>
      <c r="I1599" s="27" t="s">
        <v>38</v>
      </c>
      <c r="J1599" s="27">
        <v>901541749</v>
      </c>
      <c r="K1599" s="27" t="s">
        <v>5271</v>
      </c>
      <c r="L1599" s="162">
        <v>0</v>
      </c>
      <c r="M1599" s="221">
        <v>0</v>
      </c>
      <c r="N1599" s="133">
        <v>2528582.4</v>
      </c>
      <c r="O1599" s="27" t="s">
        <v>41</v>
      </c>
      <c r="P1599" s="27" t="s">
        <v>42</v>
      </c>
      <c r="Q1599" s="27"/>
      <c r="R1599" s="27"/>
      <c r="S1599" s="27"/>
      <c r="T1599" s="27"/>
      <c r="U1599" s="32" t="s">
        <v>64</v>
      </c>
      <c r="V1599" s="29"/>
      <c r="W1599" s="31"/>
      <c r="X1599" s="27" t="str">
        <f>IFERROR(VLOOKUP(J1598:J3490,[1]sheet1!$A:$K,11,0),"sin acuse")</f>
        <v>sin acuse</v>
      </c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</row>
    <row r="1600" spans="1:41" ht="18.75" hidden="1">
      <c r="A1600" s="41" t="s">
        <v>31</v>
      </c>
      <c r="B1600" s="27" t="s">
        <v>5272</v>
      </c>
      <c r="C1600" s="200">
        <v>109186</v>
      </c>
      <c r="D1600" s="27">
        <v>-1</v>
      </c>
      <c r="E1600" s="27" t="s">
        <v>34</v>
      </c>
      <c r="F1600" s="33">
        <v>46100</v>
      </c>
      <c r="G1600" s="45">
        <v>46100.651990740742</v>
      </c>
      <c r="H1600" s="27">
        <v>900800595</v>
      </c>
      <c r="I1600" s="27" t="s">
        <v>38</v>
      </c>
      <c r="J1600" s="27">
        <v>900297009</v>
      </c>
      <c r="K1600" s="27" t="s">
        <v>1332</v>
      </c>
      <c r="L1600" s="162">
        <v>258024.75</v>
      </c>
      <c r="M1600" s="221">
        <v>0</v>
      </c>
      <c r="N1600" s="133">
        <v>1616049.75</v>
      </c>
      <c r="O1600" s="27" t="s">
        <v>41</v>
      </c>
      <c r="P1600" s="27" t="s">
        <v>42</v>
      </c>
      <c r="Q1600" s="27"/>
      <c r="R1600" s="27"/>
      <c r="S1600" s="27"/>
      <c r="T1600" s="27"/>
      <c r="U1600" s="32" t="s">
        <v>64</v>
      </c>
      <c r="V1600" s="25"/>
      <c r="W1600" s="31"/>
      <c r="X1600" s="27" t="str">
        <f>IFERROR(VLOOKUP(J1599:J3491,[1]sheet1!$A:$K,11,0),"sin acuse")</f>
        <v>sin acuse</v>
      </c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</row>
    <row r="1601" spans="1:41" ht="18.75" hidden="1">
      <c r="A1601" s="41" t="s">
        <v>31</v>
      </c>
      <c r="B1601" s="27" t="s">
        <v>5273</v>
      </c>
      <c r="C1601" s="200">
        <v>109187</v>
      </c>
      <c r="D1601" s="27">
        <v>-1</v>
      </c>
      <c r="E1601" s="27" t="s">
        <v>34</v>
      </c>
      <c r="F1601" s="33">
        <v>46100</v>
      </c>
      <c r="G1601" s="45">
        <v>46100.662488425929</v>
      </c>
      <c r="H1601" s="27">
        <v>900800595</v>
      </c>
      <c r="I1601" s="27" t="s">
        <v>38</v>
      </c>
      <c r="J1601" s="27">
        <v>860025674</v>
      </c>
      <c r="K1601" s="27" t="s">
        <v>5274</v>
      </c>
      <c r="L1601" s="162">
        <v>393005.5</v>
      </c>
      <c r="M1601" s="221">
        <v>0</v>
      </c>
      <c r="N1601" s="133">
        <v>2461455.5</v>
      </c>
      <c r="O1601" s="27" t="s">
        <v>41</v>
      </c>
      <c r="P1601" s="27" t="s">
        <v>42</v>
      </c>
      <c r="Q1601" s="27"/>
      <c r="R1601" s="27"/>
      <c r="S1601" s="27"/>
      <c r="T1601" s="27"/>
      <c r="U1601" s="32" t="s">
        <v>64</v>
      </c>
      <c r="V1601" s="25"/>
      <c r="W1601" s="31"/>
      <c r="X1601" s="27" t="str">
        <f>IFERROR(VLOOKUP(J1600:J3492,[1]sheet1!$A:$K,11,0),"sin acuse")</f>
        <v>sin acuse</v>
      </c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</row>
    <row r="1602" spans="1:41" ht="18.75" hidden="1">
      <c r="A1602" s="41" t="s">
        <v>31</v>
      </c>
      <c r="B1602" s="27" t="s">
        <v>5275</v>
      </c>
      <c r="C1602" s="200">
        <v>109188</v>
      </c>
      <c r="D1602" s="27">
        <v>-1</v>
      </c>
      <c r="E1602" s="27" t="s">
        <v>34</v>
      </c>
      <c r="F1602" s="33">
        <v>46100</v>
      </c>
      <c r="G1602" s="45">
        <v>46100.662534722222</v>
      </c>
      <c r="H1602" s="27">
        <v>900800595</v>
      </c>
      <c r="I1602" s="27" t="s">
        <v>38</v>
      </c>
      <c r="J1602" s="27">
        <v>800207192</v>
      </c>
      <c r="K1602" s="27" t="s">
        <v>1635</v>
      </c>
      <c r="L1602" s="162">
        <v>439850</v>
      </c>
      <c r="M1602" s="221">
        <v>0</v>
      </c>
      <c r="N1602" s="133">
        <v>2754850</v>
      </c>
      <c r="O1602" s="27" t="s">
        <v>41</v>
      </c>
      <c r="P1602" s="27" t="s">
        <v>42</v>
      </c>
      <c r="Q1602" s="27"/>
      <c r="R1602" s="27"/>
      <c r="S1602" s="27"/>
      <c r="T1602" s="27"/>
      <c r="U1602" s="32" t="s">
        <v>64</v>
      </c>
      <c r="V1602" s="25"/>
      <c r="W1602" s="31"/>
      <c r="X1602" s="27" t="str">
        <f>IFERROR(VLOOKUP(J1601:J3493,[1]sheet1!$A:$K,11,0),"sin acuse")</f>
        <v>sin acuse</v>
      </c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</row>
    <row r="1603" spans="1:41" ht="18.75" hidden="1">
      <c r="A1603" s="41" t="s">
        <v>31</v>
      </c>
      <c r="B1603" s="27" t="s">
        <v>5276</v>
      </c>
      <c r="C1603" s="200">
        <v>109189</v>
      </c>
      <c r="D1603" s="27">
        <v>-1</v>
      </c>
      <c r="E1603" s="27" t="s">
        <v>34</v>
      </c>
      <c r="F1603" s="33">
        <v>46100</v>
      </c>
      <c r="G1603" s="45">
        <v>46100.673032407409</v>
      </c>
      <c r="H1603" s="27">
        <v>900800595</v>
      </c>
      <c r="I1603" s="27" t="s">
        <v>38</v>
      </c>
      <c r="J1603" s="27">
        <v>860029237</v>
      </c>
      <c r="K1603" s="27" t="s">
        <v>5277</v>
      </c>
      <c r="L1603" s="162">
        <v>232750</v>
      </c>
      <c r="M1603" s="221">
        <v>0</v>
      </c>
      <c r="N1603" s="133">
        <v>1457750</v>
      </c>
      <c r="O1603" s="27" t="s">
        <v>41</v>
      </c>
      <c r="P1603" s="27" t="s">
        <v>42</v>
      </c>
      <c r="Q1603" s="27"/>
      <c r="R1603" s="27"/>
      <c r="S1603" s="27"/>
      <c r="T1603" s="27"/>
      <c r="U1603" s="32" t="s">
        <v>64</v>
      </c>
      <c r="V1603" s="29"/>
      <c r="W1603" s="31"/>
      <c r="X1603" s="27" t="str">
        <f>IFERROR(VLOOKUP(J1602:J3494,[1]sheet1!$A:$K,11,0),"sin acuse")</f>
        <v>sin acuse</v>
      </c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</row>
    <row r="1604" spans="1:41" ht="18.75" hidden="1">
      <c r="A1604" s="41" t="s">
        <v>31</v>
      </c>
      <c r="B1604" s="27" t="s">
        <v>5278</v>
      </c>
      <c r="C1604" s="200">
        <v>109190</v>
      </c>
      <c r="D1604" s="27">
        <v>-1</v>
      </c>
      <c r="E1604" s="27" t="s">
        <v>34</v>
      </c>
      <c r="F1604" s="33">
        <v>46100</v>
      </c>
      <c r="G1604" s="45">
        <v>46100.69394675926</v>
      </c>
      <c r="H1604" s="27">
        <v>900800595</v>
      </c>
      <c r="I1604" s="27" t="s">
        <v>38</v>
      </c>
      <c r="J1604" s="27">
        <v>900110590</v>
      </c>
      <c r="K1604" s="27" t="s">
        <v>4441</v>
      </c>
      <c r="L1604" s="162">
        <v>79800</v>
      </c>
      <c r="M1604" s="221">
        <v>0</v>
      </c>
      <c r="N1604" s="133">
        <v>499800</v>
      </c>
      <c r="O1604" s="27" t="s">
        <v>41</v>
      </c>
      <c r="P1604" s="27" t="s">
        <v>42</v>
      </c>
      <c r="Q1604" s="27"/>
      <c r="R1604" s="27"/>
      <c r="S1604" s="27"/>
      <c r="T1604" s="27"/>
      <c r="U1604" s="32" t="s">
        <v>64</v>
      </c>
      <c r="V1604" s="29"/>
      <c r="W1604" s="31"/>
      <c r="X1604" s="27" t="str">
        <f>IFERROR(VLOOKUP(J1603:J3495,[1]sheet1!$A:$K,11,0),"sin acuse")</f>
        <v>sin acuse</v>
      </c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</row>
    <row r="1605" spans="1:41" ht="18.75" hidden="1">
      <c r="A1605" s="41" t="s">
        <v>31</v>
      </c>
      <c r="B1605" s="27" t="s">
        <v>5279</v>
      </c>
      <c r="C1605" s="200">
        <v>109191</v>
      </c>
      <c r="D1605" s="27">
        <v>-1</v>
      </c>
      <c r="E1605" s="27" t="s">
        <v>34</v>
      </c>
      <c r="F1605" s="33">
        <v>46101</v>
      </c>
      <c r="G1605" s="45">
        <v>46101.330393518518</v>
      </c>
      <c r="H1605" s="27">
        <v>900800595</v>
      </c>
      <c r="I1605" s="27" t="s">
        <v>38</v>
      </c>
      <c r="J1605" s="27">
        <v>830130106</v>
      </c>
      <c r="K1605" s="27" t="s">
        <v>987</v>
      </c>
      <c r="L1605" s="162">
        <v>2097352.62</v>
      </c>
      <c r="M1605" s="221">
        <v>0</v>
      </c>
      <c r="N1605" s="133">
        <v>13136050.619999999</v>
      </c>
      <c r="O1605" s="27" t="s">
        <v>41</v>
      </c>
      <c r="P1605" s="27" t="s">
        <v>42</v>
      </c>
      <c r="Q1605" s="27"/>
      <c r="R1605" s="27"/>
      <c r="S1605" s="27"/>
      <c r="T1605" s="27"/>
      <c r="U1605" s="32" t="s">
        <v>64</v>
      </c>
      <c r="V1605" s="25"/>
      <c r="W1605" s="31"/>
      <c r="X1605" s="27" t="str">
        <f>IFERROR(VLOOKUP(J1604:J3496,[1]sheet1!$A:$K,11,0),"sin acuse")</f>
        <v>sin acuse</v>
      </c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</row>
    <row r="1606" spans="1:41" ht="18.75" hidden="1">
      <c r="A1606" s="41" t="s">
        <v>31</v>
      </c>
      <c r="B1606" s="27" t="s">
        <v>5280</v>
      </c>
      <c r="C1606" s="200">
        <v>109192</v>
      </c>
      <c r="D1606" s="27">
        <v>-1</v>
      </c>
      <c r="E1606" s="27" t="s">
        <v>34</v>
      </c>
      <c r="F1606" s="33">
        <v>46101</v>
      </c>
      <c r="G1606" s="45">
        <v>46101.330439814818</v>
      </c>
      <c r="H1606" s="27">
        <v>900800595</v>
      </c>
      <c r="I1606" s="27" t="s">
        <v>38</v>
      </c>
      <c r="J1606" s="27">
        <v>860009107</v>
      </c>
      <c r="K1606" s="27" t="s">
        <v>2977</v>
      </c>
      <c r="L1606" s="162">
        <v>184300</v>
      </c>
      <c r="M1606" s="221">
        <v>0</v>
      </c>
      <c r="N1606" s="133">
        <v>1154300</v>
      </c>
      <c r="O1606" s="27" t="s">
        <v>41</v>
      </c>
      <c r="P1606" s="27" t="s">
        <v>42</v>
      </c>
      <c r="Q1606" s="27"/>
      <c r="R1606" s="27"/>
      <c r="S1606" s="27"/>
      <c r="T1606" s="27"/>
      <c r="U1606" s="32" t="s">
        <v>64</v>
      </c>
      <c r="V1606" s="25"/>
      <c r="W1606" s="31"/>
      <c r="X1606" s="27" t="str">
        <f>IFERROR(VLOOKUP(J1605:J3497,[1]sheet1!$A:$K,11,0),"sin acuse")</f>
        <v>sin acuse</v>
      </c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</row>
    <row r="1607" spans="1:41" ht="18.75" hidden="1">
      <c r="A1607" s="41" t="s">
        <v>31</v>
      </c>
      <c r="B1607" s="27" t="s">
        <v>5281</v>
      </c>
      <c r="C1607" s="200">
        <v>109193</v>
      </c>
      <c r="D1607" s="27">
        <v>-1</v>
      </c>
      <c r="E1607" s="27" t="s">
        <v>34</v>
      </c>
      <c r="F1607" s="33">
        <v>46101</v>
      </c>
      <c r="G1607" s="45">
        <v>46101.382662037038</v>
      </c>
      <c r="H1607" s="27">
        <v>900800595</v>
      </c>
      <c r="I1607" s="27" t="s">
        <v>38</v>
      </c>
      <c r="J1607" s="27">
        <v>860007335</v>
      </c>
      <c r="K1607" s="27" t="s">
        <v>5282</v>
      </c>
      <c r="L1607" s="162">
        <v>1044878.4</v>
      </c>
      <c r="M1607" s="221">
        <v>0</v>
      </c>
      <c r="N1607" s="133">
        <v>6544238.4000000004</v>
      </c>
      <c r="O1607" s="27" t="s">
        <v>41</v>
      </c>
      <c r="P1607" s="27" t="s">
        <v>42</v>
      </c>
      <c r="Q1607" s="27"/>
      <c r="R1607" s="27"/>
      <c r="S1607" s="27"/>
      <c r="T1607" s="27"/>
      <c r="U1607" s="32" t="s">
        <v>64</v>
      </c>
      <c r="V1607" s="25"/>
      <c r="W1607" s="31"/>
      <c r="X1607" s="27" t="str">
        <f>IFERROR(VLOOKUP(J1606:J3498,[1]sheet1!$A:$K,11,0),"sin acuse")</f>
        <v>sin acuse</v>
      </c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</row>
    <row r="1608" spans="1:41" ht="18.75" hidden="1">
      <c r="A1608" s="41" t="s">
        <v>31</v>
      </c>
      <c r="B1608" s="27" t="s">
        <v>5283</v>
      </c>
      <c r="C1608" s="200">
        <v>109194</v>
      </c>
      <c r="D1608" s="27">
        <v>-1</v>
      </c>
      <c r="E1608" s="27" t="s">
        <v>34</v>
      </c>
      <c r="F1608" s="33">
        <v>46101</v>
      </c>
      <c r="G1608" s="45">
        <v>46101.455752314818</v>
      </c>
      <c r="H1608" s="27">
        <v>900800595</v>
      </c>
      <c r="I1608" s="27" t="s">
        <v>38</v>
      </c>
      <c r="J1608" s="27">
        <v>860023264</v>
      </c>
      <c r="K1608" s="27" t="s">
        <v>63</v>
      </c>
      <c r="L1608" s="162">
        <v>408500</v>
      </c>
      <c r="M1608" s="221">
        <v>0</v>
      </c>
      <c r="N1608" s="133">
        <v>25808500</v>
      </c>
      <c r="O1608" s="27" t="s">
        <v>41</v>
      </c>
      <c r="P1608" s="27" t="s">
        <v>42</v>
      </c>
      <c r="Q1608" s="27"/>
      <c r="R1608" s="27"/>
      <c r="S1608" s="27"/>
      <c r="T1608" s="27"/>
      <c r="U1608" s="32" t="s">
        <v>64</v>
      </c>
      <c r="V1608" s="25"/>
      <c r="W1608" s="31"/>
      <c r="X1608" s="27" t="str">
        <f>IFERROR(VLOOKUP(J1607:J3499,[1]sheet1!$A:$K,11,0),"sin acuse")</f>
        <v>sin acuse</v>
      </c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</row>
    <row r="1609" spans="1:41" ht="18.75" hidden="1">
      <c r="A1609" s="41" t="s">
        <v>31</v>
      </c>
      <c r="B1609" s="27" t="s">
        <v>5284</v>
      </c>
      <c r="C1609" s="200">
        <v>109195</v>
      </c>
      <c r="D1609" s="27">
        <v>-1</v>
      </c>
      <c r="E1609" s="27" t="s">
        <v>34</v>
      </c>
      <c r="F1609" s="33">
        <v>46101</v>
      </c>
      <c r="G1609" s="45">
        <v>46101.455810185187</v>
      </c>
      <c r="H1609" s="27">
        <v>900800595</v>
      </c>
      <c r="I1609" s="27" t="s">
        <v>38</v>
      </c>
      <c r="J1609" s="27">
        <v>860023264</v>
      </c>
      <c r="K1609" s="27" t="s">
        <v>63</v>
      </c>
      <c r="L1609" s="162">
        <v>475000</v>
      </c>
      <c r="M1609" s="221">
        <v>0</v>
      </c>
      <c r="N1609" s="133">
        <v>25975000</v>
      </c>
      <c r="O1609" s="27" t="s">
        <v>41</v>
      </c>
      <c r="P1609" s="27" t="s">
        <v>42</v>
      </c>
      <c r="Q1609" s="27"/>
      <c r="R1609" s="27"/>
      <c r="S1609" s="27"/>
      <c r="T1609" s="27"/>
      <c r="U1609" s="32" t="s">
        <v>64</v>
      </c>
      <c r="V1609" s="29"/>
      <c r="W1609" s="31"/>
      <c r="X1609" s="27" t="str">
        <f>IFERROR(VLOOKUP(J1608:J3500,[1]sheet1!$A:$K,11,0),"sin acuse")</f>
        <v>sin acuse</v>
      </c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</row>
    <row r="1610" spans="1:41" ht="18.75" hidden="1">
      <c r="A1610" s="41" t="s">
        <v>31</v>
      </c>
      <c r="B1610" s="27" t="s">
        <v>5285</v>
      </c>
      <c r="C1610" s="200">
        <v>109196</v>
      </c>
      <c r="D1610" s="27">
        <v>-1</v>
      </c>
      <c r="E1610" s="27" t="s">
        <v>34</v>
      </c>
      <c r="F1610" s="33">
        <v>46101</v>
      </c>
      <c r="G1610" s="45">
        <v>46101.469618055555</v>
      </c>
      <c r="H1610" s="27">
        <v>900800595</v>
      </c>
      <c r="I1610" s="27" t="s">
        <v>38</v>
      </c>
      <c r="J1610" s="27">
        <v>900018481</v>
      </c>
      <c r="K1610" s="27" t="s">
        <v>5286</v>
      </c>
      <c r="L1610" s="162">
        <v>2531637.9</v>
      </c>
      <c r="M1610" s="221">
        <v>0</v>
      </c>
      <c r="N1610" s="133">
        <v>15856047.9</v>
      </c>
      <c r="O1610" s="27" t="s">
        <v>41</v>
      </c>
      <c r="P1610" s="27" t="s">
        <v>42</v>
      </c>
      <c r="Q1610" s="27"/>
      <c r="R1610" s="27"/>
      <c r="S1610" s="27"/>
      <c r="T1610" s="27"/>
      <c r="U1610" s="32" t="s">
        <v>64</v>
      </c>
      <c r="V1610" s="29"/>
      <c r="W1610" s="31"/>
      <c r="X1610" s="27" t="str">
        <f>IFERROR(VLOOKUP(J1609:J3501,[1]sheet1!$A:$K,11,0),"sin acuse")</f>
        <v>sin acuse</v>
      </c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</row>
    <row r="1611" spans="1:41" ht="18.75" hidden="1">
      <c r="A1611" s="41" t="s">
        <v>31</v>
      </c>
      <c r="B1611" s="27" t="s">
        <v>5287</v>
      </c>
      <c r="C1611" s="200">
        <v>109197</v>
      </c>
      <c r="D1611" s="27">
        <v>-1</v>
      </c>
      <c r="E1611" s="27" t="s">
        <v>34</v>
      </c>
      <c r="F1611" s="33">
        <v>46101</v>
      </c>
      <c r="G1611" s="45">
        <v>46101.469826388886</v>
      </c>
      <c r="H1611" s="27">
        <v>900800595</v>
      </c>
      <c r="I1611" s="27" t="s">
        <v>38</v>
      </c>
      <c r="J1611" s="27">
        <v>900422533</v>
      </c>
      <c r="K1611" s="27" t="s">
        <v>3157</v>
      </c>
      <c r="L1611" s="162">
        <v>551380</v>
      </c>
      <c r="M1611" s="221">
        <v>0</v>
      </c>
      <c r="N1611" s="133">
        <v>3453380</v>
      </c>
      <c r="O1611" s="27" t="s">
        <v>41</v>
      </c>
      <c r="P1611" s="27" t="s">
        <v>42</v>
      </c>
      <c r="Q1611" s="27"/>
      <c r="R1611" s="27"/>
      <c r="S1611" s="27"/>
      <c r="T1611" s="27"/>
      <c r="U1611" s="32" t="s">
        <v>64</v>
      </c>
      <c r="V1611" s="29"/>
      <c r="W1611" s="31"/>
      <c r="X1611" s="27" t="str">
        <f>IFERROR(VLOOKUP(J1610:J3502,[1]sheet1!$A:$K,11,0),"sin acuse")</f>
        <v>sin acuse</v>
      </c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</row>
    <row r="1612" spans="1:41" ht="18.75" hidden="1">
      <c r="A1612" s="41" t="s">
        <v>31</v>
      </c>
      <c r="B1612" s="27" t="s">
        <v>5288</v>
      </c>
      <c r="C1612" s="200">
        <v>109198</v>
      </c>
      <c r="D1612" s="27">
        <v>-1</v>
      </c>
      <c r="E1612" s="27" t="s">
        <v>34</v>
      </c>
      <c r="F1612" s="33">
        <v>46101</v>
      </c>
      <c r="G1612" s="45">
        <v>46101.470034722224</v>
      </c>
      <c r="H1612" s="27">
        <v>900800595</v>
      </c>
      <c r="I1612" s="27" t="s">
        <v>38</v>
      </c>
      <c r="J1612" s="27">
        <v>800066001</v>
      </c>
      <c r="K1612" s="27" t="s">
        <v>2589</v>
      </c>
      <c r="L1612" s="162">
        <v>391039</v>
      </c>
      <c r="M1612" s="221">
        <v>0</v>
      </c>
      <c r="N1612" s="133">
        <v>2449139</v>
      </c>
      <c r="O1612" s="27" t="s">
        <v>41</v>
      </c>
      <c r="P1612" s="27" t="s">
        <v>42</v>
      </c>
      <c r="Q1612" s="27"/>
      <c r="R1612" s="27"/>
      <c r="S1612" s="27"/>
      <c r="T1612" s="27"/>
      <c r="U1612" s="32" t="s">
        <v>64</v>
      </c>
      <c r="V1612" s="29"/>
      <c r="W1612" s="31"/>
      <c r="X1612" s="27" t="str">
        <f>IFERROR(VLOOKUP(J1611:J3503,[1]sheet1!$A:$K,11,0),"sin acuse")</f>
        <v>sin acuse</v>
      </c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</row>
    <row r="1613" spans="1:41" ht="18.75" hidden="1">
      <c r="A1613" s="41" t="s">
        <v>31</v>
      </c>
      <c r="B1613" s="27" t="s">
        <v>5289</v>
      </c>
      <c r="C1613" s="200">
        <v>109199</v>
      </c>
      <c r="D1613" s="27">
        <v>-1</v>
      </c>
      <c r="E1613" s="27" t="s">
        <v>34</v>
      </c>
      <c r="F1613" s="33">
        <v>46101</v>
      </c>
      <c r="G1613" s="45">
        <v>46101.470173611109</v>
      </c>
      <c r="H1613" s="27">
        <v>900800595</v>
      </c>
      <c r="I1613" s="27" t="s">
        <v>38</v>
      </c>
      <c r="J1613" s="27">
        <v>860510863</v>
      </c>
      <c r="K1613" s="27" t="s">
        <v>2420</v>
      </c>
      <c r="L1613" s="162">
        <v>7790</v>
      </c>
      <c r="M1613" s="221">
        <v>0</v>
      </c>
      <c r="N1613" s="133">
        <v>58390</v>
      </c>
      <c r="O1613" s="27" t="s">
        <v>41</v>
      </c>
      <c r="P1613" s="27" t="s">
        <v>42</v>
      </c>
      <c r="Q1613" s="27"/>
      <c r="R1613" s="27"/>
      <c r="S1613" s="27"/>
      <c r="T1613" s="27"/>
      <c r="U1613" s="32" t="s">
        <v>64</v>
      </c>
      <c r="V1613" s="25"/>
      <c r="W1613" s="31"/>
      <c r="X1613" s="27" t="str">
        <f>IFERROR(VLOOKUP(J1612:J3504,[1]sheet1!$A:$K,11,0),"sin acuse")</f>
        <v>sin acuse</v>
      </c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</row>
    <row r="1614" spans="1:41" ht="18.75" hidden="1">
      <c r="A1614" s="41" t="s">
        <v>31</v>
      </c>
      <c r="B1614" s="27" t="s">
        <v>5290</v>
      </c>
      <c r="C1614" s="200">
        <v>109200</v>
      </c>
      <c r="D1614" s="27">
        <v>-1</v>
      </c>
      <c r="E1614" s="27" t="s">
        <v>34</v>
      </c>
      <c r="F1614" s="33">
        <v>46101</v>
      </c>
      <c r="G1614" s="45">
        <v>46101.470324074071</v>
      </c>
      <c r="H1614" s="27">
        <v>900800595</v>
      </c>
      <c r="I1614" s="27" t="s">
        <v>38</v>
      </c>
      <c r="J1614" s="27">
        <v>830047411</v>
      </c>
      <c r="K1614" s="27" t="s">
        <v>2425</v>
      </c>
      <c r="L1614" s="162">
        <v>27129.53</v>
      </c>
      <c r="M1614" s="221">
        <v>0</v>
      </c>
      <c r="N1614" s="133">
        <v>169916.53</v>
      </c>
      <c r="O1614" s="27" t="s">
        <v>41</v>
      </c>
      <c r="P1614" s="27" t="s">
        <v>42</v>
      </c>
      <c r="Q1614" s="27"/>
      <c r="R1614" s="27"/>
      <c r="S1614" s="27"/>
      <c r="T1614" s="27"/>
      <c r="U1614" s="32" t="s">
        <v>64</v>
      </c>
      <c r="V1614" s="25"/>
      <c r="W1614" s="31"/>
      <c r="X1614" s="27" t="str">
        <f>IFERROR(VLOOKUP(J1613:J3505,[1]sheet1!$A:$K,11,0),"sin acuse")</f>
        <v>sin acuse</v>
      </c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</row>
    <row r="1615" spans="1:41" ht="18.75" hidden="1">
      <c r="A1615" s="41" t="s">
        <v>31</v>
      </c>
      <c r="B1615" s="27" t="s">
        <v>5291</v>
      </c>
      <c r="C1615" s="200">
        <v>109201</v>
      </c>
      <c r="D1615" s="27">
        <v>-1</v>
      </c>
      <c r="E1615" s="27" t="s">
        <v>34</v>
      </c>
      <c r="F1615" s="33">
        <v>46101</v>
      </c>
      <c r="G1615" s="45">
        <v>46101.480266203704</v>
      </c>
      <c r="H1615" s="27">
        <v>900800595</v>
      </c>
      <c r="I1615" s="27" t="s">
        <v>38</v>
      </c>
      <c r="J1615" s="27">
        <v>900422533</v>
      </c>
      <c r="K1615" s="27" t="s">
        <v>3157</v>
      </c>
      <c r="L1615" s="162">
        <v>1702360.32</v>
      </c>
      <c r="M1615" s="221">
        <v>0</v>
      </c>
      <c r="N1615" s="133">
        <v>13690201.470000001</v>
      </c>
      <c r="O1615" s="27" t="s">
        <v>41</v>
      </c>
      <c r="P1615" s="27" t="s">
        <v>42</v>
      </c>
      <c r="Q1615" s="27"/>
      <c r="R1615" s="27"/>
      <c r="S1615" s="27"/>
      <c r="T1615" s="27"/>
      <c r="U1615" s="32" t="s">
        <v>64</v>
      </c>
      <c r="V1615" s="25"/>
      <c r="W1615" s="31"/>
      <c r="X1615" s="27" t="str">
        <f>IFERROR(VLOOKUP(J1614:J3506,[1]sheet1!$A:$K,11,0),"sin acuse")</f>
        <v>sin acuse</v>
      </c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</row>
    <row r="1616" spans="1:41" ht="18.75" hidden="1">
      <c r="A1616" s="41" t="s">
        <v>31</v>
      </c>
      <c r="B1616" s="27" t="s">
        <v>5292</v>
      </c>
      <c r="C1616" s="200">
        <v>109202</v>
      </c>
      <c r="D1616" s="27">
        <v>-1</v>
      </c>
      <c r="E1616" s="27" t="s">
        <v>34</v>
      </c>
      <c r="F1616" s="33">
        <v>46101</v>
      </c>
      <c r="G1616" s="45">
        <v>46101.492662037039</v>
      </c>
      <c r="H1616" s="27">
        <v>900800595</v>
      </c>
      <c r="I1616" s="27" t="s">
        <v>38</v>
      </c>
      <c r="J1616" s="27">
        <v>860531396</v>
      </c>
      <c r="K1616" s="27" t="s">
        <v>5293</v>
      </c>
      <c r="L1616" s="162">
        <v>2327310</v>
      </c>
      <c r="M1616" s="221">
        <v>0</v>
      </c>
      <c r="N1616" s="133">
        <v>14576310</v>
      </c>
      <c r="O1616" s="27" t="s">
        <v>41</v>
      </c>
      <c r="P1616" s="27" t="s">
        <v>42</v>
      </c>
      <c r="Q1616" s="27"/>
      <c r="R1616" s="27"/>
      <c r="S1616" s="27"/>
      <c r="T1616" s="27"/>
      <c r="U1616" s="32" t="s">
        <v>64</v>
      </c>
      <c r="V1616" s="25"/>
      <c r="W1616" s="31"/>
      <c r="X1616" s="27" t="str">
        <f>IFERROR(VLOOKUP(J1615:J3507,[1]sheet1!$A:$K,11,0),"sin acuse")</f>
        <v>sin acuse</v>
      </c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</row>
    <row r="1617" spans="1:41" ht="18.75" hidden="1">
      <c r="A1617" s="41" t="s">
        <v>31</v>
      </c>
      <c r="B1617" s="27" t="s">
        <v>5294</v>
      </c>
      <c r="C1617" s="200">
        <v>109203</v>
      </c>
      <c r="D1617" s="27">
        <v>-1</v>
      </c>
      <c r="E1617" s="27" t="s">
        <v>34</v>
      </c>
      <c r="F1617" s="33">
        <v>46101</v>
      </c>
      <c r="G1617" s="45">
        <v>46101.493287037039</v>
      </c>
      <c r="H1617" s="27">
        <v>900800595</v>
      </c>
      <c r="I1617" s="27" t="s">
        <v>38</v>
      </c>
      <c r="J1617" s="27">
        <v>900326523</v>
      </c>
      <c r="K1617" s="27" t="s">
        <v>4801</v>
      </c>
      <c r="L1617" s="162">
        <v>50350</v>
      </c>
      <c r="M1617" s="221">
        <v>0</v>
      </c>
      <c r="N1617" s="133">
        <v>315350</v>
      </c>
      <c r="O1617" s="27" t="s">
        <v>41</v>
      </c>
      <c r="P1617" s="27" t="s">
        <v>42</v>
      </c>
      <c r="Q1617" s="27"/>
      <c r="R1617" s="27"/>
      <c r="S1617" s="27"/>
      <c r="T1617" s="27"/>
      <c r="U1617" s="32" t="s">
        <v>64</v>
      </c>
      <c r="V1617" s="25"/>
      <c r="W1617" s="31"/>
      <c r="X1617" s="27" t="str">
        <f>IFERROR(VLOOKUP(J1616:J3508,[1]sheet1!$A:$K,11,0),"sin acuse")</f>
        <v>sin acuse</v>
      </c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</row>
    <row r="1618" spans="1:41" ht="18.75" hidden="1">
      <c r="A1618" s="41" t="s">
        <v>31</v>
      </c>
      <c r="B1618" s="27" t="s">
        <v>5295</v>
      </c>
      <c r="C1618" s="200">
        <v>109204</v>
      </c>
      <c r="D1618" s="27">
        <v>-1</v>
      </c>
      <c r="E1618" s="27" t="s">
        <v>34</v>
      </c>
      <c r="F1618" s="33">
        <v>46101</v>
      </c>
      <c r="G1618" s="45">
        <v>46101.492696759262</v>
      </c>
      <c r="H1618" s="27">
        <v>900800595</v>
      </c>
      <c r="I1618" s="27" t="s">
        <v>38</v>
      </c>
      <c r="J1618" s="27">
        <v>890333023</v>
      </c>
      <c r="K1618" s="27" t="s">
        <v>40</v>
      </c>
      <c r="L1618" s="162">
        <v>20941.990000000002</v>
      </c>
      <c r="M1618" s="221">
        <v>0</v>
      </c>
      <c r="N1618" s="133">
        <v>131162.99</v>
      </c>
      <c r="O1618" s="27" t="s">
        <v>41</v>
      </c>
      <c r="P1618" s="27" t="s">
        <v>42</v>
      </c>
      <c r="Q1618" s="27"/>
      <c r="R1618" s="27"/>
      <c r="S1618" s="27"/>
      <c r="T1618" s="27"/>
      <c r="U1618" s="32" t="s">
        <v>64</v>
      </c>
      <c r="V1618" s="25"/>
      <c r="W1618" s="31"/>
      <c r="X1618" s="27" t="str">
        <f>IFERROR(VLOOKUP(J1617:J3509,[1]sheet1!$A:$K,11,0),"sin acuse")</f>
        <v>sin acuse</v>
      </c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</row>
    <row r="1619" spans="1:41" ht="18.75" hidden="1">
      <c r="A1619" s="41" t="s">
        <v>31</v>
      </c>
      <c r="B1619" s="27" t="s">
        <v>5296</v>
      </c>
      <c r="C1619" s="200">
        <v>109205</v>
      </c>
      <c r="D1619" s="27">
        <v>-1</v>
      </c>
      <c r="E1619" s="27" t="s">
        <v>34</v>
      </c>
      <c r="F1619" s="33">
        <v>46101</v>
      </c>
      <c r="G1619" s="45">
        <v>46101.505833333336</v>
      </c>
      <c r="H1619" s="27">
        <v>900800595</v>
      </c>
      <c r="I1619" s="27" t="s">
        <v>38</v>
      </c>
      <c r="J1619" s="27">
        <v>900342297</v>
      </c>
      <c r="K1619" s="27" t="s">
        <v>900</v>
      </c>
      <c r="L1619" s="162">
        <v>25312.75</v>
      </c>
      <c r="M1619" s="221">
        <v>0</v>
      </c>
      <c r="N1619" s="133">
        <v>158537.75</v>
      </c>
      <c r="O1619" s="27" t="s">
        <v>41</v>
      </c>
      <c r="P1619" s="27" t="s">
        <v>42</v>
      </c>
      <c r="Q1619" s="27"/>
      <c r="R1619" s="27"/>
      <c r="S1619" s="27"/>
      <c r="T1619" s="27"/>
      <c r="U1619" s="32" t="s">
        <v>64</v>
      </c>
      <c r="V1619" s="25"/>
      <c r="W1619" s="31"/>
      <c r="X1619" s="27" t="str">
        <f>IFERROR(VLOOKUP(J1618:J3510,[1]sheet1!$A:$K,11,0),"sin acuse")</f>
        <v>sin acuse</v>
      </c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</row>
    <row r="1620" spans="1:41" ht="18.75" hidden="1">
      <c r="A1620" s="41" t="s">
        <v>31</v>
      </c>
      <c r="B1620" s="27" t="s">
        <v>5297</v>
      </c>
      <c r="C1620" s="200">
        <v>109206</v>
      </c>
      <c r="D1620" s="27">
        <v>-1</v>
      </c>
      <c r="E1620" s="27" t="s">
        <v>34</v>
      </c>
      <c r="F1620" s="33">
        <v>46101</v>
      </c>
      <c r="G1620" s="45">
        <v>46101.50582175926</v>
      </c>
      <c r="H1620" s="27">
        <v>900800595</v>
      </c>
      <c r="I1620" s="27" t="s">
        <v>38</v>
      </c>
      <c r="J1620" s="27">
        <v>900184924</v>
      </c>
      <c r="K1620" s="27" t="s">
        <v>2524</v>
      </c>
      <c r="L1620" s="162">
        <v>886634.81</v>
      </c>
      <c r="M1620" s="221">
        <v>0</v>
      </c>
      <c r="N1620" s="133">
        <v>5553133.8099999996</v>
      </c>
      <c r="O1620" s="27" t="s">
        <v>41</v>
      </c>
      <c r="P1620" s="27" t="s">
        <v>42</v>
      </c>
      <c r="Q1620" s="27"/>
      <c r="R1620" s="27"/>
      <c r="S1620" s="27"/>
      <c r="T1620" s="27"/>
      <c r="U1620" s="32" t="s">
        <v>64</v>
      </c>
      <c r="V1620" s="25"/>
      <c r="W1620" s="31"/>
      <c r="X1620" s="27" t="str">
        <f>IFERROR(VLOOKUP(J1619:J3511,[1]sheet1!$A:$K,11,0),"sin acuse")</f>
        <v>sin acuse</v>
      </c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</row>
    <row r="1621" spans="1:41" ht="18.75" hidden="1">
      <c r="A1621" s="41" t="s">
        <v>31</v>
      </c>
      <c r="B1621" s="27" t="s">
        <v>5298</v>
      </c>
      <c r="C1621" s="200">
        <v>109207</v>
      </c>
      <c r="D1621" s="27">
        <v>-1</v>
      </c>
      <c r="E1621" s="27" t="s">
        <v>34</v>
      </c>
      <c r="F1621" s="33">
        <v>46101</v>
      </c>
      <c r="G1621" s="45">
        <v>46101.505879629629</v>
      </c>
      <c r="H1621" s="27">
        <v>900800595</v>
      </c>
      <c r="I1621" s="27" t="s">
        <v>38</v>
      </c>
      <c r="J1621" s="27">
        <v>901681272</v>
      </c>
      <c r="K1621" s="27" t="s">
        <v>566</v>
      </c>
      <c r="L1621" s="162">
        <v>212021</v>
      </c>
      <c r="M1621" s="221">
        <v>0</v>
      </c>
      <c r="N1621" s="133">
        <v>1327921</v>
      </c>
      <c r="O1621" s="27" t="s">
        <v>41</v>
      </c>
      <c r="P1621" s="27" t="s">
        <v>42</v>
      </c>
      <c r="Q1621" s="27"/>
      <c r="R1621" s="27"/>
      <c r="S1621" s="27"/>
      <c r="T1621" s="27"/>
      <c r="U1621" s="32" t="s">
        <v>64</v>
      </c>
      <c r="V1621" s="25"/>
      <c r="W1621" s="31"/>
      <c r="X1621" s="27" t="str">
        <f>IFERROR(VLOOKUP(J1620:J3512,[1]sheet1!$A:$K,11,0),"sin acuse")</f>
        <v>sin acuse</v>
      </c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</row>
    <row r="1622" spans="1:41" ht="18.75" hidden="1">
      <c r="A1622" s="41" t="s">
        <v>31</v>
      </c>
      <c r="B1622" s="27" t="s">
        <v>5299</v>
      </c>
      <c r="C1622" s="200">
        <v>109208</v>
      </c>
      <c r="D1622" s="27">
        <v>-1</v>
      </c>
      <c r="E1622" s="27" t="s">
        <v>34</v>
      </c>
      <c r="F1622" s="33">
        <v>46101</v>
      </c>
      <c r="G1622" s="45">
        <v>46101.512245370373</v>
      </c>
      <c r="H1622" s="27">
        <v>900800595</v>
      </c>
      <c r="I1622" s="27" t="s">
        <v>38</v>
      </c>
      <c r="J1622" s="27">
        <v>860052872</v>
      </c>
      <c r="K1622" s="27" t="s">
        <v>5300</v>
      </c>
      <c r="L1622" s="162">
        <v>105640</v>
      </c>
      <c r="M1622" s="221">
        <v>0</v>
      </c>
      <c r="N1622" s="133">
        <v>661640</v>
      </c>
      <c r="O1622" s="27" t="s">
        <v>41</v>
      </c>
      <c r="P1622" s="27" t="s">
        <v>42</v>
      </c>
      <c r="Q1622" s="27"/>
      <c r="R1622" s="27"/>
      <c r="S1622" s="27"/>
      <c r="T1622" s="27"/>
      <c r="U1622" s="32" t="s">
        <v>64</v>
      </c>
      <c r="V1622" s="29"/>
      <c r="W1622" s="31"/>
      <c r="X1622" s="27" t="str">
        <f>IFERROR(VLOOKUP(J1621:J3513,[1]sheet1!$A:$K,11,0),"sin acuse")</f>
        <v>sin acuse</v>
      </c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</row>
    <row r="1623" spans="1:41" ht="18.75" hidden="1">
      <c r="A1623" s="41" t="s">
        <v>31</v>
      </c>
      <c r="B1623" s="27" t="s">
        <v>5301</v>
      </c>
      <c r="C1623" s="200">
        <v>109209</v>
      </c>
      <c r="D1623" s="27">
        <v>-1</v>
      </c>
      <c r="E1623" s="27" t="s">
        <v>34</v>
      </c>
      <c r="F1623" s="33">
        <v>46101</v>
      </c>
      <c r="G1623" s="45">
        <v>46101.519236111111</v>
      </c>
      <c r="H1623" s="27">
        <v>900800595</v>
      </c>
      <c r="I1623" s="27" t="s">
        <v>38</v>
      </c>
      <c r="J1623" s="27">
        <v>860001978</v>
      </c>
      <c r="K1623" s="27" t="s">
        <v>2097</v>
      </c>
      <c r="L1623" s="162">
        <v>542450</v>
      </c>
      <c r="M1623" s="221">
        <v>0</v>
      </c>
      <c r="N1623" s="133">
        <v>3397450</v>
      </c>
      <c r="O1623" s="27" t="s">
        <v>41</v>
      </c>
      <c r="P1623" s="27" t="s">
        <v>42</v>
      </c>
      <c r="Q1623" s="27"/>
      <c r="R1623" s="27"/>
      <c r="S1623" s="27"/>
      <c r="T1623" s="27"/>
      <c r="U1623" s="32" t="s">
        <v>64</v>
      </c>
      <c r="V1623" s="29"/>
      <c r="W1623" s="31"/>
      <c r="X1623" s="27" t="str">
        <f>IFERROR(VLOOKUP(J1622:J3514,[1]sheet1!$A:$K,11,0),"sin acuse")</f>
        <v>sin acuse</v>
      </c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</row>
    <row r="1624" spans="1:41" ht="18.75" hidden="1">
      <c r="A1624" s="41" t="s">
        <v>31</v>
      </c>
      <c r="B1624" s="27" t="s">
        <v>5302</v>
      </c>
      <c r="C1624" s="200">
        <v>109210</v>
      </c>
      <c r="D1624" s="27">
        <v>-1</v>
      </c>
      <c r="E1624" s="27" t="s">
        <v>34</v>
      </c>
      <c r="F1624" s="33">
        <v>46101</v>
      </c>
      <c r="G1624" s="45">
        <v>46101.519293981481</v>
      </c>
      <c r="H1624" s="27">
        <v>900800595</v>
      </c>
      <c r="I1624" s="27" t="s">
        <v>38</v>
      </c>
      <c r="J1624" s="27">
        <v>899999002</v>
      </c>
      <c r="K1624" s="27" t="s">
        <v>5303</v>
      </c>
      <c r="L1624" s="162">
        <v>0</v>
      </c>
      <c r="M1624" s="221">
        <v>0</v>
      </c>
      <c r="N1624" s="133">
        <v>28422000</v>
      </c>
      <c r="O1624" s="27" t="s">
        <v>41</v>
      </c>
      <c r="P1624" s="27" t="s">
        <v>42</v>
      </c>
      <c r="Q1624" s="27"/>
      <c r="R1624" s="27"/>
      <c r="S1624" s="27"/>
      <c r="T1624" s="27"/>
      <c r="U1624" s="32" t="s">
        <v>64</v>
      </c>
      <c r="V1624" s="25"/>
      <c r="W1624" s="31"/>
      <c r="X1624" s="27" t="str">
        <f>IFERROR(VLOOKUP(J1623:J3515,[1]sheet1!$A:$K,11,0),"sin acuse")</f>
        <v>sin acuse</v>
      </c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</row>
    <row r="1625" spans="1:41" ht="18.75" hidden="1">
      <c r="A1625" s="41" t="s">
        <v>31</v>
      </c>
      <c r="B1625" s="27" t="s">
        <v>5304</v>
      </c>
      <c r="C1625" s="200">
        <v>109211</v>
      </c>
      <c r="D1625" s="27">
        <v>-1</v>
      </c>
      <c r="E1625" s="27" t="s">
        <v>34</v>
      </c>
      <c r="F1625" s="33">
        <v>46101</v>
      </c>
      <c r="G1625" s="45">
        <v>46101.51935185185</v>
      </c>
      <c r="H1625" s="27">
        <v>900800595</v>
      </c>
      <c r="I1625" s="27" t="s">
        <v>38</v>
      </c>
      <c r="J1625" s="27">
        <v>832003882</v>
      </c>
      <c r="K1625" s="27" t="s">
        <v>5305</v>
      </c>
      <c r="L1625" s="162">
        <v>133000</v>
      </c>
      <c r="M1625" s="221">
        <v>0</v>
      </c>
      <c r="N1625" s="133">
        <v>833000</v>
      </c>
      <c r="O1625" s="27" t="s">
        <v>41</v>
      </c>
      <c r="P1625" s="27" t="s">
        <v>42</v>
      </c>
      <c r="Q1625" s="27"/>
      <c r="R1625" s="27"/>
      <c r="S1625" s="27"/>
      <c r="T1625" s="27"/>
      <c r="U1625" s="32" t="s">
        <v>64</v>
      </c>
      <c r="V1625" s="25"/>
      <c r="W1625" s="31"/>
      <c r="X1625" s="27" t="str">
        <f>IFERROR(VLOOKUP(J1624:J3516,[1]sheet1!$A:$K,11,0),"sin acuse")</f>
        <v>sin acuse</v>
      </c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</row>
    <row r="1626" spans="1:41" ht="18.75" hidden="1">
      <c r="A1626" s="41" t="s">
        <v>31</v>
      </c>
      <c r="B1626" s="27" t="s">
        <v>5306</v>
      </c>
      <c r="C1626" s="200">
        <v>109212</v>
      </c>
      <c r="D1626" s="27">
        <v>-1</v>
      </c>
      <c r="E1626" s="27" t="s">
        <v>34</v>
      </c>
      <c r="F1626" s="33">
        <v>46101</v>
      </c>
      <c r="G1626" s="45">
        <v>46101.51939814815</v>
      </c>
      <c r="H1626" s="27">
        <v>900800595</v>
      </c>
      <c r="I1626" s="27" t="s">
        <v>38</v>
      </c>
      <c r="J1626" s="27">
        <v>860000656</v>
      </c>
      <c r="K1626" s="27" t="s">
        <v>1427</v>
      </c>
      <c r="L1626" s="162">
        <v>307800</v>
      </c>
      <c r="M1626" s="221">
        <v>0</v>
      </c>
      <c r="N1626" s="133">
        <v>1927800</v>
      </c>
      <c r="O1626" s="27" t="s">
        <v>41</v>
      </c>
      <c r="P1626" s="27" t="s">
        <v>42</v>
      </c>
      <c r="Q1626" s="27"/>
      <c r="R1626" s="27"/>
      <c r="S1626" s="27"/>
      <c r="T1626" s="27"/>
      <c r="U1626" s="32" t="s">
        <v>64</v>
      </c>
      <c r="V1626" s="29"/>
      <c r="W1626" s="31"/>
      <c r="X1626" s="27" t="str">
        <f>IFERROR(VLOOKUP(J1625:J3517,[1]sheet1!$A:$K,11,0),"sin acuse")</f>
        <v>sin acuse</v>
      </c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</row>
    <row r="1627" spans="1:41" ht="18.75" hidden="1">
      <c r="A1627" s="41" t="s">
        <v>31</v>
      </c>
      <c r="B1627" s="27" t="s">
        <v>5307</v>
      </c>
      <c r="C1627" s="200">
        <v>109213</v>
      </c>
      <c r="D1627" s="27">
        <v>-1</v>
      </c>
      <c r="E1627" s="27" t="s">
        <v>34</v>
      </c>
      <c r="F1627" s="33">
        <v>46101</v>
      </c>
      <c r="G1627" s="45">
        <v>46101.529895833337</v>
      </c>
      <c r="H1627" s="27">
        <v>900800595</v>
      </c>
      <c r="I1627" s="27" t="s">
        <v>38</v>
      </c>
      <c r="J1627" s="27">
        <v>900157189</v>
      </c>
      <c r="K1627" s="27" t="s">
        <v>5308</v>
      </c>
      <c r="L1627" s="162">
        <v>295564</v>
      </c>
      <c r="M1627" s="221">
        <v>0</v>
      </c>
      <c r="N1627" s="133">
        <v>1851164</v>
      </c>
      <c r="O1627" s="27" t="s">
        <v>41</v>
      </c>
      <c r="P1627" s="27" t="s">
        <v>42</v>
      </c>
      <c r="Q1627" s="27"/>
      <c r="R1627" s="27"/>
      <c r="S1627" s="27"/>
      <c r="T1627" s="27"/>
      <c r="U1627" s="32" t="s">
        <v>64</v>
      </c>
      <c r="V1627" s="25"/>
      <c r="W1627" s="31"/>
      <c r="X1627" s="27" t="str">
        <f>IFERROR(VLOOKUP(J1626:J3518,[1]sheet1!$A:$K,11,0),"sin acuse")</f>
        <v>sin acuse</v>
      </c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</row>
    <row r="1628" spans="1:41" ht="18.75" hidden="1">
      <c r="A1628" s="41" t="s">
        <v>31</v>
      </c>
      <c r="B1628" s="27" t="s">
        <v>5309</v>
      </c>
      <c r="C1628" s="200">
        <v>109214</v>
      </c>
      <c r="D1628" s="27">
        <v>-1</v>
      </c>
      <c r="E1628" s="27" t="s">
        <v>34</v>
      </c>
      <c r="F1628" s="33">
        <v>46101</v>
      </c>
      <c r="G1628" s="45">
        <v>46101.529942129629</v>
      </c>
      <c r="H1628" s="27">
        <v>900800595</v>
      </c>
      <c r="I1628" s="27" t="s">
        <v>38</v>
      </c>
      <c r="J1628" s="27">
        <v>900180801</v>
      </c>
      <c r="K1628" s="27" t="s">
        <v>1276</v>
      </c>
      <c r="L1628" s="162">
        <v>243010</v>
      </c>
      <c r="M1628" s="221">
        <v>0</v>
      </c>
      <c r="N1628" s="133">
        <v>1522010</v>
      </c>
      <c r="O1628" s="27" t="s">
        <v>41</v>
      </c>
      <c r="P1628" s="27" t="s">
        <v>42</v>
      </c>
      <c r="Q1628" s="27"/>
      <c r="R1628" s="27"/>
      <c r="S1628" s="27"/>
      <c r="T1628" s="27"/>
      <c r="U1628" s="32" t="s">
        <v>64</v>
      </c>
      <c r="V1628" s="29"/>
      <c r="W1628" s="31"/>
      <c r="X1628" s="27" t="str">
        <f>IFERROR(VLOOKUP(J1627:J3519,[1]sheet1!$A:$K,11,0),"sin acuse")</f>
        <v>sin acuse</v>
      </c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</row>
    <row r="1629" spans="1:41" ht="18.75" hidden="1">
      <c r="A1629" s="41" t="s">
        <v>31</v>
      </c>
      <c r="B1629" s="27" t="s">
        <v>5310</v>
      </c>
      <c r="C1629" s="200">
        <v>109215</v>
      </c>
      <c r="D1629" s="27">
        <v>-1</v>
      </c>
      <c r="E1629" s="27" t="s">
        <v>34</v>
      </c>
      <c r="F1629" s="33">
        <v>46101</v>
      </c>
      <c r="G1629" s="45">
        <v>46101.53</v>
      </c>
      <c r="H1629" s="27">
        <v>900800595</v>
      </c>
      <c r="I1629" s="27" t="s">
        <v>38</v>
      </c>
      <c r="J1629" s="27">
        <v>901680962</v>
      </c>
      <c r="K1629" s="27" t="s">
        <v>5311</v>
      </c>
      <c r="L1629" s="162">
        <v>0</v>
      </c>
      <c r="M1629" s="221">
        <v>0</v>
      </c>
      <c r="N1629" s="133">
        <v>2221000</v>
      </c>
      <c r="O1629" s="27" t="s">
        <v>41</v>
      </c>
      <c r="P1629" s="27" t="s">
        <v>42</v>
      </c>
      <c r="Q1629" s="27"/>
      <c r="R1629" s="27"/>
      <c r="S1629" s="27"/>
      <c r="T1629" s="27"/>
      <c r="U1629" s="32" t="s">
        <v>64</v>
      </c>
      <c r="V1629" s="29"/>
      <c r="W1629" s="31"/>
      <c r="X1629" s="27" t="str">
        <f>IFERROR(VLOOKUP(J1628:J3520,[1]sheet1!$A:$K,11,0),"sin acuse")</f>
        <v>sin acuse</v>
      </c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</row>
    <row r="1630" spans="1:41" ht="18.75" hidden="1">
      <c r="A1630" s="41" t="s">
        <v>31</v>
      </c>
      <c r="B1630" s="27" t="s">
        <v>5312</v>
      </c>
      <c r="C1630" s="200">
        <v>109216</v>
      </c>
      <c r="D1630" s="27">
        <v>-1</v>
      </c>
      <c r="E1630" s="27" t="s">
        <v>34</v>
      </c>
      <c r="F1630" s="33">
        <v>46101</v>
      </c>
      <c r="G1630" s="45">
        <v>46101.530057870368</v>
      </c>
      <c r="H1630" s="27">
        <v>900800595</v>
      </c>
      <c r="I1630" s="27" t="s">
        <v>38</v>
      </c>
      <c r="J1630" s="27">
        <v>900352035</v>
      </c>
      <c r="K1630" s="27" t="s">
        <v>579</v>
      </c>
      <c r="L1630" s="162">
        <v>188100</v>
      </c>
      <c r="M1630" s="221">
        <v>0</v>
      </c>
      <c r="N1630" s="133">
        <v>3128100</v>
      </c>
      <c r="O1630" s="27" t="s">
        <v>41</v>
      </c>
      <c r="P1630" s="27" t="s">
        <v>42</v>
      </c>
      <c r="Q1630" s="27"/>
      <c r="R1630" s="27"/>
      <c r="S1630" s="27"/>
      <c r="T1630" s="27"/>
      <c r="U1630" s="32" t="s">
        <v>64</v>
      </c>
      <c r="V1630" s="25"/>
      <c r="W1630" s="31"/>
      <c r="X1630" s="27" t="str">
        <f>IFERROR(VLOOKUP(J1629:J3521,[1]sheet1!$A:$K,11,0),"sin acuse")</f>
        <v>sin acuse</v>
      </c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</row>
    <row r="1631" spans="1:41" s="20" customFormat="1" ht="18.75" hidden="1">
      <c r="A1631" s="41" t="s">
        <v>31</v>
      </c>
      <c r="B1631" s="27" t="s">
        <v>5313</v>
      </c>
      <c r="C1631" s="200">
        <v>109217</v>
      </c>
      <c r="D1631" s="27">
        <v>-1</v>
      </c>
      <c r="E1631" s="27" t="s">
        <v>34</v>
      </c>
      <c r="F1631" s="33">
        <v>46101</v>
      </c>
      <c r="G1631" s="45">
        <v>46101.530104166668</v>
      </c>
      <c r="H1631" s="27">
        <v>900800595</v>
      </c>
      <c r="I1631" s="27" t="s">
        <v>38</v>
      </c>
      <c r="J1631" s="27">
        <v>901913314</v>
      </c>
      <c r="K1631" s="27" t="s">
        <v>5314</v>
      </c>
      <c r="L1631" s="162">
        <v>9404663.6999999993</v>
      </c>
      <c r="M1631" s="221">
        <v>0</v>
      </c>
      <c r="N1631" s="133">
        <v>58902893.700000003</v>
      </c>
      <c r="O1631" s="27" t="s">
        <v>41</v>
      </c>
      <c r="P1631" s="27" t="s">
        <v>42</v>
      </c>
      <c r="Q1631" s="27"/>
      <c r="R1631" s="27"/>
      <c r="S1631" s="27"/>
      <c r="T1631" s="25"/>
      <c r="U1631" s="32" t="s">
        <v>64</v>
      </c>
      <c r="V1631" s="27"/>
      <c r="W1631" s="31"/>
      <c r="X1631" s="27" t="str">
        <f>IFERROR(VLOOKUP(J1630:J3522,[1]sheet1!$A:$K,11,0),"sin acuse")</f>
        <v>sin acuse</v>
      </c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</row>
    <row r="1632" spans="1:41" ht="18.75" hidden="1">
      <c r="A1632" s="41" t="s">
        <v>31</v>
      </c>
      <c r="B1632" s="42" t="s">
        <v>5315</v>
      </c>
      <c r="C1632" s="200">
        <v>109218</v>
      </c>
      <c r="D1632" s="27">
        <v>-1</v>
      </c>
      <c r="E1632" s="27" t="s">
        <v>34</v>
      </c>
      <c r="F1632" s="33">
        <v>46101</v>
      </c>
      <c r="G1632" s="45">
        <v>46101.530150462961</v>
      </c>
      <c r="H1632" s="27">
        <v>900800595</v>
      </c>
      <c r="I1632" s="27" t="s">
        <v>38</v>
      </c>
      <c r="J1632" s="27">
        <v>800251569</v>
      </c>
      <c r="K1632" s="27" t="s">
        <v>4847</v>
      </c>
      <c r="L1632" s="162">
        <v>52172.29</v>
      </c>
      <c r="M1632" s="221">
        <v>0</v>
      </c>
      <c r="N1632" s="133">
        <v>326763.28999999998</v>
      </c>
      <c r="O1632" s="27" t="s">
        <v>41</v>
      </c>
      <c r="P1632" s="27" t="s">
        <v>42</v>
      </c>
      <c r="Q1632" s="27"/>
      <c r="R1632" s="27"/>
      <c r="S1632" s="27"/>
      <c r="T1632" s="25"/>
      <c r="U1632" s="32" t="s">
        <v>64</v>
      </c>
      <c r="V1632" s="27"/>
      <c r="W1632" s="31"/>
      <c r="X1632" s="27" t="str">
        <f>IFERROR(VLOOKUP(J1631:J3523,[1]sheet1!$A:$K,11,0),"sin acuse")</f>
        <v>sin acuse</v>
      </c>
    </row>
    <row r="1633" spans="1:41" ht="18.75" hidden="1">
      <c r="A1633" s="41" t="s">
        <v>31</v>
      </c>
      <c r="B1633" s="27" t="s">
        <v>5316</v>
      </c>
      <c r="C1633" s="200">
        <v>109219</v>
      </c>
      <c r="D1633" s="27">
        <v>-1</v>
      </c>
      <c r="E1633" s="27" t="s">
        <v>34</v>
      </c>
      <c r="F1633" s="33">
        <v>46101</v>
      </c>
      <c r="G1633" s="45">
        <v>46101.540648148148</v>
      </c>
      <c r="H1633" s="27">
        <v>900800595</v>
      </c>
      <c r="I1633" s="27" t="s">
        <v>38</v>
      </c>
      <c r="J1633" s="27">
        <v>800149149</v>
      </c>
      <c r="K1633" s="27" t="s">
        <v>3176</v>
      </c>
      <c r="L1633" s="162">
        <v>281506.28000000003</v>
      </c>
      <c r="M1633" s="221">
        <v>0</v>
      </c>
      <c r="N1633" s="133">
        <v>1763118.28</v>
      </c>
      <c r="O1633" s="27" t="s">
        <v>41</v>
      </c>
      <c r="P1633" s="27" t="s">
        <v>42</v>
      </c>
      <c r="Q1633" s="27"/>
      <c r="R1633" s="27"/>
      <c r="S1633" s="27"/>
      <c r="T1633" s="27"/>
      <c r="U1633" s="32" t="s">
        <v>64</v>
      </c>
      <c r="V1633" s="29"/>
      <c r="W1633" s="31"/>
      <c r="X1633" s="27" t="str">
        <f>IFERROR(VLOOKUP(J1632:J3524,[1]sheet1!$A:$K,11,0),"sin acuse")</f>
        <v>sin acuse</v>
      </c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</row>
    <row r="1634" spans="1:41" ht="18.75" hidden="1">
      <c r="A1634" s="41" t="s">
        <v>31</v>
      </c>
      <c r="B1634" s="27" t="s">
        <v>5317</v>
      </c>
      <c r="C1634" s="200">
        <v>109220</v>
      </c>
      <c r="D1634" s="27">
        <v>-1</v>
      </c>
      <c r="E1634" s="27" t="s">
        <v>34</v>
      </c>
      <c r="F1634" s="33">
        <v>46101</v>
      </c>
      <c r="G1634" s="45">
        <v>46101.540694444448</v>
      </c>
      <c r="H1634" s="27">
        <v>900800595</v>
      </c>
      <c r="I1634" s="27" t="s">
        <v>38</v>
      </c>
      <c r="J1634" s="27">
        <v>900159106</v>
      </c>
      <c r="K1634" s="27" t="s">
        <v>5318</v>
      </c>
      <c r="L1634" s="162">
        <v>941569.51</v>
      </c>
      <c r="M1634" s="221">
        <v>0</v>
      </c>
      <c r="N1634" s="133">
        <v>5897198.5099999998</v>
      </c>
      <c r="O1634" s="27" t="s">
        <v>41</v>
      </c>
      <c r="P1634" s="27" t="s">
        <v>42</v>
      </c>
      <c r="Q1634" s="27"/>
      <c r="R1634" s="27"/>
      <c r="S1634" s="27"/>
      <c r="T1634" s="27"/>
      <c r="U1634" s="32" t="s">
        <v>64</v>
      </c>
      <c r="V1634" s="29"/>
      <c r="W1634" s="31"/>
      <c r="X1634" s="27" t="str">
        <f>IFERROR(VLOOKUP(J1633:J3525,[1]sheet1!$A:$K,11,0),"sin acuse")</f>
        <v>sin acuse</v>
      </c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</row>
    <row r="1635" spans="1:41" ht="18.75" hidden="1">
      <c r="A1635" s="41" t="s">
        <v>31</v>
      </c>
      <c r="B1635" s="27" t="s">
        <v>5319</v>
      </c>
      <c r="C1635" s="200">
        <v>109221</v>
      </c>
      <c r="D1635" s="27">
        <v>-1</v>
      </c>
      <c r="E1635" s="27" t="s">
        <v>34</v>
      </c>
      <c r="F1635" s="33">
        <v>46101</v>
      </c>
      <c r="G1635" s="45">
        <v>46101.540752314817</v>
      </c>
      <c r="H1635" s="27">
        <v>900800595</v>
      </c>
      <c r="I1635" s="27" t="s">
        <v>38</v>
      </c>
      <c r="J1635" s="27">
        <v>860025614</v>
      </c>
      <c r="K1635" s="27" t="s">
        <v>3032</v>
      </c>
      <c r="L1635" s="162">
        <v>420779.32</v>
      </c>
      <c r="M1635" s="221">
        <v>0</v>
      </c>
      <c r="N1635" s="133">
        <v>2635407.3199999998</v>
      </c>
      <c r="O1635" s="27" t="s">
        <v>41</v>
      </c>
      <c r="P1635" s="27" t="s">
        <v>42</v>
      </c>
      <c r="Q1635" s="27"/>
      <c r="R1635" s="27"/>
      <c r="S1635" s="27"/>
      <c r="T1635" s="27"/>
      <c r="U1635" s="32" t="s">
        <v>64</v>
      </c>
      <c r="V1635" s="29"/>
      <c r="W1635" s="31"/>
      <c r="X1635" s="27" t="str">
        <f>IFERROR(VLOOKUP(J1634:J3526,[1]sheet1!$A:$K,11,0),"sin acuse")</f>
        <v>sin acuse</v>
      </c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</row>
    <row r="1636" spans="1:41" ht="18.75" hidden="1">
      <c r="A1636" s="41" t="s">
        <v>31</v>
      </c>
      <c r="B1636" s="27" t="s">
        <v>5320</v>
      </c>
      <c r="C1636" s="200">
        <v>109222</v>
      </c>
      <c r="D1636" s="27">
        <v>-1</v>
      </c>
      <c r="E1636" s="27" t="s">
        <v>34</v>
      </c>
      <c r="F1636" s="33">
        <v>46101</v>
      </c>
      <c r="G1636" s="45">
        <v>46101.551296296297</v>
      </c>
      <c r="H1636" s="27">
        <v>900800595</v>
      </c>
      <c r="I1636" s="27" t="s">
        <v>38</v>
      </c>
      <c r="J1636" s="27">
        <v>860508470</v>
      </c>
      <c r="K1636" s="27" t="s">
        <v>2464</v>
      </c>
      <c r="L1636" s="162">
        <v>1167170</v>
      </c>
      <c r="M1636" s="221">
        <v>0</v>
      </c>
      <c r="N1636" s="133">
        <v>7310170</v>
      </c>
      <c r="O1636" s="27" t="s">
        <v>41</v>
      </c>
      <c r="P1636" s="27" t="s">
        <v>42</v>
      </c>
      <c r="Q1636" s="27"/>
      <c r="R1636" s="27"/>
      <c r="S1636" s="27"/>
      <c r="T1636" s="27"/>
      <c r="U1636" s="32" t="s">
        <v>64</v>
      </c>
      <c r="V1636" s="29"/>
      <c r="W1636" s="31"/>
      <c r="X1636" s="27" t="str">
        <f>IFERROR(VLOOKUP(J1635:J3527,[1]sheet1!$A:$K,11,0),"sin acuse")</f>
        <v>sin acuse</v>
      </c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</row>
    <row r="1637" spans="1:41" ht="18.75" hidden="1">
      <c r="A1637" s="41" t="s">
        <v>31</v>
      </c>
      <c r="B1637" s="42" t="s">
        <v>5321</v>
      </c>
      <c r="C1637" s="200">
        <v>109223</v>
      </c>
      <c r="D1637" s="27">
        <v>-1</v>
      </c>
      <c r="E1637" s="27" t="s">
        <v>34</v>
      </c>
      <c r="F1637" s="33">
        <v>46101</v>
      </c>
      <c r="G1637" s="45">
        <v>46101.551354166666</v>
      </c>
      <c r="H1637" s="27">
        <v>900800595</v>
      </c>
      <c r="I1637" s="27" t="s">
        <v>38</v>
      </c>
      <c r="J1637" s="27">
        <v>860508470</v>
      </c>
      <c r="K1637" s="27" t="s">
        <v>2464</v>
      </c>
      <c r="L1637" s="162">
        <v>4499390</v>
      </c>
      <c r="M1637" s="221">
        <v>0</v>
      </c>
      <c r="N1637" s="133">
        <v>28180390</v>
      </c>
      <c r="O1637" s="27" t="s">
        <v>41</v>
      </c>
      <c r="P1637" s="27" t="s">
        <v>42</v>
      </c>
      <c r="Q1637" s="27"/>
      <c r="R1637" s="27"/>
      <c r="S1637" s="27"/>
      <c r="T1637" s="27"/>
      <c r="U1637" s="32" t="s">
        <v>64</v>
      </c>
      <c r="V1637" s="29"/>
      <c r="W1637" s="31"/>
      <c r="X1637" s="27" t="str">
        <f>IFERROR(VLOOKUP(J1636:J3528,[1]sheet1!$A:$K,11,0),"sin acuse")</f>
        <v>sin acuse</v>
      </c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</row>
    <row r="1638" spans="1:41" ht="18.75" hidden="1">
      <c r="A1638" s="41" t="s">
        <v>31</v>
      </c>
      <c r="B1638" s="27" t="s">
        <v>5322</v>
      </c>
      <c r="C1638" s="200">
        <v>109224</v>
      </c>
      <c r="D1638" s="27">
        <v>-1</v>
      </c>
      <c r="E1638" s="27" t="s">
        <v>34</v>
      </c>
      <c r="F1638" s="33">
        <v>46101</v>
      </c>
      <c r="G1638" s="45">
        <v>46101.593136574076</v>
      </c>
      <c r="H1638" s="27">
        <v>900800595</v>
      </c>
      <c r="I1638" s="27" t="s">
        <v>38</v>
      </c>
      <c r="J1638" s="27">
        <v>901904304</v>
      </c>
      <c r="K1638" s="27" t="s">
        <v>3787</v>
      </c>
      <c r="L1638" s="162">
        <v>119224.05</v>
      </c>
      <c r="M1638" s="221">
        <v>0</v>
      </c>
      <c r="N1638" s="133">
        <v>746719.05</v>
      </c>
      <c r="O1638" s="27" t="s">
        <v>41</v>
      </c>
      <c r="P1638" s="27" t="s">
        <v>42</v>
      </c>
      <c r="Q1638" s="27"/>
      <c r="R1638" s="27"/>
      <c r="S1638" s="27"/>
      <c r="T1638" s="27"/>
      <c r="U1638" s="32" t="s">
        <v>64</v>
      </c>
      <c r="V1638" s="29"/>
      <c r="W1638" s="31"/>
      <c r="X1638" s="27" t="str">
        <f>IFERROR(VLOOKUP(J1637:J3529,[1]sheet1!$A:$K,11,0),"sin acuse")</f>
        <v>sin acuse</v>
      </c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</row>
    <row r="1639" spans="1:41" ht="18.75" hidden="1">
      <c r="A1639" s="41" t="s">
        <v>31</v>
      </c>
      <c r="B1639" s="27" t="s">
        <v>5323</v>
      </c>
      <c r="C1639" s="200">
        <v>109225</v>
      </c>
      <c r="D1639" s="27">
        <v>-1</v>
      </c>
      <c r="E1639" s="27" t="s">
        <v>34</v>
      </c>
      <c r="F1639" s="33">
        <v>46101</v>
      </c>
      <c r="G1639" s="45">
        <v>46101.593194444446</v>
      </c>
      <c r="H1639" s="27">
        <v>900800595</v>
      </c>
      <c r="I1639" s="27" t="s">
        <v>38</v>
      </c>
      <c r="J1639" s="27">
        <v>900554592</v>
      </c>
      <c r="K1639" s="27" t="s">
        <v>1041</v>
      </c>
      <c r="L1639" s="162">
        <v>299848.5</v>
      </c>
      <c r="M1639" s="221">
        <v>0</v>
      </c>
      <c r="N1639" s="133">
        <v>1877998.5</v>
      </c>
      <c r="O1639" s="27" t="s">
        <v>41</v>
      </c>
      <c r="P1639" s="27" t="s">
        <v>42</v>
      </c>
      <c r="Q1639" s="27"/>
      <c r="R1639" s="27"/>
      <c r="S1639" s="27"/>
      <c r="T1639" s="27"/>
      <c r="U1639" s="32" t="s">
        <v>64</v>
      </c>
      <c r="V1639" s="29"/>
      <c r="W1639" s="31"/>
      <c r="X1639" s="27" t="str">
        <f>IFERROR(VLOOKUP(J1638:J3530,[1]sheet1!$A:$K,11,0),"sin acuse")</f>
        <v>sin acuse</v>
      </c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</row>
    <row r="1640" spans="1:41" ht="18.75" hidden="1">
      <c r="A1640" s="41" t="s">
        <v>31</v>
      </c>
      <c r="B1640" s="27" t="s">
        <v>5324</v>
      </c>
      <c r="C1640" s="200">
        <v>109226</v>
      </c>
      <c r="D1640" s="27">
        <v>-1</v>
      </c>
      <c r="E1640" s="27" t="s">
        <v>34</v>
      </c>
      <c r="F1640" s="33">
        <v>46101</v>
      </c>
      <c r="G1640" s="45">
        <v>46101.593252314815</v>
      </c>
      <c r="H1640" s="27">
        <v>900800595</v>
      </c>
      <c r="I1640" s="27" t="s">
        <v>38</v>
      </c>
      <c r="J1640" s="27">
        <v>860039333</v>
      </c>
      <c r="K1640" s="27" t="s">
        <v>4922</v>
      </c>
      <c r="L1640" s="162">
        <v>221283.5</v>
      </c>
      <c r="M1640" s="221">
        <v>0</v>
      </c>
      <c r="N1640" s="133">
        <v>1385933.5</v>
      </c>
      <c r="O1640" s="27" t="s">
        <v>41</v>
      </c>
      <c r="P1640" s="27" t="s">
        <v>42</v>
      </c>
      <c r="Q1640" s="27"/>
      <c r="R1640" s="27"/>
      <c r="S1640" s="27"/>
      <c r="T1640" s="27"/>
      <c r="U1640" s="32" t="s">
        <v>64</v>
      </c>
      <c r="V1640" s="25"/>
      <c r="W1640" s="31"/>
      <c r="X1640" s="27" t="str">
        <f>IFERROR(VLOOKUP(J1639:J3531,[1]sheet1!$A:$K,11,0),"sin acuse")</f>
        <v>sin acuse</v>
      </c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</row>
    <row r="1641" spans="1:41" ht="18.75" hidden="1">
      <c r="A1641" s="41" t="s">
        <v>31</v>
      </c>
      <c r="B1641" s="27" t="s">
        <v>5325</v>
      </c>
      <c r="C1641" s="200">
        <v>109227</v>
      </c>
      <c r="D1641" s="27">
        <v>-1</v>
      </c>
      <c r="E1641" s="27" t="s">
        <v>34</v>
      </c>
      <c r="F1641" s="33">
        <v>46101</v>
      </c>
      <c r="G1641" s="45">
        <v>46101.593310185184</v>
      </c>
      <c r="H1641" s="27">
        <v>900800595</v>
      </c>
      <c r="I1641" s="27" t="s">
        <v>38</v>
      </c>
      <c r="J1641" s="27">
        <v>901685370</v>
      </c>
      <c r="K1641" s="27" t="s">
        <v>4946</v>
      </c>
      <c r="L1641" s="162">
        <v>19228</v>
      </c>
      <c r="M1641" s="221">
        <v>0</v>
      </c>
      <c r="N1641" s="133">
        <v>120428</v>
      </c>
      <c r="O1641" s="27" t="s">
        <v>41</v>
      </c>
      <c r="P1641" s="27" t="s">
        <v>42</v>
      </c>
      <c r="Q1641" s="27"/>
      <c r="R1641" s="27"/>
      <c r="S1641" s="27"/>
      <c r="T1641" s="27"/>
      <c r="U1641" s="32" t="s">
        <v>64</v>
      </c>
      <c r="V1641" s="29"/>
      <c r="W1641" s="31"/>
      <c r="X1641" s="27" t="str">
        <f>IFERROR(VLOOKUP(J1640:J3532,[1]sheet1!$A:$K,11,0),"sin acuse")</f>
        <v>sin acuse</v>
      </c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</row>
    <row r="1642" spans="1:41" ht="18.75" hidden="1">
      <c r="A1642" s="41" t="s">
        <v>31</v>
      </c>
      <c r="B1642" s="27" t="s">
        <v>5326</v>
      </c>
      <c r="C1642" s="200">
        <v>109228</v>
      </c>
      <c r="D1642" s="27">
        <v>-1</v>
      </c>
      <c r="E1642" s="27" t="s">
        <v>34</v>
      </c>
      <c r="F1642" s="33">
        <v>46101</v>
      </c>
      <c r="G1642" s="45">
        <v>46101.603819444441</v>
      </c>
      <c r="H1642" s="27">
        <v>900800595</v>
      </c>
      <c r="I1642" s="27" t="s">
        <v>38</v>
      </c>
      <c r="J1642" s="27">
        <v>830022462</v>
      </c>
      <c r="K1642" s="27" t="s">
        <v>5327</v>
      </c>
      <c r="L1642" s="162">
        <v>150926.93</v>
      </c>
      <c r="M1642" s="221">
        <v>0</v>
      </c>
      <c r="N1642" s="133">
        <v>1430013.93</v>
      </c>
      <c r="O1642" s="27" t="s">
        <v>41</v>
      </c>
      <c r="P1642" s="27" t="s">
        <v>42</v>
      </c>
      <c r="Q1642" s="27"/>
      <c r="R1642" s="27"/>
      <c r="S1642" s="27"/>
      <c r="T1642" s="27"/>
      <c r="U1642" s="32" t="s">
        <v>64</v>
      </c>
      <c r="V1642" s="29"/>
      <c r="W1642" s="31"/>
      <c r="X1642" s="27" t="str">
        <f>IFERROR(VLOOKUP(J1641:J3533,[1]sheet1!$A:$K,11,0),"sin acuse")</f>
        <v>sin acuse</v>
      </c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</row>
    <row r="1643" spans="1:41" ht="18.75" hidden="1">
      <c r="A1643" s="41" t="s">
        <v>31</v>
      </c>
      <c r="B1643" s="27" t="s">
        <v>5328</v>
      </c>
      <c r="C1643" s="200">
        <v>109229</v>
      </c>
      <c r="D1643" s="27">
        <v>-1</v>
      </c>
      <c r="E1643" s="27" t="s">
        <v>34</v>
      </c>
      <c r="F1643" s="33">
        <v>46101</v>
      </c>
      <c r="G1643" s="45">
        <v>46101.603888888887</v>
      </c>
      <c r="H1643" s="27">
        <v>900800595</v>
      </c>
      <c r="I1643" s="27" t="s">
        <v>38</v>
      </c>
      <c r="J1643" s="27">
        <v>860000794</v>
      </c>
      <c r="K1643" s="27" t="s">
        <v>5019</v>
      </c>
      <c r="L1643" s="162">
        <v>105070</v>
      </c>
      <c r="M1643" s="221">
        <v>0</v>
      </c>
      <c r="N1643" s="133">
        <v>658070</v>
      </c>
      <c r="O1643" s="27" t="s">
        <v>41</v>
      </c>
      <c r="P1643" s="27" t="s">
        <v>42</v>
      </c>
      <c r="Q1643" s="27"/>
      <c r="R1643" s="27"/>
      <c r="S1643" s="27"/>
      <c r="T1643" s="27"/>
      <c r="U1643" s="32" t="s">
        <v>64</v>
      </c>
      <c r="V1643" s="25"/>
      <c r="W1643" s="31"/>
      <c r="X1643" s="27" t="str">
        <f>IFERROR(VLOOKUP(J1642:J3534,[1]sheet1!$A:$K,11,0),"sin acuse")</f>
        <v>sin acuse</v>
      </c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</row>
    <row r="1644" spans="1:41" ht="18.75" hidden="1">
      <c r="A1644" s="41" t="s">
        <v>31</v>
      </c>
      <c r="B1644" s="27" t="s">
        <v>5329</v>
      </c>
      <c r="C1644" s="200">
        <v>109230</v>
      </c>
      <c r="D1644" s="27">
        <v>-1</v>
      </c>
      <c r="E1644" s="27" t="s">
        <v>34</v>
      </c>
      <c r="F1644" s="33">
        <v>46101</v>
      </c>
      <c r="G1644" s="45">
        <v>46101.603935185187</v>
      </c>
      <c r="H1644" s="27">
        <v>900800595</v>
      </c>
      <c r="I1644" s="27" t="s">
        <v>38</v>
      </c>
      <c r="J1644" s="27">
        <v>900904162</v>
      </c>
      <c r="K1644" s="27" t="s">
        <v>5330</v>
      </c>
      <c r="L1644" s="162">
        <v>212895</v>
      </c>
      <c r="M1644" s="221">
        <v>0</v>
      </c>
      <c r="N1644" s="133">
        <v>1333395</v>
      </c>
      <c r="O1644" s="27" t="s">
        <v>41</v>
      </c>
      <c r="P1644" s="27" t="s">
        <v>42</v>
      </c>
      <c r="Q1644" s="27"/>
      <c r="R1644" s="27"/>
      <c r="S1644" s="27"/>
      <c r="T1644" s="27"/>
      <c r="U1644" s="32" t="s">
        <v>64</v>
      </c>
      <c r="V1644" s="29"/>
      <c r="W1644" s="31"/>
      <c r="X1644" s="27" t="str">
        <f>IFERROR(VLOOKUP(J1643:J3535,[1]sheet1!$A:$K,11,0),"sin acuse")</f>
        <v>sin acuse</v>
      </c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</row>
    <row r="1645" spans="1:41" ht="18.75" hidden="1">
      <c r="A1645" s="41" t="s">
        <v>31</v>
      </c>
      <c r="B1645" s="27" t="s">
        <v>5331</v>
      </c>
      <c r="C1645" s="200">
        <v>109231</v>
      </c>
      <c r="D1645" s="27">
        <v>-1</v>
      </c>
      <c r="E1645" s="27" t="s">
        <v>34</v>
      </c>
      <c r="F1645" s="33">
        <v>46101</v>
      </c>
      <c r="G1645" s="45">
        <v>46101.603993055556</v>
      </c>
      <c r="H1645" s="27">
        <v>900800595</v>
      </c>
      <c r="I1645" s="27" t="s">
        <v>38</v>
      </c>
      <c r="J1645" s="27">
        <v>860504410</v>
      </c>
      <c r="K1645" s="27" t="s">
        <v>5332</v>
      </c>
      <c r="L1645" s="162">
        <v>27646.33</v>
      </c>
      <c r="M1645" s="221">
        <v>0</v>
      </c>
      <c r="N1645" s="133">
        <v>173153.33</v>
      </c>
      <c r="O1645" s="27" t="s">
        <v>41</v>
      </c>
      <c r="P1645" s="27" t="s">
        <v>42</v>
      </c>
      <c r="Q1645" s="27"/>
      <c r="R1645" s="27"/>
      <c r="S1645" s="27"/>
      <c r="T1645" s="27"/>
      <c r="U1645" s="32" t="s">
        <v>64</v>
      </c>
      <c r="V1645" s="29"/>
      <c r="W1645" s="31"/>
      <c r="X1645" s="27" t="str">
        <f>IFERROR(VLOOKUP(J1644:J3536,[1]sheet1!$A:$K,11,0),"sin acuse")</f>
        <v>sin acuse</v>
      </c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</row>
    <row r="1646" spans="1:41" ht="18.75" hidden="1">
      <c r="A1646" s="41" t="s">
        <v>31</v>
      </c>
      <c r="B1646" s="27" t="s">
        <v>5333</v>
      </c>
      <c r="C1646" s="200">
        <v>109232</v>
      </c>
      <c r="D1646" s="27">
        <v>-1</v>
      </c>
      <c r="E1646" s="27" t="s">
        <v>34</v>
      </c>
      <c r="F1646" s="33">
        <v>46101</v>
      </c>
      <c r="G1646" s="45">
        <v>46101.604050925926</v>
      </c>
      <c r="H1646" s="27">
        <v>900800595</v>
      </c>
      <c r="I1646" s="27" t="s">
        <v>38</v>
      </c>
      <c r="J1646" s="27">
        <v>830054539</v>
      </c>
      <c r="K1646" s="27" t="s">
        <v>3043</v>
      </c>
      <c r="L1646" s="162">
        <v>382850</v>
      </c>
      <c r="M1646" s="221">
        <v>0</v>
      </c>
      <c r="N1646" s="133">
        <v>2397850</v>
      </c>
      <c r="O1646" s="27" t="s">
        <v>41</v>
      </c>
      <c r="P1646" s="27" t="s">
        <v>42</v>
      </c>
      <c r="Q1646" s="27"/>
      <c r="R1646" s="27"/>
      <c r="S1646" s="27"/>
      <c r="T1646" s="27"/>
      <c r="U1646" s="32" t="s">
        <v>64</v>
      </c>
      <c r="V1646" s="25"/>
      <c r="W1646" s="31"/>
      <c r="X1646" s="27" t="str">
        <f>IFERROR(VLOOKUP(J1645:J3537,[1]sheet1!$A:$K,11,0),"sin acuse")</f>
        <v>sin acuse</v>
      </c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</row>
    <row r="1647" spans="1:41" ht="18.75" hidden="1">
      <c r="A1647" s="41" t="s">
        <v>31</v>
      </c>
      <c r="B1647" s="27" t="s">
        <v>5334</v>
      </c>
      <c r="C1647" s="200">
        <v>109233</v>
      </c>
      <c r="D1647" s="27">
        <v>-1</v>
      </c>
      <c r="E1647" s="27" t="s">
        <v>34</v>
      </c>
      <c r="F1647" s="33">
        <v>46101</v>
      </c>
      <c r="G1647" s="45">
        <v>46101.614606481482</v>
      </c>
      <c r="H1647" s="27">
        <v>900800595</v>
      </c>
      <c r="I1647" s="27" t="s">
        <v>38</v>
      </c>
      <c r="J1647" s="27">
        <v>860000794</v>
      </c>
      <c r="K1647" s="27" t="s">
        <v>5019</v>
      </c>
      <c r="L1647" s="162">
        <v>819660</v>
      </c>
      <c r="M1647" s="221">
        <v>0</v>
      </c>
      <c r="N1647" s="133">
        <v>5133660</v>
      </c>
      <c r="O1647" s="27" t="s">
        <v>41</v>
      </c>
      <c r="P1647" s="27" t="s">
        <v>42</v>
      </c>
      <c r="Q1647" s="27"/>
      <c r="R1647" s="27"/>
      <c r="S1647" s="27"/>
      <c r="T1647" s="27"/>
      <c r="U1647" s="32" t="s">
        <v>64</v>
      </c>
      <c r="V1647" s="25"/>
      <c r="W1647" s="31"/>
      <c r="X1647" s="27" t="str">
        <f>IFERROR(VLOOKUP(J1646:J3538,[1]sheet1!$A:$K,11,0),"sin acuse")</f>
        <v>sin acuse</v>
      </c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</row>
    <row r="1648" spans="1:41" ht="18.75" hidden="1">
      <c r="A1648" s="41" t="s">
        <v>31</v>
      </c>
      <c r="B1648" s="27" t="s">
        <v>5335</v>
      </c>
      <c r="C1648" s="200">
        <v>109234</v>
      </c>
      <c r="D1648" s="27">
        <v>-1</v>
      </c>
      <c r="E1648" s="27" t="s">
        <v>34</v>
      </c>
      <c r="F1648" s="33">
        <v>46101</v>
      </c>
      <c r="G1648" s="45">
        <v>46101.614652777775</v>
      </c>
      <c r="H1648" s="27">
        <v>900800595</v>
      </c>
      <c r="I1648" s="27" t="s">
        <v>38</v>
      </c>
      <c r="J1648" s="27">
        <v>900110590</v>
      </c>
      <c r="K1648" s="27" t="s">
        <v>4441</v>
      </c>
      <c r="L1648" s="162">
        <v>0</v>
      </c>
      <c r="M1648" s="221">
        <v>0</v>
      </c>
      <c r="N1648" s="133">
        <v>1684622</v>
      </c>
      <c r="O1648" s="27" t="s">
        <v>41</v>
      </c>
      <c r="P1648" s="27" t="s">
        <v>42</v>
      </c>
      <c r="Q1648" s="27"/>
      <c r="R1648" s="27"/>
      <c r="S1648" s="27"/>
      <c r="T1648" s="27"/>
      <c r="U1648" s="32" t="s">
        <v>64</v>
      </c>
      <c r="V1648" s="25"/>
      <c r="W1648" s="31"/>
      <c r="X1648" s="27" t="str">
        <f>IFERROR(VLOOKUP(J1647:J3539,[1]sheet1!$A:$K,11,0),"sin acuse")</f>
        <v>sin acuse</v>
      </c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</row>
    <row r="1649" spans="1:41" ht="18.75" hidden="1">
      <c r="A1649" s="41" t="s">
        <v>31</v>
      </c>
      <c r="B1649" s="42" t="s">
        <v>5336</v>
      </c>
      <c r="C1649" s="200">
        <v>109235</v>
      </c>
      <c r="D1649" s="27">
        <v>-1</v>
      </c>
      <c r="E1649" s="27" t="s">
        <v>34</v>
      </c>
      <c r="F1649" s="33">
        <v>46101</v>
      </c>
      <c r="G1649" s="45">
        <v>46101.614710648151</v>
      </c>
      <c r="H1649" s="27">
        <v>900800595</v>
      </c>
      <c r="I1649" s="27" t="s">
        <v>38</v>
      </c>
      <c r="J1649" s="27">
        <v>860090721</v>
      </c>
      <c r="K1649" s="27" t="s">
        <v>3064</v>
      </c>
      <c r="L1649" s="162">
        <v>52440</v>
      </c>
      <c r="M1649" s="221">
        <v>0</v>
      </c>
      <c r="N1649" s="133">
        <v>328440</v>
      </c>
      <c r="O1649" s="27" t="s">
        <v>41</v>
      </c>
      <c r="P1649" s="27" t="s">
        <v>42</v>
      </c>
      <c r="Q1649" s="27"/>
      <c r="R1649" s="27"/>
      <c r="S1649" s="27"/>
      <c r="T1649" s="27"/>
      <c r="U1649" s="32" t="s">
        <v>64</v>
      </c>
      <c r="V1649" s="29"/>
      <c r="W1649" s="31"/>
      <c r="X1649" s="27" t="str">
        <f>IFERROR(VLOOKUP(J1648:J3540,[1]sheet1!$A:$K,11,0),"sin acuse")</f>
        <v>sin acuse</v>
      </c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</row>
    <row r="1650" spans="1:41" ht="18.75" hidden="1">
      <c r="A1650" s="41" t="s">
        <v>31</v>
      </c>
      <c r="B1650" s="27" t="s">
        <v>5337</v>
      </c>
      <c r="C1650" s="200">
        <v>109236</v>
      </c>
      <c r="D1650" s="27">
        <v>-1</v>
      </c>
      <c r="E1650" s="27" t="s">
        <v>34</v>
      </c>
      <c r="F1650" s="33">
        <v>46101</v>
      </c>
      <c r="G1650" s="45">
        <v>46101.614768518521</v>
      </c>
      <c r="H1650" s="27">
        <v>900800595</v>
      </c>
      <c r="I1650" s="27" t="s">
        <v>38</v>
      </c>
      <c r="J1650" s="27">
        <v>860090721</v>
      </c>
      <c r="K1650" s="27" t="s">
        <v>3064</v>
      </c>
      <c r="L1650" s="162">
        <v>242250</v>
      </c>
      <c r="M1650" s="221">
        <v>0</v>
      </c>
      <c r="N1650" s="133">
        <v>1517250</v>
      </c>
      <c r="O1650" s="27" t="s">
        <v>41</v>
      </c>
      <c r="P1650" s="27" t="s">
        <v>42</v>
      </c>
      <c r="Q1650" s="27"/>
      <c r="R1650" s="27"/>
      <c r="S1650" s="27"/>
      <c r="T1650" s="27"/>
      <c r="U1650" s="32" t="s">
        <v>64</v>
      </c>
      <c r="V1650" s="29"/>
      <c r="W1650" s="31"/>
      <c r="X1650" s="27" t="str">
        <f>IFERROR(VLOOKUP(J1649:J3541,[1]sheet1!$A:$K,11,0),"sin acuse")</f>
        <v>sin acuse</v>
      </c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</row>
    <row r="1651" spans="1:41" ht="18.75" hidden="1">
      <c r="A1651" s="41" t="s">
        <v>31</v>
      </c>
      <c r="B1651" s="27" t="s">
        <v>5338</v>
      </c>
      <c r="C1651" s="200">
        <v>109237</v>
      </c>
      <c r="D1651" s="27">
        <v>-1</v>
      </c>
      <c r="E1651" s="27" t="s">
        <v>34</v>
      </c>
      <c r="F1651" s="33">
        <v>46101</v>
      </c>
      <c r="G1651" s="45">
        <v>46101.614814814813</v>
      </c>
      <c r="H1651" s="27">
        <v>900800595</v>
      </c>
      <c r="I1651" s="27" t="s">
        <v>38</v>
      </c>
      <c r="J1651" s="27">
        <v>901154681</v>
      </c>
      <c r="K1651" s="27" t="s">
        <v>3051</v>
      </c>
      <c r="L1651" s="162">
        <v>631370</v>
      </c>
      <c r="M1651" s="221">
        <v>0</v>
      </c>
      <c r="N1651" s="133">
        <v>3954370</v>
      </c>
      <c r="O1651" s="27" t="s">
        <v>41</v>
      </c>
      <c r="P1651" s="27" t="s">
        <v>42</v>
      </c>
      <c r="Q1651" s="27"/>
      <c r="R1651" s="27"/>
      <c r="S1651" s="27"/>
      <c r="T1651" s="27"/>
      <c r="U1651" s="32" t="s">
        <v>64</v>
      </c>
      <c r="V1651" s="25"/>
      <c r="W1651" s="31"/>
      <c r="X1651" s="27" t="str">
        <f>IFERROR(VLOOKUP(J1650:J3542,[1]sheet1!$A:$K,11,0),"sin acuse")</f>
        <v>sin acuse</v>
      </c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</row>
    <row r="1652" spans="1:41" ht="18.75" hidden="1">
      <c r="A1652" s="41" t="s">
        <v>31</v>
      </c>
      <c r="B1652" s="27" t="s">
        <v>5339</v>
      </c>
      <c r="C1652" s="200">
        <v>109238</v>
      </c>
      <c r="D1652" s="27">
        <v>-1</v>
      </c>
      <c r="E1652" s="27" t="s">
        <v>34</v>
      </c>
      <c r="F1652" s="33">
        <v>46101</v>
      </c>
      <c r="G1652" s="45">
        <v>46101.614872685182</v>
      </c>
      <c r="H1652" s="27">
        <v>900800595</v>
      </c>
      <c r="I1652" s="27" t="s">
        <v>38</v>
      </c>
      <c r="J1652" s="27">
        <v>890206354</v>
      </c>
      <c r="K1652" s="27" t="s">
        <v>5340</v>
      </c>
      <c r="L1652" s="162">
        <v>72998</v>
      </c>
      <c r="M1652" s="221">
        <v>0</v>
      </c>
      <c r="N1652" s="133">
        <v>465598</v>
      </c>
      <c r="O1652" s="27" t="s">
        <v>41</v>
      </c>
      <c r="P1652" s="27" t="s">
        <v>42</v>
      </c>
      <c r="Q1652" s="27"/>
      <c r="R1652" s="27"/>
      <c r="S1652" s="27"/>
      <c r="T1652" s="25"/>
      <c r="U1652" s="32" t="s">
        <v>64</v>
      </c>
      <c r="V1652" s="27"/>
      <c r="W1652" s="31"/>
      <c r="X1652" s="27" t="str">
        <f>IFERROR(VLOOKUP(J1651:J3543,[1]sheet1!$A:$K,11,0),"sin acuse")</f>
        <v>sin acuse</v>
      </c>
    </row>
    <row r="1653" spans="1:41" ht="18.75" hidden="1">
      <c r="A1653" s="41" t="s">
        <v>31</v>
      </c>
      <c r="B1653" s="27" t="s">
        <v>5341</v>
      </c>
      <c r="C1653" s="200">
        <v>109239</v>
      </c>
      <c r="D1653" s="27">
        <v>-1</v>
      </c>
      <c r="E1653" s="27" t="s">
        <v>34</v>
      </c>
      <c r="F1653" s="33">
        <v>46101</v>
      </c>
      <c r="G1653" s="45">
        <v>46101.614930555559</v>
      </c>
      <c r="H1653" s="27">
        <v>900800595</v>
      </c>
      <c r="I1653" s="27" t="s">
        <v>38</v>
      </c>
      <c r="J1653" s="27">
        <v>900412013</v>
      </c>
      <c r="K1653" s="27" t="s">
        <v>5342</v>
      </c>
      <c r="L1653" s="162">
        <v>22800</v>
      </c>
      <c r="M1653" s="221">
        <v>0</v>
      </c>
      <c r="N1653" s="133">
        <v>142800</v>
      </c>
      <c r="O1653" s="27" t="s">
        <v>41</v>
      </c>
      <c r="P1653" s="27" t="s">
        <v>42</v>
      </c>
      <c r="Q1653" s="27"/>
      <c r="R1653" s="27"/>
      <c r="S1653" s="27"/>
      <c r="T1653" s="27"/>
      <c r="U1653" s="32" t="s">
        <v>64</v>
      </c>
      <c r="V1653" s="25"/>
      <c r="W1653" s="31"/>
      <c r="X1653" s="27" t="str">
        <f>IFERROR(VLOOKUP(J1652:J3544,[1]sheet1!$A:$K,11,0),"sin acuse")</f>
        <v>sin acuse</v>
      </c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</row>
    <row r="1654" spans="1:41" ht="18.75" hidden="1">
      <c r="A1654" s="41" t="s">
        <v>31</v>
      </c>
      <c r="B1654" s="27" t="s">
        <v>5343</v>
      </c>
      <c r="C1654" s="200">
        <v>109240</v>
      </c>
      <c r="D1654" s="27">
        <v>-1</v>
      </c>
      <c r="E1654" s="27" t="s">
        <v>34</v>
      </c>
      <c r="F1654" s="33">
        <v>46101</v>
      </c>
      <c r="G1654" s="45">
        <v>46101.625416666669</v>
      </c>
      <c r="H1654" s="27">
        <v>900800595</v>
      </c>
      <c r="I1654" s="27" t="s">
        <v>38</v>
      </c>
      <c r="J1654" s="27">
        <v>901108023</v>
      </c>
      <c r="K1654" s="27" t="s">
        <v>3698</v>
      </c>
      <c r="L1654" s="162">
        <v>0</v>
      </c>
      <c r="M1654" s="221">
        <v>0</v>
      </c>
      <c r="N1654" s="133">
        <v>3423228</v>
      </c>
      <c r="O1654" s="27" t="s">
        <v>41</v>
      </c>
      <c r="P1654" s="27" t="s">
        <v>42</v>
      </c>
      <c r="Q1654" s="27"/>
      <c r="R1654" s="27"/>
      <c r="S1654" s="27"/>
      <c r="T1654" s="27"/>
      <c r="U1654" s="32" t="s">
        <v>64</v>
      </c>
      <c r="V1654" s="25"/>
      <c r="W1654" s="31"/>
      <c r="X1654" s="27" t="str">
        <f>IFERROR(VLOOKUP(J1653:J3545,[1]sheet1!$A:$K,11,0),"sin acuse")</f>
        <v>sin acuse</v>
      </c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</row>
    <row r="1655" spans="1:41" ht="18.75" hidden="1">
      <c r="A1655" s="41" t="s">
        <v>31</v>
      </c>
      <c r="B1655" s="27" t="s">
        <v>5344</v>
      </c>
      <c r="C1655" s="200">
        <v>109241</v>
      </c>
      <c r="D1655" s="27">
        <v>-1</v>
      </c>
      <c r="E1655" s="27" t="s">
        <v>34</v>
      </c>
      <c r="F1655" s="33">
        <v>46101</v>
      </c>
      <c r="G1655" s="45">
        <v>46101.625486111108</v>
      </c>
      <c r="H1655" s="27">
        <v>900800595</v>
      </c>
      <c r="I1655" s="27" t="s">
        <v>38</v>
      </c>
      <c r="J1655" s="27">
        <v>832000464</v>
      </c>
      <c r="K1655" s="27" t="s">
        <v>5345</v>
      </c>
      <c r="L1655" s="162">
        <v>0</v>
      </c>
      <c r="M1655" s="221">
        <v>0</v>
      </c>
      <c r="N1655" s="133">
        <v>1743650</v>
      </c>
      <c r="O1655" s="27" t="s">
        <v>41</v>
      </c>
      <c r="P1655" s="27" t="s">
        <v>42</v>
      </c>
      <c r="Q1655" s="27"/>
      <c r="R1655" s="27"/>
      <c r="S1655" s="27"/>
      <c r="T1655" s="27"/>
      <c r="U1655" s="32" t="s">
        <v>64</v>
      </c>
      <c r="V1655" s="25"/>
      <c r="W1655" s="31"/>
      <c r="X1655" s="27" t="str">
        <f>IFERROR(VLOOKUP(J1654:J3546,[1]sheet1!$A:$K,11,0),"sin acuse")</f>
        <v>sin acuse</v>
      </c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</row>
    <row r="1656" spans="1:41" ht="18.75" hidden="1">
      <c r="A1656" s="41" t="s">
        <v>31</v>
      </c>
      <c r="B1656" s="27" t="s">
        <v>5346</v>
      </c>
      <c r="C1656" s="200">
        <v>109242</v>
      </c>
      <c r="D1656" s="27">
        <v>-1</v>
      </c>
      <c r="E1656" s="27" t="s">
        <v>34</v>
      </c>
      <c r="F1656" s="33">
        <v>46101</v>
      </c>
      <c r="G1656" s="45">
        <v>46101.625543981485</v>
      </c>
      <c r="H1656" s="27">
        <v>900800595</v>
      </c>
      <c r="I1656" s="27" t="s">
        <v>38</v>
      </c>
      <c r="J1656" s="27">
        <v>900677304</v>
      </c>
      <c r="K1656" s="27" t="s">
        <v>5347</v>
      </c>
      <c r="L1656" s="162">
        <v>0</v>
      </c>
      <c r="M1656" s="221">
        <v>0</v>
      </c>
      <c r="N1656" s="133">
        <v>25114800</v>
      </c>
      <c r="O1656" s="27" t="s">
        <v>41</v>
      </c>
      <c r="P1656" s="27" t="s">
        <v>42</v>
      </c>
      <c r="Q1656" s="27"/>
      <c r="R1656" s="27"/>
      <c r="S1656" s="27"/>
      <c r="T1656" s="27"/>
      <c r="U1656" s="32" t="s">
        <v>64</v>
      </c>
      <c r="V1656" s="25"/>
      <c r="W1656" s="31"/>
      <c r="X1656" s="27" t="str">
        <f>IFERROR(VLOOKUP(J1655:J3547,[1]sheet1!$A:$K,11,0),"sin acuse")</f>
        <v>sin acuse</v>
      </c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</row>
    <row r="1657" spans="1:41" ht="18.75" hidden="1">
      <c r="A1657" s="41" t="s">
        <v>31</v>
      </c>
      <c r="B1657" s="27" t="s">
        <v>5348</v>
      </c>
      <c r="C1657" s="200">
        <v>109243</v>
      </c>
      <c r="D1657" s="27">
        <v>-1</v>
      </c>
      <c r="E1657" s="27" t="s">
        <v>34</v>
      </c>
      <c r="F1657" s="33">
        <v>46101</v>
      </c>
      <c r="G1657" s="45">
        <v>46101.625590277778</v>
      </c>
      <c r="H1657" s="27">
        <v>900800595</v>
      </c>
      <c r="I1657" s="27" t="s">
        <v>38</v>
      </c>
      <c r="J1657" s="27">
        <v>830050619</v>
      </c>
      <c r="K1657" s="27" t="s">
        <v>770</v>
      </c>
      <c r="L1657" s="162">
        <v>476218.85</v>
      </c>
      <c r="M1657" s="221">
        <v>0</v>
      </c>
      <c r="N1657" s="133">
        <v>2982633.85</v>
      </c>
      <c r="O1657" s="27" t="s">
        <v>41</v>
      </c>
      <c r="P1657" s="27" t="s">
        <v>42</v>
      </c>
      <c r="Q1657" s="27"/>
      <c r="R1657" s="27"/>
      <c r="S1657" s="27"/>
      <c r="T1657" s="27"/>
      <c r="U1657" s="32" t="s">
        <v>64</v>
      </c>
      <c r="V1657" s="25"/>
      <c r="W1657" s="31"/>
      <c r="X1657" s="27" t="str">
        <f>IFERROR(VLOOKUP(J1656:J3548,[1]sheet1!$A:$K,11,0),"sin acuse")</f>
        <v>sin acuse</v>
      </c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</row>
    <row r="1658" spans="1:41" ht="18.75" hidden="1">
      <c r="A1658" s="72" t="s">
        <v>31</v>
      </c>
      <c r="B1658" s="48" t="s">
        <v>5349</v>
      </c>
      <c r="C1658" s="203">
        <v>109244</v>
      </c>
      <c r="D1658" s="48">
        <v>-1</v>
      </c>
      <c r="E1658" s="48" t="s">
        <v>34</v>
      </c>
      <c r="F1658" s="73">
        <v>46101</v>
      </c>
      <c r="G1658" s="74">
        <v>46101.636087962965</v>
      </c>
      <c r="H1658" s="48">
        <v>900800595</v>
      </c>
      <c r="I1658" s="48" t="s">
        <v>38</v>
      </c>
      <c r="J1658" s="48">
        <v>860053831</v>
      </c>
      <c r="K1658" s="48" t="s">
        <v>5350</v>
      </c>
      <c r="L1658" s="165">
        <v>95000</v>
      </c>
      <c r="M1658" s="219">
        <v>0</v>
      </c>
      <c r="N1658" s="136">
        <v>595000</v>
      </c>
      <c r="O1658" s="48" t="s">
        <v>41</v>
      </c>
      <c r="P1658" s="48" t="s">
        <v>42</v>
      </c>
      <c r="Q1658" s="27"/>
      <c r="R1658" s="27" t="s">
        <v>64</v>
      </c>
      <c r="S1658" s="27"/>
      <c r="T1658" s="27"/>
      <c r="U1658" s="32"/>
      <c r="V1658" s="25"/>
      <c r="W1658" s="31"/>
      <c r="X1658" s="27" t="str">
        <f>IFERROR(VLOOKUP(J1657:J3549,[1]sheet1!$A:$K,11,0),"sin acuse")</f>
        <v>sin acuse</v>
      </c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</row>
    <row r="1659" spans="1:41" ht="18.75" hidden="1">
      <c r="A1659" s="54" t="s">
        <v>31</v>
      </c>
      <c r="B1659" s="49" t="s">
        <v>5351</v>
      </c>
      <c r="C1659" s="201">
        <v>109245</v>
      </c>
      <c r="D1659" s="49">
        <v>-1</v>
      </c>
      <c r="E1659" s="49" t="s">
        <v>34</v>
      </c>
      <c r="F1659" s="55">
        <v>46101</v>
      </c>
      <c r="G1659" s="56">
        <v>46101.636145833334</v>
      </c>
      <c r="H1659" s="49">
        <v>900800595</v>
      </c>
      <c r="I1659" s="49" t="s">
        <v>38</v>
      </c>
      <c r="J1659" s="49">
        <v>900965390</v>
      </c>
      <c r="K1659" s="49" t="s">
        <v>5352</v>
      </c>
      <c r="L1659" s="163">
        <v>89187</v>
      </c>
      <c r="M1659" s="217">
        <v>0</v>
      </c>
      <c r="N1659" s="134">
        <v>692487</v>
      </c>
      <c r="O1659" s="49" t="s">
        <v>41</v>
      </c>
      <c r="P1659" s="49" t="s">
        <v>42</v>
      </c>
      <c r="Q1659" s="27" t="s">
        <v>64</v>
      </c>
      <c r="R1659" s="27"/>
      <c r="S1659" s="27"/>
      <c r="T1659" s="27"/>
      <c r="U1659" s="32"/>
      <c r="V1659" s="29"/>
      <c r="W1659" s="31"/>
      <c r="X1659" s="27" t="str">
        <f>IFERROR(VLOOKUP(J1658:J3550,[1]sheet1!$A:$K,11,0),"sin acuse")</f>
        <v>sin acuse</v>
      </c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</row>
    <row r="1660" spans="1:41" ht="18.75" hidden="1">
      <c r="A1660" s="106" t="s">
        <v>31</v>
      </c>
      <c r="B1660" s="107" t="s">
        <v>5353</v>
      </c>
      <c r="C1660" s="204">
        <v>109246</v>
      </c>
      <c r="D1660" s="107">
        <v>-1</v>
      </c>
      <c r="E1660" s="107" t="s">
        <v>34</v>
      </c>
      <c r="F1660" s="108">
        <v>46101</v>
      </c>
      <c r="G1660" s="109">
        <v>46101.636203703703</v>
      </c>
      <c r="H1660" s="107">
        <v>900800595</v>
      </c>
      <c r="I1660" s="107" t="s">
        <v>38</v>
      </c>
      <c r="J1660" s="107">
        <v>900211457</v>
      </c>
      <c r="K1660" s="107" t="s">
        <v>5258</v>
      </c>
      <c r="L1660" s="166">
        <v>550240</v>
      </c>
      <c r="M1660" s="225">
        <v>0</v>
      </c>
      <c r="N1660" s="137">
        <v>3446240</v>
      </c>
      <c r="O1660" s="107" t="s">
        <v>41</v>
      </c>
      <c r="P1660" s="107" t="s">
        <v>42</v>
      </c>
      <c r="Q1660" s="27"/>
      <c r="R1660" s="27"/>
      <c r="S1660" s="27" t="s">
        <v>64</v>
      </c>
      <c r="T1660" s="25"/>
      <c r="U1660" s="32"/>
      <c r="V1660" s="27"/>
      <c r="W1660" s="31"/>
      <c r="X1660" s="27" t="str">
        <f>IFERROR(VLOOKUP(J1659:J3551,[1]sheet1!$A:$K,11,0),"sin acuse")</f>
        <v>sin acuse</v>
      </c>
    </row>
    <row r="1661" spans="1:41" ht="18.75" hidden="1">
      <c r="A1661" s="41" t="s">
        <v>31</v>
      </c>
      <c r="B1661" s="50" t="s">
        <v>5354</v>
      </c>
      <c r="C1661" s="200">
        <v>109247</v>
      </c>
      <c r="D1661" s="27">
        <v>-1</v>
      </c>
      <c r="E1661" s="27" t="s">
        <v>34</v>
      </c>
      <c r="F1661" s="33">
        <v>46101</v>
      </c>
      <c r="G1661" s="45">
        <v>46101.636250000003</v>
      </c>
      <c r="H1661" s="27">
        <v>900800595</v>
      </c>
      <c r="I1661" s="27" t="s">
        <v>38</v>
      </c>
      <c r="J1661" s="27">
        <v>901321010</v>
      </c>
      <c r="K1661" s="27" t="s">
        <v>1871</v>
      </c>
      <c r="L1661" s="162">
        <v>850250</v>
      </c>
      <c r="M1661" s="221">
        <v>0</v>
      </c>
      <c r="N1661" s="133">
        <v>5325250</v>
      </c>
      <c r="O1661" s="27" t="s">
        <v>41</v>
      </c>
      <c r="P1661" s="27" t="s">
        <v>42</v>
      </c>
      <c r="Q1661" s="27"/>
      <c r="R1661" s="27"/>
      <c r="S1661" s="27"/>
      <c r="T1661" s="27"/>
      <c r="U1661" s="32" t="s">
        <v>64</v>
      </c>
      <c r="V1661" s="25"/>
      <c r="W1661" s="31"/>
      <c r="X1661" s="27" t="str">
        <f>IFERROR(VLOOKUP(J1660:J3552,[1]sheet1!$A:$K,11,0),"sin acuse")</f>
        <v>sin acuse</v>
      </c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</row>
    <row r="1662" spans="1:41" ht="18.75" hidden="1">
      <c r="A1662" s="54" t="s">
        <v>31</v>
      </c>
      <c r="B1662" s="49" t="s">
        <v>5355</v>
      </c>
      <c r="C1662" s="201">
        <v>109248</v>
      </c>
      <c r="D1662" s="49">
        <v>-1</v>
      </c>
      <c r="E1662" s="49" t="s">
        <v>34</v>
      </c>
      <c r="F1662" s="55">
        <v>46101</v>
      </c>
      <c r="G1662" s="56">
        <v>46101.646736111114</v>
      </c>
      <c r="H1662" s="49">
        <v>900800595</v>
      </c>
      <c r="I1662" s="49" t="s">
        <v>38</v>
      </c>
      <c r="J1662" s="49">
        <v>830054539</v>
      </c>
      <c r="K1662" s="49" t="s">
        <v>3043</v>
      </c>
      <c r="L1662" s="163">
        <v>3202892.7</v>
      </c>
      <c r="M1662" s="217">
        <v>0</v>
      </c>
      <c r="N1662" s="134">
        <v>20060222.699999999</v>
      </c>
      <c r="O1662" s="49" t="s">
        <v>41</v>
      </c>
      <c r="P1662" s="49" t="s">
        <v>42</v>
      </c>
      <c r="Q1662" s="27" t="s">
        <v>64</v>
      </c>
      <c r="R1662" s="27"/>
      <c r="S1662" s="27"/>
      <c r="T1662" s="27"/>
      <c r="U1662" s="32"/>
      <c r="V1662" s="25"/>
      <c r="W1662" s="31"/>
      <c r="X1662" s="27" t="str">
        <f>IFERROR(VLOOKUP(J1661:J3553,[1]sheet1!$A:$K,11,0),"sin acuse")</f>
        <v>sin acuse</v>
      </c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</row>
    <row r="1663" spans="1:41" ht="18.75" hidden="1">
      <c r="A1663" s="41" t="s">
        <v>31</v>
      </c>
      <c r="B1663" s="50" t="s">
        <v>5356</v>
      </c>
      <c r="C1663" s="200">
        <v>109249</v>
      </c>
      <c r="D1663" s="27">
        <v>-1</v>
      </c>
      <c r="E1663" s="27" t="s">
        <v>34</v>
      </c>
      <c r="F1663" s="33">
        <v>46101</v>
      </c>
      <c r="G1663" s="45">
        <v>46101.646793981483</v>
      </c>
      <c r="H1663" s="27">
        <v>900800595</v>
      </c>
      <c r="I1663" s="27" t="s">
        <v>38</v>
      </c>
      <c r="J1663" s="27">
        <v>900883688</v>
      </c>
      <c r="K1663" s="27" t="s">
        <v>1866</v>
      </c>
      <c r="L1663" s="162">
        <v>25650</v>
      </c>
      <c r="M1663" s="221">
        <v>0</v>
      </c>
      <c r="N1663" s="133">
        <v>160650</v>
      </c>
      <c r="O1663" s="27" t="s">
        <v>41</v>
      </c>
      <c r="P1663" s="27" t="s">
        <v>42</v>
      </c>
      <c r="Q1663" s="27"/>
      <c r="R1663" s="27"/>
      <c r="S1663" s="27"/>
      <c r="T1663" s="27"/>
      <c r="U1663" s="32" t="s">
        <v>64</v>
      </c>
      <c r="V1663" s="25"/>
      <c r="W1663" s="31"/>
      <c r="X1663" s="27" t="str">
        <f>IFERROR(VLOOKUP(J1662:J3554,[1]sheet1!$A:$K,11,0),"sin acuse")</f>
        <v>sin acuse</v>
      </c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</row>
    <row r="1664" spans="1:41" ht="18.75" hidden="1">
      <c r="A1664" s="41" t="s">
        <v>31</v>
      </c>
      <c r="B1664" s="50" t="s">
        <v>5357</v>
      </c>
      <c r="C1664" s="200">
        <v>109250</v>
      </c>
      <c r="D1664" s="27">
        <v>-1</v>
      </c>
      <c r="E1664" s="27" t="s">
        <v>34</v>
      </c>
      <c r="F1664" s="33">
        <v>46101</v>
      </c>
      <c r="G1664" s="45">
        <v>46101.646851851852</v>
      </c>
      <c r="H1664" s="27">
        <v>900800595</v>
      </c>
      <c r="I1664" s="27" t="s">
        <v>38</v>
      </c>
      <c r="J1664" s="27">
        <v>900132714</v>
      </c>
      <c r="K1664" s="27" t="s">
        <v>2332</v>
      </c>
      <c r="L1664" s="162">
        <v>20900</v>
      </c>
      <c r="M1664" s="221">
        <v>0</v>
      </c>
      <c r="N1664" s="133">
        <v>130900</v>
      </c>
      <c r="O1664" s="27" t="s">
        <v>41</v>
      </c>
      <c r="P1664" s="27" t="s">
        <v>42</v>
      </c>
      <c r="Q1664" s="27"/>
      <c r="R1664" s="27"/>
      <c r="S1664" s="27"/>
      <c r="T1664" s="27"/>
      <c r="U1664" s="32" t="s">
        <v>64</v>
      </c>
      <c r="V1664" s="25"/>
      <c r="W1664" s="31"/>
      <c r="X1664" s="27" t="str">
        <f>IFERROR(VLOOKUP(J1663:J3555,[1]sheet1!$A:$K,11,0),"sin acuse")</f>
        <v>sin acuse</v>
      </c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</row>
    <row r="1665" spans="1:41" ht="18.75" hidden="1">
      <c r="A1665" s="41" t="s">
        <v>31</v>
      </c>
      <c r="B1665" s="50" t="s">
        <v>5358</v>
      </c>
      <c r="C1665" s="200">
        <v>109251</v>
      </c>
      <c r="D1665" s="27">
        <v>-1</v>
      </c>
      <c r="E1665" s="27" t="s">
        <v>34</v>
      </c>
      <c r="F1665" s="33">
        <v>46101</v>
      </c>
      <c r="G1665" s="45">
        <v>46101.657337962963</v>
      </c>
      <c r="H1665" s="27">
        <v>900800595</v>
      </c>
      <c r="I1665" s="27" t="s">
        <v>38</v>
      </c>
      <c r="J1665" s="27">
        <v>900132714</v>
      </c>
      <c r="K1665" s="27" t="s">
        <v>2332</v>
      </c>
      <c r="L1665" s="162">
        <v>94373</v>
      </c>
      <c r="M1665" s="221">
        <v>0</v>
      </c>
      <c r="N1665" s="133">
        <v>591073</v>
      </c>
      <c r="O1665" s="27" t="s">
        <v>41</v>
      </c>
      <c r="P1665" s="27" t="s">
        <v>42</v>
      </c>
      <c r="Q1665" s="27"/>
      <c r="R1665" s="27"/>
      <c r="S1665" s="27"/>
      <c r="T1665" s="27"/>
      <c r="U1665" s="32" t="s">
        <v>64</v>
      </c>
      <c r="V1665" s="29"/>
      <c r="W1665" s="31"/>
      <c r="X1665" s="27" t="str">
        <f>IFERROR(VLOOKUP(J1664:J3556,[1]sheet1!$A:$K,11,0),"sin acuse")</f>
        <v>sin acuse</v>
      </c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</row>
    <row r="1666" spans="1:41" ht="18.75" hidden="1">
      <c r="A1666" s="54" t="s">
        <v>31</v>
      </c>
      <c r="B1666" s="49" t="s">
        <v>5359</v>
      </c>
      <c r="C1666" s="201">
        <v>109252</v>
      </c>
      <c r="D1666" s="49">
        <v>-1</v>
      </c>
      <c r="E1666" s="49" t="s">
        <v>34</v>
      </c>
      <c r="F1666" s="55">
        <v>46101</v>
      </c>
      <c r="G1666" s="56">
        <v>46101.657395833332</v>
      </c>
      <c r="H1666" s="49">
        <v>900800595</v>
      </c>
      <c r="I1666" s="49" t="s">
        <v>38</v>
      </c>
      <c r="J1666" s="49">
        <v>900182389</v>
      </c>
      <c r="K1666" s="49" t="s">
        <v>5360</v>
      </c>
      <c r="L1666" s="163">
        <v>100731.92</v>
      </c>
      <c r="M1666" s="217">
        <v>0</v>
      </c>
      <c r="N1666" s="134">
        <v>630899.92000000004</v>
      </c>
      <c r="O1666" s="49" t="s">
        <v>41</v>
      </c>
      <c r="P1666" s="49" t="s">
        <v>42</v>
      </c>
      <c r="Q1666" s="27" t="s">
        <v>64</v>
      </c>
      <c r="R1666" s="27"/>
      <c r="S1666" s="27"/>
      <c r="T1666" s="27"/>
      <c r="U1666" s="32"/>
      <c r="V1666" s="25"/>
      <c r="W1666" s="31"/>
      <c r="X1666" s="27" t="str">
        <f>IFERROR(VLOOKUP(J1665:J3557,[1]sheet1!$A:$K,11,0),"sin acuse")</f>
        <v>sin acuse</v>
      </c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</row>
    <row r="1667" spans="1:41" ht="18.75" hidden="1">
      <c r="A1667" s="106" t="s">
        <v>31</v>
      </c>
      <c r="B1667" s="107" t="s">
        <v>5361</v>
      </c>
      <c r="C1667" s="204">
        <v>109253</v>
      </c>
      <c r="D1667" s="107">
        <v>-1</v>
      </c>
      <c r="E1667" s="107" t="s">
        <v>34</v>
      </c>
      <c r="F1667" s="108">
        <v>46101</v>
      </c>
      <c r="G1667" s="109">
        <v>46101.657442129632</v>
      </c>
      <c r="H1667" s="107">
        <v>900800595</v>
      </c>
      <c r="I1667" s="107" t="s">
        <v>38</v>
      </c>
      <c r="J1667" s="107">
        <v>830081407</v>
      </c>
      <c r="K1667" s="107" t="s">
        <v>3102</v>
      </c>
      <c r="L1667" s="166">
        <v>0</v>
      </c>
      <c r="M1667" s="225">
        <v>0</v>
      </c>
      <c r="N1667" s="137">
        <v>31500000</v>
      </c>
      <c r="O1667" s="107" t="s">
        <v>41</v>
      </c>
      <c r="P1667" s="107" t="s">
        <v>42</v>
      </c>
      <c r="Q1667" s="27"/>
      <c r="R1667" s="27"/>
      <c r="S1667" s="27" t="s">
        <v>64</v>
      </c>
      <c r="T1667" s="27"/>
      <c r="U1667" s="32"/>
      <c r="V1667" s="25"/>
      <c r="W1667" s="31"/>
      <c r="X1667" s="27" t="str">
        <f>IFERROR(VLOOKUP(J1666:J3558,[1]sheet1!$A:$K,11,0),"sin acuse")</f>
        <v>sin acuse</v>
      </c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</row>
    <row r="1668" spans="1:41" ht="18.75" hidden="1">
      <c r="A1668" s="41" t="s">
        <v>31</v>
      </c>
      <c r="B1668" s="240" t="s">
        <v>5362</v>
      </c>
      <c r="C1668" s="200">
        <v>109254</v>
      </c>
      <c r="D1668" s="27">
        <v>-1</v>
      </c>
      <c r="E1668" s="27" t="s">
        <v>34</v>
      </c>
      <c r="F1668" s="33">
        <v>46101</v>
      </c>
      <c r="G1668" s="45">
        <v>46101.667928240742</v>
      </c>
      <c r="H1668" s="27">
        <v>900800595</v>
      </c>
      <c r="I1668" s="27" t="s">
        <v>38</v>
      </c>
      <c r="J1668" s="27">
        <v>900463851</v>
      </c>
      <c r="K1668" s="27" t="s">
        <v>2063</v>
      </c>
      <c r="L1668" s="162">
        <v>1516200</v>
      </c>
      <c r="M1668" s="221">
        <v>0</v>
      </c>
      <c r="N1668" s="133">
        <v>9496200</v>
      </c>
      <c r="O1668" s="27" t="s">
        <v>41</v>
      </c>
      <c r="P1668" s="27" t="s">
        <v>42</v>
      </c>
      <c r="Q1668" s="27"/>
      <c r="R1668" s="27"/>
      <c r="S1668" s="27"/>
      <c r="T1668" s="27"/>
      <c r="U1668" s="32" t="s">
        <v>64</v>
      </c>
      <c r="V1668" s="25"/>
      <c r="W1668" s="31"/>
      <c r="X1668" s="27" t="str">
        <f>IFERROR(VLOOKUP(J1667:J3559,[1]sheet1!$A:$K,11,0),"sin acuse")</f>
        <v>sin acuse</v>
      </c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</row>
    <row r="1669" spans="1:41" ht="18.75" hidden="1">
      <c r="A1669" s="54" t="s">
        <v>31</v>
      </c>
      <c r="B1669" s="49" t="s">
        <v>5363</v>
      </c>
      <c r="C1669" s="201">
        <v>109255</v>
      </c>
      <c r="D1669" s="49">
        <v>-1</v>
      </c>
      <c r="E1669" s="49" t="s">
        <v>34</v>
      </c>
      <c r="F1669" s="55">
        <v>46101</v>
      </c>
      <c r="G1669" s="56">
        <v>46101.667986111112</v>
      </c>
      <c r="H1669" s="49">
        <v>900800595</v>
      </c>
      <c r="I1669" s="49" t="s">
        <v>38</v>
      </c>
      <c r="J1669" s="49">
        <v>899999002</v>
      </c>
      <c r="K1669" s="49" t="s">
        <v>5303</v>
      </c>
      <c r="L1669" s="163">
        <v>0</v>
      </c>
      <c r="M1669" s="217">
        <v>0</v>
      </c>
      <c r="N1669" s="134">
        <v>15800000</v>
      </c>
      <c r="O1669" s="49" t="s">
        <v>41</v>
      </c>
      <c r="P1669" s="49" t="s">
        <v>42</v>
      </c>
      <c r="Q1669" s="27" t="s">
        <v>64</v>
      </c>
      <c r="R1669" s="27"/>
      <c r="S1669" s="27"/>
      <c r="T1669" s="27"/>
      <c r="U1669" s="32"/>
      <c r="V1669" s="25"/>
      <c r="W1669" s="31"/>
      <c r="X1669" s="27" t="str">
        <f>IFERROR(VLOOKUP(J1668:J3560,[1]sheet1!$A:$K,11,0),"sin acuse")</f>
        <v>sin acuse</v>
      </c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</row>
    <row r="1670" spans="1:41" ht="18.75" hidden="1">
      <c r="A1670" s="41" t="s">
        <v>31</v>
      </c>
      <c r="B1670" s="50" t="s">
        <v>5364</v>
      </c>
      <c r="C1670" s="200">
        <v>109256</v>
      </c>
      <c r="D1670" s="27">
        <v>-1</v>
      </c>
      <c r="E1670" s="27" t="s">
        <v>34</v>
      </c>
      <c r="F1670" s="33">
        <v>46101</v>
      </c>
      <c r="G1670" s="45">
        <v>46101.668043981481</v>
      </c>
      <c r="H1670" s="27">
        <v>900800595</v>
      </c>
      <c r="I1670" s="27" t="s">
        <v>38</v>
      </c>
      <c r="J1670" s="27">
        <v>900509172</v>
      </c>
      <c r="K1670" s="27" t="s">
        <v>1947</v>
      </c>
      <c r="L1670" s="162">
        <v>182400</v>
      </c>
      <c r="M1670" s="221">
        <v>0</v>
      </c>
      <c r="N1670" s="133">
        <v>1142400</v>
      </c>
      <c r="O1670" s="27" t="s">
        <v>41</v>
      </c>
      <c r="P1670" s="27" t="s">
        <v>42</v>
      </c>
      <c r="Q1670" s="27"/>
      <c r="R1670" s="27"/>
      <c r="S1670" s="27"/>
      <c r="T1670" s="27"/>
      <c r="U1670" s="32" t="s">
        <v>64</v>
      </c>
      <c r="V1670" s="25"/>
      <c r="W1670" s="31"/>
      <c r="X1670" s="27" t="str">
        <f>IFERROR(VLOOKUP(J1669:J3561,[1]sheet1!$A:$K,11,0),"sin acuse")</f>
        <v>sin acuse</v>
      </c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</row>
    <row r="1671" spans="1:41" ht="18.75" hidden="1">
      <c r="A1671" s="54" t="s">
        <v>31</v>
      </c>
      <c r="B1671" s="49" t="s">
        <v>5365</v>
      </c>
      <c r="C1671" s="201">
        <v>109257</v>
      </c>
      <c r="D1671" s="49">
        <v>-1</v>
      </c>
      <c r="E1671" s="49" t="s">
        <v>34</v>
      </c>
      <c r="F1671" s="55">
        <v>46101</v>
      </c>
      <c r="G1671" s="56">
        <v>46101.678564814814</v>
      </c>
      <c r="H1671" s="49">
        <v>900800595</v>
      </c>
      <c r="I1671" s="49" t="s">
        <v>38</v>
      </c>
      <c r="J1671" s="49">
        <v>900714469</v>
      </c>
      <c r="K1671" s="49" t="s">
        <v>291</v>
      </c>
      <c r="L1671" s="163">
        <v>87400</v>
      </c>
      <c r="M1671" s="217">
        <v>0</v>
      </c>
      <c r="N1671" s="134">
        <v>547400</v>
      </c>
      <c r="O1671" s="49" t="s">
        <v>41</v>
      </c>
      <c r="P1671" s="49" t="s">
        <v>42</v>
      </c>
      <c r="Q1671" s="27" t="s">
        <v>64</v>
      </c>
      <c r="R1671" s="27"/>
      <c r="S1671" s="27"/>
      <c r="T1671" s="27"/>
      <c r="U1671" s="32"/>
      <c r="V1671" s="25"/>
      <c r="W1671" s="31"/>
      <c r="X1671" s="27" t="str">
        <f>IFERROR(VLOOKUP(J1670:J3562,[1]sheet1!$A:$K,11,0),"sin acuse")</f>
        <v>sin acuse</v>
      </c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</row>
    <row r="1672" spans="1:41" ht="18.75" hidden="1">
      <c r="A1672" s="41" t="s">
        <v>31</v>
      </c>
      <c r="B1672" s="50" t="s">
        <v>5366</v>
      </c>
      <c r="C1672" s="200">
        <v>109258</v>
      </c>
      <c r="D1672" s="27">
        <v>-1</v>
      </c>
      <c r="E1672" s="27" t="s">
        <v>34</v>
      </c>
      <c r="F1672" s="33">
        <v>46101</v>
      </c>
      <c r="G1672" s="45">
        <v>46101.678622685184</v>
      </c>
      <c r="H1672" s="27">
        <v>900800595</v>
      </c>
      <c r="I1672" s="27" t="s">
        <v>38</v>
      </c>
      <c r="J1672" s="27">
        <v>830062005</v>
      </c>
      <c r="K1672" s="27" t="s">
        <v>5367</v>
      </c>
      <c r="L1672" s="162">
        <v>41040</v>
      </c>
      <c r="M1672" s="221">
        <v>0</v>
      </c>
      <c r="N1672" s="133">
        <v>257040</v>
      </c>
      <c r="O1672" s="27" t="s">
        <v>41</v>
      </c>
      <c r="P1672" s="27" t="s">
        <v>42</v>
      </c>
      <c r="Q1672" s="27"/>
      <c r="R1672" s="27"/>
      <c r="S1672" s="27"/>
      <c r="T1672" s="27"/>
      <c r="U1672" s="32" t="s">
        <v>64</v>
      </c>
      <c r="V1672" s="25"/>
      <c r="W1672" s="31"/>
      <c r="X1672" s="27" t="str">
        <f>IFERROR(VLOOKUP(J1671:J3563,[1]sheet1!$A:$K,11,0),"sin acuse")</f>
        <v>sin acuse</v>
      </c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</row>
    <row r="1673" spans="1:41" ht="18.75" hidden="1">
      <c r="A1673" s="41" t="s">
        <v>31</v>
      </c>
      <c r="B1673" s="50" t="s">
        <v>5368</v>
      </c>
      <c r="C1673" s="200">
        <v>109259</v>
      </c>
      <c r="D1673" s="27">
        <v>-1</v>
      </c>
      <c r="E1673" s="27" t="s">
        <v>34</v>
      </c>
      <c r="F1673" s="33">
        <v>46101</v>
      </c>
      <c r="G1673" s="45">
        <v>46101.678668981483</v>
      </c>
      <c r="H1673" s="27">
        <v>900800595</v>
      </c>
      <c r="I1673" s="27" t="s">
        <v>38</v>
      </c>
      <c r="J1673" s="27">
        <v>900128566</v>
      </c>
      <c r="K1673" s="27" t="s">
        <v>2410</v>
      </c>
      <c r="L1673" s="162">
        <v>941507</v>
      </c>
      <c r="M1673" s="221">
        <v>0</v>
      </c>
      <c r="N1673" s="133">
        <v>5896807</v>
      </c>
      <c r="O1673" s="27" t="s">
        <v>41</v>
      </c>
      <c r="P1673" s="27" t="s">
        <v>42</v>
      </c>
      <c r="Q1673" s="27"/>
      <c r="R1673" s="27"/>
      <c r="S1673" s="27"/>
      <c r="T1673" s="27"/>
      <c r="U1673" s="32" t="s">
        <v>64</v>
      </c>
      <c r="V1673" s="25"/>
      <c r="W1673" s="31"/>
      <c r="X1673" s="27" t="str">
        <f>IFERROR(VLOOKUP(J1672:J3564,[1]sheet1!$A:$K,11,0),"sin acuse")</f>
        <v>sin acuse</v>
      </c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</row>
    <row r="1674" spans="1:41" ht="18.75" hidden="1">
      <c r="A1674" s="54" t="s">
        <v>31</v>
      </c>
      <c r="B1674" s="49" t="s">
        <v>5369</v>
      </c>
      <c r="C1674" s="201">
        <v>109260</v>
      </c>
      <c r="D1674" s="49">
        <v>-1</v>
      </c>
      <c r="E1674" s="49" t="s">
        <v>34</v>
      </c>
      <c r="F1674" s="55">
        <v>46101</v>
      </c>
      <c r="G1674" s="56">
        <v>46101.678738425922</v>
      </c>
      <c r="H1674" s="49">
        <v>900800595</v>
      </c>
      <c r="I1674" s="49" t="s">
        <v>38</v>
      </c>
      <c r="J1674" s="49">
        <v>860015542</v>
      </c>
      <c r="K1674" s="49" t="s">
        <v>1498</v>
      </c>
      <c r="L1674" s="163">
        <v>1000825</v>
      </c>
      <c r="M1674" s="217">
        <v>0</v>
      </c>
      <c r="N1674" s="134">
        <v>6268325</v>
      </c>
      <c r="O1674" s="49" t="s">
        <v>41</v>
      </c>
      <c r="P1674" s="49" t="s">
        <v>42</v>
      </c>
      <c r="Q1674" s="27" t="s">
        <v>64</v>
      </c>
      <c r="R1674" s="27"/>
      <c r="S1674" s="27"/>
      <c r="T1674" s="27"/>
      <c r="U1674" s="32"/>
      <c r="V1674" s="25"/>
      <c r="W1674" s="31"/>
      <c r="X1674" s="27" t="str">
        <f>IFERROR(VLOOKUP(J1673:J3565,[1]sheet1!$A:$K,11,0),"sin acuse")</f>
        <v>sin acuse</v>
      </c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</row>
    <row r="1675" spans="1:41" ht="18.75" hidden="1">
      <c r="A1675" s="54" t="s">
        <v>31</v>
      </c>
      <c r="B1675" s="49" t="s">
        <v>5370</v>
      </c>
      <c r="C1675" s="201">
        <v>109261</v>
      </c>
      <c r="D1675" s="49">
        <v>-1</v>
      </c>
      <c r="E1675" s="49" t="s">
        <v>34</v>
      </c>
      <c r="F1675" s="55">
        <v>46101</v>
      </c>
      <c r="G1675" s="56">
        <v>46101.678784722222</v>
      </c>
      <c r="H1675" s="49">
        <v>900800595</v>
      </c>
      <c r="I1675" s="49" t="s">
        <v>38</v>
      </c>
      <c r="J1675" s="49">
        <v>860015542</v>
      </c>
      <c r="K1675" s="49" t="s">
        <v>1498</v>
      </c>
      <c r="L1675" s="163">
        <v>677825</v>
      </c>
      <c r="M1675" s="217">
        <v>0</v>
      </c>
      <c r="N1675" s="134">
        <v>4245325</v>
      </c>
      <c r="O1675" s="49" t="s">
        <v>41</v>
      </c>
      <c r="P1675" s="49" t="s">
        <v>42</v>
      </c>
      <c r="Q1675" s="27" t="s">
        <v>64</v>
      </c>
      <c r="R1675" s="27"/>
      <c r="S1675" s="27"/>
      <c r="T1675" s="27"/>
      <c r="U1675" s="32"/>
      <c r="V1675" s="25"/>
      <c r="W1675" s="31"/>
      <c r="X1675" s="27" t="str">
        <f>IFERROR(VLOOKUP(J1674:J3566,[1]sheet1!$A:$K,11,0),"sin acuse")</f>
        <v>sin acuse</v>
      </c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</row>
    <row r="1676" spans="1:41" ht="18.75" hidden="1">
      <c r="A1676" s="54" t="s">
        <v>31</v>
      </c>
      <c r="B1676" s="49" t="s">
        <v>5371</v>
      </c>
      <c r="C1676" s="201">
        <v>109262</v>
      </c>
      <c r="D1676" s="49">
        <v>-1</v>
      </c>
      <c r="E1676" s="49" t="s">
        <v>34</v>
      </c>
      <c r="F1676" s="55">
        <v>46101</v>
      </c>
      <c r="G1676" s="56">
        <v>46101.678854166668</v>
      </c>
      <c r="H1676" s="49">
        <v>900800595</v>
      </c>
      <c r="I1676" s="49" t="s">
        <v>38</v>
      </c>
      <c r="J1676" s="49">
        <v>900215394</v>
      </c>
      <c r="K1676" s="49" t="s">
        <v>5372</v>
      </c>
      <c r="L1676" s="163">
        <v>1780072</v>
      </c>
      <c r="M1676" s="217">
        <v>0</v>
      </c>
      <c r="N1676" s="134">
        <v>11148872</v>
      </c>
      <c r="O1676" s="49" t="s">
        <v>41</v>
      </c>
      <c r="P1676" s="49" t="s">
        <v>42</v>
      </c>
      <c r="Q1676" s="27" t="s">
        <v>64</v>
      </c>
      <c r="R1676" s="27"/>
      <c r="S1676" s="27"/>
      <c r="T1676" s="27"/>
      <c r="U1676" s="32"/>
      <c r="V1676" s="25"/>
      <c r="W1676" s="31"/>
      <c r="X1676" s="27" t="str">
        <f>IFERROR(VLOOKUP(J1675:J3567,[1]sheet1!$A:$K,11,0),"sin acuse")</f>
        <v>sin acuse</v>
      </c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</row>
    <row r="1677" spans="1:41" ht="18.75" hidden="1">
      <c r="A1677" s="41" t="s">
        <v>31</v>
      </c>
      <c r="B1677" s="50" t="s">
        <v>5373</v>
      </c>
      <c r="C1677" s="200">
        <v>109263</v>
      </c>
      <c r="D1677" s="27">
        <v>-1</v>
      </c>
      <c r="E1677" s="27" t="s">
        <v>34</v>
      </c>
      <c r="F1677" s="33">
        <v>46101</v>
      </c>
      <c r="G1677" s="45">
        <v>46101.678912037038</v>
      </c>
      <c r="H1677" s="27">
        <v>900800595</v>
      </c>
      <c r="I1677" s="27" t="s">
        <v>38</v>
      </c>
      <c r="J1677" s="27">
        <v>800155413</v>
      </c>
      <c r="K1677" s="27" t="s">
        <v>5067</v>
      </c>
      <c r="L1677" s="162">
        <v>0</v>
      </c>
      <c r="M1677" s="221">
        <v>0</v>
      </c>
      <c r="N1677" s="133">
        <v>1235700</v>
      </c>
      <c r="O1677" s="27" t="s">
        <v>41</v>
      </c>
      <c r="P1677" s="27" t="s">
        <v>42</v>
      </c>
      <c r="Q1677" s="27"/>
      <c r="R1677" s="27"/>
      <c r="S1677" s="27"/>
      <c r="T1677" s="27"/>
      <c r="U1677" s="32" t="s">
        <v>64</v>
      </c>
      <c r="V1677" s="25"/>
      <c r="W1677" s="31"/>
      <c r="X1677" s="27" t="str">
        <f>IFERROR(VLOOKUP(J1676:J3568,[1]sheet1!$A:$K,11,0),"sin acuse")</f>
        <v>sin acuse</v>
      </c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</row>
    <row r="1678" spans="1:41" ht="18.75" hidden="1">
      <c r="A1678" s="41" t="s">
        <v>31</v>
      </c>
      <c r="B1678" s="50" t="s">
        <v>5374</v>
      </c>
      <c r="C1678" s="200">
        <v>109264</v>
      </c>
      <c r="D1678" s="27">
        <v>-1</v>
      </c>
      <c r="E1678" s="27" t="s">
        <v>34</v>
      </c>
      <c r="F1678" s="33">
        <v>46101</v>
      </c>
      <c r="G1678" s="45">
        <v>46101.689421296294</v>
      </c>
      <c r="H1678" s="27">
        <v>900800595</v>
      </c>
      <c r="I1678" s="27" t="s">
        <v>38</v>
      </c>
      <c r="J1678" s="27">
        <v>860534244</v>
      </c>
      <c r="K1678" s="27" t="s">
        <v>5155</v>
      </c>
      <c r="L1678" s="162">
        <v>76801.42</v>
      </c>
      <c r="M1678" s="221">
        <v>0</v>
      </c>
      <c r="N1678" s="133">
        <v>481019.42</v>
      </c>
      <c r="O1678" s="27" t="s">
        <v>41</v>
      </c>
      <c r="P1678" s="27" t="s">
        <v>42</v>
      </c>
      <c r="Q1678" s="27"/>
      <c r="R1678" s="27"/>
      <c r="S1678" s="27"/>
      <c r="T1678" s="27"/>
      <c r="U1678" s="32" t="s">
        <v>64</v>
      </c>
      <c r="V1678" s="25"/>
      <c r="W1678" s="31"/>
      <c r="X1678" s="27" t="str">
        <f>IFERROR(VLOOKUP(J1677:J3569,[1]sheet1!$A:$K,11,0),"sin acuse")</f>
        <v>sin acuse</v>
      </c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</row>
    <row r="1679" spans="1:41" ht="18.75" hidden="1">
      <c r="A1679" s="41" t="s">
        <v>31</v>
      </c>
      <c r="B1679" s="50" t="s">
        <v>5375</v>
      </c>
      <c r="C1679" s="200">
        <v>109265</v>
      </c>
      <c r="D1679" s="27">
        <v>-1</v>
      </c>
      <c r="E1679" s="27" t="s">
        <v>34</v>
      </c>
      <c r="F1679" s="33">
        <v>46101</v>
      </c>
      <c r="G1679" s="45">
        <v>46101.689479166664</v>
      </c>
      <c r="H1679" s="27">
        <v>900800595</v>
      </c>
      <c r="I1679" s="27" t="s">
        <v>38</v>
      </c>
      <c r="J1679" s="27">
        <v>890984002</v>
      </c>
      <c r="K1679" s="27" t="s">
        <v>5376</v>
      </c>
      <c r="L1679" s="162">
        <v>3412305</v>
      </c>
      <c r="M1679" s="221">
        <v>0</v>
      </c>
      <c r="N1679" s="133">
        <v>21371805</v>
      </c>
      <c r="O1679" s="27" t="s">
        <v>41</v>
      </c>
      <c r="P1679" s="27" t="s">
        <v>42</v>
      </c>
      <c r="Q1679" s="27"/>
      <c r="R1679" s="27"/>
      <c r="S1679" s="27"/>
      <c r="T1679" s="27"/>
      <c r="U1679" s="32" t="s">
        <v>64</v>
      </c>
      <c r="V1679" s="25"/>
      <c r="W1679" s="31"/>
      <c r="X1679" s="27" t="str">
        <f>IFERROR(VLOOKUP(J1678:J3570,[1]sheet1!$A:$K,11,0),"sin acuse")</f>
        <v>sin acuse</v>
      </c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</row>
    <row r="1680" spans="1:41" ht="18.75" hidden="1">
      <c r="A1680" s="54" t="s">
        <v>31</v>
      </c>
      <c r="B1680" s="49" t="s">
        <v>5377</v>
      </c>
      <c r="C1680" s="201">
        <v>109266</v>
      </c>
      <c r="D1680" s="49">
        <v>-1</v>
      </c>
      <c r="E1680" s="49" t="s">
        <v>34</v>
      </c>
      <c r="F1680" s="55">
        <v>46101</v>
      </c>
      <c r="G1680" s="56">
        <v>46101.689525462964</v>
      </c>
      <c r="H1680" s="49">
        <v>900800595</v>
      </c>
      <c r="I1680" s="49" t="s">
        <v>38</v>
      </c>
      <c r="J1680" s="49">
        <v>860007336</v>
      </c>
      <c r="K1680" s="49" t="s">
        <v>127</v>
      </c>
      <c r="L1680" s="163">
        <v>3392066.58</v>
      </c>
      <c r="M1680" s="217">
        <v>0</v>
      </c>
      <c r="N1680" s="134">
        <v>21245048.579999998</v>
      </c>
      <c r="O1680" s="49" t="s">
        <v>41</v>
      </c>
      <c r="P1680" s="49" t="s">
        <v>42</v>
      </c>
      <c r="Q1680" s="27" t="s">
        <v>64</v>
      </c>
      <c r="R1680" s="27"/>
      <c r="S1680" s="27"/>
      <c r="T1680" s="27"/>
      <c r="U1680" s="32"/>
      <c r="V1680" s="25"/>
      <c r="W1680" s="31"/>
      <c r="X1680" s="27" t="str">
        <f>IFERROR(VLOOKUP(J1679:J3571,[1]sheet1!$A:$K,11,0),"sin acuse")</f>
        <v>sin acuse</v>
      </c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</row>
    <row r="1681" spans="1:41" ht="18.75" hidden="1">
      <c r="A1681" s="54" t="s">
        <v>31</v>
      </c>
      <c r="B1681" s="49" t="s">
        <v>5378</v>
      </c>
      <c r="C1681" s="201">
        <v>109267</v>
      </c>
      <c r="D1681" s="49">
        <v>-1</v>
      </c>
      <c r="E1681" s="49" t="s">
        <v>34</v>
      </c>
      <c r="F1681" s="55">
        <v>46101</v>
      </c>
      <c r="G1681" s="56">
        <v>46101.689583333333</v>
      </c>
      <c r="H1681" s="49">
        <v>900800595</v>
      </c>
      <c r="I1681" s="49" t="s">
        <v>38</v>
      </c>
      <c r="J1681" s="49">
        <v>860015542</v>
      </c>
      <c r="K1681" s="49" t="s">
        <v>1498</v>
      </c>
      <c r="L1681" s="163">
        <v>46717.2</v>
      </c>
      <c r="M1681" s="217">
        <v>0</v>
      </c>
      <c r="N1681" s="134">
        <v>292597.2</v>
      </c>
      <c r="O1681" s="49" t="s">
        <v>41</v>
      </c>
      <c r="P1681" s="49" t="s">
        <v>42</v>
      </c>
      <c r="Q1681" s="27"/>
      <c r="R1681" s="27"/>
      <c r="S1681" s="27"/>
      <c r="T1681" s="27"/>
      <c r="U1681" s="32" t="s">
        <v>64</v>
      </c>
      <c r="V1681" s="25"/>
      <c r="W1681" s="31"/>
      <c r="X1681" s="27" t="str">
        <f>IFERROR(VLOOKUP(J1680:J3572,[1]sheet1!$A:$K,11,0),"sin acuse")</f>
        <v>sin acuse</v>
      </c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</row>
    <row r="1682" spans="1:41" ht="18.75" hidden="1">
      <c r="A1682" s="54" t="s">
        <v>31</v>
      </c>
      <c r="B1682" s="49" t="s">
        <v>5379</v>
      </c>
      <c r="C1682" s="201">
        <v>109268</v>
      </c>
      <c r="D1682" s="49">
        <v>-1</v>
      </c>
      <c r="E1682" s="49" t="s">
        <v>34</v>
      </c>
      <c r="F1682" s="55">
        <v>46101</v>
      </c>
      <c r="G1682" s="56">
        <v>46101.689641203702</v>
      </c>
      <c r="H1682" s="49">
        <v>900800595</v>
      </c>
      <c r="I1682" s="49" t="s">
        <v>38</v>
      </c>
      <c r="J1682" s="49">
        <v>860015542</v>
      </c>
      <c r="K1682" s="49" t="s">
        <v>1498</v>
      </c>
      <c r="L1682" s="163">
        <v>776150</v>
      </c>
      <c r="M1682" s="217">
        <v>0</v>
      </c>
      <c r="N1682" s="134">
        <v>4861150</v>
      </c>
      <c r="O1682" s="49" t="s">
        <v>41</v>
      </c>
      <c r="P1682" s="49" t="s">
        <v>42</v>
      </c>
      <c r="Q1682" s="27" t="s">
        <v>64</v>
      </c>
      <c r="R1682" s="27"/>
      <c r="S1682" s="27"/>
      <c r="T1682" s="27"/>
      <c r="U1682" s="32"/>
      <c r="V1682" s="25"/>
      <c r="W1682" s="31"/>
      <c r="X1682" s="27" t="str">
        <f>IFERROR(VLOOKUP(J1681:J3573,[1]sheet1!$A:$K,11,0),"sin acuse")</f>
        <v>sin acuse</v>
      </c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</row>
    <row r="1683" spans="1:41" ht="18.75" hidden="1">
      <c r="A1683" s="106" t="s">
        <v>31</v>
      </c>
      <c r="B1683" s="107" t="s">
        <v>5380</v>
      </c>
      <c r="C1683" s="204">
        <v>109269</v>
      </c>
      <c r="D1683" s="107">
        <v>-1</v>
      </c>
      <c r="E1683" s="107" t="s">
        <v>34</v>
      </c>
      <c r="F1683" s="108">
        <v>46101</v>
      </c>
      <c r="G1683" s="109">
        <v>46101.689699074072</v>
      </c>
      <c r="H1683" s="107">
        <v>900800595</v>
      </c>
      <c r="I1683" s="107" t="s">
        <v>38</v>
      </c>
      <c r="J1683" s="107">
        <v>860074358</v>
      </c>
      <c r="K1683" s="107" t="s">
        <v>5381</v>
      </c>
      <c r="L1683" s="166">
        <v>7338560</v>
      </c>
      <c r="M1683" s="225">
        <v>0</v>
      </c>
      <c r="N1683" s="137">
        <v>45962560</v>
      </c>
      <c r="O1683" s="107" t="s">
        <v>41</v>
      </c>
      <c r="P1683" s="107" t="s">
        <v>42</v>
      </c>
      <c r="Q1683" s="27"/>
      <c r="R1683" s="27"/>
      <c r="S1683" s="27" t="s">
        <v>64</v>
      </c>
      <c r="T1683" s="27"/>
      <c r="U1683" s="32"/>
      <c r="V1683" s="29"/>
      <c r="W1683" s="31"/>
      <c r="X1683" s="27" t="str">
        <f>IFERROR(VLOOKUP(J1682:J3574,[1]sheet1!$A:$K,11,0),"sin acuse")</f>
        <v>sin acuse</v>
      </c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</row>
    <row r="1684" spans="1:41" ht="18.75" hidden="1">
      <c r="A1684" s="54" t="s">
        <v>31</v>
      </c>
      <c r="B1684" s="49" t="s">
        <v>5382</v>
      </c>
      <c r="C1684" s="201">
        <v>109270</v>
      </c>
      <c r="D1684" s="49">
        <v>-1</v>
      </c>
      <c r="E1684" s="49" t="s">
        <v>34</v>
      </c>
      <c r="F1684" s="55">
        <v>46101</v>
      </c>
      <c r="G1684" s="56">
        <v>46101.700185185182</v>
      </c>
      <c r="H1684" s="49">
        <v>900800595</v>
      </c>
      <c r="I1684" s="49" t="s">
        <v>38</v>
      </c>
      <c r="J1684" s="49">
        <v>891903392</v>
      </c>
      <c r="K1684" s="49" t="s">
        <v>5383</v>
      </c>
      <c r="L1684" s="163">
        <v>89110</v>
      </c>
      <c r="M1684" s="217">
        <v>0</v>
      </c>
      <c r="N1684" s="134">
        <v>558110</v>
      </c>
      <c r="O1684" s="49" t="s">
        <v>41</v>
      </c>
      <c r="P1684" s="49" t="s">
        <v>42</v>
      </c>
      <c r="Q1684" s="27"/>
      <c r="R1684" s="27"/>
      <c r="S1684" s="27"/>
      <c r="T1684" s="27"/>
      <c r="U1684" s="32" t="s">
        <v>64</v>
      </c>
      <c r="V1684" s="29"/>
      <c r="W1684" s="31"/>
      <c r="X1684" s="27" t="str">
        <f>IFERROR(VLOOKUP(J1683:J3575,[1]sheet1!$A:$K,11,0),"sin acuse")</f>
        <v>sin acuse</v>
      </c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</row>
    <row r="1685" spans="1:41" ht="18.75" hidden="1">
      <c r="A1685" s="41" t="s">
        <v>31</v>
      </c>
      <c r="B1685" s="50" t="s">
        <v>5384</v>
      </c>
      <c r="C1685" s="200">
        <v>109271</v>
      </c>
      <c r="D1685" s="27">
        <v>-1</v>
      </c>
      <c r="E1685" s="27" t="s">
        <v>34</v>
      </c>
      <c r="F1685" s="33">
        <v>46101</v>
      </c>
      <c r="G1685" s="45">
        <v>46101.700243055559</v>
      </c>
      <c r="H1685" s="27">
        <v>900800595</v>
      </c>
      <c r="I1685" s="27" t="s">
        <v>38</v>
      </c>
      <c r="J1685" s="27">
        <v>900822643</v>
      </c>
      <c r="K1685" s="27" t="s">
        <v>2388</v>
      </c>
      <c r="L1685" s="162">
        <v>9736265</v>
      </c>
      <c r="M1685" s="221">
        <v>0</v>
      </c>
      <c r="N1685" s="133">
        <v>60979765</v>
      </c>
      <c r="O1685" s="27" t="s">
        <v>41</v>
      </c>
      <c r="P1685" s="27" t="s">
        <v>42</v>
      </c>
      <c r="Q1685" s="27"/>
      <c r="R1685" s="27"/>
      <c r="S1685" s="27"/>
      <c r="T1685" s="27"/>
      <c r="U1685" s="32" t="s">
        <v>64</v>
      </c>
      <c r="V1685" s="29"/>
      <c r="W1685" s="31"/>
      <c r="X1685" s="27" t="str">
        <f>IFERROR(VLOOKUP(J1684:J3576,[1]sheet1!$A:$K,11,0),"sin acuse")</f>
        <v>sin acuse</v>
      </c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</row>
    <row r="1686" spans="1:41" ht="18.75" hidden="1">
      <c r="A1686" s="54" t="s">
        <v>31</v>
      </c>
      <c r="B1686" s="49" t="s">
        <v>5385</v>
      </c>
      <c r="C1686" s="201">
        <v>109272</v>
      </c>
      <c r="D1686" s="49">
        <v>-1</v>
      </c>
      <c r="E1686" s="49" t="s">
        <v>34</v>
      </c>
      <c r="F1686" s="55">
        <v>46101</v>
      </c>
      <c r="G1686" s="56">
        <v>46101.700300925928</v>
      </c>
      <c r="H1686" s="49">
        <v>900800595</v>
      </c>
      <c r="I1686" s="49" t="s">
        <v>38</v>
      </c>
      <c r="J1686" s="49">
        <v>860024986</v>
      </c>
      <c r="K1686" s="49" t="s">
        <v>1141</v>
      </c>
      <c r="L1686" s="163">
        <v>21850</v>
      </c>
      <c r="M1686" s="217">
        <v>0</v>
      </c>
      <c r="N1686" s="134">
        <v>136850</v>
      </c>
      <c r="O1686" s="49" t="s">
        <v>41</v>
      </c>
      <c r="P1686" s="49" t="s">
        <v>42</v>
      </c>
      <c r="Q1686" s="27" t="s">
        <v>64</v>
      </c>
      <c r="R1686" s="27"/>
      <c r="S1686" s="27"/>
      <c r="T1686" s="27"/>
      <c r="U1686" s="32"/>
      <c r="V1686" s="25"/>
      <c r="W1686" s="31"/>
      <c r="X1686" s="27" t="str">
        <f>IFERROR(VLOOKUP(J1685:J3577,[1]sheet1!$A:$K,11,0),"sin acuse")</f>
        <v>sin acuse</v>
      </c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</row>
    <row r="1687" spans="1:41" ht="18.75" hidden="1">
      <c r="A1687" s="54" t="s">
        <v>31</v>
      </c>
      <c r="B1687" s="49" t="s">
        <v>5386</v>
      </c>
      <c r="C1687" s="201">
        <v>109273</v>
      </c>
      <c r="D1687" s="49">
        <v>-1</v>
      </c>
      <c r="E1687" s="49" t="s">
        <v>34</v>
      </c>
      <c r="F1687" s="55">
        <v>46101</v>
      </c>
      <c r="G1687" s="56">
        <v>46101.70034722222</v>
      </c>
      <c r="H1687" s="49">
        <v>900800595</v>
      </c>
      <c r="I1687" s="49" t="s">
        <v>38</v>
      </c>
      <c r="J1687" s="49">
        <v>860024986</v>
      </c>
      <c r="K1687" s="49" t="s">
        <v>1141</v>
      </c>
      <c r="L1687" s="163">
        <v>66500</v>
      </c>
      <c r="M1687" s="217">
        <v>0</v>
      </c>
      <c r="N1687" s="134">
        <v>416500</v>
      </c>
      <c r="O1687" s="49" t="s">
        <v>41</v>
      </c>
      <c r="P1687" s="49" t="s">
        <v>42</v>
      </c>
      <c r="Q1687" s="27" t="s">
        <v>64</v>
      </c>
      <c r="R1687" s="27"/>
      <c r="S1687" s="27"/>
      <c r="T1687" s="27"/>
      <c r="U1687" s="32"/>
      <c r="V1687" s="25"/>
      <c r="W1687" s="31"/>
      <c r="X1687" s="27" t="str">
        <f>IFERROR(VLOOKUP(J1686:J3578,[1]sheet1!$A:$K,11,0),"sin acuse")</f>
        <v>sin acuse</v>
      </c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</row>
    <row r="1688" spans="1:41" ht="18.75" hidden="1">
      <c r="A1688" s="54" t="s">
        <v>31</v>
      </c>
      <c r="B1688" s="49" t="s">
        <v>5387</v>
      </c>
      <c r="C1688" s="201">
        <v>109274</v>
      </c>
      <c r="D1688" s="49">
        <v>-1</v>
      </c>
      <c r="E1688" s="49" t="s">
        <v>34</v>
      </c>
      <c r="F1688" s="55">
        <v>46101</v>
      </c>
      <c r="G1688" s="56">
        <v>46101.710833333331</v>
      </c>
      <c r="H1688" s="49">
        <v>900800595</v>
      </c>
      <c r="I1688" s="49" t="s">
        <v>38</v>
      </c>
      <c r="J1688" s="49">
        <v>860516431</v>
      </c>
      <c r="K1688" s="49" t="s">
        <v>312</v>
      </c>
      <c r="L1688" s="163">
        <v>110461.25</v>
      </c>
      <c r="M1688" s="217">
        <v>0</v>
      </c>
      <c r="N1688" s="134">
        <v>691836.25</v>
      </c>
      <c r="O1688" s="49" t="s">
        <v>41</v>
      </c>
      <c r="P1688" s="49" t="s">
        <v>42</v>
      </c>
      <c r="Q1688" s="27" t="s">
        <v>64</v>
      </c>
      <c r="R1688" s="27"/>
      <c r="S1688" s="27"/>
      <c r="T1688" s="27"/>
      <c r="U1688" s="32"/>
      <c r="V1688" s="25"/>
      <c r="W1688" s="31"/>
      <c r="X1688" s="27" t="str">
        <f>IFERROR(VLOOKUP(J1687:J3579,[1]sheet1!$A:$K,11,0),"sin acuse")</f>
        <v>sin acuse</v>
      </c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</row>
    <row r="1689" spans="1:41" ht="18.75" hidden="1">
      <c r="A1689" s="41" t="s">
        <v>31</v>
      </c>
      <c r="B1689" s="50" t="s">
        <v>5388</v>
      </c>
      <c r="C1689" s="200">
        <v>109275</v>
      </c>
      <c r="D1689" s="27">
        <v>-1</v>
      </c>
      <c r="E1689" s="27" t="s">
        <v>34</v>
      </c>
      <c r="F1689" s="33">
        <v>46101</v>
      </c>
      <c r="G1689" s="45">
        <v>46101.7108912037</v>
      </c>
      <c r="H1689" s="27">
        <v>900800595</v>
      </c>
      <c r="I1689" s="27" t="s">
        <v>38</v>
      </c>
      <c r="J1689" s="27">
        <v>900822643</v>
      </c>
      <c r="K1689" s="27" t="s">
        <v>2388</v>
      </c>
      <c r="L1689" s="162">
        <v>2704821.95</v>
      </c>
      <c r="M1689" s="221">
        <v>0</v>
      </c>
      <c r="N1689" s="133">
        <v>16940726.949999999</v>
      </c>
      <c r="O1689" s="27" t="s">
        <v>41</v>
      </c>
      <c r="P1689" s="27" t="s">
        <v>42</v>
      </c>
      <c r="Q1689" s="27"/>
      <c r="R1689" s="27"/>
      <c r="S1689" s="27"/>
      <c r="T1689" s="27"/>
      <c r="U1689" s="32" t="s">
        <v>64</v>
      </c>
      <c r="V1689" s="25"/>
      <c r="W1689" s="31"/>
      <c r="X1689" s="27" t="str">
        <f>IFERROR(VLOOKUP(J1688:J3580,[1]sheet1!$A:$K,11,0),"sin acuse")</f>
        <v>sin acuse</v>
      </c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</row>
    <row r="1690" spans="1:41" ht="18.75" hidden="1">
      <c r="A1690" s="54" t="s">
        <v>31</v>
      </c>
      <c r="B1690" s="49" t="s">
        <v>5389</v>
      </c>
      <c r="C1690" s="201">
        <v>109276</v>
      </c>
      <c r="D1690" s="49">
        <v>-1</v>
      </c>
      <c r="E1690" s="49" t="s">
        <v>34</v>
      </c>
      <c r="F1690" s="55">
        <v>46105</v>
      </c>
      <c r="G1690" s="56">
        <v>46105.351990740739</v>
      </c>
      <c r="H1690" s="49">
        <v>900800595</v>
      </c>
      <c r="I1690" s="49" t="s">
        <v>38</v>
      </c>
      <c r="J1690" s="49">
        <v>800161633</v>
      </c>
      <c r="K1690" s="49" t="s">
        <v>941</v>
      </c>
      <c r="L1690" s="163">
        <v>90491.68</v>
      </c>
      <c r="M1690" s="217">
        <v>0</v>
      </c>
      <c r="N1690" s="134">
        <v>566763.68000000005</v>
      </c>
      <c r="O1690" s="49" t="s">
        <v>41</v>
      </c>
      <c r="P1690" s="49" t="s">
        <v>42</v>
      </c>
      <c r="Q1690" s="27" t="s">
        <v>64</v>
      </c>
      <c r="R1690" s="27"/>
      <c r="S1690" s="27"/>
      <c r="T1690" s="27"/>
      <c r="U1690" s="32"/>
      <c r="V1690" s="25"/>
      <c r="W1690" s="31"/>
      <c r="X1690" s="27" t="str">
        <f>IFERROR(VLOOKUP(J1689:J3581,[1]sheet1!$A:$K,11,0),"sin acuse")</f>
        <v>sin acuse</v>
      </c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</row>
    <row r="1691" spans="1:41" ht="18.75" hidden="1">
      <c r="A1691" s="41" t="s">
        <v>31</v>
      </c>
      <c r="B1691" s="50" t="s">
        <v>5390</v>
      </c>
      <c r="C1691" s="200">
        <v>109277</v>
      </c>
      <c r="D1691" s="27">
        <v>-1</v>
      </c>
      <c r="E1691" s="27" t="s">
        <v>34</v>
      </c>
      <c r="F1691" s="33">
        <v>46105</v>
      </c>
      <c r="G1691" s="45">
        <v>46105.352048611108</v>
      </c>
      <c r="H1691" s="27">
        <v>900800595</v>
      </c>
      <c r="I1691" s="27" t="s">
        <v>38</v>
      </c>
      <c r="J1691" s="27">
        <v>830117370</v>
      </c>
      <c r="K1691" s="27" t="s">
        <v>4862</v>
      </c>
      <c r="L1691" s="162">
        <v>106780</v>
      </c>
      <c r="M1691" s="221">
        <v>0</v>
      </c>
      <c r="N1691" s="133">
        <v>668780</v>
      </c>
      <c r="O1691" s="27" t="s">
        <v>41</v>
      </c>
      <c r="P1691" s="27" t="s">
        <v>42</v>
      </c>
      <c r="Q1691" s="27"/>
      <c r="R1691" s="27"/>
      <c r="S1691" s="27"/>
      <c r="T1691" s="27"/>
      <c r="U1691" s="32" t="s">
        <v>64</v>
      </c>
      <c r="V1691" s="29"/>
      <c r="W1691" s="31"/>
      <c r="X1691" s="27" t="str">
        <f>IFERROR(VLOOKUP(J1690:J3582,[1]sheet1!$A:$K,11,0),"sin acuse")</f>
        <v>sin acuse</v>
      </c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</row>
    <row r="1692" spans="1:41" ht="18.75" hidden="1">
      <c r="A1692" s="106" t="s">
        <v>31</v>
      </c>
      <c r="B1692" s="107" t="s">
        <v>5391</v>
      </c>
      <c r="C1692" s="204">
        <v>109278</v>
      </c>
      <c r="D1692" s="107">
        <v>-1</v>
      </c>
      <c r="E1692" s="107" t="s">
        <v>34</v>
      </c>
      <c r="F1692" s="108">
        <v>46105</v>
      </c>
      <c r="G1692" s="109">
        <v>46105.352118055554</v>
      </c>
      <c r="H1692" s="107">
        <v>900800595</v>
      </c>
      <c r="I1692" s="107" t="s">
        <v>38</v>
      </c>
      <c r="J1692" s="107">
        <v>800236772</v>
      </c>
      <c r="K1692" s="107" t="s">
        <v>2053</v>
      </c>
      <c r="L1692" s="166">
        <v>57950</v>
      </c>
      <c r="M1692" s="225">
        <v>0</v>
      </c>
      <c r="N1692" s="137">
        <v>362950</v>
      </c>
      <c r="O1692" s="107" t="s">
        <v>41</v>
      </c>
      <c r="P1692" s="107" t="s">
        <v>42</v>
      </c>
      <c r="Q1692" s="27"/>
      <c r="R1692" s="27"/>
      <c r="S1692" s="27" t="s">
        <v>64</v>
      </c>
      <c r="T1692" s="27"/>
      <c r="U1692" s="32"/>
      <c r="V1692" s="25"/>
      <c r="W1692" s="31"/>
      <c r="X1692" s="27" t="str">
        <f>IFERROR(VLOOKUP(J1691:J3583,[1]sheet1!$A:$K,11,0),"sin acuse")</f>
        <v>sin acuse</v>
      </c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</row>
    <row r="1693" spans="1:41" ht="18.75" hidden="1">
      <c r="A1693" s="54" t="s">
        <v>31</v>
      </c>
      <c r="B1693" s="49" t="s">
        <v>5392</v>
      </c>
      <c r="C1693" s="201">
        <v>109279</v>
      </c>
      <c r="D1693" s="49">
        <v>-1</v>
      </c>
      <c r="E1693" s="49" t="s">
        <v>34</v>
      </c>
      <c r="F1693" s="55">
        <v>46105</v>
      </c>
      <c r="G1693" s="56">
        <v>46105.362627314818</v>
      </c>
      <c r="H1693" s="49">
        <v>900800595</v>
      </c>
      <c r="I1693" s="49" t="s">
        <v>38</v>
      </c>
      <c r="J1693" s="49">
        <v>890401802</v>
      </c>
      <c r="K1693" s="49" t="s">
        <v>2068</v>
      </c>
      <c r="L1693" s="163">
        <v>8550</v>
      </c>
      <c r="M1693" s="217">
        <v>0</v>
      </c>
      <c r="N1693" s="134">
        <v>53550</v>
      </c>
      <c r="O1693" s="49" t="s">
        <v>41</v>
      </c>
      <c r="P1693" s="49" t="s">
        <v>42</v>
      </c>
      <c r="Q1693" s="27" t="s">
        <v>64</v>
      </c>
      <c r="R1693" s="27"/>
      <c r="S1693" s="27"/>
      <c r="T1693" s="27"/>
      <c r="U1693" s="32"/>
      <c r="V1693" s="29"/>
      <c r="W1693" s="31"/>
      <c r="X1693" s="27" t="str">
        <f>IFERROR(VLOOKUP(J1692:J3584,[1]sheet1!$A:$K,11,0),"sin acuse")</f>
        <v>sin acuse</v>
      </c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</row>
    <row r="1694" spans="1:41" ht="18.75" hidden="1">
      <c r="A1694" s="80" t="s">
        <v>31</v>
      </c>
      <c r="B1694" s="243" t="s">
        <v>5393</v>
      </c>
      <c r="C1694" s="200">
        <v>109280</v>
      </c>
      <c r="D1694" s="81">
        <v>-1</v>
      </c>
      <c r="E1694" s="81" t="s">
        <v>34</v>
      </c>
      <c r="F1694" s="82">
        <v>46105</v>
      </c>
      <c r="G1694" s="83">
        <v>46105.404409722221</v>
      </c>
      <c r="H1694" s="81">
        <v>900800595</v>
      </c>
      <c r="I1694" s="81" t="s">
        <v>38</v>
      </c>
      <c r="J1694" s="81">
        <v>891856718</v>
      </c>
      <c r="K1694" s="81" t="s">
        <v>2838</v>
      </c>
      <c r="L1694" s="162">
        <v>160238.01999999999</v>
      </c>
      <c r="M1694" s="221">
        <v>0</v>
      </c>
      <c r="N1694" s="133">
        <v>1003596.02</v>
      </c>
      <c r="O1694" s="81" t="s">
        <v>41</v>
      </c>
      <c r="P1694" s="81" t="s">
        <v>42</v>
      </c>
      <c r="Q1694" s="27"/>
      <c r="R1694" s="27"/>
      <c r="S1694" s="27"/>
      <c r="T1694" s="27"/>
      <c r="U1694" s="32" t="s">
        <v>64</v>
      </c>
      <c r="V1694" s="25"/>
      <c r="W1694" s="31"/>
      <c r="X1694" s="27" t="str">
        <f>IFERROR(VLOOKUP(J1693:J3585,[1]sheet1!$A:$K,11,0),"sin acuse")</f>
        <v>sin acuse</v>
      </c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</row>
    <row r="1695" spans="1:41" ht="18.75" hidden="1">
      <c r="A1695" s="94" t="s">
        <v>31</v>
      </c>
      <c r="B1695" s="95" t="s">
        <v>5394</v>
      </c>
      <c r="C1695" s="147">
        <v>109281</v>
      </c>
      <c r="D1695" s="95">
        <v>-1</v>
      </c>
      <c r="E1695" s="95" t="s">
        <v>34</v>
      </c>
      <c r="F1695" s="96">
        <v>46105</v>
      </c>
      <c r="G1695" s="97">
        <v>46105.414907407408</v>
      </c>
      <c r="H1695" s="95">
        <v>900800595</v>
      </c>
      <c r="I1695" s="95" t="s">
        <v>38</v>
      </c>
      <c r="J1695" s="95">
        <v>900226948</v>
      </c>
      <c r="K1695" s="95" t="s">
        <v>5395</v>
      </c>
      <c r="L1695" s="150">
        <v>28274850</v>
      </c>
      <c r="M1695" s="150">
        <v>0</v>
      </c>
      <c r="N1695" s="138">
        <v>200000000</v>
      </c>
      <c r="O1695" s="95" t="s">
        <v>41</v>
      </c>
      <c r="P1695" s="98" t="s">
        <v>42</v>
      </c>
      <c r="Q1695" s="27" t="s">
        <v>64</v>
      </c>
      <c r="R1695" s="27"/>
      <c r="S1695" s="27"/>
      <c r="T1695" s="27"/>
      <c r="U1695" s="32"/>
      <c r="V1695" s="29"/>
      <c r="W1695" s="31"/>
      <c r="X1695" s="27" t="str">
        <f>IFERROR(VLOOKUP(J1694:J3586,[1]sheet1!$A:$K,11,0),"sin acuse")</f>
        <v>sin acuse</v>
      </c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</row>
    <row r="1696" spans="1:41" ht="18.75" hidden="1">
      <c r="A1696" s="89" t="s">
        <v>31</v>
      </c>
      <c r="B1696" s="100" t="s">
        <v>5396</v>
      </c>
      <c r="C1696" s="122">
        <v>109282</v>
      </c>
      <c r="D1696" s="90">
        <v>-1</v>
      </c>
      <c r="E1696" s="90" t="s">
        <v>34</v>
      </c>
      <c r="F1696" s="91">
        <v>46105</v>
      </c>
      <c r="G1696" s="92">
        <v>46105.446273148147</v>
      </c>
      <c r="H1696" s="90">
        <v>900800595</v>
      </c>
      <c r="I1696" s="90" t="s">
        <v>38</v>
      </c>
      <c r="J1696" s="90">
        <v>830067414</v>
      </c>
      <c r="K1696" s="90" t="s">
        <v>2805</v>
      </c>
      <c r="L1696" s="142">
        <v>266475</v>
      </c>
      <c r="M1696" s="142">
        <v>0</v>
      </c>
      <c r="N1696" s="139">
        <v>2000000</v>
      </c>
      <c r="O1696" s="90" t="s">
        <v>41</v>
      </c>
      <c r="P1696" s="93" t="s">
        <v>42</v>
      </c>
      <c r="Q1696" s="27"/>
      <c r="R1696" s="27"/>
      <c r="S1696" s="27"/>
      <c r="T1696" s="27"/>
      <c r="U1696" s="32" t="s">
        <v>64</v>
      </c>
      <c r="V1696" s="25"/>
      <c r="W1696" s="31"/>
      <c r="X1696" s="27" t="str">
        <f>IFERROR(VLOOKUP(J1695:J3587,[1]sheet1!$A:$K,11,0),"sin acuse")</f>
        <v>sin acuse</v>
      </c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</row>
    <row r="1697" spans="1:41" ht="18.75" hidden="1">
      <c r="A1697" s="84" t="s">
        <v>31</v>
      </c>
      <c r="B1697" s="99" t="s">
        <v>5397</v>
      </c>
      <c r="C1697" s="124">
        <v>109283</v>
      </c>
      <c r="D1697" s="85">
        <v>-1</v>
      </c>
      <c r="E1697" s="85" t="s">
        <v>34</v>
      </c>
      <c r="F1697" s="86">
        <v>46105</v>
      </c>
      <c r="G1697" s="87">
        <v>46105.446319444447</v>
      </c>
      <c r="H1697" s="85">
        <v>900800595</v>
      </c>
      <c r="I1697" s="85" t="s">
        <v>38</v>
      </c>
      <c r="J1697" s="85">
        <v>901225165</v>
      </c>
      <c r="K1697" s="85" t="s">
        <v>1106</v>
      </c>
      <c r="L1697" s="143" t="s">
        <v>5398</v>
      </c>
      <c r="M1697" s="143">
        <v>0</v>
      </c>
      <c r="N1697" s="140">
        <v>400000</v>
      </c>
      <c r="O1697" s="85" t="s">
        <v>41</v>
      </c>
      <c r="P1697" s="88" t="s">
        <v>42</v>
      </c>
      <c r="Q1697" s="27"/>
      <c r="R1697" s="27"/>
      <c r="S1697" s="27"/>
      <c r="T1697" s="27"/>
      <c r="U1697" s="32" t="s">
        <v>64</v>
      </c>
      <c r="V1697" s="25"/>
      <c r="W1697" s="31"/>
      <c r="X1697" s="27" t="str">
        <f>IFERROR(VLOOKUP(J1696:J3588,[1]sheet1!$A:$K,11,0),"sin acuse")</f>
        <v>sin acuse</v>
      </c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</row>
    <row r="1698" spans="1:41" ht="18.75" hidden="1">
      <c r="A1698" s="89" t="s">
        <v>31</v>
      </c>
      <c r="B1698" s="100" t="s">
        <v>5399</v>
      </c>
      <c r="C1698" s="122">
        <v>109284</v>
      </c>
      <c r="D1698" s="90">
        <v>-1</v>
      </c>
      <c r="E1698" s="90" t="s">
        <v>34</v>
      </c>
      <c r="F1698" s="91">
        <v>46105</v>
      </c>
      <c r="G1698" s="92">
        <v>46105.456817129627</v>
      </c>
      <c r="H1698" s="90">
        <v>900800595</v>
      </c>
      <c r="I1698" s="90" t="s">
        <v>38</v>
      </c>
      <c r="J1698" s="90">
        <v>901225165</v>
      </c>
      <c r="K1698" s="90" t="s">
        <v>1106</v>
      </c>
      <c r="L1698" s="142" t="s">
        <v>5400</v>
      </c>
      <c r="M1698" s="142">
        <v>0</v>
      </c>
      <c r="N1698" s="139">
        <v>300000</v>
      </c>
      <c r="O1698" s="90" t="s">
        <v>41</v>
      </c>
      <c r="P1698" s="93" t="s">
        <v>42</v>
      </c>
      <c r="Q1698" s="27"/>
      <c r="R1698" s="27"/>
      <c r="S1698" s="27"/>
      <c r="T1698" s="27"/>
      <c r="U1698" s="32" t="s">
        <v>64</v>
      </c>
      <c r="V1698" s="25"/>
      <c r="W1698" s="31"/>
      <c r="X1698" s="27" t="str">
        <f>IFERROR(VLOOKUP(J1697:J3589,[1]sheet1!$A:$K,11,0),"sin acuse")</f>
        <v>sin acuse</v>
      </c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</row>
    <row r="1699" spans="1:41" ht="18.75" hidden="1">
      <c r="A1699" s="84" t="s">
        <v>31</v>
      </c>
      <c r="B1699" s="99" t="s">
        <v>5401</v>
      </c>
      <c r="C1699" s="124">
        <v>109285</v>
      </c>
      <c r="D1699" s="85">
        <v>-1</v>
      </c>
      <c r="E1699" s="85" t="s">
        <v>34</v>
      </c>
      <c r="F1699" s="86">
        <v>46105</v>
      </c>
      <c r="G1699" s="87">
        <v>46105.45689814815</v>
      </c>
      <c r="H1699" s="85">
        <v>900800595</v>
      </c>
      <c r="I1699" s="85" t="s">
        <v>38</v>
      </c>
      <c r="J1699" s="85">
        <v>800215494</v>
      </c>
      <c r="K1699" s="85" t="s">
        <v>1111</v>
      </c>
      <c r="L1699" s="143" t="s">
        <v>5402</v>
      </c>
      <c r="M1699" s="143">
        <v>0</v>
      </c>
      <c r="N1699" s="140">
        <v>100000</v>
      </c>
      <c r="O1699" s="85" t="s">
        <v>41</v>
      </c>
      <c r="P1699" s="88" t="s">
        <v>42</v>
      </c>
      <c r="Q1699" s="27"/>
      <c r="R1699" s="27"/>
      <c r="S1699" s="27"/>
      <c r="T1699" s="27"/>
      <c r="U1699" s="32" t="s">
        <v>64</v>
      </c>
      <c r="V1699" s="29"/>
      <c r="W1699" s="31"/>
      <c r="X1699" s="27" t="str">
        <f>IFERROR(VLOOKUP(J1698:J3590,[1]sheet1!$A:$K,11,0),"sin acuse")</f>
        <v>sin acuse</v>
      </c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</row>
    <row r="1700" spans="1:41" ht="18.75" hidden="1">
      <c r="A1700" s="89" t="s">
        <v>31</v>
      </c>
      <c r="B1700" s="100" t="s">
        <v>5403</v>
      </c>
      <c r="C1700" s="122">
        <v>109286</v>
      </c>
      <c r="D1700" s="90">
        <v>-1</v>
      </c>
      <c r="E1700" s="90" t="s">
        <v>34</v>
      </c>
      <c r="F1700" s="91">
        <v>46105</v>
      </c>
      <c r="G1700" s="92">
        <v>46105.456921296296</v>
      </c>
      <c r="H1700" s="90">
        <v>900800595</v>
      </c>
      <c r="I1700" s="90" t="s">
        <v>38</v>
      </c>
      <c r="J1700" s="90">
        <v>800215494</v>
      </c>
      <c r="K1700" s="90" t="s">
        <v>1111</v>
      </c>
      <c r="L1700" s="142" t="s">
        <v>5404</v>
      </c>
      <c r="M1700" s="142">
        <v>0</v>
      </c>
      <c r="N1700" s="139">
        <v>1000000</v>
      </c>
      <c r="O1700" s="90" t="s">
        <v>41</v>
      </c>
      <c r="P1700" s="93" t="s">
        <v>42</v>
      </c>
      <c r="Q1700" s="27"/>
      <c r="R1700" s="27"/>
      <c r="S1700" s="27"/>
      <c r="T1700" s="27"/>
      <c r="U1700" s="32" t="s">
        <v>64</v>
      </c>
      <c r="V1700" s="29"/>
      <c r="W1700" s="31"/>
      <c r="X1700" s="27" t="str">
        <f>IFERROR(VLOOKUP(J1699:J3591,[1]sheet1!$A:$K,11,0),"sin acuse")</f>
        <v>sin acuse</v>
      </c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</row>
    <row r="1701" spans="1:41" ht="18.75" hidden="1">
      <c r="A1701" s="84" t="s">
        <v>31</v>
      </c>
      <c r="B1701" s="99" t="s">
        <v>5405</v>
      </c>
      <c r="C1701" s="124">
        <v>109287</v>
      </c>
      <c r="D1701" s="85">
        <v>-1</v>
      </c>
      <c r="E1701" s="85" t="s">
        <v>34</v>
      </c>
      <c r="F1701" s="86">
        <v>46105</v>
      </c>
      <c r="G1701" s="87">
        <v>46105.467407407406</v>
      </c>
      <c r="H1701" s="85">
        <v>900800595</v>
      </c>
      <c r="I1701" s="85" t="s">
        <v>38</v>
      </c>
      <c r="J1701" s="85">
        <v>900080177</v>
      </c>
      <c r="K1701" s="85" t="s">
        <v>1702</v>
      </c>
      <c r="L1701" s="143" t="s">
        <v>5406</v>
      </c>
      <c r="M1701" s="143">
        <v>0</v>
      </c>
      <c r="N1701" s="140">
        <v>1000000</v>
      </c>
      <c r="O1701" s="85" t="s">
        <v>41</v>
      </c>
      <c r="P1701" s="88" t="s">
        <v>42</v>
      </c>
      <c r="Q1701" s="27"/>
      <c r="R1701" s="27"/>
      <c r="S1701" s="27"/>
      <c r="T1701" s="27"/>
      <c r="U1701" s="32" t="s">
        <v>64</v>
      </c>
      <c r="V1701" s="29"/>
      <c r="W1701" s="31"/>
      <c r="X1701" s="27" t="str">
        <f>IFERROR(VLOOKUP(J1700:J3592,[1]sheet1!$A:$K,11,0),"sin acuse")</f>
        <v>sin acuse</v>
      </c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</row>
    <row r="1702" spans="1:41" ht="18.75" hidden="1">
      <c r="A1702" s="94" t="s">
        <v>31</v>
      </c>
      <c r="B1702" s="95" t="s">
        <v>5407</v>
      </c>
      <c r="C1702" s="147">
        <v>109288</v>
      </c>
      <c r="D1702" s="95">
        <v>-1</v>
      </c>
      <c r="E1702" s="95" t="s">
        <v>34</v>
      </c>
      <c r="F1702" s="96">
        <v>46105</v>
      </c>
      <c r="G1702" s="97">
        <v>46105.478634259256</v>
      </c>
      <c r="H1702" s="95">
        <v>900800595</v>
      </c>
      <c r="I1702" s="95" t="s">
        <v>38</v>
      </c>
      <c r="J1702" s="95">
        <v>830050228</v>
      </c>
      <c r="K1702" s="95" t="s">
        <v>1759</v>
      </c>
      <c r="L1702" s="150">
        <v>3410120</v>
      </c>
      <c r="M1702" s="150">
        <v>0</v>
      </c>
      <c r="N1702" s="138">
        <v>30000000</v>
      </c>
      <c r="O1702" s="95" t="s">
        <v>41</v>
      </c>
      <c r="P1702" s="98" t="s">
        <v>42</v>
      </c>
      <c r="Q1702" s="27" t="s">
        <v>64</v>
      </c>
      <c r="R1702" s="27"/>
      <c r="S1702" s="27"/>
      <c r="T1702" s="27"/>
      <c r="U1702" s="32"/>
      <c r="V1702" s="25"/>
      <c r="W1702" s="31"/>
      <c r="X1702" s="27" t="str">
        <f>IFERROR(VLOOKUP(J1701:J3593,[1]sheet1!$A:$K,11,0),"sin acuse")</f>
        <v>sin acuse</v>
      </c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</row>
    <row r="1703" spans="1:41" ht="18.75" hidden="1">
      <c r="A1703" s="110" t="s">
        <v>31</v>
      </c>
      <c r="B1703" s="206" t="s">
        <v>5408</v>
      </c>
      <c r="C1703" s="153">
        <v>109289</v>
      </c>
      <c r="D1703" s="111">
        <v>-1</v>
      </c>
      <c r="E1703" s="111" t="s">
        <v>34</v>
      </c>
      <c r="F1703" s="112">
        <v>46105</v>
      </c>
      <c r="G1703" s="113">
        <v>46105.478634259256</v>
      </c>
      <c r="H1703" s="111">
        <v>900800595</v>
      </c>
      <c r="I1703" s="111" t="s">
        <v>38</v>
      </c>
      <c r="J1703" s="111">
        <v>860001576</v>
      </c>
      <c r="K1703" s="111" t="s">
        <v>1119</v>
      </c>
      <c r="L1703" s="156" t="s">
        <v>5409</v>
      </c>
      <c r="M1703" s="156">
        <v>0</v>
      </c>
      <c r="N1703" s="141">
        <v>200000</v>
      </c>
      <c r="O1703" s="111" t="s">
        <v>41</v>
      </c>
      <c r="P1703" s="114" t="s">
        <v>42</v>
      </c>
      <c r="Q1703" s="27"/>
      <c r="R1703" s="27"/>
      <c r="S1703" s="27" t="s">
        <v>64</v>
      </c>
      <c r="T1703" s="27"/>
      <c r="U1703" s="32" t="s">
        <v>64</v>
      </c>
      <c r="V1703" s="25"/>
      <c r="W1703" s="31"/>
      <c r="X1703" s="27" t="str">
        <f>IFERROR(VLOOKUP(J1702:J3594,[1]sheet1!$A:$K,11,0),"sin acuse")</f>
        <v>sin acuse</v>
      </c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</row>
    <row r="1704" spans="1:41" ht="18.75" hidden="1">
      <c r="A1704" s="89" t="s">
        <v>31</v>
      </c>
      <c r="B1704" s="100" t="s">
        <v>5410</v>
      </c>
      <c r="C1704" s="122">
        <v>109290</v>
      </c>
      <c r="D1704" s="90">
        <v>-1</v>
      </c>
      <c r="E1704" s="90" t="s">
        <v>34</v>
      </c>
      <c r="F1704" s="91">
        <v>46105</v>
      </c>
      <c r="G1704" s="92">
        <v>46105.488449074073</v>
      </c>
      <c r="H1704" s="90">
        <v>900800595</v>
      </c>
      <c r="I1704" s="90" t="s">
        <v>38</v>
      </c>
      <c r="J1704" s="90">
        <v>860026123</v>
      </c>
      <c r="K1704" s="90" t="s">
        <v>2227</v>
      </c>
      <c r="L1704" s="142" t="s">
        <v>5411</v>
      </c>
      <c r="M1704" s="142">
        <v>0</v>
      </c>
      <c r="N1704" s="139">
        <v>40000000</v>
      </c>
      <c r="O1704" s="90" t="s">
        <v>41</v>
      </c>
      <c r="P1704" s="93" t="s">
        <v>42</v>
      </c>
      <c r="Q1704" s="27"/>
      <c r="R1704" s="27"/>
      <c r="S1704" s="27"/>
      <c r="T1704" s="27"/>
      <c r="U1704" s="32" t="s">
        <v>64</v>
      </c>
      <c r="V1704" s="25"/>
      <c r="W1704" s="31"/>
      <c r="X1704" s="27" t="str">
        <f>IFERROR(VLOOKUP(J1703:J3595,[1]sheet1!$A:$K,11,0),"sin acuse")</f>
        <v>sin acuse</v>
      </c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</row>
    <row r="1705" spans="1:41" ht="18.75" hidden="1">
      <c r="A1705" s="84" t="s">
        <v>31</v>
      </c>
      <c r="B1705" s="99" t="s">
        <v>5412</v>
      </c>
      <c r="C1705" s="124">
        <v>109291</v>
      </c>
      <c r="D1705" s="85">
        <v>-1</v>
      </c>
      <c r="E1705" s="85" t="s">
        <v>34</v>
      </c>
      <c r="F1705" s="86">
        <v>46105</v>
      </c>
      <c r="G1705" s="87">
        <v>46105.488495370373</v>
      </c>
      <c r="H1705" s="85">
        <v>900800595</v>
      </c>
      <c r="I1705" s="85" t="s">
        <v>38</v>
      </c>
      <c r="J1705" s="85">
        <v>900396965</v>
      </c>
      <c r="K1705" s="85" t="s">
        <v>58</v>
      </c>
      <c r="L1705" s="143">
        <v>0</v>
      </c>
      <c r="M1705" s="143">
        <v>0</v>
      </c>
      <c r="N1705" s="140">
        <v>800000</v>
      </c>
      <c r="O1705" s="85" t="s">
        <v>41</v>
      </c>
      <c r="P1705" s="88" t="s">
        <v>42</v>
      </c>
      <c r="Q1705" s="27"/>
      <c r="R1705" s="27"/>
      <c r="S1705" s="27"/>
      <c r="T1705" s="27"/>
      <c r="U1705" s="32" t="s">
        <v>64</v>
      </c>
      <c r="V1705" s="29"/>
      <c r="W1705" s="31"/>
      <c r="X1705" s="27" t="str">
        <f>IFERROR(VLOOKUP(J1704:J3596,[1]sheet1!$A:$K,11,0),"sin acuse")</f>
        <v>sin acuse</v>
      </c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</row>
    <row r="1706" spans="1:41" ht="18.75" hidden="1">
      <c r="A1706" s="89" t="s">
        <v>31</v>
      </c>
      <c r="B1706" s="100" t="s">
        <v>5413</v>
      </c>
      <c r="C1706" s="122">
        <v>109292</v>
      </c>
      <c r="D1706" s="90">
        <v>-1</v>
      </c>
      <c r="E1706" s="90" t="s">
        <v>34</v>
      </c>
      <c r="F1706" s="91">
        <v>46105</v>
      </c>
      <c r="G1706" s="92">
        <v>46105.488553240742</v>
      </c>
      <c r="H1706" s="90">
        <v>900800595</v>
      </c>
      <c r="I1706" s="90" t="s">
        <v>38</v>
      </c>
      <c r="J1706" s="90">
        <v>900935262</v>
      </c>
      <c r="K1706" s="90" t="s">
        <v>1952</v>
      </c>
      <c r="L1706" s="142" t="s">
        <v>5414</v>
      </c>
      <c r="M1706" s="142">
        <v>0</v>
      </c>
      <c r="N1706" s="139">
        <v>900000</v>
      </c>
      <c r="O1706" s="90" t="s">
        <v>41</v>
      </c>
      <c r="P1706" s="93" t="s">
        <v>42</v>
      </c>
      <c r="Q1706" s="27"/>
      <c r="R1706" s="27"/>
      <c r="S1706" s="27"/>
      <c r="T1706" s="27"/>
      <c r="U1706" s="32" t="s">
        <v>64</v>
      </c>
      <c r="V1706" s="25"/>
      <c r="W1706" s="31"/>
      <c r="X1706" s="27" t="str">
        <f>IFERROR(VLOOKUP(J1705:J3597,[1]sheet1!$A:$K,11,0),"sin acuse")</f>
        <v>sin acuse</v>
      </c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</row>
    <row r="1707" spans="1:41" ht="18.75" hidden="1">
      <c r="A1707" s="84" t="s">
        <v>31</v>
      </c>
      <c r="B1707" s="99" t="s">
        <v>5415</v>
      </c>
      <c r="C1707" s="124">
        <v>109293</v>
      </c>
      <c r="D1707" s="85">
        <v>-1</v>
      </c>
      <c r="E1707" s="85" t="s">
        <v>34</v>
      </c>
      <c r="F1707" s="86">
        <v>46105</v>
      </c>
      <c r="G1707" s="87">
        <v>46105.488611111112</v>
      </c>
      <c r="H1707" s="85">
        <v>900800595</v>
      </c>
      <c r="I1707" s="85" t="s">
        <v>38</v>
      </c>
      <c r="J1707" s="85">
        <v>900090006</v>
      </c>
      <c r="K1707" s="85" t="s">
        <v>5416</v>
      </c>
      <c r="L1707" s="143" t="s">
        <v>5417</v>
      </c>
      <c r="M1707" s="143">
        <v>0</v>
      </c>
      <c r="N1707" s="140">
        <v>900000</v>
      </c>
      <c r="O1707" s="85" t="s">
        <v>41</v>
      </c>
      <c r="P1707" s="88" t="s">
        <v>42</v>
      </c>
      <c r="Q1707" s="27"/>
      <c r="R1707" s="27"/>
      <c r="S1707" s="27"/>
      <c r="T1707" s="27"/>
      <c r="U1707" s="32" t="s">
        <v>64</v>
      </c>
      <c r="V1707" s="25"/>
      <c r="W1707" s="31"/>
      <c r="X1707" s="27" t="str">
        <f>IFERROR(VLOOKUP(J1706:J3598,[1]sheet1!$A:$K,11,0),"sin acuse")</f>
        <v>sin acuse</v>
      </c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</row>
    <row r="1708" spans="1:41" ht="18.75" hidden="1">
      <c r="A1708" s="89" t="s">
        <v>31</v>
      </c>
      <c r="B1708" s="105" t="s">
        <v>5418</v>
      </c>
      <c r="C1708" s="122">
        <v>109294</v>
      </c>
      <c r="D1708" s="90">
        <v>-1</v>
      </c>
      <c r="E1708" s="90" t="s">
        <v>34</v>
      </c>
      <c r="F1708" s="91">
        <v>46105</v>
      </c>
      <c r="G1708" s="92">
        <v>46105.488657407404</v>
      </c>
      <c r="H1708" s="90">
        <v>900800595</v>
      </c>
      <c r="I1708" s="90" t="s">
        <v>38</v>
      </c>
      <c r="J1708" s="90">
        <v>860000332</v>
      </c>
      <c r="K1708" s="90" t="s">
        <v>4251</v>
      </c>
      <c r="L1708" s="142">
        <v>3800</v>
      </c>
      <c r="M1708" s="142">
        <v>0</v>
      </c>
      <c r="N1708" s="139">
        <v>23800</v>
      </c>
      <c r="O1708" s="90" t="s">
        <v>41</v>
      </c>
      <c r="P1708" s="93" t="s">
        <v>42</v>
      </c>
      <c r="Q1708" s="27"/>
      <c r="R1708" s="27"/>
      <c r="S1708" s="27"/>
      <c r="T1708" s="27"/>
      <c r="U1708" s="32" t="s">
        <v>64</v>
      </c>
      <c r="V1708" s="25"/>
      <c r="W1708" s="31"/>
      <c r="X1708" s="27" t="str">
        <f>IFERROR(VLOOKUP(J1707:J3599,[1]sheet1!$A:$K,11,0),"sin acuse")</f>
        <v>sin acuse</v>
      </c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</row>
    <row r="1709" spans="1:41" ht="18.75" hidden="1">
      <c r="A1709" s="84" t="s">
        <v>31</v>
      </c>
      <c r="B1709" s="99" t="s">
        <v>5419</v>
      </c>
      <c r="C1709" s="124">
        <v>109295</v>
      </c>
      <c r="D1709" s="85">
        <v>-1</v>
      </c>
      <c r="E1709" s="85" t="s">
        <v>34</v>
      </c>
      <c r="F1709" s="86">
        <v>46105</v>
      </c>
      <c r="G1709" s="87">
        <v>46105.4996875</v>
      </c>
      <c r="H1709" s="85">
        <v>900800595</v>
      </c>
      <c r="I1709" s="85" t="s">
        <v>38</v>
      </c>
      <c r="J1709" s="85">
        <v>860001576</v>
      </c>
      <c r="K1709" s="85" t="s">
        <v>1119</v>
      </c>
      <c r="L1709" s="143" t="s">
        <v>5420</v>
      </c>
      <c r="M1709" s="143">
        <v>0</v>
      </c>
      <c r="N1709" s="140">
        <v>1000000</v>
      </c>
      <c r="O1709" s="85" t="s">
        <v>41</v>
      </c>
      <c r="P1709" s="88" t="s">
        <v>42</v>
      </c>
      <c r="Q1709" s="27"/>
      <c r="R1709" s="27"/>
      <c r="S1709" s="27"/>
      <c r="T1709" s="27"/>
      <c r="U1709" s="32" t="s">
        <v>64</v>
      </c>
      <c r="V1709" s="29"/>
      <c r="W1709" s="31"/>
      <c r="X1709" s="27" t="str">
        <f>IFERROR(VLOOKUP(J1708:J3600,[1]sheet1!$A:$K,11,0),"sin acuse")</f>
        <v>sin acuse</v>
      </c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</row>
    <row r="1710" spans="1:41" ht="18.75" hidden="1">
      <c r="A1710" s="89" t="s">
        <v>31</v>
      </c>
      <c r="B1710" s="100" t="s">
        <v>5421</v>
      </c>
      <c r="C1710" s="122">
        <v>109296</v>
      </c>
      <c r="D1710" s="90">
        <v>-1</v>
      </c>
      <c r="E1710" s="90" t="s">
        <v>34</v>
      </c>
      <c r="F1710" s="91">
        <v>46105</v>
      </c>
      <c r="G1710" s="92">
        <v>46105.499699074076</v>
      </c>
      <c r="H1710" s="90">
        <v>900800595</v>
      </c>
      <c r="I1710" s="90" t="s">
        <v>38</v>
      </c>
      <c r="J1710" s="90">
        <v>900439672</v>
      </c>
      <c r="K1710" s="90" t="s">
        <v>1906</v>
      </c>
      <c r="L1710" s="142">
        <v>27550</v>
      </c>
      <c r="M1710" s="142">
        <v>0</v>
      </c>
      <c r="N1710" s="139">
        <v>200000</v>
      </c>
      <c r="O1710" s="90" t="s">
        <v>41</v>
      </c>
      <c r="P1710" s="93" t="s">
        <v>42</v>
      </c>
      <c r="Q1710" s="27"/>
      <c r="R1710" s="27"/>
      <c r="S1710" s="27"/>
      <c r="T1710" s="27"/>
      <c r="U1710" s="32" t="s">
        <v>64</v>
      </c>
      <c r="V1710" s="25"/>
      <c r="W1710" s="31"/>
      <c r="X1710" s="27" t="str">
        <f>IFERROR(VLOOKUP(J1709:J3601,[1]sheet1!$A:$K,11,0),"sin acuse")</f>
        <v>sin acuse</v>
      </c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</row>
    <row r="1711" spans="1:41" ht="18.75" hidden="1">
      <c r="A1711" s="84" t="s">
        <v>31</v>
      </c>
      <c r="B1711" s="99" t="s">
        <v>5422</v>
      </c>
      <c r="C1711" s="124">
        <v>109297</v>
      </c>
      <c r="D1711" s="85">
        <v>-1</v>
      </c>
      <c r="E1711" s="85" t="s">
        <v>34</v>
      </c>
      <c r="F1711" s="86">
        <v>46105</v>
      </c>
      <c r="G1711" s="87">
        <v>46105.4997337963</v>
      </c>
      <c r="H1711" s="85">
        <v>900800595</v>
      </c>
      <c r="I1711" s="85" t="s">
        <v>38</v>
      </c>
      <c r="J1711" s="85">
        <v>900439672</v>
      </c>
      <c r="K1711" s="85" t="s">
        <v>1906</v>
      </c>
      <c r="L1711" s="143">
        <v>27550</v>
      </c>
      <c r="M1711" s="143">
        <v>0</v>
      </c>
      <c r="N1711" s="140">
        <v>200000</v>
      </c>
      <c r="O1711" s="85" t="s">
        <v>41</v>
      </c>
      <c r="P1711" s="88" t="s">
        <v>42</v>
      </c>
      <c r="Q1711" s="27"/>
      <c r="R1711" s="27"/>
      <c r="S1711" s="27"/>
      <c r="T1711" s="27"/>
      <c r="U1711" s="32" t="s">
        <v>64</v>
      </c>
      <c r="V1711" s="25"/>
      <c r="W1711" s="31"/>
      <c r="X1711" s="27" t="str">
        <f>IFERROR(VLOOKUP(J1710:J3602,[1]sheet1!$A:$K,11,0),"sin acuse")</f>
        <v>sin acuse</v>
      </c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</row>
    <row r="1712" spans="1:41" ht="18.75" hidden="1">
      <c r="A1712" s="89" t="s">
        <v>31</v>
      </c>
      <c r="B1712" s="100" t="s">
        <v>5423</v>
      </c>
      <c r="C1712" s="122">
        <v>109298</v>
      </c>
      <c r="D1712" s="90">
        <v>-1</v>
      </c>
      <c r="E1712" s="90" t="s">
        <v>34</v>
      </c>
      <c r="F1712" s="91">
        <v>46105</v>
      </c>
      <c r="G1712" s="92">
        <v>46105.4997337963</v>
      </c>
      <c r="H1712" s="90">
        <v>900800595</v>
      </c>
      <c r="I1712" s="90" t="s">
        <v>38</v>
      </c>
      <c r="J1712" s="90">
        <v>900439672</v>
      </c>
      <c r="K1712" s="90" t="s">
        <v>1906</v>
      </c>
      <c r="L1712" s="142">
        <v>27550</v>
      </c>
      <c r="M1712" s="142">
        <v>0</v>
      </c>
      <c r="N1712" s="139">
        <v>200000</v>
      </c>
      <c r="O1712" s="90" t="s">
        <v>41</v>
      </c>
      <c r="P1712" s="93" t="s">
        <v>42</v>
      </c>
      <c r="Q1712" s="27"/>
      <c r="R1712" s="27"/>
      <c r="S1712" s="27"/>
      <c r="T1712" s="27"/>
      <c r="U1712" s="32" t="s">
        <v>64</v>
      </c>
      <c r="V1712" s="29"/>
      <c r="W1712" s="31"/>
      <c r="X1712" s="27" t="str">
        <f>IFERROR(VLOOKUP(J1711:J3603,[1]sheet1!$A:$K,11,0),"sin acuse")</f>
        <v>sin acuse</v>
      </c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</row>
    <row r="1713" spans="1:41" ht="18.75" hidden="1">
      <c r="A1713" s="84" t="s">
        <v>31</v>
      </c>
      <c r="B1713" s="99" t="s">
        <v>5424</v>
      </c>
      <c r="C1713" s="124">
        <v>109299</v>
      </c>
      <c r="D1713" s="85">
        <v>-1</v>
      </c>
      <c r="E1713" s="85" t="s">
        <v>34</v>
      </c>
      <c r="F1713" s="86">
        <v>46105</v>
      </c>
      <c r="G1713" s="87">
        <v>46105.499745370369</v>
      </c>
      <c r="H1713" s="85">
        <v>900800595</v>
      </c>
      <c r="I1713" s="85" t="s">
        <v>38</v>
      </c>
      <c r="J1713" s="85">
        <v>830087030</v>
      </c>
      <c r="K1713" s="85" t="s">
        <v>5425</v>
      </c>
      <c r="L1713" s="143" t="s">
        <v>5426</v>
      </c>
      <c r="M1713" s="143">
        <v>0</v>
      </c>
      <c r="N1713" s="140">
        <v>50000000</v>
      </c>
      <c r="O1713" s="85" t="s">
        <v>41</v>
      </c>
      <c r="P1713" s="88" t="s">
        <v>42</v>
      </c>
      <c r="Q1713" s="27"/>
      <c r="R1713" s="27"/>
      <c r="S1713" s="27"/>
      <c r="T1713" s="27"/>
      <c r="U1713" s="32" t="s">
        <v>64</v>
      </c>
      <c r="V1713" s="29"/>
      <c r="W1713" s="31"/>
      <c r="X1713" s="27" t="str">
        <f>IFERROR(VLOOKUP(J1712:J3604,[1]sheet1!$A:$K,11,0),"sin acuse")</f>
        <v>sin acuse</v>
      </c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</row>
    <row r="1714" spans="1:41" ht="18.75" hidden="1">
      <c r="A1714" s="89" t="s">
        <v>31</v>
      </c>
      <c r="B1714" s="100" t="s">
        <v>5427</v>
      </c>
      <c r="C1714" s="122">
        <v>109300</v>
      </c>
      <c r="D1714" s="90">
        <v>-1</v>
      </c>
      <c r="E1714" s="90" t="s">
        <v>34</v>
      </c>
      <c r="F1714" s="91">
        <v>46105</v>
      </c>
      <c r="G1714" s="92">
        <v>46105.50984953704</v>
      </c>
      <c r="H1714" s="90">
        <v>900800595</v>
      </c>
      <c r="I1714" s="90" t="s">
        <v>38</v>
      </c>
      <c r="J1714" s="90">
        <v>860015905</v>
      </c>
      <c r="K1714" s="90" t="s">
        <v>2885</v>
      </c>
      <c r="L1714" s="142">
        <v>0</v>
      </c>
      <c r="M1714" s="142">
        <v>0</v>
      </c>
      <c r="N1714" s="139">
        <v>10000000</v>
      </c>
      <c r="O1714" s="90" t="s">
        <v>41</v>
      </c>
      <c r="P1714" s="93" t="s">
        <v>42</v>
      </c>
      <c r="Q1714" s="27"/>
      <c r="R1714" s="27"/>
      <c r="S1714" s="27"/>
      <c r="T1714" s="27"/>
      <c r="U1714" s="32" t="s">
        <v>64</v>
      </c>
      <c r="V1714" s="25"/>
      <c r="W1714" s="31"/>
      <c r="X1714" s="27" t="str">
        <f>IFERROR(VLOOKUP(J1713:J3605,[1]sheet1!$A:$K,11,0),"sin acuse")</f>
        <v>sin acuse</v>
      </c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</row>
    <row r="1715" spans="1:41" ht="18.75" hidden="1">
      <c r="A1715" s="84" t="s">
        <v>31</v>
      </c>
      <c r="B1715" s="104" t="s">
        <v>5428</v>
      </c>
      <c r="C1715" s="124">
        <v>109301</v>
      </c>
      <c r="D1715" s="85">
        <v>-1</v>
      </c>
      <c r="E1715" s="85" t="s">
        <v>34</v>
      </c>
      <c r="F1715" s="86">
        <v>46105</v>
      </c>
      <c r="G1715" s="87">
        <v>46105.50990740741</v>
      </c>
      <c r="H1715" s="85">
        <v>900800595</v>
      </c>
      <c r="I1715" s="85" t="s">
        <v>38</v>
      </c>
      <c r="J1715" s="85">
        <v>860001093</v>
      </c>
      <c r="K1715" s="85" t="s">
        <v>5429</v>
      </c>
      <c r="L1715" s="143">
        <v>0</v>
      </c>
      <c r="M1715" s="143">
        <v>0</v>
      </c>
      <c r="N1715" s="140">
        <v>8000000</v>
      </c>
      <c r="O1715" s="85" t="s">
        <v>41</v>
      </c>
      <c r="P1715" s="88" t="s">
        <v>42</v>
      </c>
      <c r="Q1715" s="27"/>
      <c r="R1715" s="27"/>
      <c r="S1715" s="27"/>
      <c r="T1715" s="27"/>
      <c r="U1715" s="32" t="s">
        <v>64</v>
      </c>
      <c r="V1715" s="29"/>
      <c r="W1715" s="31"/>
      <c r="X1715" s="27" t="str">
        <f>IFERROR(VLOOKUP(J1714:J3606,[1]sheet1!$A:$K,11,0),"sin acuse")</f>
        <v>sin acuse</v>
      </c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</row>
    <row r="1716" spans="1:41" ht="18.75" hidden="1">
      <c r="A1716" s="89" t="s">
        <v>31</v>
      </c>
      <c r="B1716" s="100" t="s">
        <v>5430</v>
      </c>
      <c r="C1716" s="122">
        <v>109302</v>
      </c>
      <c r="D1716" s="90">
        <v>-1</v>
      </c>
      <c r="E1716" s="90" t="s">
        <v>34</v>
      </c>
      <c r="F1716" s="91">
        <v>46105</v>
      </c>
      <c r="G1716" s="92">
        <v>46105.509965277779</v>
      </c>
      <c r="H1716" s="90">
        <v>900800595</v>
      </c>
      <c r="I1716" s="90" t="s">
        <v>38</v>
      </c>
      <c r="J1716" s="90">
        <v>860039362</v>
      </c>
      <c r="K1716" s="90" t="s">
        <v>5431</v>
      </c>
      <c r="L1716" s="142" t="s">
        <v>5432</v>
      </c>
      <c r="M1716" s="142">
        <v>0</v>
      </c>
      <c r="N1716" s="139">
        <v>2000000</v>
      </c>
      <c r="O1716" s="90" t="s">
        <v>41</v>
      </c>
      <c r="P1716" s="93" t="s">
        <v>42</v>
      </c>
      <c r="Q1716" s="27"/>
      <c r="R1716" s="27"/>
      <c r="S1716" s="27"/>
      <c r="T1716" s="27"/>
      <c r="U1716" s="32" t="s">
        <v>64</v>
      </c>
      <c r="V1716" s="29"/>
      <c r="W1716" s="31"/>
      <c r="X1716" s="27" t="str">
        <f>IFERROR(VLOOKUP(J1715:J3607,[1]sheet1!$A:$K,11,0),"sin acuse")</f>
        <v>sin acuse</v>
      </c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</row>
    <row r="1717" spans="1:41" ht="18.75" hidden="1">
      <c r="A1717" s="84" t="s">
        <v>31</v>
      </c>
      <c r="B1717" s="99" t="s">
        <v>5433</v>
      </c>
      <c r="C1717" s="124">
        <v>109303</v>
      </c>
      <c r="D1717" s="85">
        <v>-1</v>
      </c>
      <c r="E1717" s="85" t="s">
        <v>34</v>
      </c>
      <c r="F1717" s="86">
        <v>46105</v>
      </c>
      <c r="G1717" s="87">
        <v>46105.510011574072</v>
      </c>
      <c r="H1717" s="85">
        <v>900800595</v>
      </c>
      <c r="I1717" s="85" t="s">
        <v>38</v>
      </c>
      <c r="J1717" s="85">
        <v>800210556</v>
      </c>
      <c r="K1717" s="85" t="s">
        <v>2959</v>
      </c>
      <c r="L1717" s="143">
        <v>0</v>
      </c>
      <c r="M1717" s="143">
        <v>0</v>
      </c>
      <c r="N1717" s="140">
        <v>10000000</v>
      </c>
      <c r="O1717" s="85" t="s">
        <v>41</v>
      </c>
      <c r="P1717" s="88" t="s">
        <v>42</v>
      </c>
      <c r="Q1717" s="27"/>
      <c r="R1717" s="27"/>
      <c r="S1717" s="27"/>
      <c r="T1717" s="27"/>
      <c r="U1717" s="32" t="s">
        <v>64</v>
      </c>
      <c r="V1717" s="29"/>
      <c r="W1717" s="31"/>
      <c r="X1717" s="27" t="str">
        <f>IFERROR(VLOOKUP(J1716:J3608,[1]sheet1!$A:$K,11,0),"sin acuse")</f>
        <v>sin acuse</v>
      </c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</row>
    <row r="1718" spans="1:41" ht="18.75" hidden="1">
      <c r="A1718" s="89" t="s">
        <v>31</v>
      </c>
      <c r="B1718" s="100" t="s">
        <v>5434</v>
      </c>
      <c r="C1718" s="122">
        <v>109304</v>
      </c>
      <c r="D1718" s="90">
        <v>-1</v>
      </c>
      <c r="E1718" s="90" t="s">
        <v>34</v>
      </c>
      <c r="F1718" s="91">
        <v>46105</v>
      </c>
      <c r="G1718" s="92">
        <v>46105.531018518515</v>
      </c>
      <c r="H1718" s="90">
        <v>900800595</v>
      </c>
      <c r="I1718" s="90" t="s">
        <v>38</v>
      </c>
      <c r="J1718" s="90">
        <v>900081559</v>
      </c>
      <c r="K1718" s="90" t="s">
        <v>2563</v>
      </c>
      <c r="L1718" s="142" t="s">
        <v>5435</v>
      </c>
      <c r="M1718" s="142">
        <v>0</v>
      </c>
      <c r="N1718" s="139">
        <v>20000000</v>
      </c>
      <c r="O1718" s="90" t="s">
        <v>41</v>
      </c>
      <c r="P1718" s="93" t="s">
        <v>42</v>
      </c>
      <c r="Q1718" s="27"/>
      <c r="R1718" s="27"/>
      <c r="S1718" s="27"/>
      <c r="T1718" s="27"/>
      <c r="U1718" s="32" t="s">
        <v>64</v>
      </c>
      <c r="V1718" s="29"/>
      <c r="W1718" s="31"/>
      <c r="X1718" s="27" t="str">
        <f>IFERROR(VLOOKUP(J1717:J3609,[1]sheet1!$A:$K,11,0),"sin acuse")</f>
        <v>sin acuse</v>
      </c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</row>
    <row r="1719" spans="1:41" ht="18.75" hidden="1">
      <c r="A1719" s="84" t="s">
        <v>31</v>
      </c>
      <c r="B1719" s="99" t="s">
        <v>5436</v>
      </c>
      <c r="C1719" s="124">
        <v>109305</v>
      </c>
      <c r="D1719" s="85">
        <v>-1</v>
      </c>
      <c r="E1719" s="85" t="s">
        <v>34</v>
      </c>
      <c r="F1719" s="86">
        <v>46105</v>
      </c>
      <c r="G1719" s="87">
        <v>46105.541516203702</v>
      </c>
      <c r="H1719" s="85">
        <v>900800595</v>
      </c>
      <c r="I1719" s="85" t="s">
        <v>38</v>
      </c>
      <c r="J1719" s="85">
        <v>900110590</v>
      </c>
      <c r="K1719" s="85" t="s">
        <v>4441</v>
      </c>
      <c r="L1719" s="143">
        <v>76950</v>
      </c>
      <c r="M1719" s="143">
        <v>0</v>
      </c>
      <c r="N1719" s="140">
        <v>500000</v>
      </c>
      <c r="O1719" s="85" t="s">
        <v>41</v>
      </c>
      <c r="P1719" s="88" t="s">
        <v>42</v>
      </c>
      <c r="Q1719" s="27"/>
      <c r="R1719" s="27"/>
      <c r="S1719" s="27"/>
      <c r="T1719" s="27"/>
      <c r="U1719" s="32" t="s">
        <v>64</v>
      </c>
      <c r="V1719" s="29"/>
      <c r="W1719" s="31"/>
      <c r="X1719" s="27" t="str">
        <f>IFERROR(VLOOKUP(J1718:J3610,[1]sheet1!$A:$K,11,0),"sin acuse")</f>
        <v>sin acuse</v>
      </c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</row>
    <row r="1720" spans="1:41" ht="18.75" hidden="1">
      <c r="A1720" s="89" t="s">
        <v>31</v>
      </c>
      <c r="B1720" s="100" t="s">
        <v>5437</v>
      </c>
      <c r="C1720" s="122">
        <v>109306</v>
      </c>
      <c r="D1720" s="90">
        <v>-1</v>
      </c>
      <c r="E1720" s="90" t="s">
        <v>34</v>
      </c>
      <c r="F1720" s="91">
        <v>46105</v>
      </c>
      <c r="G1720" s="92">
        <v>46105.541562500002</v>
      </c>
      <c r="H1720" s="90">
        <v>900800595</v>
      </c>
      <c r="I1720" s="90" t="s">
        <v>38</v>
      </c>
      <c r="J1720" s="90">
        <v>900110590</v>
      </c>
      <c r="K1720" s="90" t="s">
        <v>4441</v>
      </c>
      <c r="L1720" s="142">
        <v>803697</v>
      </c>
      <c r="M1720" s="142">
        <v>0</v>
      </c>
      <c r="N1720" s="139">
        <v>7000000</v>
      </c>
      <c r="O1720" s="90" t="s">
        <v>41</v>
      </c>
      <c r="P1720" s="93" t="s">
        <v>42</v>
      </c>
      <c r="Q1720" s="27"/>
      <c r="R1720" s="27"/>
      <c r="S1720" s="27"/>
      <c r="T1720" s="27"/>
      <c r="U1720" s="32" t="s">
        <v>64</v>
      </c>
      <c r="V1720" s="29"/>
      <c r="W1720" s="31"/>
      <c r="X1720" s="27" t="str">
        <f>IFERROR(VLOOKUP(J1719:J3611,[1]sheet1!$A:$K,11,0),"sin acuse")</f>
        <v>sin acuse</v>
      </c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</row>
    <row r="1721" spans="1:41" ht="18.75" hidden="1">
      <c r="A1721" s="84" t="s">
        <v>31</v>
      </c>
      <c r="B1721" s="99" t="s">
        <v>5438</v>
      </c>
      <c r="C1721" s="124">
        <v>109307</v>
      </c>
      <c r="D1721" s="85">
        <v>-1</v>
      </c>
      <c r="E1721" s="85" t="s">
        <v>34</v>
      </c>
      <c r="F1721" s="86">
        <v>46105</v>
      </c>
      <c r="G1721" s="87">
        <v>46105.541620370372</v>
      </c>
      <c r="H1721" s="85">
        <v>900800595</v>
      </c>
      <c r="I1721" s="85" t="s">
        <v>38</v>
      </c>
      <c r="J1721" s="85">
        <v>860048112</v>
      </c>
      <c r="K1721" s="85" t="s">
        <v>4103</v>
      </c>
      <c r="L1721" s="143">
        <v>71896</v>
      </c>
      <c r="M1721" s="143">
        <v>0</v>
      </c>
      <c r="N1721" s="140">
        <v>500000</v>
      </c>
      <c r="O1721" s="85" t="s">
        <v>41</v>
      </c>
      <c r="P1721" s="88" t="s">
        <v>42</v>
      </c>
      <c r="Q1721" s="27"/>
      <c r="R1721" s="27"/>
      <c r="S1721" s="27"/>
      <c r="T1721" s="27"/>
      <c r="U1721" s="32" t="s">
        <v>64</v>
      </c>
      <c r="V1721" s="29"/>
      <c r="W1721" s="31"/>
      <c r="X1721" s="27" t="str">
        <f>IFERROR(VLOOKUP(J1720:J3612,[1]sheet1!$A:$K,11,0),"sin acuse")</f>
        <v>sin acuse</v>
      </c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</row>
    <row r="1722" spans="1:41" ht="18.75" hidden="1">
      <c r="A1722" s="89" t="s">
        <v>31</v>
      </c>
      <c r="B1722" s="100" t="s">
        <v>5439</v>
      </c>
      <c r="C1722" s="122">
        <v>109308</v>
      </c>
      <c r="D1722" s="90">
        <v>-1</v>
      </c>
      <c r="E1722" s="90" t="s">
        <v>34</v>
      </c>
      <c r="F1722" s="91">
        <v>46105</v>
      </c>
      <c r="G1722" s="92">
        <v>46105.541689814818</v>
      </c>
      <c r="H1722" s="90">
        <v>900800595</v>
      </c>
      <c r="I1722" s="90" t="s">
        <v>38</v>
      </c>
      <c r="J1722" s="90">
        <v>860048112</v>
      </c>
      <c r="K1722" s="90" t="s">
        <v>4103</v>
      </c>
      <c r="L1722" s="142">
        <v>8750</v>
      </c>
      <c r="M1722" s="142">
        <v>0</v>
      </c>
      <c r="N1722" s="139">
        <v>200000</v>
      </c>
      <c r="O1722" s="90" t="s">
        <v>41</v>
      </c>
      <c r="P1722" s="93" t="s">
        <v>42</v>
      </c>
      <c r="Q1722" s="27"/>
      <c r="R1722" s="27"/>
      <c r="S1722" s="27"/>
      <c r="T1722" s="27"/>
      <c r="U1722" s="32" t="s">
        <v>64</v>
      </c>
      <c r="V1722" s="29"/>
      <c r="W1722" s="31"/>
      <c r="X1722" s="27" t="str">
        <f>IFERROR(VLOOKUP(J1721:J3613,[1]sheet1!$A:$K,11,0),"sin acuse")</f>
        <v>sin acuse</v>
      </c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</row>
    <row r="1723" spans="1:41" ht="18.75" hidden="1">
      <c r="A1723" s="84" t="s">
        <v>31</v>
      </c>
      <c r="B1723" s="99" t="s">
        <v>5440</v>
      </c>
      <c r="C1723" s="124">
        <v>109309</v>
      </c>
      <c r="D1723" s="85">
        <v>-1</v>
      </c>
      <c r="E1723" s="85" t="s">
        <v>34</v>
      </c>
      <c r="F1723" s="86">
        <v>46105</v>
      </c>
      <c r="G1723" s="87">
        <v>46105.541724537034</v>
      </c>
      <c r="H1723" s="85">
        <v>900800595</v>
      </c>
      <c r="I1723" s="85" t="s">
        <v>38</v>
      </c>
      <c r="J1723" s="85">
        <v>901017183</v>
      </c>
      <c r="K1723" s="85" t="s">
        <v>5441</v>
      </c>
      <c r="L1723" s="143" t="s">
        <v>5442</v>
      </c>
      <c r="M1723" s="143">
        <v>0</v>
      </c>
      <c r="N1723" s="140">
        <v>1000000</v>
      </c>
      <c r="O1723" s="85" t="s">
        <v>41</v>
      </c>
      <c r="P1723" s="88" t="s">
        <v>42</v>
      </c>
      <c r="Q1723" s="27"/>
      <c r="R1723" s="27"/>
      <c r="S1723" s="27"/>
      <c r="T1723" s="27"/>
      <c r="U1723" s="32" t="s">
        <v>64</v>
      </c>
      <c r="V1723" s="29"/>
      <c r="W1723" s="31"/>
      <c r="X1723" s="27" t="str">
        <f>IFERROR(VLOOKUP(J1722:J3614,[1]sheet1!$A:$K,11,0),"sin acuse")</f>
        <v>sin acuse</v>
      </c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</row>
    <row r="1724" spans="1:41" ht="18.75" hidden="1">
      <c r="A1724" s="89" t="s">
        <v>31</v>
      </c>
      <c r="B1724" s="100" t="s">
        <v>5443</v>
      </c>
      <c r="C1724" s="122">
        <v>109310</v>
      </c>
      <c r="D1724" s="90">
        <v>-1</v>
      </c>
      <c r="E1724" s="90" t="s">
        <v>34</v>
      </c>
      <c r="F1724" s="91">
        <v>46105</v>
      </c>
      <c r="G1724" s="92">
        <v>46105.54179398148</v>
      </c>
      <c r="H1724" s="90">
        <v>900800595</v>
      </c>
      <c r="I1724" s="90" t="s">
        <v>38</v>
      </c>
      <c r="J1724" s="90">
        <v>901017183</v>
      </c>
      <c r="K1724" s="90" t="s">
        <v>5441</v>
      </c>
      <c r="L1724" s="142">
        <v>135375</v>
      </c>
      <c r="M1724" s="142">
        <v>0</v>
      </c>
      <c r="N1724" s="139">
        <v>800000</v>
      </c>
      <c r="O1724" s="90" t="s">
        <v>41</v>
      </c>
      <c r="P1724" s="93" t="s">
        <v>42</v>
      </c>
      <c r="Q1724" s="27"/>
      <c r="R1724" s="27"/>
      <c r="S1724" s="27"/>
      <c r="T1724" s="27"/>
      <c r="U1724" s="32" t="s">
        <v>64</v>
      </c>
      <c r="V1724" s="29"/>
      <c r="W1724" s="31"/>
      <c r="X1724" s="27" t="str">
        <f>IFERROR(VLOOKUP(J1723:J3615,[1]sheet1!$A:$K,11,0),"sin acuse")</f>
        <v>sin acuse</v>
      </c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</row>
    <row r="1725" spans="1:41" ht="18.75" hidden="1">
      <c r="A1725" s="110" t="s">
        <v>31</v>
      </c>
      <c r="B1725" s="111" t="s">
        <v>5444</v>
      </c>
      <c r="C1725" s="153">
        <v>109311</v>
      </c>
      <c r="D1725" s="111">
        <v>-1</v>
      </c>
      <c r="E1725" s="111" t="s">
        <v>34</v>
      </c>
      <c r="F1725" s="112">
        <v>46105</v>
      </c>
      <c r="G1725" s="113">
        <v>46105.552754629629</v>
      </c>
      <c r="H1725" s="111">
        <v>900800595</v>
      </c>
      <c r="I1725" s="111" t="s">
        <v>38</v>
      </c>
      <c r="J1725" s="111">
        <v>830068604</v>
      </c>
      <c r="K1725" s="111" t="s">
        <v>5445</v>
      </c>
      <c r="L1725" s="156">
        <v>80750</v>
      </c>
      <c r="M1725" s="156">
        <v>0</v>
      </c>
      <c r="N1725" s="141">
        <v>500000</v>
      </c>
      <c r="O1725" s="111" t="s">
        <v>41</v>
      </c>
      <c r="P1725" s="114" t="s">
        <v>42</v>
      </c>
      <c r="Q1725" s="27"/>
      <c r="R1725" s="27"/>
      <c r="S1725" s="27" t="s">
        <v>64</v>
      </c>
      <c r="T1725" s="27"/>
      <c r="U1725" s="32"/>
      <c r="V1725" s="29"/>
      <c r="W1725" s="31"/>
      <c r="X1725" s="27" t="str">
        <f>IFERROR(VLOOKUP(J1724:J3616,[1]sheet1!$A:$K,11,0),"sin acuse")</f>
        <v>sin acuse</v>
      </c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</row>
    <row r="1726" spans="1:41" ht="17.25" hidden="1" customHeight="1">
      <c r="A1726" s="89" t="s">
        <v>31</v>
      </c>
      <c r="B1726" s="100" t="s">
        <v>5446</v>
      </c>
      <c r="C1726" s="122">
        <v>109312</v>
      </c>
      <c r="D1726" s="90">
        <v>-1</v>
      </c>
      <c r="E1726" s="90" t="s">
        <v>34</v>
      </c>
      <c r="F1726" s="91">
        <v>46105</v>
      </c>
      <c r="G1726" s="92">
        <v>46105.552800925929</v>
      </c>
      <c r="H1726" s="90">
        <v>900800595</v>
      </c>
      <c r="I1726" s="90" t="s">
        <v>38</v>
      </c>
      <c r="J1726" s="90">
        <v>900294794</v>
      </c>
      <c r="K1726" s="90" t="s">
        <v>2568</v>
      </c>
      <c r="L1726" s="142">
        <v>351975</v>
      </c>
      <c r="M1726" s="142">
        <v>0</v>
      </c>
      <c r="N1726" s="139">
        <v>2000000</v>
      </c>
      <c r="O1726" s="90" t="s">
        <v>41</v>
      </c>
      <c r="P1726" s="93" t="s">
        <v>42</v>
      </c>
      <c r="Q1726" s="27"/>
      <c r="R1726" s="27"/>
      <c r="S1726" s="27"/>
      <c r="T1726" s="27"/>
      <c r="U1726" s="32" t="s">
        <v>64</v>
      </c>
      <c r="V1726" s="29"/>
      <c r="W1726" s="31"/>
      <c r="X1726" s="27" t="str">
        <f>IFERROR(VLOOKUP(J1725:J3617,[1]sheet1!$A:$K,11,0),"sin acuse")</f>
        <v>sin acuse</v>
      </c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</row>
    <row r="1727" spans="1:41" ht="18.75" hidden="1">
      <c r="A1727" s="84" t="s">
        <v>31</v>
      </c>
      <c r="B1727" s="99" t="s">
        <v>5447</v>
      </c>
      <c r="C1727" s="124">
        <v>109313</v>
      </c>
      <c r="D1727" s="85">
        <v>-1</v>
      </c>
      <c r="E1727" s="85" t="s">
        <v>34</v>
      </c>
      <c r="F1727" s="86">
        <v>46105</v>
      </c>
      <c r="G1727" s="87">
        <v>46105.552847222221</v>
      </c>
      <c r="H1727" s="85">
        <v>900800595</v>
      </c>
      <c r="I1727" s="85" t="s">
        <v>38</v>
      </c>
      <c r="J1727" s="85">
        <v>830027574</v>
      </c>
      <c r="K1727" s="85" t="s">
        <v>4959</v>
      </c>
      <c r="L1727" s="143" t="s">
        <v>5448</v>
      </c>
      <c r="M1727" s="143">
        <v>0</v>
      </c>
      <c r="N1727" s="140">
        <v>5000000</v>
      </c>
      <c r="O1727" s="85" t="s">
        <v>41</v>
      </c>
      <c r="P1727" s="88" t="s">
        <v>42</v>
      </c>
      <c r="Q1727" s="27"/>
      <c r="R1727" s="27"/>
      <c r="S1727" s="27"/>
      <c r="T1727" s="27"/>
      <c r="U1727" s="32" t="s">
        <v>64</v>
      </c>
      <c r="V1727" s="29"/>
      <c r="W1727" s="31"/>
      <c r="X1727" s="27" t="str">
        <f>IFERROR(VLOOKUP(J1726:J3618,[1]sheet1!$A:$K,11,0),"sin acuse")</f>
        <v>sin acuse</v>
      </c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</row>
    <row r="1728" spans="1:41" ht="18.75" hidden="1">
      <c r="A1728" s="89" t="s">
        <v>31</v>
      </c>
      <c r="B1728" s="100" t="s">
        <v>5449</v>
      </c>
      <c r="C1728" s="122">
        <v>109314</v>
      </c>
      <c r="D1728" s="90">
        <v>-1</v>
      </c>
      <c r="E1728" s="90" t="s">
        <v>34</v>
      </c>
      <c r="F1728" s="91">
        <v>46105</v>
      </c>
      <c r="G1728" s="92">
        <v>46105.594629629632</v>
      </c>
      <c r="H1728" s="90">
        <v>900800595</v>
      </c>
      <c r="I1728" s="90" t="s">
        <v>38</v>
      </c>
      <c r="J1728" s="90">
        <v>901685370</v>
      </c>
      <c r="K1728" s="90" t="s">
        <v>4946</v>
      </c>
      <c r="L1728" s="142" t="s">
        <v>5450</v>
      </c>
      <c r="M1728" s="142">
        <v>0</v>
      </c>
      <c r="N1728" s="139">
        <v>5000000</v>
      </c>
      <c r="O1728" s="90" t="s">
        <v>41</v>
      </c>
      <c r="P1728" s="93" t="s">
        <v>42</v>
      </c>
      <c r="Q1728" s="27"/>
      <c r="R1728" s="27"/>
      <c r="S1728" s="27"/>
      <c r="T1728" s="27"/>
      <c r="U1728" s="32" t="s">
        <v>64</v>
      </c>
      <c r="V1728" s="29"/>
      <c r="W1728" s="31"/>
      <c r="X1728" s="27" t="str">
        <f>IFERROR(VLOOKUP(J1727:J3619,[1]sheet1!$A:$K,11,0),"sin acuse")</f>
        <v>sin acuse</v>
      </c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</row>
    <row r="1729" spans="1:41" ht="18.75" hidden="1">
      <c r="A1729" s="94" t="s">
        <v>31</v>
      </c>
      <c r="B1729" s="95" t="s">
        <v>5451</v>
      </c>
      <c r="C1729" s="147">
        <v>109315</v>
      </c>
      <c r="D1729" s="95">
        <v>-1</v>
      </c>
      <c r="E1729" s="95" t="s">
        <v>34</v>
      </c>
      <c r="F1729" s="96">
        <v>46105</v>
      </c>
      <c r="G1729" s="97">
        <v>46105.594675925924</v>
      </c>
      <c r="H1729" s="95">
        <v>900800595</v>
      </c>
      <c r="I1729" s="95" t="s">
        <v>38</v>
      </c>
      <c r="J1729" s="95">
        <v>800161633</v>
      </c>
      <c r="K1729" s="95" t="s">
        <v>941</v>
      </c>
      <c r="L1729" s="150" t="s">
        <v>5452</v>
      </c>
      <c r="M1729" s="150">
        <v>0</v>
      </c>
      <c r="N1729" s="138">
        <v>1000000</v>
      </c>
      <c r="O1729" s="95" t="s">
        <v>41</v>
      </c>
      <c r="P1729" s="98" t="s">
        <v>42</v>
      </c>
      <c r="Q1729" s="27" t="s">
        <v>64</v>
      </c>
      <c r="R1729" s="27"/>
      <c r="S1729" s="27"/>
      <c r="T1729" s="27"/>
      <c r="U1729" s="32"/>
      <c r="V1729" s="29"/>
      <c r="W1729" s="31"/>
      <c r="X1729" s="27" t="str">
        <f>IFERROR(VLOOKUP(J1728:J3620,[1]sheet1!$A:$K,11,0),"sin acuse")</f>
        <v>sin acuse</v>
      </c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</row>
    <row r="1730" spans="1:41" ht="18.75" hidden="1">
      <c r="A1730" s="94" t="s">
        <v>31</v>
      </c>
      <c r="B1730" s="95" t="s">
        <v>5453</v>
      </c>
      <c r="C1730" s="147">
        <v>109316</v>
      </c>
      <c r="D1730" s="95">
        <v>-1</v>
      </c>
      <c r="E1730" s="95" t="s">
        <v>34</v>
      </c>
      <c r="F1730" s="96">
        <v>46105</v>
      </c>
      <c r="G1730" s="97">
        <v>46105.59474537037</v>
      </c>
      <c r="H1730" s="95">
        <v>900800595</v>
      </c>
      <c r="I1730" s="95" t="s">
        <v>38</v>
      </c>
      <c r="J1730" s="95">
        <v>800161633</v>
      </c>
      <c r="K1730" s="95" t="s">
        <v>941</v>
      </c>
      <c r="L1730" s="150" t="s">
        <v>5454</v>
      </c>
      <c r="M1730" s="150">
        <v>0</v>
      </c>
      <c r="N1730" s="138">
        <v>1000000</v>
      </c>
      <c r="O1730" s="95" t="s">
        <v>41</v>
      </c>
      <c r="P1730" s="98" t="s">
        <v>42</v>
      </c>
      <c r="Q1730" s="27" t="s">
        <v>64</v>
      </c>
      <c r="R1730" s="27"/>
      <c r="S1730" s="27"/>
      <c r="T1730" s="27"/>
      <c r="U1730" s="32"/>
      <c r="V1730" s="29"/>
      <c r="W1730" s="31"/>
      <c r="X1730" s="27" t="str">
        <f>IFERROR(VLOOKUP(J1729:J3621,[1]sheet1!$A:$K,11,0),"sin acuse")</f>
        <v>sin acuse</v>
      </c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</row>
    <row r="1731" spans="1:41" ht="18.75" hidden="1">
      <c r="A1731" s="94" t="s">
        <v>31</v>
      </c>
      <c r="B1731" s="95" t="s">
        <v>5455</v>
      </c>
      <c r="C1731" s="147">
        <v>109317</v>
      </c>
      <c r="D1731" s="95">
        <v>-1</v>
      </c>
      <c r="E1731" s="95" t="s">
        <v>34</v>
      </c>
      <c r="F1731" s="96">
        <v>46105</v>
      </c>
      <c r="G1731" s="97">
        <v>46105.59479166667</v>
      </c>
      <c r="H1731" s="95">
        <v>900800595</v>
      </c>
      <c r="I1731" s="95" t="s">
        <v>38</v>
      </c>
      <c r="J1731" s="95">
        <v>800161633</v>
      </c>
      <c r="K1731" s="95" t="s">
        <v>941</v>
      </c>
      <c r="L1731" s="150" t="s">
        <v>5456</v>
      </c>
      <c r="M1731" s="150">
        <v>0</v>
      </c>
      <c r="N1731" s="138">
        <v>500000</v>
      </c>
      <c r="O1731" s="95" t="s">
        <v>41</v>
      </c>
      <c r="P1731" s="98" t="s">
        <v>42</v>
      </c>
      <c r="Q1731" s="27" t="s">
        <v>64</v>
      </c>
      <c r="R1731" s="27"/>
      <c r="S1731" s="27"/>
      <c r="T1731" s="27"/>
      <c r="U1731" s="32"/>
      <c r="V1731" s="25"/>
      <c r="W1731" s="31"/>
      <c r="X1731" s="27" t="str">
        <f>IFERROR(VLOOKUP(J1730:J3622,[1]sheet1!$A:$K,11,0),"sin acuse")</f>
        <v>sin acuse</v>
      </c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</row>
    <row r="1732" spans="1:41" ht="18.75" hidden="1">
      <c r="A1732" s="94" t="s">
        <v>31</v>
      </c>
      <c r="B1732" s="95" t="s">
        <v>5457</v>
      </c>
      <c r="C1732" s="147">
        <v>109318</v>
      </c>
      <c r="D1732" s="95">
        <v>-1</v>
      </c>
      <c r="E1732" s="95" t="s">
        <v>34</v>
      </c>
      <c r="F1732" s="96">
        <v>46105</v>
      </c>
      <c r="G1732" s="97">
        <v>46105.594849537039</v>
      </c>
      <c r="H1732" s="95">
        <v>900800595</v>
      </c>
      <c r="I1732" s="95" t="s">
        <v>38</v>
      </c>
      <c r="J1732" s="95">
        <v>800161633</v>
      </c>
      <c r="K1732" s="95" t="s">
        <v>941</v>
      </c>
      <c r="L1732" s="150" t="s">
        <v>5458</v>
      </c>
      <c r="M1732" s="150">
        <v>0</v>
      </c>
      <c r="N1732" s="138">
        <v>1000000</v>
      </c>
      <c r="O1732" s="95" t="s">
        <v>41</v>
      </c>
      <c r="P1732" s="98" t="s">
        <v>42</v>
      </c>
      <c r="Q1732" s="27" t="s">
        <v>64</v>
      </c>
      <c r="R1732" s="27"/>
      <c r="S1732" s="27"/>
      <c r="T1732" s="27"/>
      <c r="U1732" s="32"/>
      <c r="V1732" s="25"/>
      <c r="W1732" s="31"/>
      <c r="X1732" s="27" t="str">
        <f>IFERROR(VLOOKUP(J1731:J3623,[1]sheet1!$A:$K,11,0),"sin acuse")</f>
        <v>sin acuse</v>
      </c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</row>
    <row r="1733" spans="1:41" ht="18.75" hidden="1">
      <c r="A1733" s="94" t="s">
        <v>31</v>
      </c>
      <c r="B1733" s="95" t="s">
        <v>5459</v>
      </c>
      <c r="C1733" s="147">
        <v>109319</v>
      </c>
      <c r="D1733" s="95">
        <v>-1</v>
      </c>
      <c r="E1733" s="95" t="s">
        <v>34</v>
      </c>
      <c r="F1733" s="96">
        <v>46105</v>
      </c>
      <c r="G1733" s="97">
        <v>46105.594895833332</v>
      </c>
      <c r="H1733" s="95">
        <v>900800595</v>
      </c>
      <c r="I1733" s="95" t="s">
        <v>38</v>
      </c>
      <c r="J1733" s="95">
        <v>800161633</v>
      </c>
      <c r="K1733" s="95" t="s">
        <v>941</v>
      </c>
      <c r="L1733" s="150" t="s">
        <v>5460</v>
      </c>
      <c r="M1733" s="150">
        <v>0</v>
      </c>
      <c r="N1733" s="138">
        <v>200000</v>
      </c>
      <c r="O1733" s="95" t="s">
        <v>41</v>
      </c>
      <c r="P1733" s="98" t="s">
        <v>42</v>
      </c>
      <c r="Q1733" s="27" t="s">
        <v>64</v>
      </c>
      <c r="R1733" s="27"/>
      <c r="S1733" s="27"/>
      <c r="T1733" s="27"/>
      <c r="U1733" s="32"/>
      <c r="V1733" s="25"/>
      <c r="W1733" s="31"/>
      <c r="X1733" s="27" t="str">
        <f>IFERROR(VLOOKUP(J1732:J3624,[1]sheet1!$A:$K,11,0),"sin acuse")</f>
        <v>sin acuse</v>
      </c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</row>
    <row r="1734" spans="1:41" ht="18.75" hidden="1">
      <c r="A1734" s="94" t="s">
        <v>31</v>
      </c>
      <c r="B1734" s="95" t="s">
        <v>5461</v>
      </c>
      <c r="C1734" s="147">
        <v>109320</v>
      </c>
      <c r="D1734" s="95">
        <v>-1</v>
      </c>
      <c r="E1734" s="95" t="s">
        <v>34</v>
      </c>
      <c r="F1734" s="96">
        <v>46105</v>
      </c>
      <c r="G1734" s="97">
        <v>46105.594953703701</v>
      </c>
      <c r="H1734" s="95">
        <v>900800595</v>
      </c>
      <c r="I1734" s="95" t="s">
        <v>38</v>
      </c>
      <c r="J1734" s="95">
        <v>800161633</v>
      </c>
      <c r="K1734" s="95" t="s">
        <v>941</v>
      </c>
      <c r="L1734" s="150" t="s">
        <v>5462</v>
      </c>
      <c r="M1734" s="150">
        <v>0</v>
      </c>
      <c r="N1734" s="138">
        <v>1000000</v>
      </c>
      <c r="O1734" s="95" t="s">
        <v>41</v>
      </c>
      <c r="P1734" s="98" t="s">
        <v>42</v>
      </c>
      <c r="Q1734" s="27" t="s">
        <v>64</v>
      </c>
      <c r="R1734" s="27"/>
      <c r="S1734" s="27"/>
      <c r="T1734" s="27"/>
      <c r="U1734" s="32"/>
      <c r="V1734" s="25"/>
      <c r="W1734" s="31"/>
      <c r="X1734" s="27" t="str">
        <f>IFERROR(VLOOKUP(J1733:J3625,[1]sheet1!$A:$K,11,0),"sin acuse")</f>
        <v>sin acuse</v>
      </c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</row>
    <row r="1735" spans="1:41" ht="18.75" hidden="1">
      <c r="A1735" s="84" t="s">
        <v>31</v>
      </c>
      <c r="B1735" s="99" t="s">
        <v>5463</v>
      </c>
      <c r="C1735" s="124">
        <v>109321</v>
      </c>
      <c r="D1735" s="85">
        <v>-1</v>
      </c>
      <c r="E1735" s="85" t="s">
        <v>34</v>
      </c>
      <c r="F1735" s="86">
        <v>46105</v>
      </c>
      <c r="G1735" s="87">
        <v>46105.605439814812</v>
      </c>
      <c r="H1735" s="85">
        <v>900800595</v>
      </c>
      <c r="I1735" s="85" t="s">
        <v>38</v>
      </c>
      <c r="J1735" s="85">
        <v>800085796</v>
      </c>
      <c r="K1735" s="85" t="s">
        <v>5464</v>
      </c>
      <c r="L1735" s="143" t="s">
        <v>5465</v>
      </c>
      <c r="M1735" s="143">
        <v>0</v>
      </c>
      <c r="N1735" s="140">
        <v>2000000</v>
      </c>
      <c r="O1735" s="85" t="s">
        <v>41</v>
      </c>
      <c r="P1735" s="88" t="s">
        <v>42</v>
      </c>
      <c r="Q1735" s="27"/>
      <c r="R1735" s="27"/>
      <c r="S1735" s="27"/>
      <c r="T1735" s="27"/>
      <c r="U1735" s="32" t="s">
        <v>64</v>
      </c>
      <c r="V1735" s="29"/>
      <c r="W1735" s="31"/>
      <c r="X1735" s="27" t="str">
        <f>IFERROR(VLOOKUP(J1734:J3626,[1]sheet1!$A:$K,11,0),"sin acuse")</f>
        <v>sin acuse</v>
      </c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</row>
    <row r="1736" spans="1:41" ht="18.75" hidden="1">
      <c r="A1736" s="89" t="s">
        <v>31</v>
      </c>
      <c r="B1736" s="100" t="s">
        <v>5466</v>
      </c>
      <c r="C1736" s="122">
        <v>109322</v>
      </c>
      <c r="D1736" s="90">
        <v>-1</v>
      </c>
      <c r="E1736" s="90" t="s">
        <v>34</v>
      </c>
      <c r="F1736" s="91">
        <v>46105</v>
      </c>
      <c r="G1736" s="92">
        <v>46105.605497685188</v>
      </c>
      <c r="H1736" s="90">
        <v>900800595</v>
      </c>
      <c r="I1736" s="90" t="s">
        <v>38</v>
      </c>
      <c r="J1736" s="90">
        <v>900399161</v>
      </c>
      <c r="K1736" s="90" t="s">
        <v>2982</v>
      </c>
      <c r="L1736" s="142">
        <v>329840</v>
      </c>
      <c r="M1736" s="142">
        <v>0</v>
      </c>
      <c r="N1736" s="139">
        <v>2000000</v>
      </c>
      <c r="O1736" s="90" t="s">
        <v>41</v>
      </c>
      <c r="P1736" s="93" t="s">
        <v>42</v>
      </c>
      <c r="Q1736" s="27"/>
      <c r="R1736" s="27"/>
      <c r="S1736" s="27"/>
      <c r="T1736" s="27"/>
      <c r="U1736" s="32" t="s">
        <v>64</v>
      </c>
      <c r="V1736" s="29"/>
      <c r="W1736" s="31"/>
      <c r="X1736" s="27" t="str">
        <f>IFERROR(VLOOKUP(J1735:J3627,[1]sheet1!$A:$K,11,0),"sin acuse")</f>
        <v>sin acuse</v>
      </c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</row>
    <row r="1737" spans="1:41" ht="18.75" hidden="1">
      <c r="A1737" s="84" t="s">
        <v>31</v>
      </c>
      <c r="B1737" s="99" t="s">
        <v>5467</v>
      </c>
      <c r="C1737" s="124">
        <v>109323</v>
      </c>
      <c r="D1737" s="85">
        <v>-1</v>
      </c>
      <c r="E1737" s="85" t="s">
        <v>34</v>
      </c>
      <c r="F1737" s="86">
        <v>46105</v>
      </c>
      <c r="G1737" s="87">
        <v>46105.605555555558</v>
      </c>
      <c r="H1737" s="85">
        <v>900800595</v>
      </c>
      <c r="I1737" s="85" t="s">
        <v>38</v>
      </c>
      <c r="J1737" s="85">
        <v>900385232</v>
      </c>
      <c r="K1737" s="85" t="s">
        <v>3195</v>
      </c>
      <c r="L1737" s="143" t="s">
        <v>5468</v>
      </c>
      <c r="M1737" s="143">
        <v>0</v>
      </c>
      <c r="N1737" s="140">
        <v>200000</v>
      </c>
      <c r="O1737" s="85" t="s">
        <v>41</v>
      </c>
      <c r="P1737" s="88" t="s">
        <v>42</v>
      </c>
      <c r="Q1737" s="27"/>
      <c r="R1737" s="27"/>
      <c r="S1737" s="27"/>
      <c r="T1737" s="27"/>
      <c r="U1737" s="32" t="s">
        <v>64</v>
      </c>
      <c r="V1737" s="25"/>
      <c r="W1737" s="31"/>
      <c r="X1737" s="27" t="str">
        <f>IFERROR(VLOOKUP(J1736:J3628,[1]sheet1!$A:$K,11,0),"sin acuse")</f>
        <v>sin acuse</v>
      </c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</row>
    <row r="1738" spans="1:41" ht="18.75" hidden="1">
      <c r="A1738" s="89" t="s">
        <v>31</v>
      </c>
      <c r="B1738" s="100" t="s">
        <v>5469</v>
      </c>
      <c r="C1738" s="122">
        <v>109324</v>
      </c>
      <c r="D1738" s="90">
        <v>-1</v>
      </c>
      <c r="E1738" s="90" t="s">
        <v>34</v>
      </c>
      <c r="F1738" s="91">
        <v>46105</v>
      </c>
      <c r="G1738" s="92">
        <v>46105.61681712963</v>
      </c>
      <c r="H1738" s="90">
        <v>900800595</v>
      </c>
      <c r="I1738" s="90" t="s">
        <v>38</v>
      </c>
      <c r="J1738" s="90">
        <v>900208445</v>
      </c>
      <c r="K1738" s="90" t="s">
        <v>1258</v>
      </c>
      <c r="L1738" s="142">
        <v>18715</v>
      </c>
      <c r="M1738" s="142">
        <v>0</v>
      </c>
      <c r="N1738" s="139">
        <v>100000</v>
      </c>
      <c r="O1738" s="90" t="s">
        <v>41</v>
      </c>
      <c r="P1738" s="93" t="s">
        <v>42</v>
      </c>
      <c r="Q1738" s="27"/>
      <c r="R1738" s="27"/>
      <c r="S1738" s="27"/>
      <c r="T1738" s="25"/>
      <c r="U1738" s="32" t="s">
        <v>64</v>
      </c>
      <c r="V1738" s="27"/>
      <c r="W1738" s="31"/>
      <c r="X1738" s="27" t="str">
        <f>IFERROR(VLOOKUP(J1737:J3629,[1]sheet1!$A:$K,11,0),"sin acuse")</f>
        <v>sin acuse</v>
      </c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</row>
    <row r="1739" spans="1:41" ht="18.75" hidden="1">
      <c r="A1739" s="84" t="s">
        <v>31</v>
      </c>
      <c r="B1739" s="99" t="s">
        <v>5470</v>
      </c>
      <c r="C1739" s="124">
        <v>109325</v>
      </c>
      <c r="D1739" s="85">
        <v>-1</v>
      </c>
      <c r="E1739" s="85" t="s">
        <v>34</v>
      </c>
      <c r="F1739" s="86">
        <v>46105</v>
      </c>
      <c r="G1739" s="87">
        <v>46105.616840277777</v>
      </c>
      <c r="H1739" s="85">
        <v>900800595</v>
      </c>
      <c r="I1739" s="85" t="s">
        <v>38</v>
      </c>
      <c r="J1739" s="85">
        <v>830034195</v>
      </c>
      <c r="K1739" s="85" t="s">
        <v>5471</v>
      </c>
      <c r="L1739" s="143" t="s">
        <v>5472</v>
      </c>
      <c r="M1739" s="143">
        <v>0</v>
      </c>
      <c r="N1739" s="140">
        <v>50040</v>
      </c>
      <c r="O1739" s="85" t="s">
        <v>41</v>
      </c>
      <c r="P1739" s="88" t="s">
        <v>42</v>
      </c>
      <c r="Q1739" s="27"/>
      <c r="R1739" s="27"/>
      <c r="S1739" s="27"/>
      <c r="T1739" s="27"/>
      <c r="U1739" s="32" t="s">
        <v>64</v>
      </c>
      <c r="V1739" s="29"/>
      <c r="W1739" s="31"/>
      <c r="X1739" s="27" t="str">
        <f>IFERROR(VLOOKUP(J1738:J3630,[1]sheet1!$A:$K,11,0),"sin acuse")</f>
        <v>sin acuse</v>
      </c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</row>
    <row r="1740" spans="1:41" ht="18.75" hidden="1">
      <c r="A1740" s="94" t="s">
        <v>31</v>
      </c>
      <c r="B1740" s="95" t="s">
        <v>5473</v>
      </c>
      <c r="C1740" s="147">
        <v>109326</v>
      </c>
      <c r="D1740" s="95">
        <v>-1</v>
      </c>
      <c r="E1740" s="95" t="s">
        <v>34</v>
      </c>
      <c r="F1740" s="96">
        <v>46105</v>
      </c>
      <c r="G1740" s="97">
        <v>46105.616863425923</v>
      </c>
      <c r="H1740" s="95">
        <v>900800595</v>
      </c>
      <c r="I1740" s="95" t="s">
        <v>38</v>
      </c>
      <c r="J1740" s="95">
        <v>900483711</v>
      </c>
      <c r="K1740" s="95" t="s">
        <v>1181</v>
      </c>
      <c r="L1740" s="150" t="s">
        <v>5474</v>
      </c>
      <c r="M1740" s="150">
        <v>0</v>
      </c>
      <c r="N1740" s="138">
        <v>900000</v>
      </c>
      <c r="O1740" s="95" t="s">
        <v>41</v>
      </c>
      <c r="P1740" s="98" t="s">
        <v>42</v>
      </c>
      <c r="Q1740" s="27" t="s">
        <v>64</v>
      </c>
      <c r="R1740" s="27"/>
      <c r="S1740" s="27"/>
      <c r="T1740" s="27"/>
      <c r="U1740" s="32"/>
      <c r="V1740" s="25"/>
      <c r="W1740" s="31"/>
      <c r="X1740" s="27" t="str">
        <f>IFERROR(VLOOKUP(J1739:J3631,[1]sheet1!$A:$K,11,0),"sin acuse")</f>
        <v>sin acuse</v>
      </c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</row>
    <row r="1741" spans="1:41" ht="18.75" hidden="1">
      <c r="A1741" s="94" t="s">
        <v>31</v>
      </c>
      <c r="B1741" s="95" t="s">
        <v>5475</v>
      </c>
      <c r="C1741" s="147">
        <v>109327</v>
      </c>
      <c r="D1741" s="95">
        <v>-1</v>
      </c>
      <c r="E1741" s="95" t="s">
        <v>34</v>
      </c>
      <c r="F1741" s="96">
        <v>46105</v>
      </c>
      <c r="G1741" s="97">
        <v>46105.616886574076</v>
      </c>
      <c r="H1741" s="95">
        <v>900800595</v>
      </c>
      <c r="I1741" s="95" t="s">
        <v>38</v>
      </c>
      <c r="J1741" s="95">
        <v>900483711</v>
      </c>
      <c r="K1741" s="95" t="s">
        <v>1181</v>
      </c>
      <c r="L1741" s="150" t="s">
        <v>5476</v>
      </c>
      <c r="M1741" s="150">
        <v>0</v>
      </c>
      <c r="N1741" s="138">
        <v>2000000</v>
      </c>
      <c r="O1741" s="95" t="s">
        <v>41</v>
      </c>
      <c r="P1741" s="98" t="s">
        <v>42</v>
      </c>
      <c r="Q1741" s="27" t="s">
        <v>64</v>
      </c>
      <c r="R1741" s="27"/>
      <c r="S1741" s="27"/>
      <c r="T1741" s="27"/>
      <c r="U1741" s="32"/>
      <c r="V1741" s="25"/>
      <c r="W1741" s="31"/>
      <c r="X1741" s="27" t="str">
        <f>IFERROR(VLOOKUP(J1740:J3632,[1]sheet1!$A:$K,11,0),"sin acuse")</f>
        <v>sin acuse</v>
      </c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</row>
    <row r="1742" spans="1:41" ht="18.75" hidden="1">
      <c r="A1742" s="94" t="s">
        <v>31</v>
      </c>
      <c r="B1742" s="95" t="s">
        <v>5477</v>
      </c>
      <c r="C1742" s="147">
        <v>109328</v>
      </c>
      <c r="D1742" s="95">
        <v>-1</v>
      </c>
      <c r="E1742" s="95" t="s">
        <v>34</v>
      </c>
      <c r="F1742" s="96">
        <v>46105</v>
      </c>
      <c r="G1742" s="97">
        <v>46105.6169212963</v>
      </c>
      <c r="H1742" s="95">
        <v>900800595</v>
      </c>
      <c r="I1742" s="95" t="s">
        <v>38</v>
      </c>
      <c r="J1742" s="95">
        <v>830013819</v>
      </c>
      <c r="K1742" s="95" t="s">
        <v>3459</v>
      </c>
      <c r="L1742" s="150">
        <v>94050</v>
      </c>
      <c r="M1742" s="150">
        <v>0</v>
      </c>
      <c r="N1742" s="138">
        <v>600000</v>
      </c>
      <c r="O1742" s="95" t="s">
        <v>41</v>
      </c>
      <c r="P1742" s="98" t="s">
        <v>42</v>
      </c>
      <c r="Q1742" s="27" t="s">
        <v>64</v>
      </c>
      <c r="R1742" s="27"/>
      <c r="S1742" s="27"/>
      <c r="T1742" s="27"/>
      <c r="U1742" s="32"/>
      <c r="V1742" s="29"/>
      <c r="W1742" s="31"/>
      <c r="X1742" s="27" t="str">
        <f>IFERROR(VLOOKUP(J1741:J3633,[1]sheet1!$A:$K,11,0),"sin acuse")</f>
        <v>sin acuse</v>
      </c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</row>
    <row r="1743" spans="1:41" ht="18.75" hidden="1">
      <c r="A1743" s="101" t="s">
        <v>31</v>
      </c>
      <c r="B1743" s="99" t="s">
        <v>5478</v>
      </c>
      <c r="C1743" s="145">
        <v>109329</v>
      </c>
      <c r="D1743" s="99">
        <v>-1</v>
      </c>
      <c r="E1743" s="99" t="s">
        <v>34</v>
      </c>
      <c r="F1743" s="102">
        <v>46105</v>
      </c>
      <c r="G1743" s="103">
        <v>46105.626759259256</v>
      </c>
      <c r="H1743" s="99">
        <v>900800595</v>
      </c>
      <c r="I1743" s="99" t="s">
        <v>38</v>
      </c>
      <c r="J1743" s="85">
        <v>860010371</v>
      </c>
      <c r="K1743" s="85" t="s">
        <v>4431</v>
      </c>
      <c r="L1743" s="143">
        <v>10621</v>
      </c>
      <c r="M1743" s="143">
        <v>0</v>
      </c>
      <c r="N1743" s="140">
        <v>66521</v>
      </c>
      <c r="O1743" s="85" t="s">
        <v>41</v>
      </c>
      <c r="P1743" s="88" t="s">
        <v>42</v>
      </c>
      <c r="Q1743" s="27"/>
      <c r="R1743" s="27"/>
      <c r="S1743" s="27"/>
      <c r="T1743" s="27"/>
      <c r="U1743" s="32" t="s">
        <v>64</v>
      </c>
      <c r="V1743" s="25"/>
      <c r="W1743" s="31"/>
      <c r="X1743" s="27" t="str">
        <f>IFERROR(VLOOKUP(J1742:J3634,[1]sheet1!$A:$K,11,0),"sin acuse")</f>
        <v>sin acuse</v>
      </c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</row>
    <row r="1744" spans="1:41" ht="18.75" hidden="1">
      <c r="A1744" s="94" t="s">
        <v>31</v>
      </c>
      <c r="B1744" s="95" t="s">
        <v>5479</v>
      </c>
      <c r="C1744" s="147">
        <v>109330</v>
      </c>
      <c r="D1744" s="95">
        <v>-1</v>
      </c>
      <c r="E1744" s="95" t="s">
        <v>34</v>
      </c>
      <c r="F1744" s="96">
        <v>46105</v>
      </c>
      <c r="G1744" s="97">
        <v>46105.626805555556</v>
      </c>
      <c r="H1744" s="95">
        <v>900800595</v>
      </c>
      <c r="I1744" s="95" t="s">
        <v>38</v>
      </c>
      <c r="J1744" s="95">
        <v>899999002</v>
      </c>
      <c r="K1744" s="95" t="s">
        <v>5303</v>
      </c>
      <c r="L1744" s="150">
        <v>3920080</v>
      </c>
      <c r="M1744" s="150">
        <v>0</v>
      </c>
      <c r="N1744" s="138">
        <v>20000000</v>
      </c>
      <c r="O1744" s="95" t="s">
        <v>41</v>
      </c>
      <c r="P1744" s="98" t="s">
        <v>42</v>
      </c>
      <c r="Q1744" s="27" t="s">
        <v>64</v>
      </c>
      <c r="R1744" s="27"/>
      <c r="S1744" s="27"/>
      <c r="T1744" s="27"/>
      <c r="U1744" s="32"/>
      <c r="V1744" s="25"/>
      <c r="W1744" s="31"/>
      <c r="X1744" s="27" t="str">
        <f>IFERROR(VLOOKUP(J1743:J3635,[1]sheet1!$A:$K,11,0),"sin acuse")</f>
        <v>sin acuse</v>
      </c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</row>
    <row r="1745" spans="1:41" ht="18.75" hidden="1">
      <c r="A1745" s="84" t="s">
        <v>31</v>
      </c>
      <c r="B1745" s="99" t="s">
        <v>5480</v>
      </c>
      <c r="C1745" s="124">
        <v>109331</v>
      </c>
      <c r="D1745" s="85">
        <v>-1</v>
      </c>
      <c r="E1745" s="85" t="s">
        <v>34</v>
      </c>
      <c r="F1745" s="86">
        <v>46105</v>
      </c>
      <c r="G1745" s="87">
        <v>46105.626863425925</v>
      </c>
      <c r="H1745" s="85">
        <v>900800595</v>
      </c>
      <c r="I1745" s="85" t="s">
        <v>38</v>
      </c>
      <c r="J1745" s="85">
        <v>900320303</v>
      </c>
      <c r="K1745" s="85" t="s">
        <v>5481</v>
      </c>
      <c r="L1745" s="143" t="s">
        <v>5482</v>
      </c>
      <c r="M1745" s="143">
        <v>0</v>
      </c>
      <c r="N1745" s="140">
        <v>700000</v>
      </c>
      <c r="O1745" s="85" t="s">
        <v>41</v>
      </c>
      <c r="P1745" s="88" t="s">
        <v>42</v>
      </c>
      <c r="Q1745" s="27"/>
      <c r="R1745" s="27"/>
      <c r="S1745" s="27"/>
      <c r="T1745" s="27"/>
      <c r="U1745" s="32" t="s">
        <v>64</v>
      </c>
      <c r="V1745" s="25"/>
      <c r="W1745" s="31"/>
      <c r="X1745" s="27" t="str">
        <f>IFERROR(VLOOKUP(J1744:J3636,[1]sheet1!$A:$K,11,0),"sin acuse")</f>
        <v>sin acuse</v>
      </c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</row>
    <row r="1746" spans="1:41" ht="18.75" hidden="1">
      <c r="A1746" s="89" t="s">
        <v>31</v>
      </c>
      <c r="B1746" s="100" t="s">
        <v>5483</v>
      </c>
      <c r="C1746" s="122">
        <v>109332</v>
      </c>
      <c r="D1746" s="90">
        <v>-1</v>
      </c>
      <c r="E1746" s="90" t="s">
        <v>34</v>
      </c>
      <c r="F1746" s="91">
        <v>46105</v>
      </c>
      <c r="G1746" s="92">
        <v>46105.626921296294</v>
      </c>
      <c r="H1746" s="90">
        <v>900800595</v>
      </c>
      <c r="I1746" s="90" t="s">
        <v>38</v>
      </c>
      <c r="J1746" s="90">
        <v>860000794</v>
      </c>
      <c r="K1746" s="90" t="s">
        <v>5019</v>
      </c>
      <c r="L1746" s="142">
        <v>119700</v>
      </c>
      <c r="M1746" s="142">
        <v>0</v>
      </c>
      <c r="N1746" s="139">
        <v>700000</v>
      </c>
      <c r="O1746" s="90" t="s">
        <v>41</v>
      </c>
      <c r="P1746" s="93" t="s">
        <v>42</v>
      </c>
      <c r="Q1746" s="27"/>
      <c r="R1746" s="27"/>
      <c r="S1746" s="27"/>
      <c r="T1746" s="27"/>
      <c r="U1746" s="32" t="s">
        <v>64</v>
      </c>
      <c r="V1746" s="29"/>
      <c r="W1746" s="31"/>
      <c r="X1746" s="27" t="str">
        <f>IFERROR(VLOOKUP(J1745:J3637,[1]sheet1!$A:$K,11,0),"sin acuse")</f>
        <v>sin acuse</v>
      </c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</row>
    <row r="1747" spans="1:41" ht="18.75" hidden="1">
      <c r="A1747" s="94" t="s">
        <v>31</v>
      </c>
      <c r="B1747" s="95" t="s">
        <v>5484</v>
      </c>
      <c r="C1747" s="147">
        <v>109333</v>
      </c>
      <c r="D1747" s="95">
        <v>-1</v>
      </c>
      <c r="E1747" s="95" t="s">
        <v>34</v>
      </c>
      <c r="F1747" s="96">
        <v>46105</v>
      </c>
      <c r="G1747" s="97">
        <v>46105.637523148151</v>
      </c>
      <c r="H1747" s="95">
        <v>900800595</v>
      </c>
      <c r="I1747" s="95" t="s">
        <v>38</v>
      </c>
      <c r="J1747" s="95">
        <v>800251440</v>
      </c>
      <c r="K1747" s="95" t="s">
        <v>4530</v>
      </c>
      <c r="L1747" s="150" t="s">
        <v>5485</v>
      </c>
      <c r="M1747" s="150">
        <v>0</v>
      </c>
      <c r="N1747" s="138">
        <v>300000</v>
      </c>
      <c r="O1747" s="95" t="s">
        <v>41</v>
      </c>
      <c r="P1747" s="98" t="s">
        <v>42</v>
      </c>
      <c r="Q1747" s="27" t="s">
        <v>64</v>
      </c>
      <c r="R1747" s="27"/>
      <c r="S1747" s="27"/>
      <c r="T1747" s="27"/>
      <c r="U1747" s="32"/>
      <c r="V1747" s="29"/>
      <c r="W1747" s="31"/>
      <c r="X1747" s="27" t="str">
        <f>IFERROR(VLOOKUP(J1746:J3638,[1]sheet1!$A:$K,11,0),"sin acuse")</f>
        <v>sin acuse</v>
      </c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</row>
    <row r="1748" spans="1:41" ht="18.75" hidden="1">
      <c r="A1748" s="94" t="s">
        <v>31</v>
      </c>
      <c r="B1748" s="95" t="s">
        <v>5486</v>
      </c>
      <c r="C1748" s="147">
        <v>109334</v>
      </c>
      <c r="D1748" s="95">
        <v>-1</v>
      </c>
      <c r="E1748" s="95" t="s">
        <v>34</v>
      </c>
      <c r="F1748" s="96">
        <v>46105</v>
      </c>
      <c r="G1748" s="97">
        <v>46105.637546296297</v>
      </c>
      <c r="H1748" s="95">
        <v>900800595</v>
      </c>
      <c r="I1748" s="95" t="s">
        <v>38</v>
      </c>
      <c r="J1748" s="95">
        <v>891903392</v>
      </c>
      <c r="K1748" s="95" t="s">
        <v>5383</v>
      </c>
      <c r="L1748" s="150">
        <v>127418</v>
      </c>
      <c r="M1748" s="150">
        <v>0</v>
      </c>
      <c r="N1748" s="138">
        <v>1000000</v>
      </c>
      <c r="O1748" s="95" t="s">
        <v>41</v>
      </c>
      <c r="P1748" s="98" t="s">
        <v>42</v>
      </c>
      <c r="Q1748" s="27" t="s">
        <v>64</v>
      </c>
      <c r="R1748" s="27"/>
      <c r="S1748" s="27"/>
      <c r="T1748" s="27"/>
      <c r="U1748" s="32"/>
      <c r="V1748" s="29"/>
      <c r="W1748" s="31"/>
      <c r="X1748" s="27" t="str">
        <f>IFERROR(VLOOKUP(J1747:J3639,[1]sheet1!$A:$K,11,0),"sin acuse")</f>
        <v>sin acuse</v>
      </c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</row>
    <row r="1749" spans="1:41" ht="18.75" hidden="1">
      <c r="A1749" s="94" t="s">
        <v>31</v>
      </c>
      <c r="B1749" s="95" t="s">
        <v>5487</v>
      </c>
      <c r="C1749" s="147">
        <v>109335</v>
      </c>
      <c r="D1749" s="95">
        <v>-1</v>
      </c>
      <c r="E1749" s="95" t="s">
        <v>34</v>
      </c>
      <c r="F1749" s="96">
        <v>46105</v>
      </c>
      <c r="G1749" s="97">
        <v>46105.63758101852</v>
      </c>
      <c r="H1749" s="95">
        <v>900800595</v>
      </c>
      <c r="I1749" s="95" t="s">
        <v>38</v>
      </c>
      <c r="J1749" s="95">
        <v>890401802</v>
      </c>
      <c r="K1749" s="95" t="s">
        <v>2068</v>
      </c>
      <c r="L1749" s="150">
        <v>180500</v>
      </c>
      <c r="M1749" s="150">
        <v>0</v>
      </c>
      <c r="N1749" s="138">
        <v>1000000</v>
      </c>
      <c r="O1749" s="95" t="s">
        <v>41</v>
      </c>
      <c r="P1749" s="98" t="s">
        <v>42</v>
      </c>
      <c r="Q1749" s="27" t="s">
        <v>64</v>
      </c>
      <c r="R1749" s="27"/>
      <c r="S1749" s="27"/>
      <c r="T1749" s="27"/>
      <c r="U1749" s="32"/>
      <c r="V1749" s="29"/>
      <c r="W1749" s="31"/>
      <c r="X1749" s="27" t="str">
        <f>IFERROR(VLOOKUP(J1748:J3640,[1]sheet1!$A:$K,11,0),"sin acuse")</f>
        <v>sin acuse</v>
      </c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</row>
    <row r="1750" spans="1:41" ht="18.75" hidden="1">
      <c r="A1750" s="94" t="s">
        <v>31</v>
      </c>
      <c r="B1750" s="95" t="s">
        <v>5488</v>
      </c>
      <c r="C1750" s="147">
        <v>109336</v>
      </c>
      <c r="D1750" s="95">
        <v>-1</v>
      </c>
      <c r="E1750" s="95" t="s">
        <v>34</v>
      </c>
      <c r="F1750" s="96">
        <v>46105</v>
      </c>
      <c r="G1750" s="97">
        <v>46105.637627314813</v>
      </c>
      <c r="H1750" s="95">
        <v>900800595</v>
      </c>
      <c r="I1750" s="95" t="s">
        <v>38</v>
      </c>
      <c r="J1750" s="95">
        <v>860513970</v>
      </c>
      <c r="K1750" s="95" t="s">
        <v>102</v>
      </c>
      <c r="L1750" s="150">
        <v>843600</v>
      </c>
      <c r="M1750" s="150">
        <v>0</v>
      </c>
      <c r="N1750" s="138">
        <v>5000000</v>
      </c>
      <c r="O1750" s="95" t="s">
        <v>41</v>
      </c>
      <c r="P1750" s="98" t="s">
        <v>42</v>
      </c>
      <c r="Q1750" s="27" t="s">
        <v>64</v>
      </c>
      <c r="R1750" s="27"/>
      <c r="S1750" s="27"/>
      <c r="T1750" s="27"/>
      <c r="U1750" s="32"/>
      <c r="V1750" s="29"/>
      <c r="W1750" s="31"/>
      <c r="X1750" s="27" t="str">
        <f>IFERROR(VLOOKUP(J1749:J3641,[1]sheet1!$A:$K,11,0),"sin acuse")</f>
        <v>sin acuse</v>
      </c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</row>
    <row r="1751" spans="1:41" ht="18.75" hidden="1">
      <c r="A1751" s="84" t="s">
        <v>31</v>
      </c>
      <c r="B1751" s="99" t="s">
        <v>5489</v>
      </c>
      <c r="C1751" s="124">
        <v>109337</v>
      </c>
      <c r="D1751" s="85">
        <v>-1</v>
      </c>
      <c r="E1751" s="85" t="s">
        <v>34</v>
      </c>
      <c r="F1751" s="86">
        <v>46105</v>
      </c>
      <c r="G1751" s="87">
        <v>46105.637685185182</v>
      </c>
      <c r="H1751" s="85">
        <v>900800595</v>
      </c>
      <c r="I1751" s="85" t="s">
        <v>38</v>
      </c>
      <c r="J1751" s="85">
        <v>900466858</v>
      </c>
      <c r="K1751" s="85" t="s">
        <v>5134</v>
      </c>
      <c r="L1751" s="143">
        <v>107350</v>
      </c>
      <c r="M1751" s="143">
        <v>0</v>
      </c>
      <c r="N1751" s="140">
        <v>700000</v>
      </c>
      <c r="O1751" s="85" t="s">
        <v>41</v>
      </c>
      <c r="P1751" s="88" t="s">
        <v>42</v>
      </c>
      <c r="Q1751" s="34"/>
      <c r="R1751" s="34"/>
      <c r="S1751" s="34"/>
      <c r="T1751" s="34"/>
      <c r="U1751" s="32" t="s">
        <v>64</v>
      </c>
      <c r="V1751" s="29"/>
      <c r="W1751" s="31"/>
      <c r="X1751" s="27" t="str">
        <f>IFERROR(VLOOKUP(J1750:J3642,[1]sheet1!$A:$K,11,0),"sin acuse")</f>
        <v>sin acuse</v>
      </c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</row>
    <row r="1752" spans="1:41" ht="18.75" hidden="1">
      <c r="A1752" s="89" t="s">
        <v>31</v>
      </c>
      <c r="B1752" s="100" t="s">
        <v>5490</v>
      </c>
      <c r="C1752" s="122">
        <v>109338</v>
      </c>
      <c r="D1752" s="90">
        <v>-1</v>
      </c>
      <c r="E1752" s="90" t="s">
        <v>34</v>
      </c>
      <c r="F1752" s="91">
        <v>46105</v>
      </c>
      <c r="G1752" s="92">
        <v>46105.637754629628</v>
      </c>
      <c r="H1752" s="90">
        <v>900800595</v>
      </c>
      <c r="I1752" s="90" t="s">
        <v>38</v>
      </c>
      <c r="J1752" s="90">
        <v>900466858</v>
      </c>
      <c r="K1752" s="90" t="s">
        <v>5134</v>
      </c>
      <c r="L1752" s="142" t="s">
        <v>5491</v>
      </c>
      <c r="M1752" s="142">
        <v>0</v>
      </c>
      <c r="N1752" s="139">
        <v>200000</v>
      </c>
      <c r="O1752" s="90" t="s">
        <v>41</v>
      </c>
      <c r="P1752" s="93" t="s">
        <v>42</v>
      </c>
      <c r="Q1752" s="27"/>
      <c r="R1752" s="27"/>
      <c r="S1752" s="27"/>
      <c r="T1752" s="27"/>
      <c r="U1752" s="32" t="s">
        <v>64</v>
      </c>
      <c r="V1752" s="29"/>
      <c r="W1752" s="31"/>
      <c r="X1752" s="27" t="str">
        <f>IFERROR(VLOOKUP(J1751:J3643,[1]sheet1!$A:$K,11,0),"sin acuse")</f>
        <v>sin acuse</v>
      </c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</row>
    <row r="1753" spans="1:41" ht="18.75" hidden="1">
      <c r="A1753" s="84" t="s">
        <v>31</v>
      </c>
      <c r="B1753" s="99" t="s">
        <v>5492</v>
      </c>
      <c r="C1753" s="124">
        <v>109339</v>
      </c>
      <c r="D1753" s="85">
        <v>-1</v>
      </c>
      <c r="E1753" s="85" t="s">
        <v>34</v>
      </c>
      <c r="F1753" s="86">
        <v>46105</v>
      </c>
      <c r="G1753" s="87">
        <v>46105.648229166669</v>
      </c>
      <c r="H1753" s="85">
        <v>900800595</v>
      </c>
      <c r="I1753" s="85" t="s">
        <v>38</v>
      </c>
      <c r="J1753" s="85">
        <v>800200139</v>
      </c>
      <c r="K1753" s="85" t="s">
        <v>4455</v>
      </c>
      <c r="L1753" s="143" t="s">
        <v>5493</v>
      </c>
      <c r="M1753" s="143">
        <v>0</v>
      </c>
      <c r="N1753" s="140">
        <v>200000</v>
      </c>
      <c r="O1753" s="85" t="s">
        <v>41</v>
      </c>
      <c r="P1753" s="88" t="s">
        <v>42</v>
      </c>
      <c r="Q1753" s="27"/>
      <c r="R1753" s="27"/>
      <c r="S1753" s="27"/>
      <c r="T1753" s="27"/>
      <c r="U1753" s="32" t="s">
        <v>64</v>
      </c>
      <c r="V1753" s="25"/>
      <c r="W1753" s="31"/>
      <c r="X1753" s="27" t="str">
        <f>IFERROR(VLOOKUP(J1752:J3644,[1]sheet1!$A:$K,11,0),"sin acuse")</f>
        <v>sin acuse</v>
      </c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</row>
    <row r="1754" spans="1:41" ht="18.75" hidden="1">
      <c r="A1754" s="94" t="s">
        <v>31</v>
      </c>
      <c r="B1754" s="95" t="s">
        <v>5494</v>
      </c>
      <c r="C1754" s="147">
        <v>109340</v>
      </c>
      <c r="D1754" s="95">
        <v>-1</v>
      </c>
      <c r="E1754" s="95" t="s">
        <v>34</v>
      </c>
      <c r="F1754" s="96">
        <v>46105</v>
      </c>
      <c r="G1754" s="97">
        <v>46105.648287037038</v>
      </c>
      <c r="H1754" s="95">
        <v>900800595</v>
      </c>
      <c r="I1754" s="95" t="s">
        <v>38</v>
      </c>
      <c r="J1754" s="95">
        <v>900904162</v>
      </c>
      <c r="K1754" s="95" t="s">
        <v>5330</v>
      </c>
      <c r="L1754" s="150">
        <v>22800</v>
      </c>
      <c r="M1754" s="150">
        <v>0</v>
      </c>
      <c r="N1754" s="138">
        <v>100000</v>
      </c>
      <c r="O1754" s="95" t="s">
        <v>41</v>
      </c>
      <c r="P1754" s="98" t="s">
        <v>42</v>
      </c>
      <c r="Q1754" s="27" t="s">
        <v>64</v>
      </c>
      <c r="R1754" s="27"/>
      <c r="S1754" s="27"/>
      <c r="T1754" s="27"/>
      <c r="U1754" s="32"/>
      <c r="V1754" s="29"/>
      <c r="W1754" s="31"/>
      <c r="X1754" s="27" t="str">
        <f>IFERROR(VLOOKUP(J1753:J3645,[1]sheet1!$A:$K,11,0),"sin acuse")</f>
        <v>sin acuse</v>
      </c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</row>
    <row r="1755" spans="1:41" ht="18.75" hidden="1">
      <c r="A1755" s="84" t="s">
        <v>31</v>
      </c>
      <c r="B1755" s="99" t="s">
        <v>5495</v>
      </c>
      <c r="C1755" s="124">
        <v>109341</v>
      </c>
      <c r="D1755" s="85">
        <v>-1</v>
      </c>
      <c r="E1755" s="85" t="s">
        <v>34</v>
      </c>
      <c r="F1755" s="86">
        <v>46105</v>
      </c>
      <c r="G1755" s="87">
        <v>46105.648344907408</v>
      </c>
      <c r="H1755" s="85">
        <v>900800595</v>
      </c>
      <c r="I1755" s="85" t="s">
        <v>38</v>
      </c>
      <c r="J1755" s="85">
        <v>890318786</v>
      </c>
      <c r="K1755" s="85" t="s">
        <v>5496</v>
      </c>
      <c r="L1755" s="143" t="s">
        <v>5497</v>
      </c>
      <c r="M1755" s="143">
        <v>0</v>
      </c>
      <c r="N1755" s="140">
        <v>100000</v>
      </c>
      <c r="O1755" s="85" t="s">
        <v>41</v>
      </c>
      <c r="P1755" s="88" t="s">
        <v>42</v>
      </c>
      <c r="Q1755" s="27"/>
      <c r="R1755" s="27"/>
      <c r="S1755" s="27"/>
      <c r="T1755" s="27"/>
      <c r="U1755" s="32" t="s">
        <v>64</v>
      </c>
      <c r="V1755" s="25"/>
      <c r="W1755" s="31"/>
      <c r="X1755" s="27" t="str">
        <f>IFERROR(VLOOKUP(J1754:J3646,[1]sheet1!$A:$K,11,0),"sin acuse")</f>
        <v>sin acuse</v>
      </c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</row>
    <row r="1756" spans="1:41" ht="18.75" hidden="1">
      <c r="A1756" s="89" t="s">
        <v>31</v>
      </c>
      <c r="B1756" s="100" t="s">
        <v>5498</v>
      </c>
      <c r="C1756" s="122">
        <v>109342</v>
      </c>
      <c r="D1756" s="90">
        <v>-1</v>
      </c>
      <c r="E1756" s="90" t="s">
        <v>34</v>
      </c>
      <c r="F1756" s="91">
        <v>46105</v>
      </c>
      <c r="G1756" s="92">
        <v>46105.648414351854</v>
      </c>
      <c r="H1756" s="90">
        <v>900800595</v>
      </c>
      <c r="I1756" s="90" t="s">
        <v>38</v>
      </c>
      <c r="J1756" s="90">
        <v>800216181</v>
      </c>
      <c r="K1756" s="90" t="s">
        <v>5499</v>
      </c>
      <c r="L1756" s="142" t="s">
        <v>5500</v>
      </c>
      <c r="M1756" s="142">
        <v>0</v>
      </c>
      <c r="N1756" s="139">
        <v>400000</v>
      </c>
      <c r="O1756" s="90" t="s">
        <v>41</v>
      </c>
      <c r="P1756" s="93" t="s">
        <v>42</v>
      </c>
      <c r="Q1756" s="27"/>
      <c r="R1756" s="27"/>
      <c r="S1756" s="27"/>
      <c r="T1756" s="27"/>
      <c r="U1756" s="32" t="s">
        <v>64</v>
      </c>
      <c r="V1756" s="25"/>
      <c r="W1756" s="31"/>
      <c r="X1756" s="27" t="str">
        <f>IFERROR(VLOOKUP(J1755:J3647,[1]sheet1!$A:$K,11,0),"sin acuse")</f>
        <v>sin acuse</v>
      </c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</row>
    <row r="1757" spans="1:41" ht="18.75" hidden="1">
      <c r="A1757" s="84" t="s">
        <v>31</v>
      </c>
      <c r="B1757" s="99" t="s">
        <v>5501</v>
      </c>
      <c r="C1757" s="124">
        <v>109343</v>
      </c>
      <c r="D1757" s="85">
        <v>-1</v>
      </c>
      <c r="E1757" s="85" t="s">
        <v>34</v>
      </c>
      <c r="F1757" s="86">
        <v>46105</v>
      </c>
      <c r="G1757" s="87">
        <v>46105.658888888887</v>
      </c>
      <c r="H1757" s="85">
        <v>900800595</v>
      </c>
      <c r="I1757" s="85" t="s">
        <v>38</v>
      </c>
      <c r="J1757" s="85">
        <v>900652403</v>
      </c>
      <c r="K1757" s="85" t="s">
        <v>1207</v>
      </c>
      <c r="L1757" s="143" t="s">
        <v>5502</v>
      </c>
      <c r="M1757" s="143">
        <v>0</v>
      </c>
      <c r="N1757" s="140">
        <v>3000000</v>
      </c>
      <c r="O1757" s="85" t="s">
        <v>41</v>
      </c>
      <c r="P1757" s="88" t="s">
        <v>42</v>
      </c>
      <c r="Q1757" s="27"/>
      <c r="R1757" s="27"/>
      <c r="S1757" s="27"/>
      <c r="T1757" s="27"/>
      <c r="U1757" s="32" t="s">
        <v>64</v>
      </c>
      <c r="V1757" s="25"/>
      <c r="W1757" s="31"/>
      <c r="X1757" s="27" t="str">
        <f>IFERROR(VLOOKUP(J1756:J3648,[1]sheet1!$A:$K,11,0),"sin acuse")</f>
        <v>sin acuse</v>
      </c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</row>
    <row r="1758" spans="1:41" ht="18.75" hidden="1">
      <c r="A1758" s="94" t="s">
        <v>31</v>
      </c>
      <c r="B1758" s="95" t="s">
        <v>5503</v>
      </c>
      <c r="C1758" s="147">
        <v>109344</v>
      </c>
      <c r="D1758" s="95">
        <v>-1</v>
      </c>
      <c r="E1758" s="95" t="s">
        <v>34</v>
      </c>
      <c r="F1758" s="96">
        <v>46105</v>
      </c>
      <c r="G1758" s="97">
        <v>46105.658946759257</v>
      </c>
      <c r="H1758" s="95">
        <v>900800595</v>
      </c>
      <c r="I1758" s="95" t="s">
        <v>38</v>
      </c>
      <c r="J1758" s="95">
        <v>860513247</v>
      </c>
      <c r="K1758" s="95" t="s">
        <v>1810</v>
      </c>
      <c r="L1758" s="150" t="s">
        <v>5504</v>
      </c>
      <c r="M1758" s="150">
        <v>0</v>
      </c>
      <c r="N1758" s="138">
        <v>3000000</v>
      </c>
      <c r="O1758" s="95" t="s">
        <v>41</v>
      </c>
      <c r="P1758" s="98" t="s">
        <v>42</v>
      </c>
      <c r="Q1758" s="27" t="s">
        <v>64</v>
      </c>
      <c r="R1758" s="27"/>
      <c r="S1758" s="27"/>
      <c r="T1758" s="27"/>
      <c r="U1758" s="32"/>
      <c r="V1758" s="25"/>
      <c r="W1758" s="31"/>
      <c r="X1758" s="27" t="str">
        <f>IFERROR(VLOOKUP(J1757:J3649,[1]sheet1!$A:$K,11,0),"sin acuse")</f>
        <v>sin acuse</v>
      </c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</row>
    <row r="1759" spans="1:41" ht="18.75" hidden="1">
      <c r="A1759" s="121" t="s">
        <v>31</v>
      </c>
      <c r="B1759" s="144" t="s">
        <v>5505</v>
      </c>
      <c r="C1759" s="122">
        <v>109346</v>
      </c>
      <c r="D1759" s="122">
        <v>-1</v>
      </c>
      <c r="E1759" s="122" t="s">
        <v>34</v>
      </c>
      <c r="F1759" s="125">
        <v>46105</v>
      </c>
      <c r="G1759" s="126">
        <v>46105.690358796295</v>
      </c>
      <c r="H1759" s="122">
        <v>900800595</v>
      </c>
      <c r="I1759" s="122" t="s">
        <v>38</v>
      </c>
      <c r="J1759" s="122">
        <v>860029846</v>
      </c>
      <c r="K1759" s="122" t="s">
        <v>2651</v>
      </c>
      <c r="L1759" s="142">
        <v>85500</v>
      </c>
      <c r="M1759" s="142">
        <v>0</v>
      </c>
      <c r="N1759" s="142" t="s">
        <v>5506</v>
      </c>
      <c r="O1759" s="122" t="s">
        <v>41</v>
      </c>
      <c r="P1759" s="129" t="s">
        <v>42</v>
      </c>
      <c r="Q1759" s="27"/>
      <c r="R1759" s="27"/>
      <c r="S1759" s="27"/>
      <c r="T1759" s="27"/>
      <c r="U1759" s="32" t="s">
        <v>64</v>
      </c>
      <c r="V1759" s="29"/>
      <c r="W1759" s="31"/>
      <c r="X1759" s="27" t="str">
        <f>IFERROR(VLOOKUP(J1758:J3650,[1]sheet1!$A:$K,11,0),"sin acuse")</f>
        <v>sin acuse</v>
      </c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</row>
    <row r="1760" spans="1:41" ht="18.75" hidden="1">
      <c r="A1760" s="123" t="s">
        <v>31</v>
      </c>
      <c r="B1760" s="145" t="s">
        <v>5507</v>
      </c>
      <c r="C1760" s="124">
        <v>109347</v>
      </c>
      <c r="D1760" s="124">
        <v>-1</v>
      </c>
      <c r="E1760" s="124" t="s">
        <v>34</v>
      </c>
      <c r="F1760" s="127">
        <v>46106</v>
      </c>
      <c r="G1760" s="128">
        <v>46106.358124999999</v>
      </c>
      <c r="H1760" s="124">
        <v>900800595</v>
      </c>
      <c r="I1760" s="124" t="s">
        <v>38</v>
      </c>
      <c r="J1760" s="124">
        <v>800183987</v>
      </c>
      <c r="K1760" s="124" t="s">
        <v>5508</v>
      </c>
      <c r="L1760" s="143">
        <v>0</v>
      </c>
      <c r="M1760" s="143">
        <v>0</v>
      </c>
      <c r="N1760" s="143">
        <v>55335</v>
      </c>
      <c r="O1760" s="124" t="s">
        <v>41</v>
      </c>
      <c r="P1760" s="130" t="s">
        <v>42</v>
      </c>
      <c r="Q1760" s="27"/>
      <c r="R1760" s="27"/>
      <c r="S1760" s="27"/>
      <c r="T1760" s="27"/>
      <c r="U1760" s="32" t="s">
        <v>64</v>
      </c>
      <c r="V1760" s="29"/>
      <c r="W1760" s="31"/>
      <c r="X1760" s="27" t="str">
        <f>IFERROR(VLOOKUP(J1759:J3651,[1]sheet1!$A:$K,11,0),"sin acuse")</f>
        <v>sin acuse</v>
      </c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</row>
    <row r="1761" spans="1:41" ht="18.75" hidden="1">
      <c r="A1761" s="146" t="s">
        <v>31</v>
      </c>
      <c r="B1761" s="147" t="s">
        <v>5509</v>
      </c>
      <c r="C1761" s="147">
        <v>109348</v>
      </c>
      <c r="D1761" s="147">
        <v>-1</v>
      </c>
      <c r="E1761" s="147" t="s">
        <v>34</v>
      </c>
      <c r="F1761" s="148">
        <v>46106</v>
      </c>
      <c r="G1761" s="149">
        <v>46106.368622685186</v>
      </c>
      <c r="H1761" s="147">
        <v>900800595</v>
      </c>
      <c r="I1761" s="147" t="s">
        <v>38</v>
      </c>
      <c r="J1761" s="147">
        <v>860009107</v>
      </c>
      <c r="K1761" s="147" t="s">
        <v>2977</v>
      </c>
      <c r="L1761" s="150" t="s">
        <v>5510</v>
      </c>
      <c r="M1761" s="150">
        <v>0</v>
      </c>
      <c r="N1761" s="150">
        <v>535500</v>
      </c>
      <c r="O1761" s="147" t="s">
        <v>41</v>
      </c>
      <c r="P1761" s="151" t="s">
        <v>42</v>
      </c>
      <c r="Q1761" s="27" t="s">
        <v>43</v>
      </c>
      <c r="R1761" s="27"/>
      <c r="S1761" s="27"/>
      <c r="T1761" s="27"/>
      <c r="U1761" s="32"/>
      <c r="V1761" s="25"/>
      <c r="W1761" s="31"/>
      <c r="X1761" s="27" t="str">
        <f>IFERROR(VLOOKUP(J1760:J3652,[1]sheet1!$A:$K,11,0),"sin acuse")</f>
        <v>sin acuse</v>
      </c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</row>
    <row r="1762" spans="1:41" ht="18.75" hidden="1">
      <c r="A1762" s="123" t="s">
        <v>31</v>
      </c>
      <c r="B1762" s="145" t="s">
        <v>5511</v>
      </c>
      <c r="C1762" s="124">
        <v>109349</v>
      </c>
      <c r="D1762" s="124">
        <v>-1</v>
      </c>
      <c r="E1762" s="124" t="s">
        <v>34</v>
      </c>
      <c r="F1762" s="127">
        <v>46106</v>
      </c>
      <c r="G1762" s="128">
        <v>46106.379155092596</v>
      </c>
      <c r="H1762" s="124">
        <v>900800595</v>
      </c>
      <c r="I1762" s="124" t="s">
        <v>38</v>
      </c>
      <c r="J1762" s="124">
        <v>800164741</v>
      </c>
      <c r="K1762" s="124" t="s">
        <v>5512</v>
      </c>
      <c r="L1762" s="143" t="s">
        <v>5513</v>
      </c>
      <c r="M1762" s="143">
        <v>0</v>
      </c>
      <c r="N1762" s="143">
        <v>2599000</v>
      </c>
      <c r="O1762" s="124" t="s">
        <v>41</v>
      </c>
      <c r="P1762" s="130" t="s">
        <v>42</v>
      </c>
      <c r="Q1762" s="27"/>
      <c r="R1762" s="27"/>
      <c r="S1762" s="27"/>
      <c r="T1762" s="25"/>
      <c r="U1762" s="32" t="s">
        <v>64</v>
      </c>
      <c r="V1762" s="27"/>
      <c r="W1762" s="38"/>
      <c r="X1762" s="27" t="str">
        <f>IFERROR(VLOOKUP(J1761:J3653,[1]sheet1!$A:$K,11,0),"sin acuse")</f>
        <v>sin acuse</v>
      </c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</row>
    <row r="1763" spans="1:41" ht="18.75" hidden="1">
      <c r="A1763" s="121" t="s">
        <v>31</v>
      </c>
      <c r="B1763" s="144" t="s">
        <v>5514</v>
      </c>
      <c r="C1763" s="122">
        <v>109350</v>
      </c>
      <c r="D1763" s="122">
        <v>-1</v>
      </c>
      <c r="E1763" s="122" t="s">
        <v>34</v>
      </c>
      <c r="F1763" s="125">
        <v>46106</v>
      </c>
      <c r="G1763" s="126">
        <v>46106.410578703704</v>
      </c>
      <c r="H1763" s="122">
        <v>900800595</v>
      </c>
      <c r="I1763" s="122" t="s">
        <v>38</v>
      </c>
      <c r="J1763" s="122">
        <v>860002459</v>
      </c>
      <c r="K1763" s="122" t="s">
        <v>5515</v>
      </c>
      <c r="L1763" s="142">
        <v>158650</v>
      </c>
      <c r="M1763" s="142">
        <v>0</v>
      </c>
      <c r="N1763" s="142" t="s">
        <v>5516</v>
      </c>
      <c r="O1763" s="122" t="s">
        <v>41</v>
      </c>
      <c r="P1763" s="129" t="s">
        <v>42</v>
      </c>
      <c r="Q1763" s="27"/>
      <c r="R1763" s="27"/>
      <c r="S1763" s="27"/>
      <c r="T1763" s="25"/>
      <c r="U1763" s="32" t="s">
        <v>64</v>
      </c>
      <c r="V1763" s="27"/>
      <c r="W1763" s="38"/>
      <c r="X1763" s="27" t="str">
        <f>IFERROR(VLOOKUP(J1762:J3654,[1]sheet1!$A:$K,11,0),"sin acuse")</f>
        <v>sin acuse</v>
      </c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</row>
    <row r="1764" spans="1:41" ht="18.75" hidden="1">
      <c r="A1764" s="123" t="s">
        <v>31</v>
      </c>
      <c r="B1764" s="145" t="s">
        <v>5517</v>
      </c>
      <c r="C1764" s="124">
        <v>109351</v>
      </c>
      <c r="D1764" s="124">
        <v>-1</v>
      </c>
      <c r="E1764" s="124" t="s">
        <v>34</v>
      </c>
      <c r="F1764" s="127">
        <v>46106</v>
      </c>
      <c r="G1764" s="128">
        <v>46106.421064814815</v>
      </c>
      <c r="H1764" s="124">
        <v>900800595</v>
      </c>
      <c r="I1764" s="124" t="s">
        <v>38</v>
      </c>
      <c r="J1764" s="124">
        <v>79304958</v>
      </c>
      <c r="K1764" s="124" t="s">
        <v>5518</v>
      </c>
      <c r="L1764" s="143" t="s">
        <v>5519</v>
      </c>
      <c r="M1764" s="143">
        <v>0</v>
      </c>
      <c r="N1764" s="143" t="s">
        <v>5520</v>
      </c>
      <c r="O1764" s="124" t="s">
        <v>41</v>
      </c>
      <c r="P1764" s="130" t="s">
        <v>42</v>
      </c>
      <c r="Q1764" s="27"/>
      <c r="R1764" s="27"/>
      <c r="S1764" s="27"/>
      <c r="T1764" s="27"/>
      <c r="U1764" s="32" t="s">
        <v>64</v>
      </c>
      <c r="V1764" s="29"/>
      <c r="W1764" s="31"/>
      <c r="X1764" s="27" t="str">
        <f>IFERROR(VLOOKUP(J1763:J3655,[1]sheet1!$A:$K,11,0),"sin acuse")</f>
        <v>sin acuse</v>
      </c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</row>
    <row r="1765" spans="1:41" ht="18.75" hidden="1">
      <c r="A1765" s="121" t="s">
        <v>31</v>
      </c>
      <c r="B1765" s="144" t="s">
        <v>5521</v>
      </c>
      <c r="C1765" s="122">
        <v>109352</v>
      </c>
      <c r="D1765" s="122">
        <v>-1</v>
      </c>
      <c r="E1765" s="122" t="s">
        <v>34</v>
      </c>
      <c r="F1765" s="125">
        <v>46106</v>
      </c>
      <c r="G1765" s="126">
        <v>46106.421111111114</v>
      </c>
      <c r="H1765" s="122">
        <v>900800595</v>
      </c>
      <c r="I1765" s="122" t="s">
        <v>38</v>
      </c>
      <c r="J1765" s="122">
        <v>52386706</v>
      </c>
      <c r="K1765" s="122" t="s">
        <v>5522</v>
      </c>
      <c r="L1765" s="142" t="s">
        <v>5523</v>
      </c>
      <c r="M1765" s="142">
        <v>0</v>
      </c>
      <c r="N1765" s="142">
        <v>993650</v>
      </c>
      <c r="O1765" s="122" t="s">
        <v>41</v>
      </c>
      <c r="P1765" s="129" t="s">
        <v>42</v>
      </c>
      <c r="Q1765" s="27"/>
      <c r="R1765" s="27"/>
      <c r="S1765" s="27"/>
      <c r="T1765" s="27"/>
      <c r="U1765" s="32" t="s">
        <v>64</v>
      </c>
      <c r="V1765" s="25"/>
      <c r="W1765" s="31"/>
      <c r="X1765" s="27" t="str">
        <f>IFERROR(VLOOKUP(J1764:J3656,[1]sheet1!$A:$K,11,0),"sin acuse")</f>
        <v>sin acuse</v>
      </c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</row>
    <row r="1766" spans="1:41" ht="18.75" hidden="1">
      <c r="A1766" s="123" t="s">
        <v>31</v>
      </c>
      <c r="B1766" s="145" t="s">
        <v>5524</v>
      </c>
      <c r="C1766" s="124">
        <v>109353</v>
      </c>
      <c r="D1766" s="124">
        <v>-1</v>
      </c>
      <c r="E1766" s="124" t="s">
        <v>34</v>
      </c>
      <c r="F1766" s="127">
        <v>46106</v>
      </c>
      <c r="G1766" s="128">
        <v>46106.421168981484</v>
      </c>
      <c r="H1766" s="124">
        <v>900800595</v>
      </c>
      <c r="I1766" s="124" t="s">
        <v>38</v>
      </c>
      <c r="J1766" s="124">
        <v>1020720456</v>
      </c>
      <c r="K1766" s="124" t="s">
        <v>5525</v>
      </c>
      <c r="L1766" s="143" t="s">
        <v>5526</v>
      </c>
      <c r="M1766" s="143">
        <v>0</v>
      </c>
      <c r="N1766" s="143" t="s">
        <v>5527</v>
      </c>
      <c r="O1766" s="124" t="s">
        <v>41</v>
      </c>
      <c r="P1766" s="130" t="s">
        <v>42</v>
      </c>
      <c r="Q1766" s="27"/>
      <c r="R1766" s="27"/>
      <c r="S1766" s="27"/>
      <c r="T1766" s="27"/>
      <c r="U1766" s="32" t="s">
        <v>64</v>
      </c>
      <c r="V1766" s="25"/>
      <c r="W1766" s="31"/>
      <c r="X1766" s="27" t="str">
        <f>IFERROR(VLOOKUP(J1765:J3657,[1]sheet1!$A:$K,11,0),"sin acuse")</f>
        <v>sin acuse</v>
      </c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</row>
    <row r="1767" spans="1:41" ht="18.75" hidden="1">
      <c r="A1767" s="121" t="s">
        <v>31</v>
      </c>
      <c r="B1767" s="144" t="s">
        <v>5528</v>
      </c>
      <c r="C1767" s="122">
        <v>109354</v>
      </c>
      <c r="D1767" s="122">
        <v>-1</v>
      </c>
      <c r="E1767" s="122" t="s">
        <v>34</v>
      </c>
      <c r="F1767" s="125">
        <v>46106</v>
      </c>
      <c r="G1767" s="126">
        <v>46106.431666666664</v>
      </c>
      <c r="H1767" s="122">
        <v>900800595</v>
      </c>
      <c r="I1767" s="122" t="s">
        <v>38</v>
      </c>
      <c r="J1767" s="122">
        <v>20401369</v>
      </c>
      <c r="K1767" s="122" t="s">
        <v>5529</v>
      </c>
      <c r="L1767" s="142" t="s">
        <v>5530</v>
      </c>
      <c r="M1767" s="142">
        <v>0</v>
      </c>
      <c r="N1767" s="142" t="s">
        <v>5531</v>
      </c>
      <c r="O1767" s="122" t="s">
        <v>41</v>
      </c>
      <c r="P1767" s="129" t="s">
        <v>42</v>
      </c>
      <c r="Q1767" s="27"/>
      <c r="R1767" s="27"/>
      <c r="S1767" s="27"/>
      <c r="T1767" s="27"/>
      <c r="U1767" s="32" t="s">
        <v>64</v>
      </c>
      <c r="V1767" s="29"/>
      <c r="W1767" s="31"/>
      <c r="X1767" s="27" t="str">
        <f>IFERROR(VLOOKUP(J1766:J3658,[1]sheet1!$A:$K,11,0),"sin acuse")</f>
        <v>sin acuse</v>
      </c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</row>
    <row r="1768" spans="1:41" ht="18.75" hidden="1">
      <c r="A1768" s="123" t="s">
        <v>31</v>
      </c>
      <c r="B1768" s="145" t="s">
        <v>5532</v>
      </c>
      <c r="C1768" s="124">
        <v>109355</v>
      </c>
      <c r="D1768" s="124">
        <v>-1</v>
      </c>
      <c r="E1768" s="124" t="s">
        <v>34</v>
      </c>
      <c r="F1768" s="127">
        <v>46106</v>
      </c>
      <c r="G1768" s="128">
        <v>46106.431712962964</v>
      </c>
      <c r="H1768" s="124">
        <v>900800595</v>
      </c>
      <c r="I1768" s="124" t="s">
        <v>38</v>
      </c>
      <c r="J1768" s="124">
        <v>34996880</v>
      </c>
      <c r="K1768" s="124" t="s">
        <v>5533</v>
      </c>
      <c r="L1768" s="143" t="s">
        <v>5534</v>
      </c>
      <c r="M1768" s="143">
        <v>0</v>
      </c>
      <c r="N1768" s="143" t="s">
        <v>5535</v>
      </c>
      <c r="O1768" s="124" t="s">
        <v>41</v>
      </c>
      <c r="P1768" s="130" t="s">
        <v>42</v>
      </c>
      <c r="Q1768" s="27"/>
      <c r="R1768" s="27"/>
      <c r="S1768" s="27"/>
      <c r="T1768" s="27"/>
      <c r="U1768" s="32" t="s">
        <v>64</v>
      </c>
      <c r="V1768" s="29"/>
      <c r="W1768" s="31"/>
      <c r="X1768" s="27" t="str">
        <f>IFERROR(VLOOKUP(J1767:J3659,[1]sheet1!$A:$K,11,0),"sin acuse")</f>
        <v>sin acuse</v>
      </c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</row>
    <row r="1769" spans="1:41" ht="18.75" hidden="1">
      <c r="A1769" s="146" t="s">
        <v>31</v>
      </c>
      <c r="B1769" s="147" t="s">
        <v>5536</v>
      </c>
      <c r="C1769" s="147">
        <v>109356</v>
      </c>
      <c r="D1769" s="147">
        <v>-1</v>
      </c>
      <c r="E1769" s="147" t="s">
        <v>34</v>
      </c>
      <c r="F1769" s="148">
        <v>46106</v>
      </c>
      <c r="G1769" s="149">
        <v>46106.442199074074</v>
      </c>
      <c r="H1769" s="147">
        <v>900800595</v>
      </c>
      <c r="I1769" s="147" t="s">
        <v>38</v>
      </c>
      <c r="J1769" s="147">
        <v>830033206</v>
      </c>
      <c r="K1769" s="147" t="s">
        <v>5537</v>
      </c>
      <c r="L1769" s="150">
        <v>42788</v>
      </c>
      <c r="M1769" s="150">
        <v>0</v>
      </c>
      <c r="N1769" s="150" t="s">
        <v>5538</v>
      </c>
      <c r="O1769" s="147" t="s">
        <v>41</v>
      </c>
      <c r="P1769" s="151" t="s">
        <v>42</v>
      </c>
      <c r="Q1769" s="27" t="s">
        <v>43</v>
      </c>
      <c r="R1769" s="27"/>
      <c r="S1769" s="27"/>
      <c r="T1769" s="27"/>
      <c r="U1769" s="32"/>
      <c r="V1769" s="25"/>
      <c r="W1769" s="31"/>
      <c r="X1769" s="27" t="str">
        <f>IFERROR(VLOOKUP(J1768:J3660,[1]sheet1!$A:$K,11,0),"sin acuse")</f>
        <v>sin acuse</v>
      </c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</row>
    <row r="1770" spans="1:41" ht="18.75" hidden="1">
      <c r="A1770" s="123" t="s">
        <v>31</v>
      </c>
      <c r="B1770" s="145" t="s">
        <v>5539</v>
      </c>
      <c r="C1770" s="124">
        <v>109357</v>
      </c>
      <c r="D1770" s="124">
        <v>-1</v>
      </c>
      <c r="E1770" s="124" t="s">
        <v>34</v>
      </c>
      <c r="F1770" s="127">
        <v>46106</v>
      </c>
      <c r="G1770" s="128">
        <v>46106.442256944443</v>
      </c>
      <c r="H1770" s="124">
        <v>900800595</v>
      </c>
      <c r="I1770" s="124" t="s">
        <v>38</v>
      </c>
      <c r="J1770" s="124">
        <v>800114672</v>
      </c>
      <c r="K1770" s="124" t="s">
        <v>889</v>
      </c>
      <c r="L1770" s="143">
        <v>22591</v>
      </c>
      <c r="M1770" s="143">
        <v>0</v>
      </c>
      <c r="N1770" s="143" t="s">
        <v>5540</v>
      </c>
      <c r="O1770" s="124" t="s">
        <v>41</v>
      </c>
      <c r="P1770" s="130" t="s">
        <v>42</v>
      </c>
      <c r="Q1770" s="27"/>
      <c r="R1770" s="27"/>
      <c r="S1770" s="27"/>
      <c r="T1770" s="27"/>
      <c r="U1770" s="32" t="s">
        <v>64</v>
      </c>
      <c r="V1770" s="29"/>
      <c r="W1770" s="31"/>
      <c r="X1770" s="27" t="str">
        <f>IFERROR(VLOOKUP(J1769:J3661,[1]sheet1!$A:$K,11,0),"sin acuse")</f>
        <v>sin acuse</v>
      </c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</row>
    <row r="1771" spans="1:41" ht="18.75" hidden="1">
      <c r="A1771" s="121" t="s">
        <v>31</v>
      </c>
      <c r="B1771" s="144" t="s">
        <v>5541</v>
      </c>
      <c r="C1771" s="122">
        <v>109358</v>
      </c>
      <c r="D1771" s="122">
        <v>-1</v>
      </c>
      <c r="E1771" s="122" t="s">
        <v>34</v>
      </c>
      <c r="F1771" s="125">
        <v>46106</v>
      </c>
      <c r="G1771" s="126">
        <v>46106.442303240743</v>
      </c>
      <c r="H1771" s="122">
        <v>900800595</v>
      </c>
      <c r="I1771" s="122" t="s">
        <v>38</v>
      </c>
      <c r="J1771" s="122">
        <v>900575843</v>
      </c>
      <c r="K1771" s="122" t="s">
        <v>5542</v>
      </c>
      <c r="L1771" s="142">
        <v>25035</v>
      </c>
      <c r="M1771" s="142">
        <v>0</v>
      </c>
      <c r="N1771" s="142">
        <v>267988</v>
      </c>
      <c r="O1771" s="122" t="s">
        <v>41</v>
      </c>
      <c r="P1771" s="129" t="s">
        <v>42</v>
      </c>
      <c r="Q1771" s="27"/>
      <c r="R1771" s="27"/>
      <c r="S1771" s="27"/>
      <c r="T1771" s="27"/>
      <c r="U1771" s="32" t="s">
        <v>64</v>
      </c>
      <c r="V1771" s="25"/>
      <c r="W1771" s="31"/>
      <c r="X1771" s="27" t="str">
        <f>IFERROR(VLOOKUP(J1770:J3662,[1]sheet1!$A:$K,11,0),"sin acuse")</f>
        <v>sin acuse</v>
      </c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</row>
    <row r="1772" spans="1:41" ht="18.75" hidden="1">
      <c r="A1772" s="146" t="s">
        <v>31</v>
      </c>
      <c r="B1772" s="147" t="s">
        <v>5543</v>
      </c>
      <c r="C1772" s="147">
        <v>109359</v>
      </c>
      <c r="D1772" s="147">
        <v>-1</v>
      </c>
      <c r="E1772" s="147" t="s">
        <v>34</v>
      </c>
      <c r="F1772" s="148">
        <v>46106</v>
      </c>
      <c r="G1772" s="149">
        <v>46106.442361111112</v>
      </c>
      <c r="H1772" s="147">
        <v>900800595</v>
      </c>
      <c r="I1772" s="147" t="s">
        <v>38</v>
      </c>
      <c r="J1772" s="147">
        <v>860513970</v>
      </c>
      <c r="K1772" s="147" t="s">
        <v>102</v>
      </c>
      <c r="L1772" s="150" t="s">
        <v>5544</v>
      </c>
      <c r="M1772" s="150">
        <v>0</v>
      </c>
      <c r="N1772" s="150">
        <v>141491</v>
      </c>
      <c r="O1772" s="147" t="s">
        <v>41</v>
      </c>
      <c r="P1772" s="151" t="s">
        <v>42</v>
      </c>
      <c r="Q1772" s="27" t="s">
        <v>64</v>
      </c>
      <c r="R1772" s="27"/>
      <c r="S1772" s="27"/>
      <c r="T1772" s="27"/>
      <c r="U1772" s="32"/>
      <c r="V1772" s="25"/>
      <c r="W1772" s="31"/>
      <c r="X1772" s="27" t="str">
        <f>IFERROR(VLOOKUP(J1771:J3663,[1]sheet1!$A:$K,11,0),"sin acuse")</f>
        <v>sin acuse</v>
      </c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</row>
    <row r="1773" spans="1:41" ht="18.75" hidden="1">
      <c r="A1773" s="146" t="s">
        <v>31</v>
      </c>
      <c r="B1773" s="147" t="s">
        <v>5545</v>
      </c>
      <c r="C1773" s="147">
        <v>109360</v>
      </c>
      <c r="D1773" s="147">
        <v>-1</v>
      </c>
      <c r="E1773" s="147" t="s">
        <v>34</v>
      </c>
      <c r="F1773" s="148">
        <v>46106</v>
      </c>
      <c r="G1773" s="149">
        <v>46106.442418981482</v>
      </c>
      <c r="H1773" s="147">
        <v>900800595</v>
      </c>
      <c r="I1773" s="147" t="s">
        <v>38</v>
      </c>
      <c r="J1773" s="147">
        <v>860513970</v>
      </c>
      <c r="K1773" s="147" t="s">
        <v>102</v>
      </c>
      <c r="L1773" s="150" t="s">
        <v>5546</v>
      </c>
      <c r="M1773" s="150">
        <v>0</v>
      </c>
      <c r="N1773" s="150">
        <v>525735</v>
      </c>
      <c r="O1773" s="147" t="s">
        <v>41</v>
      </c>
      <c r="P1773" s="151" t="s">
        <v>42</v>
      </c>
      <c r="Q1773" s="27" t="s">
        <v>64</v>
      </c>
      <c r="R1773" s="27"/>
      <c r="S1773" s="27"/>
      <c r="T1773" s="27"/>
      <c r="U1773" s="32"/>
      <c r="V1773" s="25"/>
      <c r="W1773" s="31"/>
      <c r="X1773" s="27" t="str">
        <f>IFERROR(VLOOKUP(J1772:J3664,[1]sheet1!$A:$K,11,0),"sin acuse")</f>
        <v>sin acuse</v>
      </c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</row>
    <row r="1774" spans="1:41" ht="18.75" hidden="1">
      <c r="A1774" s="146" t="s">
        <v>31</v>
      </c>
      <c r="B1774" s="147" t="s">
        <v>5547</v>
      </c>
      <c r="C1774" s="147">
        <v>109361</v>
      </c>
      <c r="D1774" s="147">
        <v>-1</v>
      </c>
      <c r="E1774" s="147" t="s">
        <v>34</v>
      </c>
      <c r="F1774" s="148">
        <v>46106</v>
      </c>
      <c r="G1774" s="149">
        <v>46106.442476851851</v>
      </c>
      <c r="H1774" s="147">
        <v>900800595</v>
      </c>
      <c r="I1774" s="147" t="s">
        <v>38</v>
      </c>
      <c r="J1774" s="147">
        <v>860513970</v>
      </c>
      <c r="K1774" s="147" t="s">
        <v>102</v>
      </c>
      <c r="L1774" s="150" t="s">
        <v>5548</v>
      </c>
      <c r="M1774" s="150">
        <v>0</v>
      </c>
      <c r="N1774" s="150" t="s">
        <v>5549</v>
      </c>
      <c r="O1774" s="147" t="s">
        <v>41</v>
      </c>
      <c r="P1774" s="151" t="s">
        <v>42</v>
      </c>
      <c r="Q1774" s="27" t="s">
        <v>64</v>
      </c>
      <c r="R1774" s="27"/>
      <c r="S1774" s="27"/>
      <c r="T1774" s="27"/>
      <c r="U1774" s="32"/>
      <c r="V1774" s="25"/>
      <c r="W1774" s="31"/>
      <c r="X1774" s="27" t="str">
        <f>IFERROR(VLOOKUP(J1773:J3665,[1]sheet1!$A:$K,11,0),"sin acuse")</f>
        <v>sin acuse</v>
      </c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</row>
    <row r="1775" spans="1:41" ht="18.75" hidden="1">
      <c r="A1775" s="146" t="s">
        <v>31</v>
      </c>
      <c r="B1775" s="147" t="s">
        <v>5550</v>
      </c>
      <c r="C1775" s="147">
        <v>109362</v>
      </c>
      <c r="D1775" s="147">
        <v>-1</v>
      </c>
      <c r="E1775" s="147" t="s">
        <v>34</v>
      </c>
      <c r="F1775" s="148">
        <v>46106</v>
      </c>
      <c r="G1775" s="149">
        <v>46106.442523148151</v>
      </c>
      <c r="H1775" s="147">
        <v>900800595</v>
      </c>
      <c r="I1775" s="147" t="s">
        <v>38</v>
      </c>
      <c r="J1775" s="147">
        <v>860350127</v>
      </c>
      <c r="K1775" s="147" t="s">
        <v>4828</v>
      </c>
      <c r="L1775" s="150" t="s">
        <v>5551</v>
      </c>
      <c r="M1775" s="150">
        <v>0</v>
      </c>
      <c r="N1775" s="150" t="s">
        <v>5552</v>
      </c>
      <c r="O1775" s="147" t="s">
        <v>41</v>
      </c>
      <c r="P1775" s="151" t="s">
        <v>42</v>
      </c>
      <c r="Q1775" s="27" t="s">
        <v>64</v>
      </c>
      <c r="R1775" s="27"/>
      <c r="S1775" s="27"/>
      <c r="T1775" s="27"/>
      <c r="U1775" s="32"/>
      <c r="V1775" s="29"/>
      <c r="W1775" s="31"/>
      <c r="X1775" s="27" t="str">
        <f>IFERROR(VLOOKUP(J1774:J3666,[1]sheet1!$A:$K,11,0),"sin acuse")</f>
        <v>sin acuse</v>
      </c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</row>
    <row r="1776" spans="1:41" ht="18.75" hidden="1">
      <c r="A1776" s="123" t="s">
        <v>31</v>
      </c>
      <c r="B1776" s="145" t="s">
        <v>5553</v>
      </c>
      <c r="C1776" s="124">
        <v>109363</v>
      </c>
      <c r="D1776" s="124">
        <v>-1</v>
      </c>
      <c r="E1776" s="124" t="s">
        <v>34</v>
      </c>
      <c r="F1776" s="127">
        <v>46106</v>
      </c>
      <c r="G1776" s="128">
        <v>46106.442569444444</v>
      </c>
      <c r="H1776" s="124">
        <v>900800595</v>
      </c>
      <c r="I1776" s="124" t="s">
        <v>38</v>
      </c>
      <c r="J1776" s="124">
        <v>800166247</v>
      </c>
      <c r="K1776" s="124" t="s">
        <v>5554</v>
      </c>
      <c r="L1776" s="143" t="s">
        <v>5555</v>
      </c>
      <c r="M1776" s="143">
        <v>0</v>
      </c>
      <c r="N1776" s="143" t="s">
        <v>5556</v>
      </c>
      <c r="O1776" s="124" t="s">
        <v>41</v>
      </c>
      <c r="P1776" s="130" t="s">
        <v>42</v>
      </c>
      <c r="Q1776" s="27"/>
      <c r="R1776" s="27"/>
      <c r="S1776" s="27"/>
      <c r="T1776" s="27"/>
      <c r="U1776" s="32" t="s">
        <v>64</v>
      </c>
      <c r="V1776" s="29"/>
      <c r="W1776" s="31"/>
      <c r="X1776" s="27" t="str">
        <f>IFERROR(VLOOKUP(J1775:J3667,[1]sheet1!$A:$K,11,0),"sin acuse")</f>
        <v>sin acuse</v>
      </c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</row>
    <row r="1777" spans="1:41" ht="18.75" hidden="1">
      <c r="A1777" s="121" t="s">
        <v>31</v>
      </c>
      <c r="B1777" s="144" t="s">
        <v>5557</v>
      </c>
      <c r="C1777" s="122">
        <v>109364</v>
      </c>
      <c r="D1777" s="122">
        <v>-1</v>
      </c>
      <c r="E1777" s="122" t="s">
        <v>34</v>
      </c>
      <c r="F1777" s="125">
        <v>46106</v>
      </c>
      <c r="G1777" s="126">
        <v>46106.453125</v>
      </c>
      <c r="H1777" s="122">
        <v>900800595</v>
      </c>
      <c r="I1777" s="122" t="s">
        <v>38</v>
      </c>
      <c r="J1777" s="122">
        <v>39765097</v>
      </c>
      <c r="K1777" s="122" t="s">
        <v>5558</v>
      </c>
      <c r="L1777" s="142">
        <v>10260</v>
      </c>
      <c r="M1777" s="142">
        <v>0</v>
      </c>
      <c r="N1777" s="142" t="s">
        <v>5559</v>
      </c>
      <c r="O1777" s="122" t="s">
        <v>41</v>
      </c>
      <c r="P1777" s="129" t="s">
        <v>42</v>
      </c>
      <c r="Q1777" s="27"/>
      <c r="R1777" s="27"/>
      <c r="S1777" s="27"/>
      <c r="T1777" s="27"/>
      <c r="U1777" s="32" t="s">
        <v>64</v>
      </c>
      <c r="V1777" s="25"/>
      <c r="W1777" s="31"/>
      <c r="X1777" s="27" t="str">
        <f>IFERROR(VLOOKUP(J1776:J3668,[1]sheet1!$A:$K,11,0),"sin acuse")</f>
        <v>sin acuse</v>
      </c>
    </row>
    <row r="1778" spans="1:41" ht="18.75" hidden="1">
      <c r="A1778" s="152" t="s">
        <v>31</v>
      </c>
      <c r="B1778" s="153" t="s">
        <v>5560</v>
      </c>
      <c r="C1778" s="153">
        <v>109365</v>
      </c>
      <c r="D1778" s="153">
        <v>-1</v>
      </c>
      <c r="E1778" s="153" t="s">
        <v>34</v>
      </c>
      <c r="F1778" s="154">
        <v>46106</v>
      </c>
      <c r="G1778" s="155">
        <v>46106.4531712963</v>
      </c>
      <c r="H1778" s="153">
        <v>900800595</v>
      </c>
      <c r="I1778" s="153" t="s">
        <v>38</v>
      </c>
      <c r="J1778" s="153">
        <v>800194600</v>
      </c>
      <c r="K1778" s="153" t="s">
        <v>2824</v>
      </c>
      <c r="L1778" s="156" t="s">
        <v>5561</v>
      </c>
      <c r="M1778" s="156">
        <v>0</v>
      </c>
      <c r="N1778" s="156" t="s">
        <v>5562</v>
      </c>
      <c r="O1778" s="153" t="s">
        <v>41</v>
      </c>
      <c r="P1778" s="157" t="s">
        <v>42</v>
      </c>
      <c r="Q1778" s="27"/>
      <c r="R1778" s="27"/>
      <c r="S1778" s="27" t="s">
        <v>64</v>
      </c>
      <c r="T1778" s="27"/>
      <c r="U1778" s="32"/>
      <c r="V1778" s="29"/>
      <c r="W1778" s="31"/>
      <c r="X1778" s="27" t="str">
        <f>IFERROR(VLOOKUP(J1777:J3669,[1]sheet1!$A:$K,11,0),"sin acuse")</f>
        <v>sin acuse</v>
      </c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</row>
    <row r="1779" spans="1:41" ht="18.75" hidden="1">
      <c r="A1779" s="152" t="s">
        <v>31</v>
      </c>
      <c r="B1779" s="153" t="s">
        <v>5563</v>
      </c>
      <c r="C1779" s="153">
        <v>109366</v>
      </c>
      <c r="D1779" s="153">
        <v>-1</v>
      </c>
      <c r="E1779" s="153" t="s">
        <v>34</v>
      </c>
      <c r="F1779" s="154">
        <v>46106</v>
      </c>
      <c r="G1779" s="155">
        <v>46106.453217592592</v>
      </c>
      <c r="H1779" s="153">
        <v>900800595</v>
      </c>
      <c r="I1779" s="153" t="s">
        <v>38</v>
      </c>
      <c r="J1779" s="153">
        <v>800194600</v>
      </c>
      <c r="K1779" s="153" t="s">
        <v>2824</v>
      </c>
      <c r="L1779" s="156">
        <v>0</v>
      </c>
      <c r="M1779" s="156">
        <v>0</v>
      </c>
      <c r="N1779" s="156">
        <v>64260</v>
      </c>
      <c r="O1779" s="153" t="s">
        <v>41</v>
      </c>
      <c r="P1779" s="157" t="s">
        <v>42</v>
      </c>
      <c r="Q1779" s="27"/>
      <c r="R1779" s="27"/>
      <c r="S1779" s="27" t="s">
        <v>64</v>
      </c>
      <c r="T1779" s="27"/>
      <c r="U1779" s="32"/>
      <c r="V1779" s="29"/>
      <c r="W1779" s="31"/>
      <c r="X1779" s="27" t="str">
        <f>IFERROR(VLOOKUP(J1778:J3670,[1]sheet1!$A:$K,11,0),"sin acuse")</f>
        <v>sin acuse</v>
      </c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</row>
    <row r="1780" spans="1:41" ht="18.75" hidden="1">
      <c r="A1780" s="123" t="s">
        <v>31</v>
      </c>
      <c r="B1780" s="145" t="s">
        <v>5564</v>
      </c>
      <c r="C1780" s="124">
        <v>109367</v>
      </c>
      <c r="D1780" s="124">
        <v>-1</v>
      </c>
      <c r="E1780" s="124" t="s">
        <v>34</v>
      </c>
      <c r="F1780" s="127">
        <v>46106</v>
      </c>
      <c r="G1780" s="128">
        <v>46106.474143518521</v>
      </c>
      <c r="H1780" s="124">
        <v>900800595</v>
      </c>
      <c r="I1780" s="124" t="s">
        <v>38</v>
      </c>
      <c r="J1780" s="124">
        <v>890209157</v>
      </c>
      <c r="K1780" s="124" t="s">
        <v>5565</v>
      </c>
      <c r="L1780" s="143" t="s">
        <v>5566</v>
      </c>
      <c r="M1780" s="143">
        <v>0</v>
      </c>
      <c r="N1780" s="143" t="s">
        <v>5567</v>
      </c>
      <c r="O1780" s="124" t="s">
        <v>41</v>
      </c>
      <c r="P1780" s="130" t="s">
        <v>42</v>
      </c>
      <c r="Q1780" s="27"/>
      <c r="R1780" s="27"/>
      <c r="S1780" s="27"/>
      <c r="T1780" s="27"/>
      <c r="U1780" s="32" t="s">
        <v>64</v>
      </c>
      <c r="V1780" s="29"/>
      <c r="W1780" s="31"/>
      <c r="X1780" s="27" t="str">
        <f>IFERROR(VLOOKUP(J1779:J3671,[1]sheet1!$A:$K,11,0),"sin acuse")</f>
        <v>sin acuse</v>
      </c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</row>
    <row r="1781" spans="1:41" ht="18.75" hidden="1">
      <c r="A1781" s="146" t="s">
        <v>31</v>
      </c>
      <c r="B1781" s="147" t="s">
        <v>5568</v>
      </c>
      <c r="C1781" s="147">
        <v>109368</v>
      </c>
      <c r="D1781" s="147">
        <v>-1</v>
      </c>
      <c r="E1781" s="147" t="s">
        <v>34</v>
      </c>
      <c r="F1781" s="148">
        <v>46106</v>
      </c>
      <c r="G1781" s="149">
        <v>46106.47420138889</v>
      </c>
      <c r="H1781" s="147">
        <v>900800595</v>
      </c>
      <c r="I1781" s="147" t="s">
        <v>38</v>
      </c>
      <c r="J1781" s="147">
        <v>900270083</v>
      </c>
      <c r="K1781" s="147" t="s">
        <v>4961</v>
      </c>
      <c r="L1781" s="150" t="s">
        <v>5569</v>
      </c>
      <c r="M1781" s="150">
        <v>0</v>
      </c>
      <c r="N1781" s="150">
        <v>10750</v>
      </c>
      <c r="O1781" s="147" t="s">
        <v>41</v>
      </c>
      <c r="P1781" s="151" t="s">
        <v>42</v>
      </c>
      <c r="Q1781" s="27" t="s">
        <v>64</v>
      </c>
      <c r="R1781" s="27"/>
      <c r="S1781" s="27"/>
      <c r="T1781" s="27"/>
      <c r="U1781" s="32"/>
      <c r="V1781" s="29"/>
      <c r="W1781" s="31"/>
      <c r="X1781" s="27" t="str">
        <f>IFERROR(VLOOKUP(J1780:J3672,[1]sheet1!$A:$K,11,0),"sin acuse")</f>
        <v>sin acuse</v>
      </c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</row>
    <row r="1782" spans="1:41" ht="18.75" hidden="1">
      <c r="A1782" s="123" t="s">
        <v>31</v>
      </c>
      <c r="B1782" s="145" t="s">
        <v>5570</v>
      </c>
      <c r="C1782" s="124">
        <v>109369</v>
      </c>
      <c r="D1782" s="124">
        <v>-1</v>
      </c>
      <c r="E1782" s="124" t="s">
        <v>34</v>
      </c>
      <c r="F1782" s="127">
        <v>46106</v>
      </c>
      <c r="G1782" s="128">
        <v>46106.484942129631</v>
      </c>
      <c r="H1782" s="124">
        <v>900800595</v>
      </c>
      <c r="I1782" s="124" t="s">
        <v>38</v>
      </c>
      <c r="J1782" s="124">
        <v>901902216</v>
      </c>
      <c r="K1782" s="124" t="s">
        <v>5571</v>
      </c>
      <c r="L1782" s="143">
        <v>12217</v>
      </c>
      <c r="M1782" s="143">
        <v>0</v>
      </c>
      <c r="N1782" s="143" t="s">
        <v>5572</v>
      </c>
      <c r="O1782" s="124" t="s">
        <v>41</v>
      </c>
      <c r="P1782" s="130" t="s">
        <v>42</v>
      </c>
      <c r="Q1782" s="27"/>
      <c r="R1782" s="27"/>
      <c r="S1782" s="27"/>
      <c r="T1782" s="27"/>
      <c r="U1782" s="32" t="s">
        <v>64</v>
      </c>
      <c r="V1782" s="29"/>
      <c r="W1782" s="31"/>
      <c r="X1782" s="27" t="str">
        <f>IFERROR(VLOOKUP(J1781:J3673,[1]sheet1!$A:$K,11,0),"sin acuse")</f>
        <v>sin acuse</v>
      </c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</row>
    <row r="1783" spans="1:41" ht="18.75" hidden="1">
      <c r="A1783" s="121" t="s">
        <v>31</v>
      </c>
      <c r="B1783" s="158" t="s">
        <v>5573</v>
      </c>
      <c r="C1783" s="122">
        <v>109370</v>
      </c>
      <c r="D1783" s="122">
        <v>-1</v>
      </c>
      <c r="E1783" s="122" t="s">
        <v>34</v>
      </c>
      <c r="F1783" s="125">
        <v>46106</v>
      </c>
      <c r="G1783" s="126">
        <v>46106.484942129631</v>
      </c>
      <c r="H1783" s="122">
        <v>900800595</v>
      </c>
      <c r="I1783" s="122" t="s">
        <v>38</v>
      </c>
      <c r="J1783" s="122">
        <v>860090721</v>
      </c>
      <c r="K1783" s="122" t="s">
        <v>3064</v>
      </c>
      <c r="L1783" s="142">
        <v>513000</v>
      </c>
      <c r="M1783" s="142">
        <v>0</v>
      </c>
      <c r="N1783" s="142" t="s">
        <v>5574</v>
      </c>
      <c r="O1783" s="122" t="s">
        <v>41</v>
      </c>
      <c r="P1783" s="129" t="s">
        <v>42</v>
      </c>
      <c r="Q1783" s="27"/>
      <c r="R1783" s="27"/>
      <c r="S1783" s="27"/>
      <c r="T1783" s="27"/>
      <c r="U1783" s="32" t="s">
        <v>64</v>
      </c>
      <c r="V1783" s="29"/>
      <c r="W1783" s="31"/>
      <c r="X1783" s="27" t="str">
        <f>IFERROR(VLOOKUP(J1782:J3674,[1]sheet1!$A:$K,11,0),"sin acuse")</f>
        <v>sin acuse</v>
      </c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</row>
    <row r="1784" spans="1:41" ht="18.75" hidden="1">
      <c r="A1784" s="123" t="s">
        <v>31</v>
      </c>
      <c r="B1784" s="145" t="s">
        <v>5575</v>
      </c>
      <c r="C1784" s="124">
        <v>109371</v>
      </c>
      <c r="D1784" s="124">
        <v>-1</v>
      </c>
      <c r="E1784" s="124" t="s">
        <v>34</v>
      </c>
      <c r="F1784" s="127">
        <v>46106</v>
      </c>
      <c r="G1784" s="128">
        <v>46106.495289351849</v>
      </c>
      <c r="H1784" s="124">
        <v>900800595</v>
      </c>
      <c r="I1784" s="124" t="s">
        <v>38</v>
      </c>
      <c r="J1784" s="124">
        <v>860090721</v>
      </c>
      <c r="K1784" s="124" t="s">
        <v>3064</v>
      </c>
      <c r="L1784" s="143">
        <v>125875</v>
      </c>
      <c r="M1784" s="143">
        <v>0</v>
      </c>
      <c r="N1784" s="143">
        <v>76517</v>
      </c>
      <c r="O1784" s="124" t="s">
        <v>41</v>
      </c>
      <c r="P1784" s="130" t="s">
        <v>42</v>
      </c>
      <c r="Q1784" s="27"/>
      <c r="R1784" s="27"/>
      <c r="S1784" s="27"/>
      <c r="T1784" s="27"/>
      <c r="U1784" s="32" t="s">
        <v>64</v>
      </c>
      <c r="V1784" s="29"/>
      <c r="W1784" s="31"/>
      <c r="X1784" s="27" t="str">
        <f>IFERROR(VLOOKUP(J1783:J3675,[1]sheet1!$A:$K,11,0),"sin acuse")</f>
        <v>sin acuse</v>
      </c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</row>
    <row r="1785" spans="1:41" ht="18.75" hidden="1">
      <c r="A1785" s="121" t="s">
        <v>31</v>
      </c>
      <c r="B1785" s="144" t="s">
        <v>5576</v>
      </c>
      <c r="C1785" s="122">
        <v>109372</v>
      </c>
      <c r="D1785" s="122">
        <v>-1</v>
      </c>
      <c r="E1785" s="122" t="s">
        <v>34</v>
      </c>
      <c r="F1785" s="125">
        <v>46106</v>
      </c>
      <c r="G1785" s="126">
        <v>46106.495405092595</v>
      </c>
      <c r="H1785" s="122">
        <v>900800595</v>
      </c>
      <c r="I1785" s="122" t="s">
        <v>38</v>
      </c>
      <c r="J1785" s="122">
        <v>900948028</v>
      </c>
      <c r="K1785" s="122" t="s">
        <v>3087</v>
      </c>
      <c r="L1785" s="142">
        <v>623200</v>
      </c>
      <c r="M1785" s="142">
        <v>0</v>
      </c>
      <c r="N1785" s="142">
        <v>3213000</v>
      </c>
      <c r="O1785" s="122" t="s">
        <v>41</v>
      </c>
      <c r="P1785" s="129" t="s">
        <v>42</v>
      </c>
      <c r="Q1785" s="27"/>
      <c r="R1785" s="27"/>
      <c r="S1785" s="27"/>
      <c r="T1785" s="27"/>
      <c r="U1785" s="32" t="s">
        <v>64</v>
      </c>
      <c r="V1785" s="25"/>
      <c r="W1785" s="31"/>
      <c r="X1785" s="27" t="str">
        <f>IFERROR(VLOOKUP(J1784:J3676,[1]sheet1!$A:$K,11,0),"sin acuse")</f>
        <v>sin acuse</v>
      </c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</row>
    <row r="1786" spans="1:41" ht="18.75" hidden="1">
      <c r="A1786" s="123" t="s">
        <v>31</v>
      </c>
      <c r="B1786" s="145" t="s">
        <v>5577</v>
      </c>
      <c r="C1786" s="124">
        <v>109373</v>
      </c>
      <c r="D1786" s="124">
        <v>-1</v>
      </c>
      <c r="E1786" s="124" t="s">
        <v>34</v>
      </c>
      <c r="F1786" s="127">
        <v>46106</v>
      </c>
      <c r="G1786" s="128">
        <v>46106.496458333335</v>
      </c>
      <c r="H1786" s="124">
        <v>900800595</v>
      </c>
      <c r="I1786" s="124" t="s">
        <v>38</v>
      </c>
      <c r="J1786" s="124">
        <v>860010799</v>
      </c>
      <c r="K1786" s="124" t="s">
        <v>2016</v>
      </c>
      <c r="L1786" s="143">
        <v>26220</v>
      </c>
      <c r="M1786" s="143">
        <v>0</v>
      </c>
      <c r="N1786" s="143">
        <v>788375</v>
      </c>
      <c r="O1786" s="124" t="s">
        <v>41</v>
      </c>
      <c r="P1786" s="130" t="s">
        <v>42</v>
      </c>
      <c r="Q1786" s="27"/>
      <c r="R1786" s="27"/>
      <c r="S1786" s="27"/>
      <c r="T1786" s="27"/>
      <c r="U1786" s="32" t="s">
        <v>64</v>
      </c>
      <c r="V1786" s="29"/>
      <c r="W1786" s="31"/>
      <c r="X1786" s="27" t="str">
        <f>IFERROR(VLOOKUP(J1785:J3677,[1]sheet1!$A:$K,11,0),"sin acuse")</f>
        <v>sin acuse</v>
      </c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</row>
    <row r="1787" spans="1:41" ht="18.75" hidden="1">
      <c r="A1787" s="121" t="s">
        <v>31</v>
      </c>
      <c r="B1787" s="144" t="s">
        <v>5578</v>
      </c>
      <c r="C1787" s="122">
        <v>109374</v>
      </c>
      <c r="D1787" s="122">
        <v>-1</v>
      </c>
      <c r="E1787" s="122" t="s">
        <v>34</v>
      </c>
      <c r="F1787" s="125">
        <v>46106</v>
      </c>
      <c r="G1787" s="126">
        <v>46106.496458333335</v>
      </c>
      <c r="H1787" s="122">
        <v>900800595</v>
      </c>
      <c r="I1787" s="122" t="s">
        <v>38</v>
      </c>
      <c r="J1787" s="122">
        <v>830062005</v>
      </c>
      <c r="K1787" s="122" t="s">
        <v>5367</v>
      </c>
      <c r="L1787" s="142">
        <v>661656</v>
      </c>
      <c r="M1787" s="142">
        <v>0</v>
      </c>
      <c r="N1787" s="142">
        <v>20503200</v>
      </c>
      <c r="O1787" s="122" t="s">
        <v>41</v>
      </c>
      <c r="P1787" s="129" t="s">
        <v>42</v>
      </c>
      <c r="Q1787" s="27"/>
      <c r="R1787" s="27"/>
      <c r="S1787" s="27"/>
      <c r="T1787" s="27"/>
      <c r="U1787" s="32" t="s">
        <v>64</v>
      </c>
      <c r="V1787" s="29"/>
      <c r="W1787" s="31"/>
      <c r="X1787" s="27" t="str">
        <f>IFERROR(VLOOKUP(J1786:J3678,[1]sheet1!$A:$K,11,0),"sin acuse")</f>
        <v>sin acuse</v>
      </c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</row>
    <row r="1788" spans="1:41" ht="18.75" hidden="1">
      <c r="A1788" s="152" t="s">
        <v>31</v>
      </c>
      <c r="B1788" s="153" t="s">
        <v>5579</v>
      </c>
      <c r="C1788" s="153">
        <v>109375</v>
      </c>
      <c r="D1788" s="153">
        <v>-1</v>
      </c>
      <c r="E1788" s="153" t="s">
        <v>34</v>
      </c>
      <c r="F1788" s="154">
        <v>46106</v>
      </c>
      <c r="G1788" s="155">
        <v>46106.496458333335</v>
      </c>
      <c r="H1788" s="153">
        <v>900800595</v>
      </c>
      <c r="I1788" s="153" t="s">
        <v>38</v>
      </c>
      <c r="J1788" s="153">
        <v>830050619</v>
      </c>
      <c r="K1788" s="153" t="s">
        <v>770</v>
      </c>
      <c r="L1788" s="156">
        <v>0</v>
      </c>
      <c r="M1788" s="156">
        <v>0</v>
      </c>
      <c r="N1788" s="156">
        <v>164220</v>
      </c>
      <c r="O1788" s="153" t="s">
        <v>41</v>
      </c>
      <c r="P1788" s="157" t="s">
        <v>42</v>
      </c>
      <c r="Q1788" s="27"/>
      <c r="R1788" s="27"/>
      <c r="S1788" s="27" t="s">
        <v>64</v>
      </c>
      <c r="T1788" s="27"/>
      <c r="U1788" s="32"/>
      <c r="V1788" s="29"/>
      <c r="W1788" s="31"/>
      <c r="X1788" s="27" t="str">
        <f>IFERROR(VLOOKUP(J1787:J3679,[1]sheet1!$A:$K,11,0),"sin acuse")</f>
        <v>sin acuse</v>
      </c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</row>
    <row r="1789" spans="1:41" ht="18.75" hidden="1">
      <c r="A1789" s="121" t="s">
        <v>31</v>
      </c>
      <c r="B1789" s="144" t="s">
        <v>5580</v>
      </c>
      <c r="C1789" s="122">
        <v>109376</v>
      </c>
      <c r="D1789" s="122">
        <v>-1</v>
      </c>
      <c r="E1789" s="122" t="s">
        <v>34</v>
      </c>
      <c r="F1789" s="125">
        <v>46106</v>
      </c>
      <c r="G1789" s="126">
        <v>46106.496550925927</v>
      </c>
      <c r="H1789" s="122">
        <v>900800595</v>
      </c>
      <c r="I1789" s="122" t="s">
        <v>38</v>
      </c>
      <c r="J1789" s="122">
        <v>902037430</v>
      </c>
      <c r="K1789" s="122" t="s">
        <v>5581</v>
      </c>
      <c r="L1789" s="142" t="s">
        <v>5582</v>
      </c>
      <c r="M1789" s="142">
        <v>0</v>
      </c>
      <c r="N1789" s="142">
        <v>4144056</v>
      </c>
      <c r="O1789" s="122" t="s">
        <v>41</v>
      </c>
      <c r="P1789" s="129" t="s">
        <v>42</v>
      </c>
      <c r="Q1789" s="27"/>
      <c r="R1789" s="27"/>
      <c r="S1789" s="27"/>
      <c r="T1789" s="27"/>
      <c r="U1789" s="32" t="s">
        <v>64</v>
      </c>
      <c r="V1789" s="30"/>
      <c r="W1789" s="31"/>
      <c r="X1789" s="27" t="str">
        <f>IFERROR(VLOOKUP(J1788:J3680,[1]sheet1!$A:$K,11,0),"sin acuse")</f>
        <v>sin acuse</v>
      </c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</row>
    <row r="1790" spans="1:41" ht="18.75" hidden="1">
      <c r="A1790" s="123" t="s">
        <v>31</v>
      </c>
      <c r="B1790" s="145" t="s">
        <v>5583</v>
      </c>
      <c r="C1790" s="124">
        <v>109377</v>
      </c>
      <c r="D1790" s="124">
        <v>-1</v>
      </c>
      <c r="E1790" s="124" t="s">
        <v>34</v>
      </c>
      <c r="F1790" s="127">
        <v>46106</v>
      </c>
      <c r="G1790" s="128">
        <v>46106.506226851852</v>
      </c>
      <c r="H1790" s="124">
        <v>900800595</v>
      </c>
      <c r="I1790" s="124" t="s">
        <v>38</v>
      </c>
      <c r="J1790" s="124">
        <v>830034723</v>
      </c>
      <c r="K1790" s="124" t="s">
        <v>3072</v>
      </c>
      <c r="L1790" s="143">
        <v>301910</v>
      </c>
      <c r="M1790" s="143">
        <v>0</v>
      </c>
      <c r="N1790" s="143">
        <v>2600000</v>
      </c>
      <c r="O1790" s="124" t="s">
        <v>41</v>
      </c>
      <c r="P1790" s="130" t="s">
        <v>42</v>
      </c>
      <c r="Q1790" s="27"/>
      <c r="R1790" s="27"/>
      <c r="S1790" s="27"/>
      <c r="T1790" s="27"/>
      <c r="U1790" s="32" t="s">
        <v>64</v>
      </c>
      <c r="V1790" s="29"/>
      <c r="W1790" s="31"/>
      <c r="X1790" s="27" t="str">
        <f>IFERROR(VLOOKUP(J1789:J3681,[1]sheet1!$A:$K,11,0),"sin acuse")</f>
        <v>sin acuse</v>
      </c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</row>
    <row r="1791" spans="1:41" ht="18.75" hidden="1">
      <c r="A1791" s="121" t="s">
        <v>31</v>
      </c>
      <c r="B1791" s="144" t="s">
        <v>5584</v>
      </c>
      <c r="C1791" s="122">
        <v>109378</v>
      </c>
      <c r="D1791" s="122">
        <v>-1</v>
      </c>
      <c r="E1791" s="122" t="s">
        <v>34</v>
      </c>
      <c r="F1791" s="125">
        <v>46106</v>
      </c>
      <c r="G1791" s="126">
        <v>46106.517511574071</v>
      </c>
      <c r="H1791" s="122">
        <v>900800595</v>
      </c>
      <c r="I1791" s="122" t="s">
        <v>38</v>
      </c>
      <c r="J1791" s="122">
        <v>24735641815229</v>
      </c>
      <c r="K1791" s="122" t="s">
        <v>5585</v>
      </c>
      <c r="L1791" s="142">
        <v>20710</v>
      </c>
      <c r="M1791" s="142">
        <v>0</v>
      </c>
      <c r="N1791" s="142" t="s">
        <v>5586</v>
      </c>
      <c r="O1791" s="122" t="s">
        <v>41</v>
      </c>
      <c r="P1791" s="129" t="s">
        <v>42</v>
      </c>
      <c r="Q1791" s="27"/>
      <c r="R1791" s="27"/>
      <c r="S1791" s="27"/>
      <c r="T1791" s="27"/>
      <c r="U1791" s="32" t="s">
        <v>64</v>
      </c>
      <c r="V1791" s="25"/>
      <c r="W1791" s="31"/>
      <c r="X1791" s="27" t="str">
        <f>IFERROR(VLOOKUP(J1790:J3682,[1]sheet1!$A:$K,11,0),"sin acuse")</f>
        <v>sin acuse</v>
      </c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</row>
    <row r="1792" spans="1:41" ht="18.75" hidden="1">
      <c r="A1792" s="146" t="s">
        <v>31</v>
      </c>
      <c r="B1792" s="147" t="s">
        <v>5587</v>
      </c>
      <c r="C1792" s="147">
        <v>109379</v>
      </c>
      <c r="D1792" s="147">
        <v>-1</v>
      </c>
      <c r="E1792" s="147" t="s">
        <v>34</v>
      </c>
      <c r="F1792" s="148">
        <v>46106</v>
      </c>
      <c r="G1792" s="149">
        <v>46106.517511574071</v>
      </c>
      <c r="H1792" s="147">
        <v>900800595</v>
      </c>
      <c r="I1792" s="147" t="s">
        <v>38</v>
      </c>
      <c r="J1792" s="147">
        <v>860006815</v>
      </c>
      <c r="K1792" s="147" t="s">
        <v>4724</v>
      </c>
      <c r="L1792" s="150">
        <v>90611</v>
      </c>
      <c r="M1792" s="150">
        <v>0</v>
      </c>
      <c r="N1792" s="150">
        <v>1890910</v>
      </c>
      <c r="O1792" s="147" t="s">
        <v>41</v>
      </c>
      <c r="P1792" s="151" t="s">
        <v>42</v>
      </c>
      <c r="Q1792" s="27" t="s">
        <v>43</v>
      </c>
      <c r="R1792" s="27"/>
      <c r="S1792" s="27"/>
      <c r="T1792" s="27"/>
      <c r="U1792" s="32"/>
      <c r="V1792" s="29"/>
      <c r="W1792" s="31"/>
      <c r="X1792" s="27" t="str">
        <f>IFERROR(VLOOKUP(J1791:J3683,[1]sheet1!$A:$K,11,0),"sin acuse")</f>
        <v>sin acuse</v>
      </c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</row>
    <row r="1793" spans="1:41" ht="18.75" hidden="1">
      <c r="A1793" s="121" t="s">
        <v>31</v>
      </c>
      <c r="B1793" s="144" t="s">
        <v>5588</v>
      </c>
      <c r="C1793" s="122">
        <v>109380</v>
      </c>
      <c r="D1793" s="122">
        <v>-1</v>
      </c>
      <c r="E1793" s="122" t="s">
        <v>34</v>
      </c>
      <c r="F1793" s="125">
        <v>46106</v>
      </c>
      <c r="G1793" s="126">
        <v>46106.527303240742</v>
      </c>
      <c r="H1793" s="122">
        <v>900800595</v>
      </c>
      <c r="I1793" s="122" t="s">
        <v>38</v>
      </c>
      <c r="J1793" s="122">
        <v>900422533</v>
      </c>
      <c r="K1793" s="122" t="s">
        <v>3157</v>
      </c>
      <c r="L1793" s="142" t="s">
        <v>5589</v>
      </c>
      <c r="M1793" s="142">
        <v>0</v>
      </c>
      <c r="N1793" s="142">
        <v>129710</v>
      </c>
      <c r="O1793" s="122" t="s">
        <v>41</v>
      </c>
      <c r="P1793" s="129" t="s">
        <v>42</v>
      </c>
      <c r="Q1793" s="27"/>
      <c r="R1793" s="27"/>
      <c r="S1793" s="27"/>
      <c r="T1793" s="30"/>
      <c r="U1793" s="32" t="s">
        <v>64</v>
      </c>
      <c r="V1793" s="27"/>
      <c r="W1793" s="31"/>
      <c r="X1793" s="27" t="str">
        <f>IFERROR(VLOOKUP(J1792:J3684,[1]sheet1!$A:$K,11,0),"sin acuse")</f>
        <v>sin acuse</v>
      </c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</row>
    <row r="1794" spans="1:41" ht="18.75" hidden="1">
      <c r="A1794" s="152" t="s">
        <v>31</v>
      </c>
      <c r="B1794" s="153" t="s">
        <v>5590</v>
      </c>
      <c r="C1794" s="153">
        <v>109381</v>
      </c>
      <c r="D1794" s="153">
        <v>-1</v>
      </c>
      <c r="E1794" s="153" t="s">
        <v>34</v>
      </c>
      <c r="F1794" s="154">
        <v>46106</v>
      </c>
      <c r="G1794" s="155">
        <v>46106.527361111112</v>
      </c>
      <c r="H1794" s="153">
        <v>900800595</v>
      </c>
      <c r="I1794" s="153" t="s">
        <v>38</v>
      </c>
      <c r="J1794" s="153">
        <v>900021547</v>
      </c>
      <c r="K1794" s="153" t="s">
        <v>5109</v>
      </c>
      <c r="L1794" s="156" t="s">
        <v>5591</v>
      </c>
      <c r="M1794" s="156">
        <v>0</v>
      </c>
      <c r="N1794" s="156">
        <v>567511</v>
      </c>
      <c r="O1794" s="153" t="s">
        <v>41</v>
      </c>
      <c r="P1794" s="157" t="s">
        <v>42</v>
      </c>
      <c r="Q1794" s="27"/>
      <c r="R1794" s="27"/>
      <c r="S1794" s="27" t="s">
        <v>43</v>
      </c>
      <c r="T1794" s="27"/>
      <c r="U1794" s="32"/>
      <c r="V1794" s="25"/>
      <c r="W1794" s="31"/>
      <c r="X1794" s="27" t="str">
        <f>IFERROR(VLOOKUP(J1793:J3685,[1]sheet1!$A:$K,11,0),"sin acuse")</f>
        <v>sin acuse</v>
      </c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</row>
    <row r="1795" spans="1:41" ht="18.75" hidden="1">
      <c r="A1795" s="121" t="s">
        <v>31</v>
      </c>
      <c r="B1795" s="144" t="s">
        <v>5592</v>
      </c>
      <c r="C1795" s="122">
        <v>109382</v>
      </c>
      <c r="D1795" s="122">
        <v>-1</v>
      </c>
      <c r="E1795" s="122" t="s">
        <v>34</v>
      </c>
      <c r="F1795" s="125">
        <v>46106</v>
      </c>
      <c r="G1795" s="126">
        <v>46106.527418981481</v>
      </c>
      <c r="H1795" s="122">
        <v>900800595</v>
      </c>
      <c r="I1795" s="122" t="s">
        <v>38</v>
      </c>
      <c r="J1795" s="122">
        <v>860001576</v>
      </c>
      <c r="K1795" s="122" t="s">
        <v>1119</v>
      </c>
      <c r="L1795" s="142" t="s">
        <v>5593</v>
      </c>
      <c r="M1795" s="142">
        <v>0</v>
      </c>
      <c r="N1795" s="142" t="s">
        <v>5594</v>
      </c>
      <c r="O1795" s="122" t="s">
        <v>41</v>
      </c>
      <c r="P1795" s="129" t="s">
        <v>42</v>
      </c>
      <c r="Q1795" s="27"/>
      <c r="R1795" s="27"/>
      <c r="S1795" s="27"/>
      <c r="T1795" s="27"/>
      <c r="U1795" s="32" t="s">
        <v>64</v>
      </c>
      <c r="V1795" s="29"/>
      <c r="W1795" s="31"/>
      <c r="X1795" s="27" t="str">
        <f>IFERROR(VLOOKUP(J1794:J3686,[1]sheet1!$A:$K,11,0),"sin acuse")</f>
        <v>sin acuse</v>
      </c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</row>
    <row r="1796" spans="1:41" ht="18.75" hidden="1">
      <c r="A1796" s="152" t="s">
        <v>31</v>
      </c>
      <c r="B1796" s="153" t="s">
        <v>5595</v>
      </c>
      <c r="C1796" s="153">
        <v>109383</v>
      </c>
      <c r="D1796" s="153">
        <v>-1</v>
      </c>
      <c r="E1796" s="153" t="s">
        <v>34</v>
      </c>
      <c r="F1796" s="154">
        <v>46106</v>
      </c>
      <c r="G1796" s="155">
        <v>46106.527465277781</v>
      </c>
      <c r="H1796" s="153">
        <v>900800595</v>
      </c>
      <c r="I1796" s="153" t="s">
        <v>38</v>
      </c>
      <c r="J1796" s="153">
        <v>901281572</v>
      </c>
      <c r="K1796" s="153" t="s">
        <v>5596</v>
      </c>
      <c r="L1796" s="156">
        <v>1102000</v>
      </c>
      <c r="M1796" s="156">
        <v>0</v>
      </c>
      <c r="N1796" s="156" t="s">
        <v>5597</v>
      </c>
      <c r="O1796" s="153" t="s">
        <v>41</v>
      </c>
      <c r="P1796" s="157" t="s">
        <v>42</v>
      </c>
      <c r="Q1796" s="27"/>
      <c r="R1796" s="27"/>
      <c r="S1796" s="27" t="s">
        <v>43</v>
      </c>
      <c r="T1796" s="27"/>
      <c r="U1796" s="32" t="s">
        <v>64</v>
      </c>
      <c r="V1796" s="29"/>
      <c r="W1796" s="31"/>
      <c r="X1796" s="27" t="str">
        <f>IFERROR(VLOOKUP(J1795:J3687,[1]sheet1!$A:$K,11,0),"sin acuse")</f>
        <v>sin acuse</v>
      </c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</row>
    <row r="1797" spans="1:41" ht="18.75" hidden="1">
      <c r="A1797" s="121" t="s">
        <v>31</v>
      </c>
      <c r="B1797" s="144" t="s">
        <v>5598</v>
      </c>
      <c r="C1797" s="122">
        <v>109384</v>
      </c>
      <c r="D1797" s="122">
        <v>-1</v>
      </c>
      <c r="E1797" s="122" t="s">
        <v>34</v>
      </c>
      <c r="F1797" s="125">
        <v>46106</v>
      </c>
      <c r="G1797" s="126">
        <v>46106.53802083333</v>
      </c>
      <c r="H1797" s="122">
        <v>900800595</v>
      </c>
      <c r="I1797" s="122" t="s">
        <v>38</v>
      </c>
      <c r="J1797" s="122">
        <v>901726845</v>
      </c>
      <c r="K1797" s="122" t="s">
        <v>584</v>
      </c>
      <c r="L1797" s="142">
        <v>20900</v>
      </c>
      <c r="M1797" s="142">
        <v>0</v>
      </c>
      <c r="N1797" s="142" t="s">
        <v>5599</v>
      </c>
      <c r="O1797" s="122" t="s">
        <v>41</v>
      </c>
      <c r="P1797" s="129" t="s">
        <v>42</v>
      </c>
      <c r="Q1797" s="27"/>
      <c r="R1797" s="27"/>
      <c r="S1797" s="27"/>
      <c r="T1797" s="27"/>
      <c r="U1797" s="32" t="s">
        <v>64</v>
      </c>
      <c r="V1797" s="25"/>
      <c r="W1797" s="31"/>
      <c r="X1797" s="27" t="str">
        <f>IFERROR(VLOOKUP(J1796:J3688,[1]sheet1!$A:$K,11,0),"sin acuse")</f>
        <v>sin acuse</v>
      </c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</row>
    <row r="1798" spans="1:41" ht="18.75" hidden="1">
      <c r="A1798" s="152" t="s">
        <v>31</v>
      </c>
      <c r="B1798" s="153" t="s">
        <v>5600</v>
      </c>
      <c r="C1798" s="153">
        <v>109385</v>
      </c>
      <c r="D1798" s="153">
        <v>-1</v>
      </c>
      <c r="E1798" s="153" t="s">
        <v>34</v>
      </c>
      <c r="F1798" s="154">
        <v>46106</v>
      </c>
      <c r="G1798" s="155">
        <v>46106.53806712963</v>
      </c>
      <c r="H1798" s="153">
        <v>900800595</v>
      </c>
      <c r="I1798" s="153" t="s">
        <v>38</v>
      </c>
      <c r="J1798" s="153">
        <v>900021547</v>
      </c>
      <c r="K1798" s="153" t="s">
        <v>5109</v>
      </c>
      <c r="L1798" s="156">
        <v>36706</v>
      </c>
      <c r="M1798" s="156">
        <v>0</v>
      </c>
      <c r="N1798" s="156">
        <v>6902000</v>
      </c>
      <c r="O1798" s="153" t="s">
        <v>41</v>
      </c>
      <c r="P1798" s="157" t="s">
        <v>42</v>
      </c>
      <c r="Q1798" s="27"/>
      <c r="R1798" s="27"/>
      <c r="S1798" s="27" t="s">
        <v>43</v>
      </c>
      <c r="T1798" s="27"/>
      <c r="U1798" s="32"/>
      <c r="V1798" s="25"/>
      <c r="W1798" s="31"/>
      <c r="X1798" s="27" t="str">
        <f>IFERROR(VLOOKUP(J1797:J3689,[1]sheet1!$A:$K,11,0),"sin acuse")</f>
        <v>sin acuse</v>
      </c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</row>
    <row r="1799" spans="1:41" ht="18.75" hidden="1">
      <c r="A1799" s="152" t="s">
        <v>31</v>
      </c>
      <c r="B1799" s="153" t="s">
        <v>5601</v>
      </c>
      <c r="C1799" s="153">
        <v>109386</v>
      </c>
      <c r="D1799" s="153">
        <v>-1</v>
      </c>
      <c r="E1799" s="153" t="s">
        <v>34</v>
      </c>
      <c r="F1799" s="154">
        <v>46106</v>
      </c>
      <c r="G1799" s="155">
        <v>46106.538113425922</v>
      </c>
      <c r="H1799" s="153">
        <v>900800595</v>
      </c>
      <c r="I1799" s="153" t="s">
        <v>38</v>
      </c>
      <c r="J1799" s="153">
        <v>900021547</v>
      </c>
      <c r="K1799" s="153" t="s">
        <v>5109</v>
      </c>
      <c r="L1799" s="156">
        <v>39843</v>
      </c>
      <c r="M1799" s="156">
        <v>0</v>
      </c>
      <c r="N1799" s="156">
        <v>130900</v>
      </c>
      <c r="O1799" s="153" t="s">
        <v>41</v>
      </c>
      <c r="P1799" s="157" t="s">
        <v>42</v>
      </c>
      <c r="Q1799" s="27"/>
      <c r="R1799" s="27"/>
      <c r="S1799" s="27" t="s">
        <v>43</v>
      </c>
      <c r="T1799" s="27"/>
      <c r="U1799" s="32"/>
      <c r="V1799" s="29"/>
      <c r="W1799" s="31"/>
      <c r="X1799" s="27" t="str">
        <f>IFERROR(VLOOKUP(J1798:J3690,[1]sheet1!$A:$K,11,0),"sin acuse")</f>
        <v>sin acuse</v>
      </c>
    </row>
    <row r="1800" spans="1:41" ht="18.75" hidden="1">
      <c r="A1800" s="123" t="s">
        <v>31</v>
      </c>
      <c r="B1800" s="159" t="s">
        <v>5602</v>
      </c>
      <c r="C1800" s="124">
        <v>109387</v>
      </c>
      <c r="D1800" s="124">
        <v>-1</v>
      </c>
      <c r="E1800" s="124" t="s">
        <v>34</v>
      </c>
      <c r="F1800" s="127">
        <v>46106</v>
      </c>
      <c r="G1800" s="128">
        <v>46106.538182870368</v>
      </c>
      <c r="H1800" s="124">
        <v>900800595</v>
      </c>
      <c r="I1800" s="124" t="s">
        <v>38</v>
      </c>
      <c r="J1800" s="124">
        <v>830034723</v>
      </c>
      <c r="K1800" s="124" t="s">
        <v>3072</v>
      </c>
      <c r="L1800" s="143">
        <v>3793160</v>
      </c>
      <c r="M1800" s="143">
        <v>0</v>
      </c>
      <c r="N1800" s="143">
        <v>436506</v>
      </c>
      <c r="O1800" s="124" t="s">
        <v>41</v>
      </c>
      <c r="P1800" s="130" t="s">
        <v>42</v>
      </c>
      <c r="Q1800" s="27"/>
      <c r="R1800" s="27"/>
      <c r="S1800" s="27"/>
      <c r="T1800" s="27"/>
      <c r="U1800" s="32" t="s">
        <v>64</v>
      </c>
      <c r="V1800" s="29"/>
      <c r="W1800" s="31"/>
      <c r="X1800" s="27" t="str">
        <f>IFERROR(VLOOKUP(J1799:J3691,[1]sheet1!$A:$K,11,0),"sin acuse")</f>
        <v>sin acuse</v>
      </c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</row>
    <row r="1801" spans="1:41" ht="18.75" hidden="1">
      <c r="A1801" s="121" t="s">
        <v>31</v>
      </c>
      <c r="B1801" s="144" t="s">
        <v>5603</v>
      </c>
      <c r="C1801" s="122">
        <v>109388</v>
      </c>
      <c r="D1801" s="122">
        <v>-1</v>
      </c>
      <c r="E1801" s="122" t="s">
        <v>34</v>
      </c>
      <c r="F1801" s="125">
        <v>46106</v>
      </c>
      <c r="G1801" s="126">
        <v>46106.538229166668</v>
      </c>
      <c r="H1801" s="122">
        <v>900800595</v>
      </c>
      <c r="I1801" s="122" t="s">
        <v>38</v>
      </c>
      <c r="J1801" s="122">
        <v>901192317</v>
      </c>
      <c r="K1801" s="122" t="s">
        <v>5107</v>
      </c>
      <c r="L1801" s="142">
        <v>452200</v>
      </c>
      <c r="M1801" s="142">
        <v>0</v>
      </c>
      <c r="N1801" s="142">
        <v>249543</v>
      </c>
      <c r="O1801" s="122" t="s">
        <v>41</v>
      </c>
      <c r="P1801" s="129" t="s">
        <v>42</v>
      </c>
      <c r="Q1801" s="27"/>
      <c r="R1801" s="27"/>
      <c r="S1801" s="27"/>
      <c r="T1801" s="27"/>
      <c r="U1801" s="32" t="s">
        <v>64</v>
      </c>
      <c r="V1801" s="25"/>
      <c r="W1801" s="31"/>
      <c r="X1801" s="27" t="str">
        <f>IFERROR(VLOOKUP(J1800:J3692,[1]sheet1!$A:$K,11,0),"sin acuse")</f>
        <v>sin acuse</v>
      </c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</row>
    <row r="1802" spans="1:41" ht="18.75" hidden="1">
      <c r="A1802" s="123" t="s">
        <v>31</v>
      </c>
      <c r="B1802" s="145" t="s">
        <v>5604</v>
      </c>
      <c r="C1802" s="124">
        <v>109389</v>
      </c>
      <c r="D1802" s="124">
        <v>-1</v>
      </c>
      <c r="E1802" s="124" t="s">
        <v>34</v>
      </c>
      <c r="F1802" s="127">
        <v>46106</v>
      </c>
      <c r="G1802" s="128">
        <v>46106.538287037038</v>
      </c>
      <c r="H1802" s="124">
        <v>900800595</v>
      </c>
      <c r="I1802" s="124" t="s">
        <v>38</v>
      </c>
      <c r="J1802" s="124">
        <v>900106694</v>
      </c>
      <c r="K1802" s="124" t="s">
        <v>1253</v>
      </c>
      <c r="L1802" s="143">
        <v>119130</v>
      </c>
      <c r="M1802" s="143">
        <v>0</v>
      </c>
      <c r="N1802" s="143">
        <v>23757160</v>
      </c>
      <c r="O1802" s="124" t="s">
        <v>41</v>
      </c>
      <c r="P1802" s="130" t="s">
        <v>42</v>
      </c>
      <c r="Q1802" s="27"/>
      <c r="R1802" s="27"/>
      <c r="S1802" s="27"/>
      <c r="T1802" s="27"/>
      <c r="U1802" s="32" t="s">
        <v>64</v>
      </c>
      <c r="V1802" s="29"/>
      <c r="W1802" s="31"/>
      <c r="X1802" s="27" t="str">
        <f>IFERROR(VLOOKUP(J1801:J3693,[1]sheet1!$A:$K,11,0),"sin acuse")</f>
        <v>sin acuse</v>
      </c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</row>
    <row r="1803" spans="1:41" ht="18.75" hidden="1">
      <c r="A1803" s="121" t="s">
        <v>31</v>
      </c>
      <c r="B1803" s="144" t="s">
        <v>5605</v>
      </c>
      <c r="C1803" s="122">
        <v>109390</v>
      </c>
      <c r="D1803" s="122">
        <v>-1</v>
      </c>
      <c r="E1803" s="122" t="s">
        <v>34</v>
      </c>
      <c r="F1803" s="125">
        <v>46106</v>
      </c>
      <c r="G1803" s="126">
        <v>46106.538344907407</v>
      </c>
      <c r="H1803" s="122">
        <v>900800595</v>
      </c>
      <c r="I1803" s="122" t="s">
        <v>38</v>
      </c>
      <c r="J1803" s="122">
        <v>901225165</v>
      </c>
      <c r="K1803" s="122" t="s">
        <v>1106</v>
      </c>
      <c r="L1803" s="142">
        <v>50825</v>
      </c>
      <c r="M1803" s="142">
        <v>0</v>
      </c>
      <c r="N1803" s="142">
        <v>2832200</v>
      </c>
      <c r="O1803" s="122" t="s">
        <v>41</v>
      </c>
      <c r="P1803" s="129" t="s">
        <v>42</v>
      </c>
      <c r="Q1803" s="27"/>
      <c r="R1803" s="27"/>
      <c r="S1803" s="27"/>
      <c r="T1803" s="27"/>
      <c r="U1803" s="32" t="s">
        <v>64</v>
      </c>
      <c r="V1803" s="25"/>
      <c r="W1803" s="31"/>
      <c r="X1803" s="27" t="str">
        <f>IFERROR(VLOOKUP(J1802:J3694,[1]sheet1!$A:$K,11,0),"sin acuse")</f>
        <v>sin acuse</v>
      </c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</row>
    <row r="1804" spans="1:41" ht="18.75" hidden="1">
      <c r="A1804" s="146" t="s">
        <v>31</v>
      </c>
      <c r="B1804" s="147" t="s">
        <v>5606</v>
      </c>
      <c r="C1804" s="147">
        <v>109391</v>
      </c>
      <c r="D1804" s="147">
        <v>-1</v>
      </c>
      <c r="E1804" s="147" t="s">
        <v>34</v>
      </c>
      <c r="F1804" s="148">
        <v>46106</v>
      </c>
      <c r="G1804" s="149">
        <v>46106.538402777776</v>
      </c>
      <c r="H1804" s="147">
        <v>900800595</v>
      </c>
      <c r="I1804" s="147" t="s">
        <v>38</v>
      </c>
      <c r="J1804" s="147">
        <v>900091709</v>
      </c>
      <c r="K1804" s="147" t="s">
        <v>4558</v>
      </c>
      <c r="L1804" s="150">
        <v>1991580</v>
      </c>
      <c r="M1804" s="150">
        <v>0</v>
      </c>
      <c r="N1804" s="150">
        <v>746130</v>
      </c>
      <c r="O1804" s="147" t="s">
        <v>41</v>
      </c>
      <c r="P1804" s="151" t="s">
        <v>42</v>
      </c>
      <c r="Q1804" s="27" t="s">
        <v>43</v>
      </c>
      <c r="R1804" s="27"/>
      <c r="S1804" s="27"/>
      <c r="T1804" s="27"/>
      <c r="U1804" s="32"/>
      <c r="V1804" s="29"/>
      <c r="W1804" s="31"/>
      <c r="X1804" s="27" t="str">
        <f>IFERROR(VLOOKUP(J1803:J3695,[1]sheet1!$A:$K,11,0),"sin acuse")</f>
        <v>sin acuse</v>
      </c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</row>
    <row r="1805" spans="1:41" ht="18.75" hidden="1">
      <c r="A1805" s="121" t="s">
        <v>31</v>
      </c>
      <c r="B1805" s="158" t="s">
        <v>5607</v>
      </c>
      <c r="C1805" s="122">
        <v>109392</v>
      </c>
      <c r="D1805" s="122">
        <v>-1</v>
      </c>
      <c r="E1805" s="122" t="s">
        <v>34</v>
      </c>
      <c r="F1805" s="125">
        <v>46106</v>
      </c>
      <c r="G1805" s="126">
        <v>46106.538449074076</v>
      </c>
      <c r="H1805" s="122">
        <v>900800595</v>
      </c>
      <c r="I1805" s="122" t="s">
        <v>38</v>
      </c>
      <c r="J1805" s="122">
        <v>901225165</v>
      </c>
      <c r="K1805" s="122" t="s">
        <v>1106</v>
      </c>
      <c r="L1805" s="142">
        <v>33820</v>
      </c>
      <c r="M1805" s="142">
        <v>0</v>
      </c>
      <c r="N1805" s="142">
        <v>318325</v>
      </c>
      <c r="O1805" s="122" t="s">
        <v>41</v>
      </c>
      <c r="P1805" s="129" t="s">
        <v>42</v>
      </c>
      <c r="Q1805" s="27"/>
      <c r="R1805" s="27"/>
      <c r="S1805" s="27"/>
      <c r="T1805" s="27"/>
      <c r="U1805" s="32" t="s">
        <v>64</v>
      </c>
      <c r="V1805" s="25"/>
      <c r="W1805" s="31"/>
      <c r="X1805" s="27" t="str">
        <f>IFERROR(VLOOKUP(J1804:J3696,[1]sheet1!$A:$K,11,0),"sin acuse")</f>
        <v>sin acuse</v>
      </c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</row>
    <row r="1806" spans="1:41" ht="18.75" hidden="1">
      <c r="A1806" s="146" t="s">
        <v>31</v>
      </c>
      <c r="B1806" s="147" t="s">
        <v>5608</v>
      </c>
      <c r="C1806" s="147">
        <v>109393</v>
      </c>
      <c r="D1806" s="147">
        <v>-1</v>
      </c>
      <c r="E1806" s="147" t="s">
        <v>34</v>
      </c>
      <c r="F1806" s="148">
        <v>46106</v>
      </c>
      <c r="G1806" s="149">
        <v>46106.538506944446</v>
      </c>
      <c r="H1806" s="147">
        <v>900800595</v>
      </c>
      <c r="I1806" s="147" t="s">
        <v>38</v>
      </c>
      <c r="J1806" s="147">
        <v>901464833</v>
      </c>
      <c r="K1806" s="147" t="s">
        <v>5609</v>
      </c>
      <c r="L1806" s="150">
        <v>2319900</v>
      </c>
      <c r="M1806" s="150">
        <v>0</v>
      </c>
      <c r="N1806" s="150">
        <v>12473580</v>
      </c>
      <c r="O1806" s="147" t="s">
        <v>41</v>
      </c>
      <c r="P1806" s="151" t="s">
        <v>42</v>
      </c>
      <c r="Q1806" s="27" t="s">
        <v>43</v>
      </c>
      <c r="R1806" s="27"/>
      <c r="S1806" s="27"/>
      <c r="T1806" s="27"/>
      <c r="U1806" s="32"/>
      <c r="V1806" s="30"/>
      <c r="W1806" s="31"/>
      <c r="X1806" s="27" t="str">
        <f>IFERROR(VLOOKUP(J1805:J3697,[1]sheet1!$A:$K,11,0),"sin acuse")</f>
        <v>sin acuse</v>
      </c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</row>
    <row r="1807" spans="1:41" ht="18.75" hidden="1">
      <c r="A1807" s="146" t="s">
        <v>31</v>
      </c>
      <c r="B1807" s="147" t="s">
        <v>5610</v>
      </c>
      <c r="C1807" s="147">
        <v>109394</v>
      </c>
      <c r="D1807" s="147">
        <v>-1</v>
      </c>
      <c r="E1807" s="147" t="s">
        <v>34</v>
      </c>
      <c r="F1807" s="148">
        <v>46106</v>
      </c>
      <c r="G1807" s="149">
        <v>46106.548993055556</v>
      </c>
      <c r="H1807" s="147">
        <v>900800595</v>
      </c>
      <c r="I1807" s="147" t="s">
        <v>38</v>
      </c>
      <c r="J1807" s="147">
        <v>800153961</v>
      </c>
      <c r="K1807" s="147" t="s">
        <v>5611</v>
      </c>
      <c r="L1807" s="150">
        <v>9825850</v>
      </c>
      <c r="M1807" s="150">
        <v>0</v>
      </c>
      <c r="N1807" s="150">
        <v>211820</v>
      </c>
      <c r="O1807" s="147" t="s">
        <v>41</v>
      </c>
      <c r="P1807" s="151" t="s">
        <v>42</v>
      </c>
      <c r="Q1807" s="27" t="s">
        <v>43</v>
      </c>
      <c r="R1807" s="27"/>
      <c r="S1807" s="27"/>
      <c r="T1807" s="27"/>
      <c r="U1807" s="32"/>
      <c r="V1807" s="25"/>
      <c r="W1807" s="31"/>
      <c r="X1807" s="27" t="str">
        <f>IFERROR(VLOOKUP(J1806:J3698,[1]sheet1!$A:$K,11,0),"sin acuse")</f>
        <v>sin acuse</v>
      </c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</row>
    <row r="1808" spans="1:41" ht="18.75" hidden="1">
      <c r="A1808" s="123" t="s">
        <v>31</v>
      </c>
      <c r="B1808" s="145" t="s">
        <v>5612</v>
      </c>
      <c r="C1808" s="124">
        <v>109395</v>
      </c>
      <c r="D1808" s="124">
        <v>-1</v>
      </c>
      <c r="E1808" s="124" t="s">
        <v>34</v>
      </c>
      <c r="F1808" s="127">
        <v>46106</v>
      </c>
      <c r="G1808" s="128">
        <v>46106.549050925925</v>
      </c>
      <c r="H1808" s="124">
        <v>900800595</v>
      </c>
      <c r="I1808" s="124" t="s">
        <v>38</v>
      </c>
      <c r="J1808" s="124">
        <v>860044534</v>
      </c>
      <c r="K1808" s="124" t="s">
        <v>5613</v>
      </c>
      <c r="L1808" s="143" t="s">
        <v>5614</v>
      </c>
      <c r="M1808" s="143">
        <v>0</v>
      </c>
      <c r="N1808" s="143">
        <v>14529900</v>
      </c>
      <c r="O1808" s="124" t="s">
        <v>41</v>
      </c>
      <c r="P1808" s="130" t="s">
        <v>42</v>
      </c>
      <c r="Q1808" s="27"/>
      <c r="R1808" s="27"/>
      <c r="S1808" s="27"/>
      <c r="T1808" s="30"/>
      <c r="U1808" s="32" t="s">
        <v>64</v>
      </c>
      <c r="V1808" s="27"/>
      <c r="W1808" s="31"/>
      <c r="X1808" s="27" t="str">
        <f>IFERROR(VLOOKUP(J1807:J3699,[1]sheet1!$A:$K,11,0),"sin acuse")</f>
        <v>sin acuse</v>
      </c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</row>
    <row r="1809" spans="1:41" ht="18.75" hidden="1">
      <c r="A1809" s="121" t="s">
        <v>31</v>
      </c>
      <c r="B1809" s="144" t="s">
        <v>5615</v>
      </c>
      <c r="C1809" s="122">
        <v>109396</v>
      </c>
      <c r="D1809" s="122">
        <v>-1</v>
      </c>
      <c r="E1809" s="122" t="s">
        <v>34</v>
      </c>
      <c r="F1809" s="125">
        <v>46106</v>
      </c>
      <c r="G1809" s="126">
        <v>46106.549108796295</v>
      </c>
      <c r="H1809" s="122">
        <v>900800595</v>
      </c>
      <c r="I1809" s="122" t="s">
        <v>38</v>
      </c>
      <c r="J1809" s="122">
        <v>900132714</v>
      </c>
      <c r="K1809" s="122" t="s">
        <v>2332</v>
      </c>
      <c r="L1809" s="142">
        <v>85500</v>
      </c>
      <c r="M1809" s="142">
        <v>0</v>
      </c>
      <c r="N1809" s="142">
        <v>61540850</v>
      </c>
      <c r="O1809" s="122" t="s">
        <v>41</v>
      </c>
      <c r="P1809" s="129" t="s">
        <v>42</v>
      </c>
      <c r="Q1809" s="27"/>
      <c r="R1809" s="27"/>
      <c r="S1809" s="27"/>
      <c r="T1809" s="27"/>
      <c r="U1809" s="32" t="s">
        <v>64</v>
      </c>
      <c r="V1809" s="29"/>
      <c r="W1809" s="31"/>
      <c r="X1809" s="27" t="str">
        <f>IFERROR(VLOOKUP(J1808:J3700,[1]sheet1!$A:$K,11,0),"sin acuse")</f>
        <v>sin acuse</v>
      </c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</row>
    <row r="1810" spans="1:41" ht="18.75" hidden="1">
      <c r="A1810" s="123" t="s">
        <v>31</v>
      </c>
      <c r="B1810" s="145" t="s">
        <v>5616</v>
      </c>
      <c r="C1810" s="124">
        <v>109397</v>
      </c>
      <c r="D1810" s="124">
        <v>-1</v>
      </c>
      <c r="E1810" s="124" t="s">
        <v>34</v>
      </c>
      <c r="F1810" s="127">
        <v>46106</v>
      </c>
      <c r="G1810" s="128">
        <v>46106.601388888892</v>
      </c>
      <c r="H1810" s="124">
        <v>900800595</v>
      </c>
      <c r="I1810" s="124" t="s">
        <v>38</v>
      </c>
      <c r="J1810" s="124">
        <v>890203194</v>
      </c>
      <c r="K1810" s="124" t="s">
        <v>5617</v>
      </c>
      <c r="L1810" s="143">
        <v>334400</v>
      </c>
      <c r="M1810" s="143">
        <v>0</v>
      </c>
      <c r="N1810" s="143" t="s">
        <v>5618</v>
      </c>
      <c r="O1810" s="124" t="s">
        <v>41</v>
      </c>
      <c r="P1810" s="130" t="s">
        <v>42</v>
      </c>
      <c r="Q1810" s="27"/>
      <c r="R1810" s="27"/>
      <c r="S1810" s="27"/>
      <c r="T1810" s="27"/>
      <c r="U1810" s="32" t="s">
        <v>64</v>
      </c>
      <c r="V1810" s="30"/>
      <c r="W1810" s="31"/>
      <c r="X1810" s="27" t="str">
        <f>IFERROR(VLOOKUP(J1809:J3701,[1]sheet1!$A:$K,11,0),"sin acuse")</f>
        <v>sin acuse</v>
      </c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</row>
    <row r="1811" spans="1:41" ht="18.75" hidden="1">
      <c r="A1811" s="121" t="s">
        <v>31</v>
      </c>
      <c r="B1811" s="144" t="s">
        <v>5619</v>
      </c>
      <c r="C1811" s="122">
        <v>109398</v>
      </c>
      <c r="D1811" s="122">
        <v>-1</v>
      </c>
      <c r="E1811" s="122" t="s">
        <v>34</v>
      </c>
      <c r="F1811" s="125">
        <v>46106</v>
      </c>
      <c r="G1811" s="126">
        <v>46106.601446759261</v>
      </c>
      <c r="H1811" s="122">
        <v>900800595</v>
      </c>
      <c r="I1811" s="122" t="s">
        <v>38</v>
      </c>
      <c r="J1811" s="122">
        <v>890203194</v>
      </c>
      <c r="K1811" s="122" t="s">
        <v>5617</v>
      </c>
      <c r="L1811" s="142">
        <v>56620</v>
      </c>
      <c r="M1811" s="142">
        <v>0</v>
      </c>
      <c r="N1811" s="142">
        <v>535500</v>
      </c>
      <c r="O1811" s="122" t="s">
        <v>41</v>
      </c>
      <c r="P1811" s="129" t="s">
        <v>42</v>
      </c>
      <c r="Q1811" s="27"/>
      <c r="R1811" s="27"/>
      <c r="S1811" s="27"/>
      <c r="T1811" s="27"/>
      <c r="U1811" s="32" t="s">
        <v>64</v>
      </c>
      <c r="V1811" s="25"/>
      <c r="W1811" s="31"/>
      <c r="X1811" s="27" t="str">
        <f>IFERROR(VLOOKUP(J1810:J3702,[1]sheet1!$A:$K,11,0),"sin acuse")</f>
        <v>sin acuse</v>
      </c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</row>
    <row r="1812" spans="1:41" ht="18.75" hidden="1">
      <c r="A1812" s="123" t="s">
        <v>31</v>
      </c>
      <c r="B1812" s="145" t="s">
        <v>5620</v>
      </c>
      <c r="C1812" s="124">
        <v>109399</v>
      </c>
      <c r="D1812" s="124">
        <v>-1</v>
      </c>
      <c r="E1812" s="124" t="s">
        <v>34</v>
      </c>
      <c r="F1812" s="127">
        <v>46106</v>
      </c>
      <c r="G1812" s="128">
        <v>46106.601493055554</v>
      </c>
      <c r="H1812" s="124">
        <v>900800595</v>
      </c>
      <c r="I1812" s="124" t="s">
        <v>38</v>
      </c>
      <c r="J1812" s="124">
        <v>860021666</v>
      </c>
      <c r="K1812" s="124" t="s">
        <v>5621</v>
      </c>
      <c r="L1812" s="143" t="s">
        <v>5622</v>
      </c>
      <c r="M1812" s="143">
        <v>0</v>
      </c>
      <c r="N1812" s="143">
        <v>2094400</v>
      </c>
      <c r="O1812" s="124" t="s">
        <v>41</v>
      </c>
      <c r="P1812" s="130" t="s">
        <v>42</v>
      </c>
      <c r="Q1812" s="27"/>
      <c r="R1812" s="27"/>
      <c r="S1812" s="27"/>
      <c r="T1812" s="27"/>
      <c r="U1812" s="32" t="s">
        <v>64</v>
      </c>
      <c r="V1812" s="25"/>
      <c r="W1812" s="31"/>
      <c r="X1812" s="27" t="str">
        <f>IFERROR(VLOOKUP(J1811:J3703,[1]sheet1!$A:$K,11,0),"sin acuse")</f>
        <v>sin acuse</v>
      </c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</row>
    <row r="1813" spans="1:41" ht="18.75" hidden="1">
      <c r="A1813" s="121" t="s">
        <v>31</v>
      </c>
      <c r="B1813" s="144" t="s">
        <v>5623</v>
      </c>
      <c r="C1813" s="122">
        <v>109400</v>
      </c>
      <c r="D1813" s="122">
        <v>-1</v>
      </c>
      <c r="E1813" s="122" t="s">
        <v>34</v>
      </c>
      <c r="F1813" s="125">
        <v>46106</v>
      </c>
      <c r="G1813" s="126">
        <v>46106.612453703703</v>
      </c>
      <c r="H1813" s="122">
        <v>900800595</v>
      </c>
      <c r="I1813" s="122" t="s">
        <v>38</v>
      </c>
      <c r="J1813" s="122">
        <v>900993690</v>
      </c>
      <c r="K1813" s="122" t="s">
        <v>1281</v>
      </c>
      <c r="L1813" s="142">
        <v>4867800</v>
      </c>
      <c r="M1813" s="142">
        <v>0</v>
      </c>
      <c r="N1813" s="142">
        <v>354620</v>
      </c>
      <c r="O1813" s="122" t="s">
        <v>41</v>
      </c>
      <c r="P1813" s="129" t="s">
        <v>42</v>
      </c>
      <c r="Q1813" s="27"/>
      <c r="R1813" s="27"/>
      <c r="S1813" s="27"/>
      <c r="T1813" s="27"/>
      <c r="U1813" s="32" t="s">
        <v>64</v>
      </c>
      <c r="V1813" s="29"/>
      <c r="W1813" s="31"/>
      <c r="X1813" s="27" t="str">
        <f>IFERROR(VLOOKUP(J1812:J3704,[1]sheet1!$A:$K,11,0),"sin acuse")</f>
        <v>sin acuse</v>
      </c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</row>
    <row r="1814" spans="1:41" ht="18.75" hidden="1">
      <c r="A1814" s="146" t="s">
        <v>31</v>
      </c>
      <c r="B1814" s="147" t="s">
        <v>5624</v>
      </c>
      <c r="C1814" s="147">
        <v>109401</v>
      </c>
      <c r="D1814" s="147">
        <v>-1</v>
      </c>
      <c r="E1814" s="147" t="s">
        <v>34</v>
      </c>
      <c r="F1814" s="148">
        <v>46106</v>
      </c>
      <c r="G1814" s="149">
        <v>46106.612476851849</v>
      </c>
      <c r="H1814" s="147">
        <v>900800595</v>
      </c>
      <c r="I1814" s="147" t="s">
        <v>38</v>
      </c>
      <c r="J1814" s="147">
        <v>860001778</v>
      </c>
      <c r="K1814" s="147" t="s">
        <v>3355</v>
      </c>
      <c r="L1814" s="150">
        <v>524020</v>
      </c>
      <c r="M1814" s="150">
        <v>0</v>
      </c>
      <c r="N1814" s="150" t="s">
        <v>5625</v>
      </c>
      <c r="O1814" s="147" t="s">
        <v>41</v>
      </c>
      <c r="P1814" s="151" t="s">
        <v>42</v>
      </c>
      <c r="Q1814" s="27" t="s">
        <v>43</v>
      </c>
      <c r="R1814" s="27"/>
      <c r="S1814" s="27"/>
      <c r="T1814" s="27"/>
      <c r="U1814" s="32"/>
      <c r="V1814" s="30"/>
      <c r="W1814" s="31"/>
      <c r="X1814" s="27" t="str">
        <f>IFERROR(VLOOKUP(J1813:J3705,[1]sheet1!$A:$K,11,0),"sin acuse")</f>
        <v>sin acuse</v>
      </c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</row>
    <row r="1815" spans="1:41" ht="18.75" hidden="1">
      <c r="A1815" s="121" t="s">
        <v>31</v>
      </c>
      <c r="B1815" s="144" t="s">
        <v>5626</v>
      </c>
      <c r="C1815" s="122">
        <v>109402</v>
      </c>
      <c r="D1815" s="122">
        <v>-1</v>
      </c>
      <c r="E1815" s="122" t="s">
        <v>34</v>
      </c>
      <c r="F1815" s="125">
        <v>46106</v>
      </c>
      <c r="G1815" s="126">
        <v>46106.612511574072</v>
      </c>
      <c r="H1815" s="122">
        <v>900800595</v>
      </c>
      <c r="I1815" s="122" t="s">
        <v>38</v>
      </c>
      <c r="J1815" s="122">
        <v>900555485</v>
      </c>
      <c r="K1815" s="122" t="s">
        <v>1664</v>
      </c>
      <c r="L1815" s="142" t="s">
        <v>5627</v>
      </c>
      <c r="M1815" s="142">
        <v>0</v>
      </c>
      <c r="N1815" s="142">
        <v>30487800</v>
      </c>
      <c r="O1815" s="122" t="s">
        <v>41</v>
      </c>
      <c r="P1815" s="129" t="s">
        <v>42</v>
      </c>
      <c r="Q1815" s="27"/>
      <c r="R1815" s="27"/>
      <c r="S1815" s="27"/>
      <c r="T1815" s="27"/>
      <c r="U1815" s="32" t="s">
        <v>64</v>
      </c>
      <c r="V1815" s="29"/>
      <c r="W1815" s="31"/>
      <c r="X1815" s="27" t="str">
        <f>IFERROR(VLOOKUP(J1814:J3706,[1]sheet1!$A:$K,11,0),"sin acuse")</f>
        <v>sin acuse</v>
      </c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</row>
    <row r="1816" spans="1:41" ht="18.75" hidden="1">
      <c r="A1816" s="123" t="s">
        <v>31</v>
      </c>
      <c r="B1816" s="145" t="s">
        <v>5628</v>
      </c>
      <c r="C1816" s="124">
        <v>109403</v>
      </c>
      <c r="D1816" s="124">
        <v>-1</v>
      </c>
      <c r="E1816" s="124" t="s">
        <v>34</v>
      </c>
      <c r="F1816" s="127">
        <v>46106</v>
      </c>
      <c r="G1816" s="128">
        <v>46106.612523148149</v>
      </c>
      <c r="H1816" s="124">
        <v>900800595</v>
      </c>
      <c r="I1816" s="124" t="s">
        <v>38</v>
      </c>
      <c r="J1816" s="124">
        <v>860001576</v>
      </c>
      <c r="K1816" s="124" t="s">
        <v>1119</v>
      </c>
      <c r="L1816" s="143" t="s">
        <v>5629</v>
      </c>
      <c r="M1816" s="143">
        <v>0</v>
      </c>
      <c r="N1816" s="143">
        <v>3282020</v>
      </c>
      <c r="O1816" s="124" t="s">
        <v>41</v>
      </c>
      <c r="P1816" s="130" t="s">
        <v>42</v>
      </c>
      <c r="Q1816" s="27"/>
      <c r="R1816" s="27"/>
      <c r="S1816" s="27"/>
      <c r="T1816" s="27"/>
      <c r="U1816" s="32" t="s">
        <v>64</v>
      </c>
      <c r="V1816" s="25"/>
      <c r="W1816" s="31"/>
      <c r="X1816" s="27" t="str">
        <f>IFERROR(VLOOKUP(J1815:J3707,[1]sheet1!$A:$K,11,0),"sin acuse")</f>
        <v>sin acuse</v>
      </c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</row>
    <row r="1817" spans="1:41" ht="18.75" hidden="1">
      <c r="A1817" s="146" t="s">
        <v>31</v>
      </c>
      <c r="B1817" s="147" t="s">
        <v>5630</v>
      </c>
      <c r="C1817" s="147">
        <v>109404</v>
      </c>
      <c r="D1817" s="147">
        <v>-1</v>
      </c>
      <c r="E1817" s="147" t="s">
        <v>34</v>
      </c>
      <c r="F1817" s="148">
        <v>46106</v>
      </c>
      <c r="G1817" s="149">
        <v>46106.62263888889</v>
      </c>
      <c r="H1817" s="147">
        <v>900800595</v>
      </c>
      <c r="I1817" s="147" t="s">
        <v>38</v>
      </c>
      <c r="J1817" s="147">
        <v>891855089</v>
      </c>
      <c r="K1817" s="147" t="s">
        <v>5631</v>
      </c>
      <c r="L1817" s="150" t="s">
        <v>5632</v>
      </c>
      <c r="M1817" s="150">
        <v>0</v>
      </c>
      <c r="N1817" s="150" t="s">
        <v>5633</v>
      </c>
      <c r="O1817" s="147" t="s">
        <v>41</v>
      </c>
      <c r="P1817" s="151" t="s">
        <v>42</v>
      </c>
      <c r="Q1817" s="27" t="s">
        <v>43</v>
      </c>
      <c r="R1817" s="27"/>
      <c r="S1817" s="27"/>
      <c r="T1817" s="30"/>
      <c r="U1817" s="32"/>
      <c r="V1817" s="25"/>
      <c r="W1817" s="31"/>
      <c r="X1817" s="27" t="str">
        <f>IFERROR(VLOOKUP(J1816:J3708,[1]sheet1!$A:$K,11,0),"sin acuse")</f>
        <v>sin acuse</v>
      </c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</row>
    <row r="1818" spans="1:41" ht="18.75" hidden="1">
      <c r="A1818" s="123" t="s">
        <v>31</v>
      </c>
      <c r="B1818" s="145" t="s">
        <v>5634</v>
      </c>
      <c r="C1818" s="124">
        <v>109405</v>
      </c>
      <c r="D1818" s="124">
        <v>-1</v>
      </c>
      <c r="E1818" s="124" t="s">
        <v>34</v>
      </c>
      <c r="F1818" s="127">
        <v>46106</v>
      </c>
      <c r="G1818" s="128">
        <v>46106.622696759259</v>
      </c>
      <c r="H1818" s="124">
        <v>900800595</v>
      </c>
      <c r="I1818" s="124" t="s">
        <v>38</v>
      </c>
      <c r="J1818" s="124">
        <v>890203194</v>
      </c>
      <c r="K1818" s="124" t="s">
        <v>5617</v>
      </c>
      <c r="L1818" s="143">
        <v>421990</v>
      </c>
      <c r="M1818" s="143">
        <v>0</v>
      </c>
      <c r="N1818" s="143" t="s">
        <v>5635</v>
      </c>
      <c r="O1818" s="124" t="s">
        <v>41</v>
      </c>
      <c r="P1818" s="130" t="s">
        <v>42</v>
      </c>
      <c r="Q1818" s="27"/>
      <c r="R1818" s="27"/>
      <c r="S1818" s="27"/>
      <c r="T1818" s="30"/>
      <c r="U1818" s="32" t="s">
        <v>64</v>
      </c>
      <c r="V1818" s="25"/>
      <c r="W1818" s="31"/>
      <c r="X1818" s="27" t="str">
        <f>IFERROR(VLOOKUP(J1817:J3709,[1]sheet1!$A:$K,11,0),"sin acuse")</f>
        <v>sin acuse</v>
      </c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</row>
    <row r="1819" spans="1:41" ht="18.75" hidden="1">
      <c r="A1819" s="146" t="s">
        <v>31</v>
      </c>
      <c r="B1819" s="147" t="s">
        <v>5636</v>
      </c>
      <c r="C1819" s="147">
        <v>109406</v>
      </c>
      <c r="D1819" s="147">
        <v>-1</v>
      </c>
      <c r="E1819" s="147" t="s">
        <v>34</v>
      </c>
      <c r="F1819" s="148">
        <v>46106</v>
      </c>
      <c r="G1819" s="149">
        <v>46106.63318287037</v>
      </c>
      <c r="H1819" s="147">
        <v>900800595</v>
      </c>
      <c r="I1819" s="147" t="s">
        <v>38</v>
      </c>
      <c r="J1819" s="147">
        <v>860006815</v>
      </c>
      <c r="K1819" s="147" t="s">
        <v>4724</v>
      </c>
      <c r="L1819" s="150" t="s">
        <v>5637</v>
      </c>
      <c r="M1819" s="150">
        <v>0</v>
      </c>
      <c r="N1819" s="150" t="s">
        <v>5638</v>
      </c>
      <c r="O1819" s="147" t="s">
        <v>41</v>
      </c>
      <c r="P1819" s="151" t="s">
        <v>42</v>
      </c>
      <c r="Q1819" s="27" t="s">
        <v>64</v>
      </c>
      <c r="R1819" s="27"/>
      <c r="S1819" s="27"/>
      <c r="T1819" s="27"/>
      <c r="U1819" s="32"/>
      <c r="V1819" s="25"/>
      <c r="W1819" s="31"/>
      <c r="X1819" s="27" t="str">
        <f>IFERROR(VLOOKUP(J1818:J3710,[1]sheet1!$A:$K,11,0),"sin acuse")</f>
        <v>sin acuse</v>
      </c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</row>
    <row r="1820" spans="1:41" ht="18.75" hidden="1">
      <c r="A1820" s="123" t="s">
        <v>31</v>
      </c>
      <c r="B1820" s="145" t="s">
        <v>5639</v>
      </c>
      <c r="C1820" s="124">
        <v>109407</v>
      </c>
      <c r="D1820" s="124">
        <v>-1</v>
      </c>
      <c r="E1820" s="124" t="s">
        <v>34</v>
      </c>
      <c r="F1820" s="127">
        <v>46106</v>
      </c>
      <c r="G1820" s="128">
        <v>46106.643784722219</v>
      </c>
      <c r="H1820" s="124">
        <v>900800595</v>
      </c>
      <c r="I1820" s="124" t="s">
        <v>38</v>
      </c>
      <c r="J1820" s="124">
        <v>860079793</v>
      </c>
      <c r="K1820" s="124" t="s">
        <v>5640</v>
      </c>
      <c r="L1820" s="143">
        <v>39262930</v>
      </c>
      <c r="M1820" s="143">
        <v>0</v>
      </c>
      <c r="N1820" s="143">
        <v>2642990</v>
      </c>
      <c r="O1820" s="124" t="s">
        <v>41</v>
      </c>
      <c r="P1820" s="130" t="s">
        <v>42</v>
      </c>
      <c r="Q1820" s="27"/>
      <c r="R1820" s="27"/>
      <c r="S1820" s="27"/>
      <c r="T1820" s="27"/>
      <c r="U1820" s="32" t="s">
        <v>64</v>
      </c>
      <c r="V1820" s="25"/>
      <c r="W1820" s="31"/>
      <c r="X1820" s="27" t="str">
        <f>IFERROR(VLOOKUP(J1819:J3711,[1]sheet1!$A:$K,11,0),"sin acuse")</f>
        <v>sin acuse</v>
      </c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</row>
    <row r="1821" spans="1:41" ht="18.75" hidden="1">
      <c r="A1821" s="121" t="s">
        <v>31</v>
      </c>
      <c r="B1821" s="144" t="s">
        <v>5641</v>
      </c>
      <c r="C1821" s="122">
        <v>109408</v>
      </c>
      <c r="D1821" s="122">
        <v>-1</v>
      </c>
      <c r="E1821" s="122" t="s">
        <v>34</v>
      </c>
      <c r="F1821" s="125">
        <v>46106</v>
      </c>
      <c r="G1821" s="126">
        <v>46106.643819444442</v>
      </c>
      <c r="H1821" s="122">
        <v>900800595</v>
      </c>
      <c r="I1821" s="122" t="s">
        <v>38</v>
      </c>
      <c r="J1821" s="122">
        <v>860079793</v>
      </c>
      <c r="K1821" s="122" t="s">
        <v>5640</v>
      </c>
      <c r="L1821" s="142">
        <v>48152650</v>
      </c>
      <c r="M1821" s="142">
        <v>0</v>
      </c>
      <c r="N1821" s="142" t="s">
        <v>5642</v>
      </c>
      <c r="O1821" s="122" t="s">
        <v>41</v>
      </c>
      <c r="P1821" s="129" t="s">
        <v>42</v>
      </c>
      <c r="Q1821" s="27"/>
      <c r="R1821" s="27"/>
      <c r="S1821" s="27"/>
      <c r="T1821" s="27"/>
      <c r="U1821" s="32" t="s">
        <v>64</v>
      </c>
      <c r="V1821" s="25"/>
      <c r="W1821" s="31"/>
      <c r="X1821" s="27" t="str">
        <f>IFERROR(VLOOKUP(J1820:J3712,[1]sheet1!$A:$K,11,0),"sin acuse")</f>
        <v>sin acuse</v>
      </c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</row>
    <row r="1822" spans="1:41" ht="18.75" hidden="1">
      <c r="A1822" s="123" t="s">
        <v>31</v>
      </c>
      <c r="B1822" s="145" t="s">
        <v>5643</v>
      </c>
      <c r="C1822" s="124">
        <v>109409</v>
      </c>
      <c r="D1822" s="124">
        <v>-1</v>
      </c>
      <c r="E1822" s="124" t="s">
        <v>34</v>
      </c>
      <c r="F1822" s="127">
        <v>46106</v>
      </c>
      <c r="G1822" s="128">
        <v>46106.643842592595</v>
      </c>
      <c r="H1822" s="124">
        <v>900800595</v>
      </c>
      <c r="I1822" s="124" t="s">
        <v>38</v>
      </c>
      <c r="J1822" s="124">
        <v>901895290</v>
      </c>
      <c r="K1822" s="124" t="s">
        <v>5644</v>
      </c>
      <c r="L1822" s="143">
        <v>756200</v>
      </c>
      <c r="M1822" s="143">
        <v>0</v>
      </c>
      <c r="N1822" s="143">
        <v>245909930</v>
      </c>
      <c r="O1822" s="124" t="s">
        <v>41</v>
      </c>
      <c r="P1822" s="130" t="s">
        <v>42</v>
      </c>
      <c r="Q1822" s="27"/>
      <c r="R1822" s="27"/>
      <c r="S1822" s="27"/>
      <c r="T1822" s="27"/>
      <c r="U1822" s="32" t="s">
        <v>64</v>
      </c>
      <c r="V1822" s="29"/>
      <c r="W1822" s="31"/>
      <c r="X1822" s="27" t="str">
        <f>IFERROR(VLOOKUP(J1821:J3713,[1]sheet1!$A:$K,11,0),"sin acuse")</f>
        <v>sin acuse</v>
      </c>
    </row>
    <row r="1823" spans="1:41" ht="18.75" hidden="1">
      <c r="A1823" s="121" t="s">
        <v>31</v>
      </c>
      <c r="B1823" s="144" t="s">
        <v>5645</v>
      </c>
      <c r="C1823" s="122">
        <v>109410</v>
      </c>
      <c r="D1823" s="122">
        <v>-1</v>
      </c>
      <c r="E1823" s="122" t="s">
        <v>34</v>
      </c>
      <c r="F1823" s="125">
        <v>46106</v>
      </c>
      <c r="G1823" s="126">
        <v>46106.654270833336</v>
      </c>
      <c r="H1823" s="122">
        <v>900800595</v>
      </c>
      <c r="I1823" s="122" t="s">
        <v>38</v>
      </c>
      <c r="J1823" s="122">
        <v>890203194</v>
      </c>
      <c r="K1823" s="122" t="s">
        <v>5617</v>
      </c>
      <c r="L1823" s="142">
        <v>519232</v>
      </c>
      <c r="M1823" s="142">
        <v>0</v>
      </c>
      <c r="N1823" s="142">
        <v>301587650</v>
      </c>
      <c r="O1823" s="122" t="s">
        <v>41</v>
      </c>
      <c r="P1823" s="129" t="s">
        <v>42</v>
      </c>
      <c r="Q1823" s="27"/>
      <c r="R1823" s="27"/>
      <c r="S1823" s="27"/>
      <c r="T1823" s="27"/>
      <c r="U1823" s="32" t="s">
        <v>64</v>
      </c>
      <c r="V1823" s="29"/>
      <c r="W1823" s="31"/>
      <c r="X1823" s="27" t="str">
        <f>IFERROR(VLOOKUP(J1822:J3714,[1]sheet1!$A:$K,11,0),"sin acuse")</f>
        <v>sin acuse</v>
      </c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</row>
    <row r="1824" spans="1:41" ht="18.75" hidden="1">
      <c r="A1824" s="123" t="s">
        <v>31</v>
      </c>
      <c r="B1824" s="145" t="s">
        <v>5646</v>
      </c>
      <c r="C1824" s="124">
        <v>109411</v>
      </c>
      <c r="D1824" s="124">
        <v>-1</v>
      </c>
      <c r="E1824" s="124" t="s">
        <v>34</v>
      </c>
      <c r="F1824" s="127">
        <v>46106</v>
      </c>
      <c r="G1824" s="128">
        <v>46106.654328703706</v>
      </c>
      <c r="H1824" s="124">
        <v>900800595</v>
      </c>
      <c r="I1824" s="124" t="s">
        <v>38</v>
      </c>
      <c r="J1824" s="124">
        <v>860511458</v>
      </c>
      <c r="K1824" s="124" t="s">
        <v>4324</v>
      </c>
      <c r="L1824" s="143">
        <v>776150</v>
      </c>
      <c r="M1824" s="143">
        <v>0</v>
      </c>
      <c r="N1824" s="143">
        <v>4736200</v>
      </c>
      <c r="O1824" s="124" t="s">
        <v>41</v>
      </c>
      <c r="P1824" s="130" t="s">
        <v>42</v>
      </c>
      <c r="Q1824" s="27"/>
      <c r="R1824" s="27"/>
      <c r="S1824" s="27"/>
      <c r="T1824" s="27"/>
      <c r="U1824" s="32" t="s">
        <v>64</v>
      </c>
      <c r="V1824" s="29"/>
      <c r="W1824" s="31"/>
      <c r="X1824" s="27" t="str">
        <f>IFERROR(VLOOKUP(J1823:J3715,[1]sheet1!$A:$K,11,0),"sin acuse")</f>
        <v>sin acuse</v>
      </c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</row>
    <row r="1825" spans="1:41" ht="18.75" hidden="1">
      <c r="A1825" s="146" t="s">
        <v>31</v>
      </c>
      <c r="B1825" s="147" t="s">
        <v>5647</v>
      </c>
      <c r="C1825" s="147">
        <v>109412</v>
      </c>
      <c r="D1825" s="147">
        <v>-1</v>
      </c>
      <c r="E1825" s="147" t="s">
        <v>34</v>
      </c>
      <c r="F1825" s="148">
        <v>46106</v>
      </c>
      <c r="G1825" s="149">
        <v>46106.664814814816</v>
      </c>
      <c r="H1825" s="147">
        <v>900800595</v>
      </c>
      <c r="I1825" s="147" t="s">
        <v>38</v>
      </c>
      <c r="J1825" s="147">
        <v>860023264</v>
      </c>
      <c r="K1825" s="147" t="s">
        <v>63</v>
      </c>
      <c r="L1825" s="150">
        <v>58710</v>
      </c>
      <c r="M1825" s="150">
        <v>0</v>
      </c>
      <c r="N1825" s="150">
        <v>3252032</v>
      </c>
      <c r="O1825" s="147" t="s">
        <v>41</v>
      </c>
      <c r="P1825" s="151" t="s">
        <v>42</v>
      </c>
      <c r="Q1825" s="27" t="s">
        <v>64</v>
      </c>
      <c r="R1825" s="27"/>
      <c r="S1825" s="27"/>
      <c r="T1825" s="27"/>
      <c r="U1825" s="32"/>
      <c r="V1825" s="29"/>
      <c r="W1825" s="31"/>
      <c r="X1825" s="27" t="str">
        <f>IFERROR(VLOOKUP(J1824:J3716,[1]sheet1!$A:$K,11,0),"sin acuse")</f>
        <v>sin acuse</v>
      </c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</row>
    <row r="1826" spans="1:41" ht="18.75" hidden="1">
      <c r="A1826" s="146" t="s">
        <v>31</v>
      </c>
      <c r="B1826" s="147" t="s">
        <v>5648</v>
      </c>
      <c r="C1826" s="147">
        <v>109413</v>
      </c>
      <c r="D1826" s="147">
        <v>-1</v>
      </c>
      <c r="E1826" s="147" t="s">
        <v>34</v>
      </c>
      <c r="F1826" s="148">
        <v>46106</v>
      </c>
      <c r="G1826" s="149">
        <v>46106.675335648149</v>
      </c>
      <c r="H1826" s="147">
        <v>900800595</v>
      </c>
      <c r="I1826" s="147" t="s">
        <v>38</v>
      </c>
      <c r="J1826" s="147">
        <v>830103515</v>
      </c>
      <c r="K1826" s="147" t="s">
        <v>5649</v>
      </c>
      <c r="L1826" s="150">
        <v>88730</v>
      </c>
      <c r="M1826" s="150">
        <v>0</v>
      </c>
      <c r="N1826" s="150">
        <v>4861150</v>
      </c>
      <c r="O1826" s="147" t="s">
        <v>41</v>
      </c>
      <c r="P1826" s="151" t="s">
        <v>42</v>
      </c>
      <c r="Q1826" s="27" t="s">
        <v>64</v>
      </c>
      <c r="R1826" s="27"/>
      <c r="S1826" s="27"/>
      <c r="T1826" s="27"/>
      <c r="U1826" s="32"/>
      <c r="V1826" s="29"/>
      <c r="W1826" s="31"/>
      <c r="X1826" s="27" t="str">
        <f>IFERROR(VLOOKUP(J1825:J3717,[1]sheet1!$A:$K,11,0),"sin acuse")</f>
        <v>sin acuse</v>
      </c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</row>
    <row r="1827" spans="1:41" ht="18.75" hidden="1">
      <c r="A1827" s="121" t="s">
        <v>31</v>
      </c>
      <c r="B1827" s="144" t="s">
        <v>5650</v>
      </c>
      <c r="C1827" s="122">
        <v>109414</v>
      </c>
      <c r="D1827" s="122">
        <v>-1</v>
      </c>
      <c r="E1827" s="122" t="s">
        <v>34</v>
      </c>
      <c r="F1827" s="125">
        <v>46106</v>
      </c>
      <c r="G1827" s="126">
        <v>46106.675393518519</v>
      </c>
      <c r="H1827" s="122">
        <v>900800595</v>
      </c>
      <c r="I1827" s="122" t="s">
        <v>38</v>
      </c>
      <c r="J1827" s="122">
        <v>890203194</v>
      </c>
      <c r="K1827" s="122" t="s">
        <v>5617</v>
      </c>
      <c r="L1827" s="142">
        <v>2033000</v>
      </c>
      <c r="M1827" s="142">
        <v>0</v>
      </c>
      <c r="N1827" s="142">
        <v>2362710</v>
      </c>
      <c r="O1827" s="122" t="s">
        <v>41</v>
      </c>
      <c r="P1827" s="129" t="s">
        <v>42</v>
      </c>
      <c r="Q1827" s="27"/>
      <c r="R1827" s="27"/>
      <c r="S1827" s="27"/>
      <c r="T1827" s="27"/>
      <c r="U1827" s="32" t="s">
        <v>64</v>
      </c>
      <c r="V1827" s="25"/>
      <c r="W1827" s="31"/>
      <c r="X1827" s="27" t="str">
        <f>IFERROR(VLOOKUP(J1826:J3718,[1]sheet1!$A:$K,11,0),"sin acuse")</f>
        <v>sin acuse</v>
      </c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</row>
    <row r="1828" spans="1:41" ht="18.75" hidden="1">
      <c r="A1828" s="146" t="s">
        <v>31</v>
      </c>
      <c r="B1828" s="147" t="s">
        <v>5651</v>
      </c>
      <c r="C1828" s="147">
        <v>109415</v>
      </c>
      <c r="D1828" s="147">
        <v>-1</v>
      </c>
      <c r="E1828" s="147" t="s">
        <v>34</v>
      </c>
      <c r="F1828" s="148">
        <v>46106</v>
      </c>
      <c r="G1828" s="149">
        <v>46106.685879629629</v>
      </c>
      <c r="H1828" s="147">
        <v>900800595</v>
      </c>
      <c r="I1828" s="147" t="s">
        <v>38</v>
      </c>
      <c r="J1828" s="147">
        <v>800130426</v>
      </c>
      <c r="K1828" s="147" t="s">
        <v>5652</v>
      </c>
      <c r="L1828" s="150" t="s">
        <v>5653</v>
      </c>
      <c r="M1828" s="150">
        <v>0</v>
      </c>
      <c r="N1828" s="150">
        <v>555730</v>
      </c>
      <c r="O1828" s="147" t="s">
        <v>41</v>
      </c>
      <c r="P1828" s="151" t="s">
        <v>42</v>
      </c>
      <c r="Q1828" s="27" t="s">
        <v>64</v>
      </c>
      <c r="R1828" s="27"/>
      <c r="S1828" s="27"/>
      <c r="T1828" s="27"/>
      <c r="U1828" s="32"/>
      <c r="V1828" s="29"/>
      <c r="W1828" s="31"/>
      <c r="X1828" s="27" t="str">
        <f>IFERROR(VLOOKUP(J1827:J3719,[1]sheet1!$A:$K,11,0),"sin acuse")</f>
        <v>sin acuse</v>
      </c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</row>
    <row r="1829" spans="1:41" ht="18.75" hidden="1">
      <c r="A1829" s="121" t="s">
        <v>31</v>
      </c>
      <c r="B1829" s="144" t="s">
        <v>5654</v>
      </c>
      <c r="C1829" s="122">
        <v>109416</v>
      </c>
      <c r="D1829" s="122">
        <v>-1</v>
      </c>
      <c r="E1829" s="122" t="s">
        <v>34</v>
      </c>
      <c r="F1829" s="125">
        <v>46106</v>
      </c>
      <c r="G1829" s="126">
        <v>46106.706793981481</v>
      </c>
      <c r="H1829" s="122">
        <v>900800595</v>
      </c>
      <c r="I1829" s="122" t="s">
        <v>38</v>
      </c>
      <c r="J1829" s="122">
        <v>890203194</v>
      </c>
      <c r="K1829" s="122" t="s">
        <v>5617</v>
      </c>
      <c r="L1829" s="142" t="s">
        <v>5655</v>
      </c>
      <c r="M1829" s="142">
        <v>0</v>
      </c>
      <c r="N1829" s="142">
        <v>12733000</v>
      </c>
      <c r="O1829" s="122" t="s">
        <v>41</v>
      </c>
      <c r="P1829" s="129" t="s">
        <v>42</v>
      </c>
      <c r="Q1829" s="27"/>
      <c r="R1829" s="27"/>
      <c r="S1829" s="27"/>
      <c r="T1829" s="27"/>
      <c r="U1829" s="32" t="s">
        <v>64</v>
      </c>
      <c r="V1829" s="25"/>
      <c r="W1829" s="31"/>
      <c r="X1829" s="27" t="str">
        <f>IFERROR(VLOOKUP(J1828:J3720,[1]sheet1!$A:$K,11,0),"sin acuse")</f>
        <v>sin acuse</v>
      </c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</row>
    <row r="1830" spans="1:41" ht="18.75" hidden="1">
      <c r="A1830" s="123" t="s">
        <v>31</v>
      </c>
      <c r="B1830" s="145" t="s">
        <v>5656</v>
      </c>
      <c r="C1830" s="124">
        <v>109417</v>
      </c>
      <c r="D1830" s="124">
        <v>-1</v>
      </c>
      <c r="E1830" s="124" t="s">
        <v>34</v>
      </c>
      <c r="F1830" s="127">
        <v>46107</v>
      </c>
      <c r="G1830" s="128">
        <v>46107.405891203707</v>
      </c>
      <c r="H1830" s="124">
        <v>900800595</v>
      </c>
      <c r="I1830" s="124" t="s">
        <v>38</v>
      </c>
      <c r="J1830" s="124">
        <v>900159106</v>
      </c>
      <c r="K1830" s="124" t="s">
        <v>5318</v>
      </c>
      <c r="L1830" s="143">
        <v>0</v>
      </c>
      <c r="M1830" s="143">
        <v>0</v>
      </c>
      <c r="N1830" s="143" t="s">
        <v>5657</v>
      </c>
      <c r="O1830" s="124" t="s">
        <v>41</v>
      </c>
      <c r="P1830" s="130" t="s">
        <v>42</v>
      </c>
      <c r="Q1830" s="27"/>
      <c r="R1830" s="27"/>
      <c r="S1830" s="27"/>
      <c r="T1830" s="27"/>
      <c r="U1830" s="32" t="s">
        <v>64</v>
      </c>
      <c r="V1830" s="29"/>
      <c r="W1830" s="31"/>
      <c r="X1830" s="27" t="str">
        <f>IFERROR(VLOOKUP(J1829:J3721,[1]sheet1!$A:$K,11,0),"sin acuse")</f>
        <v>sin acuse</v>
      </c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</row>
    <row r="1831" spans="1:41" ht="18.75" hidden="1">
      <c r="A1831" s="121" t="s">
        <v>31</v>
      </c>
      <c r="B1831" s="144" t="s">
        <v>5658</v>
      </c>
      <c r="C1831" s="122">
        <v>109418</v>
      </c>
      <c r="D1831" s="122">
        <v>-1</v>
      </c>
      <c r="E1831" s="122" t="s">
        <v>34</v>
      </c>
      <c r="F1831" s="125">
        <v>46107</v>
      </c>
      <c r="G1831" s="126">
        <v>46107.405949074076</v>
      </c>
      <c r="H1831" s="122">
        <v>900800595</v>
      </c>
      <c r="I1831" s="122" t="s">
        <v>38</v>
      </c>
      <c r="J1831" s="122">
        <v>830030945</v>
      </c>
      <c r="K1831" s="122" t="s">
        <v>4508</v>
      </c>
      <c r="L1831" s="142">
        <v>12350</v>
      </c>
      <c r="M1831" s="142">
        <v>0</v>
      </c>
      <c r="N1831" s="142" t="s">
        <v>5659</v>
      </c>
      <c r="O1831" s="122" t="s">
        <v>41</v>
      </c>
      <c r="P1831" s="129" t="s">
        <v>42</v>
      </c>
      <c r="Q1831" s="27"/>
      <c r="R1831" s="27"/>
      <c r="S1831" s="27"/>
      <c r="T1831" s="27"/>
      <c r="U1831" s="32" t="s">
        <v>64</v>
      </c>
      <c r="V1831" s="25"/>
      <c r="W1831" s="31"/>
      <c r="X1831" s="27" t="str">
        <f>IFERROR(VLOOKUP(J1830:J3722,[1]sheet1!$A:$K,11,0),"sin acuse")</f>
        <v>sin acuse</v>
      </c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</row>
    <row r="1832" spans="1:41" ht="18.75" hidden="1">
      <c r="A1832" s="123" t="s">
        <v>31</v>
      </c>
      <c r="B1832" s="145" t="s">
        <v>5660</v>
      </c>
      <c r="C1832" s="124">
        <v>109419</v>
      </c>
      <c r="D1832" s="124">
        <v>-1</v>
      </c>
      <c r="E1832" s="124" t="s">
        <v>34</v>
      </c>
      <c r="F1832" s="127">
        <v>46107</v>
      </c>
      <c r="G1832" s="128">
        <v>46107.437303240738</v>
      </c>
      <c r="H1832" s="124">
        <v>900800595</v>
      </c>
      <c r="I1832" s="124" t="s">
        <v>38</v>
      </c>
      <c r="J1832" s="124">
        <v>900396965</v>
      </c>
      <c r="K1832" s="124" t="s">
        <v>58</v>
      </c>
      <c r="L1832" s="143">
        <v>458280</v>
      </c>
      <c r="M1832" s="143">
        <v>0</v>
      </c>
      <c r="N1832" s="143">
        <v>4955629</v>
      </c>
      <c r="O1832" s="124" t="s">
        <v>41</v>
      </c>
      <c r="P1832" s="130" t="s">
        <v>42</v>
      </c>
      <c r="Q1832" s="27"/>
      <c r="R1832" s="27"/>
      <c r="S1832" s="27"/>
      <c r="T1832" s="27"/>
      <c r="U1832" s="32" t="s">
        <v>64</v>
      </c>
      <c r="V1832" s="29"/>
      <c r="W1832" s="31"/>
      <c r="X1832" s="27" t="str">
        <f>IFERROR(VLOOKUP(J1831:J3723,[1]sheet1!$A:$K,11,0),"sin acuse")</f>
        <v>sin acuse</v>
      </c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</row>
    <row r="1833" spans="1:41" ht="18.75" hidden="1">
      <c r="A1833" s="121" t="s">
        <v>31</v>
      </c>
      <c r="B1833" s="144" t="s">
        <v>5661</v>
      </c>
      <c r="C1833" s="122">
        <v>109420</v>
      </c>
      <c r="D1833" s="122">
        <v>-1</v>
      </c>
      <c r="E1833" s="122" t="s">
        <v>34</v>
      </c>
      <c r="F1833" s="125">
        <v>46107</v>
      </c>
      <c r="G1833" s="126">
        <v>46107.479097222225</v>
      </c>
      <c r="H1833" s="122">
        <v>900800595</v>
      </c>
      <c r="I1833" s="122" t="s">
        <v>38</v>
      </c>
      <c r="J1833" s="122">
        <v>860029924</v>
      </c>
      <c r="K1833" s="122" t="s">
        <v>5662</v>
      </c>
      <c r="L1833" s="142" t="s">
        <v>5663</v>
      </c>
      <c r="M1833" s="142">
        <v>0</v>
      </c>
      <c r="N1833" s="142" t="s">
        <v>5664</v>
      </c>
      <c r="O1833" s="122" t="s">
        <v>41</v>
      </c>
      <c r="P1833" s="129" t="s">
        <v>42</v>
      </c>
      <c r="Q1833" s="27"/>
      <c r="R1833" s="27"/>
      <c r="S1833" s="27"/>
      <c r="T1833" s="27"/>
      <c r="U1833" s="32" t="s">
        <v>64</v>
      </c>
      <c r="V1833" s="25"/>
      <c r="W1833" s="31"/>
      <c r="X1833" s="27" t="str">
        <f>IFERROR(VLOOKUP(J1832:J3724,[1]sheet1!$A:$K,11,0),"sin acuse")</f>
        <v>sin acuse</v>
      </c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</row>
    <row r="1834" spans="1:41" ht="18.75" hidden="1">
      <c r="A1834" s="123" t="s">
        <v>31</v>
      </c>
      <c r="B1834" s="145" t="s">
        <v>5665</v>
      </c>
      <c r="C1834" s="124">
        <v>109421</v>
      </c>
      <c r="D1834" s="124">
        <v>-1</v>
      </c>
      <c r="E1834" s="124" t="s">
        <v>34</v>
      </c>
      <c r="F1834" s="127">
        <v>46107</v>
      </c>
      <c r="G1834" s="128">
        <v>46107.500034722223</v>
      </c>
      <c r="H1834" s="124">
        <v>900800595</v>
      </c>
      <c r="I1834" s="124" t="s">
        <v>38</v>
      </c>
      <c r="J1834" s="124">
        <v>901913314</v>
      </c>
      <c r="K1834" s="124" t="s">
        <v>5314</v>
      </c>
      <c r="L1834" s="143" t="s">
        <v>5666</v>
      </c>
      <c r="M1834" s="143">
        <v>0</v>
      </c>
      <c r="N1834" s="143" t="s">
        <v>5667</v>
      </c>
      <c r="O1834" s="124" t="s">
        <v>41</v>
      </c>
      <c r="P1834" s="130" t="s">
        <v>42</v>
      </c>
      <c r="Q1834" s="27"/>
      <c r="R1834" s="27"/>
      <c r="S1834" s="27"/>
      <c r="T1834" s="27"/>
      <c r="U1834" s="32" t="s">
        <v>64</v>
      </c>
      <c r="V1834" s="25"/>
      <c r="W1834" s="31"/>
      <c r="X1834" s="27" t="str">
        <f>IFERROR(VLOOKUP(J1833:J3725,[1]sheet1!$A:$K,11,0),"sin acuse")</f>
        <v>sin acuse</v>
      </c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</row>
    <row r="1835" spans="1:41" ht="18.75" hidden="1">
      <c r="A1835" s="121" t="s">
        <v>31</v>
      </c>
      <c r="B1835" s="144" t="s">
        <v>5668</v>
      </c>
      <c r="C1835" s="122">
        <v>109422</v>
      </c>
      <c r="D1835" s="122">
        <v>-1</v>
      </c>
      <c r="E1835" s="122" t="s">
        <v>34</v>
      </c>
      <c r="F1835" s="125">
        <v>46107</v>
      </c>
      <c r="G1835" s="126">
        <v>46107.500138888892</v>
      </c>
      <c r="H1835" s="122">
        <v>900800595</v>
      </c>
      <c r="I1835" s="122" t="s">
        <v>38</v>
      </c>
      <c r="J1835" s="122">
        <v>830092675</v>
      </c>
      <c r="K1835" s="122" t="s">
        <v>4416</v>
      </c>
      <c r="L1835" s="142">
        <v>52402</v>
      </c>
      <c r="M1835" s="142">
        <v>0</v>
      </c>
      <c r="N1835" s="142">
        <v>328202</v>
      </c>
      <c r="O1835" s="122" t="s">
        <v>41</v>
      </c>
      <c r="P1835" s="129" t="s">
        <v>42</v>
      </c>
      <c r="Q1835" s="27"/>
      <c r="R1835" s="27"/>
      <c r="S1835" s="27"/>
      <c r="T1835" s="27"/>
      <c r="U1835" s="32" t="s">
        <v>64</v>
      </c>
      <c r="V1835" s="25"/>
      <c r="W1835" s="31"/>
      <c r="X1835" s="27" t="str">
        <f>IFERROR(VLOOKUP(J1834:J3726,[1]sheet1!$A:$K,11,0),"sin acuse")</f>
        <v>sin acuse</v>
      </c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</row>
    <row r="1836" spans="1:41" ht="18.75" hidden="1">
      <c r="A1836" s="123" t="s">
        <v>31</v>
      </c>
      <c r="B1836" s="145" t="s">
        <v>5669</v>
      </c>
      <c r="C1836" s="124">
        <v>109423</v>
      </c>
      <c r="D1836" s="124">
        <v>-1</v>
      </c>
      <c r="E1836" s="124" t="s">
        <v>34</v>
      </c>
      <c r="F1836" s="127">
        <v>46107</v>
      </c>
      <c r="G1836" s="128">
        <v>46107.510578703703</v>
      </c>
      <c r="H1836" s="124">
        <v>900800595</v>
      </c>
      <c r="I1836" s="124" t="s">
        <v>38</v>
      </c>
      <c r="J1836" s="124">
        <v>900408922</v>
      </c>
      <c r="K1836" s="124" t="s">
        <v>5670</v>
      </c>
      <c r="L1836" s="143" t="s">
        <v>5671</v>
      </c>
      <c r="M1836" s="143">
        <v>0</v>
      </c>
      <c r="N1836" s="143" t="s">
        <v>5672</v>
      </c>
      <c r="O1836" s="124" t="s">
        <v>41</v>
      </c>
      <c r="P1836" s="130" t="s">
        <v>42</v>
      </c>
      <c r="Q1836" s="27"/>
      <c r="R1836" s="27"/>
      <c r="S1836" s="27"/>
      <c r="T1836" s="27"/>
      <c r="U1836" s="32" t="s">
        <v>64</v>
      </c>
      <c r="V1836" s="25"/>
      <c r="W1836" s="31"/>
      <c r="X1836" s="27" t="str">
        <f>IFERROR(VLOOKUP(J1835:J3727,[1]sheet1!$A:$K,11,0),"sin acuse")</f>
        <v>sin acuse</v>
      </c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</row>
    <row r="1837" spans="1:41" ht="18.75" hidden="1">
      <c r="A1837" s="121" t="s">
        <v>31</v>
      </c>
      <c r="B1837" s="144" t="s">
        <v>5673</v>
      </c>
      <c r="C1837" s="122">
        <v>109424</v>
      </c>
      <c r="D1837" s="122">
        <v>-1</v>
      </c>
      <c r="E1837" s="122" t="s">
        <v>34</v>
      </c>
      <c r="F1837" s="125">
        <v>46107</v>
      </c>
      <c r="G1837" s="126">
        <v>46107.541932870372</v>
      </c>
      <c r="H1837" s="122">
        <v>900800595</v>
      </c>
      <c r="I1837" s="122" t="s">
        <v>38</v>
      </c>
      <c r="J1837" s="122">
        <v>860029924</v>
      </c>
      <c r="K1837" s="122" t="s">
        <v>5662</v>
      </c>
      <c r="L1837" s="142" t="s">
        <v>5674</v>
      </c>
      <c r="M1837" s="142">
        <v>0</v>
      </c>
      <c r="N1837" s="142" t="s">
        <v>5675</v>
      </c>
      <c r="O1837" s="122" t="s">
        <v>41</v>
      </c>
      <c r="P1837" s="129" t="s">
        <v>42</v>
      </c>
      <c r="Q1837" s="27"/>
      <c r="R1837" s="27"/>
      <c r="S1837" s="27"/>
      <c r="T1837" s="27"/>
      <c r="U1837" s="32" t="s">
        <v>64</v>
      </c>
      <c r="V1837" s="25"/>
      <c r="W1837" s="31"/>
      <c r="X1837" s="27" t="str">
        <f>IFERROR(VLOOKUP(J1836:J3728,[1]sheet1!$A:$K,11,0),"sin acuse")</f>
        <v>sin acuse</v>
      </c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</row>
    <row r="1838" spans="1:41" ht="18.75" hidden="1">
      <c r="A1838" s="123" t="s">
        <v>31</v>
      </c>
      <c r="B1838" s="145" t="s">
        <v>5676</v>
      </c>
      <c r="C1838" s="124">
        <v>109425</v>
      </c>
      <c r="D1838" s="124">
        <v>-1</v>
      </c>
      <c r="E1838" s="124" t="s">
        <v>34</v>
      </c>
      <c r="F1838" s="127">
        <v>46107</v>
      </c>
      <c r="G1838" s="128">
        <v>46107.552407407406</v>
      </c>
      <c r="H1838" s="124">
        <v>900800595</v>
      </c>
      <c r="I1838" s="124" t="s">
        <v>38</v>
      </c>
      <c r="J1838" s="124">
        <v>900577604</v>
      </c>
      <c r="K1838" s="124" t="s">
        <v>5677</v>
      </c>
      <c r="L1838" s="143">
        <v>494380</v>
      </c>
      <c r="M1838" s="143">
        <v>0</v>
      </c>
      <c r="N1838" s="143">
        <v>3096380</v>
      </c>
      <c r="O1838" s="124" t="s">
        <v>41</v>
      </c>
      <c r="P1838" s="130" t="s">
        <v>42</v>
      </c>
      <c r="Q1838" s="27"/>
      <c r="R1838" s="27"/>
      <c r="S1838" s="27"/>
      <c r="T1838" s="27"/>
      <c r="U1838" s="32" t="s">
        <v>64</v>
      </c>
      <c r="V1838" s="25"/>
      <c r="W1838" s="31"/>
      <c r="X1838" s="27" t="str">
        <f>IFERROR(VLOOKUP(J1837:J3729,[1]sheet1!$A:$K,11,0),"sin acuse")</f>
        <v>sin acuse</v>
      </c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</row>
    <row r="1839" spans="1:41" ht="18.75" hidden="1">
      <c r="A1839" s="121" t="s">
        <v>31</v>
      </c>
      <c r="B1839" s="144" t="s">
        <v>5678</v>
      </c>
      <c r="C1839" s="122">
        <v>109426</v>
      </c>
      <c r="D1839" s="122">
        <v>-1</v>
      </c>
      <c r="E1839" s="122" t="s">
        <v>34</v>
      </c>
      <c r="F1839" s="125">
        <v>46107</v>
      </c>
      <c r="G1839" s="126">
        <v>46107.552465277775</v>
      </c>
      <c r="H1839" s="122">
        <v>900800595</v>
      </c>
      <c r="I1839" s="122" t="s">
        <v>38</v>
      </c>
      <c r="J1839" s="122">
        <v>860052601</v>
      </c>
      <c r="K1839" s="122" t="s">
        <v>5679</v>
      </c>
      <c r="L1839" s="142">
        <v>491910</v>
      </c>
      <c r="M1839" s="142">
        <v>0</v>
      </c>
      <c r="N1839" s="142">
        <v>3080910</v>
      </c>
      <c r="O1839" s="122" t="s">
        <v>41</v>
      </c>
      <c r="P1839" s="129" t="s">
        <v>42</v>
      </c>
      <c r="Q1839" s="27"/>
      <c r="R1839" s="27"/>
      <c r="S1839" s="27"/>
      <c r="T1839" s="27"/>
      <c r="U1839" s="32" t="s">
        <v>64</v>
      </c>
      <c r="V1839" s="25"/>
      <c r="W1839" s="31"/>
      <c r="X1839" s="27" t="str">
        <f>IFERROR(VLOOKUP(J1838:J3730,[1]sheet1!$A:$K,11,0),"sin acuse")</f>
        <v>sin acuse</v>
      </c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</row>
    <row r="1840" spans="1:41" ht="18.75" hidden="1">
      <c r="A1840" s="123" t="s">
        <v>31</v>
      </c>
      <c r="B1840" s="145" t="s">
        <v>5680</v>
      </c>
      <c r="C1840" s="124">
        <v>109427</v>
      </c>
      <c r="D1840" s="124">
        <v>-1</v>
      </c>
      <c r="E1840" s="124" t="s">
        <v>34</v>
      </c>
      <c r="F1840" s="127">
        <v>46107</v>
      </c>
      <c r="G1840" s="128">
        <v>46107.594259259262</v>
      </c>
      <c r="H1840" s="124">
        <v>900800595</v>
      </c>
      <c r="I1840" s="124" t="s">
        <v>38</v>
      </c>
      <c r="J1840" s="124">
        <v>860002566</v>
      </c>
      <c r="K1840" s="124" t="s">
        <v>824</v>
      </c>
      <c r="L1840" s="143">
        <v>124260</v>
      </c>
      <c r="M1840" s="143">
        <v>0</v>
      </c>
      <c r="N1840" s="143">
        <v>778260</v>
      </c>
      <c r="O1840" s="124" t="s">
        <v>41</v>
      </c>
      <c r="P1840" s="130" t="s">
        <v>42</v>
      </c>
      <c r="Q1840" s="27"/>
      <c r="R1840" s="27"/>
      <c r="S1840" s="25"/>
      <c r="T1840" s="27"/>
      <c r="U1840" s="32" t="s">
        <v>64</v>
      </c>
      <c r="V1840" s="25"/>
      <c r="W1840" s="31"/>
      <c r="X1840" s="27" t="str">
        <f>IFERROR(VLOOKUP(J1839:J3731,[1]sheet1!$A:$K,11,0),"sin acuse")</f>
        <v>sin acuse</v>
      </c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</row>
    <row r="1841" spans="1:44" ht="18.75" hidden="1">
      <c r="A1841" s="121" t="s">
        <v>31</v>
      </c>
      <c r="B1841" s="144" t="s">
        <v>5681</v>
      </c>
      <c r="C1841" s="122">
        <v>109428</v>
      </c>
      <c r="D1841" s="122">
        <v>-1</v>
      </c>
      <c r="E1841" s="122" t="s">
        <v>34</v>
      </c>
      <c r="F1841" s="125">
        <v>46107</v>
      </c>
      <c r="G1841" s="126">
        <v>46107.594305555554</v>
      </c>
      <c r="H1841" s="122">
        <v>900800595</v>
      </c>
      <c r="I1841" s="122" t="s">
        <v>38</v>
      </c>
      <c r="J1841" s="122">
        <v>860002566</v>
      </c>
      <c r="K1841" s="122" t="s">
        <v>824</v>
      </c>
      <c r="L1841" s="142">
        <v>128820</v>
      </c>
      <c r="M1841" s="142">
        <v>0</v>
      </c>
      <c r="N1841" s="142">
        <v>806820</v>
      </c>
      <c r="O1841" s="122" t="s">
        <v>41</v>
      </c>
      <c r="P1841" s="129" t="s">
        <v>42</v>
      </c>
      <c r="Q1841" s="27"/>
      <c r="R1841" s="27"/>
      <c r="S1841" s="27"/>
      <c r="T1841" s="27"/>
      <c r="U1841" s="32" t="s">
        <v>64</v>
      </c>
      <c r="V1841" s="30"/>
      <c r="W1841" s="31"/>
      <c r="X1841" s="27" t="str">
        <f>IFERROR(VLOOKUP(J1840:J3732,[1]sheet1!$A:$K,11,0),"sin acuse")</f>
        <v>sin acuse</v>
      </c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</row>
    <row r="1842" spans="1:44" s="20" customFormat="1" ht="18.75" hidden="1">
      <c r="A1842" s="123" t="s">
        <v>31</v>
      </c>
      <c r="B1842" s="145" t="s">
        <v>5682</v>
      </c>
      <c r="C1842" s="124">
        <v>109429</v>
      </c>
      <c r="D1842" s="124">
        <v>-1</v>
      </c>
      <c r="E1842" s="124" t="s">
        <v>34</v>
      </c>
      <c r="F1842" s="127">
        <v>46107</v>
      </c>
      <c r="G1842" s="128">
        <v>46107.605243055557</v>
      </c>
      <c r="H1842" s="124">
        <v>900800595</v>
      </c>
      <c r="I1842" s="124" t="s">
        <v>38</v>
      </c>
      <c r="J1842" s="124">
        <v>860000656</v>
      </c>
      <c r="K1842" s="124" t="s">
        <v>1427</v>
      </c>
      <c r="L1842" s="143">
        <v>1381300</v>
      </c>
      <c r="M1842" s="143">
        <v>0</v>
      </c>
      <c r="N1842" s="143">
        <v>8651300</v>
      </c>
      <c r="O1842" s="124" t="s">
        <v>41</v>
      </c>
      <c r="P1842" s="130" t="s">
        <v>42</v>
      </c>
      <c r="Q1842" s="27"/>
      <c r="R1842" s="27"/>
      <c r="S1842" s="27"/>
      <c r="T1842" s="30"/>
      <c r="U1842" s="32" t="s">
        <v>64</v>
      </c>
      <c r="V1842" s="27"/>
      <c r="W1842" s="37"/>
      <c r="X1842" s="27" t="str">
        <f>IFERROR(VLOOKUP(J1841:J3733,[1]sheet1!$A:$K,11,0),"sin acuse")</f>
        <v>sin acuse</v>
      </c>
      <c r="Y1842" s="19"/>
      <c r="Z1842" s="19"/>
      <c r="AA1842" s="19"/>
      <c r="AB1842" s="19"/>
      <c r="AC1842" s="19"/>
      <c r="AD1842" s="19"/>
      <c r="AE1842" s="19"/>
      <c r="AF1842" s="19"/>
      <c r="AG1842" s="19"/>
      <c r="AH1842" s="19"/>
      <c r="AI1842" s="19"/>
      <c r="AJ1842" s="19"/>
      <c r="AK1842" s="19"/>
      <c r="AL1842" s="19"/>
      <c r="AM1842" s="19"/>
      <c r="AN1842" s="19"/>
      <c r="AO1842" s="19"/>
      <c r="AP1842" s="1"/>
      <c r="AQ1842" s="1"/>
      <c r="AR1842" s="1"/>
    </row>
    <row r="1843" spans="1:44" s="20" customFormat="1" ht="18.75" hidden="1">
      <c r="A1843" s="121" t="s">
        <v>31</v>
      </c>
      <c r="B1843" s="144" t="s">
        <v>5683</v>
      </c>
      <c r="C1843" s="122">
        <v>109430</v>
      </c>
      <c r="D1843" s="122">
        <v>-1</v>
      </c>
      <c r="E1843" s="122" t="s">
        <v>34</v>
      </c>
      <c r="F1843" s="125">
        <v>46107</v>
      </c>
      <c r="G1843" s="126">
        <v>46107.605451388888</v>
      </c>
      <c r="H1843" s="122">
        <v>900800595</v>
      </c>
      <c r="I1843" s="122" t="s">
        <v>38</v>
      </c>
      <c r="J1843" s="122">
        <v>860517423</v>
      </c>
      <c r="K1843" s="122" t="s">
        <v>5684</v>
      </c>
      <c r="L1843" s="142">
        <v>161500</v>
      </c>
      <c r="M1843" s="142">
        <v>0</v>
      </c>
      <c r="N1843" s="142">
        <v>1011500</v>
      </c>
      <c r="O1843" s="122" t="s">
        <v>41</v>
      </c>
      <c r="P1843" s="129" t="s">
        <v>42</v>
      </c>
      <c r="Q1843" s="27"/>
      <c r="R1843" s="27"/>
      <c r="S1843" s="27"/>
      <c r="T1843" s="27"/>
      <c r="U1843" s="32" t="s">
        <v>64</v>
      </c>
      <c r="V1843" s="25"/>
      <c r="W1843" s="31"/>
      <c r="X1843" s="27" t="str">
        <f>IFERROR(VLOOKUP(J1842:J3734,[1]sheet1!$A:$K,11,0),"sin acuse")</f>
        <v>sin acuse</v>
      </c>
      <c r="Y1843" s="19"/>
      <c r="Z1843" s="19"/>
      <c r="AA1843" s="19"/>
      <c r="AB1843" s="19"/>
      <c r="AC1843" s="19"/>
      <c r="AD1843" s="19"/>
      <c r="AE1843" s="19"/>
      <c r="AF1843" s="19"/>
      <c r="AG1843" s="19"/>
      <c r="AH1843" s="19"/>
      <c r="AI1843" s="19"/>
      <c r="AJ1843" s="19"/>
      <c r="AK1843" s="19"/>
      <c r="AL1843" s="19"/>
      <c r="AM1843" s="19"/>
      <c r="AN1843" s="19"/>
      <c r="AO1843" s="19"/>
    </row>
    <row r="1844" spans="1:44" ht="18.75" hidden="1">
      <c r="A1844" s="123" t="s">
        <v>31</v>
      </c>
      <c r="B1844" s="145" t="s">
        <v>5685</v>
      </c>
      <c r="C1844" s="124">
        <v>109431</v>
      </c>
      <c r="D1844" s="124">
        <v>-1</v>
      </c>
      <c r="E1844" s="124" t="s">
        <v>34</v>
      </c>
      <c r="F1844" s="127">
        <v>46107</v>
      </c>
      <c r="G1844" s="128">
        <v>46107.615405092591</v>
      </c>
      <c r="H1844" s="124">
        <v>900800595</v>
      </c>
      <c r="I1844" s="124" t="s">
        <v>38</v>
      </c>
      <c r="J1844" s="124">
        <v>901380344</v>
      </c>
      <c r="K1844" s="124" t="s">
        <v>2115</v>
      </c>
      <c r="L1844" s="143">
        <v>969000</v>
      </c>
      <c r="M1844" s="143">
        <v>0</v>
      </c>
      <c r="N1844" s="143">
        <v>6069000</v>
      </c>
      <c r="O1844" s="124" t="s">
        <v>41</v>
      </c>
      <c r="P1844" s="130" t="s">
        <v>42</v>
      </c>
      <c r="Q1844" s="27"/>
      <c r="R1844" s="27"/>
      <c r="S1844" s="27"/>
      <c r="T1844" s="27"/>
      <c r="U1844" s="32" t="s">
        <v>64</v>
      </c>
      <c r="V1844" s="30"/>
      <c r="W1844" s="31"/>
      <c r="X1844" s="27" t="str">
        <f>IFERROR(VLOOKUP(J1843:J3735,[1]sheet1!$A:$K,11,0),"sin acuse")</f>
        <v>sin acuse</v>
      </c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</row>
    <row r="1845" spans="1:44" ht="18.75" hidden="1">
      <c r="A1845" s="121" t="s">
        <v>31</v>
      </c>
      <c r="B1845" s="144" t="s">
        <v>5686</v>
      </c>
      <c r="C1845" s="122">
        <v>109432</v>
      </c>
      <c r="D1845" s="122">
        <v>-1</v>
      </c>
      <c r="E1845" s="122" t="s">
        <v>34</v>
      </c>
      <c r="F1845" s="125">
        <v>46107</v>
      </c>
      <c r="G1845" s="126">
        <v>46107.626793981479</v>
      </c>
      <c r="H1845" s="122">
        <v>900800595</v>
      </c>
      <c r="I1845" s="122" t="s">
        <v>38</v>
      </c>
      <c r="J1845" s="122">
        <v>900794325</v>
      </c>
      <c r="K1845" s="122" t="s">
        <v>2036</v>
      </c>
      <c r="L1845" s="142">
        <v>384560</v>
      </c>
      <c r="M1845" s="142">
        <v>0</v>
      </c>
      <c r="N1845" s="142">
        <v>2408560</v>
      </c>
      <c r="O1845" s="122" t="s">
        <v>41</v>
      </c>
      <c r="P1845" s="129" t="s">
        <v>42</v>
      </c>
      <c r="Q1845" s="27"/>
      <c r="R1845" s="27"/>
      <c r="S1845" s="27"/>
      <c r="T1845" s="27"/>
      <c r="U1845" s="32" t="s">
        <v>64</v>
      </c>
      <c r="V1845" s="30"/>
      <c r="W1845" s="31"/>
      <c r="X1845" s="27" t="str">
        <f>IFERROR(VLOOKUP(J1844:J3736,[1]sheet1!$A:$K,11,0),"sin acuse")</f>
        <v>sin acuse</v>
      </c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</row>
    <row r="1846" spans="1:44" ht="18.75" hidden="1">
      <c r="A1846" s="123" t="s">
        <v>31</v>
      </c>
      <c r="B1846" s="145" t="s">
        <v>5687</v>
      </c>
      <c r="C1846" s="124">
        <v>109433</v>
      </c>
      <c r="D1846" s="124">
        <v>-1</v>
      </c>
      <c r="E1846" s="124" t="s">
        <v>34</v>
      </c>
      <c r="F1846" s="127">
        <v>46107</v>
      </c>
      <c r="G1846" s="128">
        <v>46107.637280092589</v>
      </c>
      <c r="H1846" s="124">
        <v>900800595</v>
      </c>
      <c r="I1846" s="124" t="s">
        <v>38</v>
      </c>
      <c r="J1846" s="124">
        <v>900138425</v>
      </c>
      <c r="K1846" s="124" t="s">
        <v>543</v>
      </c>
      <c r="L1846" s="143">
        <v>43700</v>
      </c>
      <c r="M1846" s="143">
        <v>0</v>
      </c>
      <c r="N1846" s="143">
        <v>273700</v>
      </c>
      <c r="O1846" s="124" t="s">
        <v>41</v>
      </c>
      <c r="P1846" s="130" t="s">
        <v>42</v>
      </c>
      <c r="Q1846" s="27"/>
      <c r="R1846" s="27"/>
      <c r="S1846" s="27"/>
      <c r="T1846" s="27"/>
      <c r="U1846" s="32" t="s">
        <v>64</v>
      </c>
      <c r="V1846" s="30"/>
      <c r="W1846" s="31"/>
      <c r="X1846" s="27" t="str">
        <f>IFERROR(VLOOKUP(J1845:J3737,[1]sheet1!$A:$K,11,0),"sin acuse")</f>
        <v>sin acuse</v>
      </c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</row>
    <row r="1847" spans="1:44" ht="18.75" hidden="1">
      <c r="A1847" s="121" t="s">
        <v>31</v>
      </c>
      <c r="B1847" s="144" t="s">
        <v>5688</v>
      </c>
      <c r="C1847" s="122">
        <v>109434</v>
      </c>
      <c r="D1847" s="122">
        <v>-1</v>
      </c>
      <c r="E1847" s="122" t="s">
        <v>34</v>
      </c>
      <c r="F1847" s="125">
        <v>46107</v>
      </c>
      <c r="G1847" s="126">
        <v>46107.637337962966</v>
      </c>
      <c r="H1847" s="122">
        <v>900800595</v>
      </c>
      <c r="I1847" s="122" t="s">
        <v>38</v>
      </c>
      <c r="J1847" s="122">
        <v>830122431</v>
      </c>
      <c r="K1847" s="122" t="s">
        <v>2621</v>
      </c>
      <c r="L1847" s="142">
        <v>193800</v>
      </c>
      <c r="M1847" s="142">
        <v>0</v>
      </c>
      <c r="N1847" s="142">
        <v>1213800</v>
      </c>
      <c r="O1847" s="122" t="s">
        <v>41</v>
      </c>
      <c r="P1847" s="129" t="s">
        <v>42</v>
      </c>
      <c r="Q1847" s="27"/>
      <c r="R1847" s="27"/>
      <c r="S1847" s="27"/>
      <c r="T1847" s="27"/>
      <c r="U1847" s="32" t="s">
        <v>64</v>
      </c>
      <c r="V1847" s="25"/>
      <c r="W1847" s="31"/>
      <c r="X1847" s="27" t="str">
        <f>IFERROR(VLOOKUP(J1846:J3738,[1]sheet1!$A:$K,11,0),"sin acuse")</f>
        <v>sin acuse</v>
      </c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</row>
    <row r="1848" spans="1:44" ht="18.75" hidden="1">
      <c r="A1848" s="146" t="s">
        <v>31</v>
      </c>
      <c r="B1848" s="147" t="s">
        <v>5689</v>
      </c>
      <c r="C1848" s="147">
        <v>109435</v>
      </c>
      <c r="D1848" s="147">
        <v>-1</v>
      </c>
      <c r="E1848" s="147" t="s">
        <v>34</v>
      </c>
      <c r="F1848" s="148">
        <v>46107</v>
      </c>
      <c r="G1848" s="149">
        <v>46107.637395833335</v>
      </c>
      <c r="H1848" s="147">
        <v>900800595</v>
      </c>
      <c r="I1848" s="147" t="s">
        <v>38</v>
      </c>
      <c r="J1848" s="147">
        <v>900208029</v>
      </c>
      <c r="K1848" s="147" t="s">
        <v>2629</v>
      </c>
      <c r="L1848" s="150" t="s">
        <v>5690</v>
      </c>
      <c r="M1848" s="150">
        <v>0</v>
      </c>
      <c r="N1848" s="150" t="s">
        <v>5691</v>
      </c>
      <c r="O1848" s="147" t="s">
        <v>41</v>
      </c>
      <c r="P1848" s="151" t="s">
        <v>42</v>
      </c>
      <c r="Q1848" s="27" t="s">
        <v>43</v>
      </c>
      <c r="R1848" s="27"/>
      <c r="S1848" s="27"/>
      <c r="T1848" s="27"/>
      <c r="U1848" s="32"/>
      <c r="V1848" s="30"/>
      <c r="W1848" s="31"/>
      <c r="X1848" s="27" t="str">
        <f>IFERROR(VLOOKUP(J1847:J3739,[1]sheet1!$A:$K,11,0),"sin acuse")</f>
        <v>sin acuse</v>
      </c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</row>
    <row r="1849" spans="1:44" ht="18.75" hidden="1">
      <c r="A1849" s="152" t="s">
        <v>31</v>
      </c>
      <c r="B1849" s="153" t="s">
        <v>5692</v>
      </c>
      <c r="C1849" s="153">
        <v>109436</v>
      </c>
      <c r="D1849" s="153">
        <v>-1</v>
      </c>
      <c r="E1849" s="153" t="s">
        <v>34</v>
      </c>
      <c r="F1849" s="154">
        <v>46107</v>
      </c>
      <c r="G1849" s="155">
        <v>46107.647881944446</v>
      </c>
      <c r="H1849" s="153">
        <v>900800595</v>
      </c>
      <c r="I1849" s="153" t="s">
        <v>38</v>
      </c>
      <c r="J1849" s="153">
        <v>800241469</v>
      </c>
      <c r="K1849" s="153" t="s">
        <v>859</v>
      </c>
      <c r="L1849" s="156">
        <v>81700</v>
      </c>
      <c r="M1849" s="156">
        <v>0</v>
      </c>
      <c r="N1849" s="156">
        <v>511700</v>
      </c>
      <c r="O1849" s="153" t="s">
        <v>41</v>
      </c>
      <c r="P1849" s="157" t="s">
        <v>42</v>
      </c>
      <c r="Q1849" s="27"/>
      <c r="R1849" s="27"/>
      <c r="S1849" s="27" t="s">
        <v>43</v>
      </c>
      <c r="T1849" s="27"/>
      <c r="U1849" s="32"/>
      <c r="V1849" s="30"/>
      <c r="W1849" s="31"/>
      <c r="X1849" s="27" t="str">
        <f>IFERROR(VLOOKUP(J1848:J3740,[1]sheet1!$A:$K,11,0),"sin acuse")</f>
        <v>sin acuse</v>
      </c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</row>
    <row r="1850" spans="1:44" ht="18.75" hidden="1">
      <c r="A1850" s="123" t="s">
        <v>31</v>
      </c>
      <c r="B1850" s="145" t="s">
        <v>5693</v>
      </c>
      <c r="C1850" s="124">
        <v>109437</v>
      </c>
      <c r="D1850" s="124">
        <v>-1</v>
      </c>
      <c r="E1850" s="124" t="s">
        <v>34</v>
      </c>
      <c r="F1850" s="127">
        <v>46107</v>
      </c>
      <c r="G1850" s="128">
        <v>46107.647939814815</v>
      </c>
      <c r="H1850" s="124">
        <v>900800595</v>
      </c>
      <c r="I1850" s="124" t="s">
        <v>38</v>
      </c>
      <c r="J1850" s="124">
        <v>800059485</v>
      </c>
      <c r="K1850" s="124" t="s">
        <v>5694</v>
      </c>
      <c r="L1850" s="143">
        <v>58900</v>
      </c>
      <c r="M1850" s="143">
        <v>0</v>
      </c>
      <c r="N1850" s="143">
        <v>368900</v>
      </c>
      <c r="O1850" s="124" t="s">
        <v>41</v>
      </c>
      <c r="P1850" s="130" t="s">
        <v>42</v>
      </c>
      <c r="Q1850" s="27"/>
      <c r="R1850" s="27"/>
      <c r="S1850" s="27"/>
      <c r="T1850" s="27"/>
      <c r="U1850" s="32" t="s">
        <v>64</v>
      </c>
      <c r="V1850" s="30"/>
      <c r="W1850" s="31"/>
      <c r="X1850" s="27" t="str">
        <f>IFERROR(VLOOKUP(J1849:J3741,[1]sheet1!$A:$K,11,0),"sin acuse")</f>
        <v>sin acuse</v>
      </c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</row>
    <row r="1851" spans="1:44" ht="18.75" hidden="1">
      <c r="A1851" s="146" t="s">
        <v>31</v>
      </c>
      <c r="B1851" s="147" t="s">
        <v>5695</v>
      </c>
      <c r="C1851" s="147">
        <v>109438</v>
      </c>
      <c r="D1851" s="147">
        <v>-1</v>
      </c>
      <c r="E1851" s="147" t="s">
        <v>34</v>
      </c>
      <c r="F1851" s="148">
        <v>46107</v>
      </c>
      <c r="G1851" s="149">
        <v>46107.658437500002</v>
      </c>
      <c r="H1851" s="147">
        <v>900800595</v>
      </c>
      <c r="I1851" s="147" t="s">
        <v>38</v>
      </c>
      <c r="J1851" s="147">
        <v>900185315</v>
      </c>
      <c r="K1851" s="147" t="s">
        <v>5085</v>
      </c>
      <c r="L1851" s="150">
        <v>28500</v>
      </c>
      <c r="M1851" s="150">
        <v>0</v>
      </c>
      <c r="N1851" s="150">
        <v>178500</v>
      </c>
      <c r="O1851" s="147" t="s">
        <v>41</v>
      </c>
      <c r="P1851" s="151" t="s">
        <v>42</v>
      </c>
      <c r="Q1851" s="27" t="s">
        <v>43</v>
      </c>
      <c r="R1851" s="27"/>
      <c r="S1851" s="27"/>
      <c r="T1851" s="27"/>
      <c r="U1851" s="32"/>
      <c r="V1851" s="30"/>
      <c r="W1851" s="31"/>
      <c r="X1851" s="27" t="str">
        <f>IFERROR(VLOOKUP(J1850:J3742,[1]sheet1!$A:$K,11,0),"sin acuse")</f>
        <v>sin acuse</v>
      </c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</row>
    <row r="1852" spans="1:44" ht="18.75" hidden="1">
      <c r="A1852" s="123" t="s">
        <v>31</v>
      </c>
      <c r="B1852" s="145" t="s">
        <v>5696</v>
      </c>
      <c r="C1852" s="124">
        <v>109439</v>
      </c>
      <c r="D1852" s="124">
        <v>-1</v>
      </c>
      <c r="E1852" s="124" t="s">
        <v>34</v>
      </c>
      <c r="F1852" s="127">
        <v>46107</v>
      </c>
      <c r="G1852" s="128">
        <v>46107.658483796295</v>
      </c>
      <c r="H1852" s="124">
        <v>900800595</v>
      </c>
      <c r="I1852" s="124" t="s">
        <v>38</v>
      </c>
      <c r="J1852" s="124">
        <v>1032409357</v>
      </c>
      <c r="K1852" s="124" t="s">
        <v>5697</v>
      </c>
      <c r="L1852" s="143" t="s">
        <v>5698</v>
      </c>
      <c r="M1852" s="143">
        <v>0</v>
      </c>
      <c r="N1852" s="143" t="s">
        <v>5699</v>
      </c>
      <c r="O1852" s="124" t="s">
        <v>41</v>
      </c>
      <c r="P1852" s="130" t="s">
        <v>42</v>
      </c>
      <c r="Q1852" s="27"/>
      <c r="R1852" s="27"/>
      <c r="S1852" s="27"/>
      <c r="T1852" s="27"/>
      <c r="U1852" s="32" t="s">
        <v>64</v>
      </c>
      <c r="V1852" s="30"/>
      <c r="W1852" s="31"/>
      <c r="X1852" s="27" t="str">
        <f>IFERROR(VLOOKUP(J1851:J3743,[1]sheet1!$A:$K,11,0),"sin acuse")</f>
        <v>sin acuse</v>
      </c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</row>
    <row r="1853" spans="1:44" ht="18.75" hidden="1">
      <c r="A1853" s="176" t="s">
        <v>31</v>
      </c>
      <c r="B1853" s="177" t="s">
        <v>5700</v>
      </c>
      <c r="C1853" s="178">
        <v>109440</v>
      </c>
      <c r="D1853" s="178">
        <v>-1</v>
      </c>
      <c r="E1853" s="178" t="s">
        <v>34</v>
      </c>
      <c r="F1853" s="179">
        <v>46107</v>
      </c>
      <c r="G1853" s="180">
        <v>46107.669386574074</v>
      </c>
      <c r="H1853" s="178">
        <v>900800595</v>
      </c>
      <c r="I1853" s="178" t="s">
        <v>38</v>
      </c>
      <c r="J1853" s="178">
        <v>800020449</v>
      </c>
      <c r="K1853" s="178" t="s">
        <v>5701</v>
      </c>
      <c r="L1853" s="181" t="s">
        <v>5702</v>
      </c>
      <c r="M1853" s="181">
        <v>0</v>
      </c>
      <c r="N1853" s="181" t="s">
        <v>5703</v>
      </c>
      <c r="O1853" s="122" t="s">
        <v>41</v>
      </c>
      <c r="P1853" s="129" t="s">
        <v>42</v>
      </c>
      <c r="Q1853" s="40"/>
      <c r="R1853" s="40"/>
      <c r="S1853" s="27"/>
      <c r="T1853" s="40"/>
      <c r="U1853" s="32" t="s">
        <v>64</v>
      </c>
      <c r="V1853" s="25"/>
      <c r="W1853" s="31"/>
      <c r="X1853" s="27" t="str">
        <f>IFERROR(VLOOKUP(J1852:J3744,[1]sheet1!$A:$K,11,0),"sin acuse")</f>
        <v>sin acuse</v>
      </c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</row>
    <row r="1854" spans="1:44" hidden="1">
      <c r="A1854" s="59" t="s">
        <v>31</v>
      </c>
      <c r="B1854" s="59" t="s">
        <v>5704</v>
      </c>
      <c r="C1854" s="244">
        <v>109441</v>
      </c>
      <c r="D1854" s="59">
        <v>-1</v>
      </c>
      <c r="E1854" s="59" t="s">
        <v>34</v>
      </c>
      <c r="F1854" s="182">
        <v>46107</v>
      </c>
      <c r="G1854" s="183">
        <v>46107.689918981479</v>
      </c>
      <c r="H1854" s="184">
        <v>900800595</v>
      </c>
      <c r="I1854" s="184" t="s">
        <v>38</v>
      </c>
      <c r="J1854" s="184">
        <v>830033206</v>
      </c>
      <c r="K1854" s="184" t="s">
        <v>5537</v>
      </c>
      <c r="L1854" s="185">
        <v>30000772</v>
      </c>
      <c r="M1854" s="184">
        <v>0</v>
      </c>
      <c r="N1854" s="185">
        <v>187899572</v>
      </c>
      <c r="O1854" s="147" t="s">
        <v>41</v>
      </c>
      <c r="P1854" s="151" t="s">
        <v>42</v>
      </c>
      <c r="Q1854" s="27" t="s">
        <v>43</v>
      </c>
      <c r="R1854" s="27"/>
      <c r="S1854" s="27"/>
      <c r="T1854" s="27"/>
      <c r="U1854" s="32"/>
      <c r="V1854" s="27"/>
      <c r="W1854" s="31"/>
      <c r="X1854" s="27" t="str">
        <f>IFERROR(VLOOKUP(J1853:J3745,[1]sheet1!$A:$K,11,0),"sin acuse")</f>
        <v>sin acuse</v>
      </c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</row>
    <row r="1855" spans="1:44" hidden="1">
      <c r="A1855" s="1" t="s">
        <v>31</v>
      </c>
      <c r="B1855" s="186" t="s">
        <v>5705</v>
      </c>
      <c r="C1855" s="205">
        <v>109442</v>
      </c>
      <c r="D1855" s="1">
        <v>-1</v>
      </c>
      <c r="E1855" s="1" t="s">
        <v>34</v>
      </c>
      <c r="F1855" s="173">
        <v>46107</v>
      </c>
      <c r="G1855" s="174">
        <v>46107.689976851849</v>
      </c>
      <c r="H1855" s="21">
        <v>900800595</v>
      </c>
      <c r="I1855" s="21" t="s">
        <v>38</v>
      </c>
      <c r="J1855" s="21">
        <v>830055467</v>
      </c>
      <c r="K1855" s="21" t="s">
        <v>879</v>
      </c>
      <c r="L1855" s="175">
        <v>106970</v>
      </c>
      <c r="M1855" s="21">
        <v>0</v>
      </c>
      <c r="N1855" s="175">
        <v>669970</v>
      </c>
      <c r="O1855" s="122" t="s">
        <v>41</v>
      </c>
      <c r="P1855" s="129" t="s">
        <v>42</v>
      </c>
      <c r="Q1855" s="27"/>
      <c r="R1855" s="27"/>
      <c r="S1855" s="27"/>
      <c r="T1855" s="27"/>
      <c r="U1855" s="32"/>
      <c r="V1855" s="27"/>
      <c r="W1855" s="31"/>
      <c r="X1855" s="27" t="str">
        <f>IFERROR(VLOOKUP(J1854:J3746,[1]sheet1!$A:$K,11,0),"sin acuse")</f>
        <v>sin acuse</v>
      </c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</row>
    <row r="1856" spans="1:44" hidden="1">
      <c r="A1856" s="59" t="s">
        <v>31</v>
      </c>
      <c r="B1856" s="59" t="s">
        <v>5706</v>
      </c>
      <c r="C1856" s="244">
        <v>109443</v>
      </c>
      <c r="D1856" s="59">
        <v>-1</v>
      </c>
      <c r="E1856" s="59" t="s">
        <v>34</v>
      </c>
      <c r="F1856" s="182">
        <v>46108</v>
      </c>
      <c r="G1856" s="183">
        <v>46108.347372685188</v>
      </c>
      <c r="H1856" s="184">
        <v>900800595</v>
      </c>
      <c r="I1856" s="184" t="s">
        <v>38</v>
      </c>
      <c r="J1856" s="184">
        <v>830077655</v>
      </c>
      <c r="K1856" s="184" t="s">
        <v>81</v>
      </c>
      <c r="L1856" s="185">
        <v>375535</v>
      </c>
      <c r="M1856" s="184">
        <v>0</v>
      </c>
      <c r="N1856" s="185">
        <v>2352035</v>
      </c>
      <c r="O1856" s="147" t="s">
        <v>41</v>
      </c>
      <c r="P1856" s="151" t="s">
        <v>42</v>
      </c>
      <c r="Q1856" s="27" t="s">
        <v>43</v>
      </c>
      <c r="R1856" s="27"/>
      <c r="S1856" s="27"/>
      <c r="T1856" s="27"/>
      <c r="U1856" s="32"/>
      <c r="V1856" s="27"/>
      <c r="W1856" s="31"/>
      <c r="X1856" s="27" t="str">
        <f>IFERROR(VLOOKUP(J1855:J3747,[1]sheet1!$A:$K,11,0),"sin acuse")</f>
        <v>sin acuse</v>
      </c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</row>
    <row r="1857" spans="1:41" hidden="1">
      <c r="A1857" s="1" t="s">
        <v>31</v>
      </c>
      <c r="B1857" s="186" t="s">
        <v>5707</v>
      </c>
      <c r="C1857" s="205">
        <v>109444</v>
      </c>
      <c r="D1857" s="1">
        <v>-1</v>
      </c>
      <c r="E1857" s="1" t="s">
        <v>34</v>
      </c>
      <c r="F1857" s="173">
        <v>46108</v>
      </c>
      <c r="G1857" s="174">
        <v>46108.430902777778</v>
      </c>
      <c r="H1857" s="21">
        <v>900800595</v>
      </c>
      <c r="I1857" s="21" t="s">
        <v>38</v>
      </c>
      <c r="J1857" s="21">
        <v>860053966</v>
      </c>
      <c r="K1857" s="21" t="s">
        <v>5708</v>
      </c>
      <c r="L1857" s="175">
        <v>85462</v>
      </c>
      <c r="M1857" s="21">
        <v>0</v>
      </c>
      <c r="N1857" s="175">
        <v>535262</v>
      </c>
      <c r="O1857" s="122" t="s">
        <v>41</v>
      </c>
      <c r="P1857" s="129" t="s">
        <v>42</v>
      </c>
      <c r="Q1857" s="27"/>
      <c r="R1857" s="27"/>
      <c r="S1857" s="27"/>
      <c r="T1857" s="27"/>
      <c r="U1857" s="32" t="s">
        <v>64</v>
      </c>
      <c r="V1857" s="27"/>
      <c r="W1857" s="31"/>
      <c r="X1857" s="27" t="str">
        <f>IFERROR(VLOOKUP(J1856:J3748,[1]sheet1!$A:$K,11,0),"sin acuse")</f>
        <v>sin acuse</v>
      </c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</row>
    <row r="1858" spans="1:41" hidden="1">
      <c r="A1858" s="1" t="s">
        <v>31</v>
      </c>
      <c r="B1858" s="186" t="s">
        <v>5709</v>
      </c>
      <c r="C1858" s="205">
        <v>109445</v>
      </c>
      <c r="D1858" s="1">
        <v>-1</v>
      </c>
      <c r="E1858" s="1" t="s">
        <v>34</v>
      </c>
      <c r="F1858" s="169">
        <v>46108</v>
      </c>
      <c r="G1858" s="170">
        <v>46108.441400462965</v>
      </c>
      <c r="H1858" s="171">
        <v>900800595</v>
      </c>
      <c r="I1858" s="171" t="s">
        <v>38</v>
      </c>
      <c r="J1858" s="171">
        <v>860053966</v>
      </c>
      <c r="K1858" s="171" t="s">
        <v>5708</v>
      </c>
      <c r="L1858" s="172">
        <v>188100</v>
      </c>
      <c r="M1858" s="171">
        <v>0</v>
      </c>
      <c r="N1858" s="172">
        <v>1178100</v>
      </c>
      <c r="O1858" s="124" t="s">
        <v>41</v>
      </c>
      <c r="P1858" s="130" t="s">
        <v>42</v>
      </c>
      <c r="Q1858" s="27"/>
      <c r="R1858" s="27"/>
      <c r="S1858" s="27"/>
      <c r="T1858" s="27"/>
      <c r="U1858" s="32" t="s">
        <v>64</v>
      </c>
      <c r="V1858" s="27"/>
      <c r="W1858" s="31"/>
      <c r="X1858" s="27" t="str">
        <f>IFERROR(VLOOKUP(J1857:J3749,[1]sheet1!$A:$K,11,0),"sin acuse")</f>
        <v>sin acuse</v>
      </c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</row>
    <row r="1859" spans="1:41" hidden="1">
      <c r="A1859" s="1" t="s">
        <v>31</v>
      </c>
      <c r="B1859" s="186" t="s">
        <v>5710</v>
      </c>
      <c r="C1859" s="205">
        <v>109446</v>
      </c>
      <c r="D1859" s="1">
        <v>-1</v>
      </c>
      <c r="E1859" s="1" t="s">
        <v>34</v>
      </c>
      <c r="F1859" s="173">
        <v>46108</v>
      </c>
      <c r="G1859" s="174">
        <v>46108.441446759258</v>
      </c>
      <c r="H1859" s="21">
        <v>900800595</v>
      </c>
      <c r="I1859" s="21" t="s">
        <v>38</v>
      </c>
      <c r="J1859" s="21">
        <v>800129680</v>
      </c>
      <c r="K1859" s="21" t="s">
        <v>5711</v>
      </c>
      <c r="L1859" s="175">
        <v>28082</v>
      </c>
      <c r="M1859" s="21">
        <v>0</v>
      </c>
      <c r="N1859" s="175">
        <v>175882</v>
      </c>
      <c r="O1859" s="122" t="s">
        <v>41</v>
      </c>
      <c r="P1859" s="129" t="s">
        <v>42</v>
      </c>
      <c r="Q1859" s="27"/>
      <c r="R1859" s="27"/>
      <c r="S1859" s="27"/>
      <c r="T1859" s="27"/>
      <c r="U1859" s="32" t="s">
        <v>64</v>
      </c>
      <c r="V1859" s="27"/>
      <c r="W1859" s="31"/>
      <c r="X1859" s="27" t="str">
        <f>IFERROR(VLOOKUP(J1858:J3750,[1]sheet1!$A:$K,11,0),"sin acuse")</f>
        <v>sin acuse</v>
      </c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</row>
    <row r="1860" spans="1:41" hidden="1">
      <c r="A1860" s="1" t="s">
        <v>31</v>
      </c>
      <c r="B1860" s="186" t="s">
        <v>5712</v>
      </c>
      <c r="C1860" s="205">
        <v>109447</v>
      </c>
      <c r="D1860" s="1">
        <v>-1</v>
      </c>
      <c r="E1860" s="1" t="s">
        <v>34</v>
      </c>
      <c r="F1860" s="169">
        <v>46108</v>
      </c>
      <c r="G1860" s="170">
        <v>46108.441504629627</v>
      </c>
      <c r="H1860" s="171">
        <v>900800595</v>
      </c>
      <c r="I1860" s="171" t="s">
        <v>38</v>
      </c>
      <c r="J1860" s="171">
        <v>860524163</v>
      </c>
      <c r="K1860" s="171" t="s">
        <v>5713</v>
      </c>
      <c r="L1860" s="172">
        <v>159600</v>
      </c>
      <c r="M1860" s="171">
        <v>0</v>
      </c>
      <c r="N1860" s="172">
        <v>999600</v>
      </c>
      <c r="O1860" s="124" t="s">
        <v>41</v>
      </c>
      <c r="P1860" s="130" t="s">
        <v>42</v>
      </c>
      <c r="Q1860" s="27"/>
      <c r="R1860" s="27"/>
      <c r="S1860" s="27"/>
      <c r="T1860" s="27"/>
      <c r="U1860" s="32" t="s">
        <v>64</v>
      </c>
      <c r="V1860" s="27"/>
      <c r="W1860" s="31"/>
      <c r="X1860" s="27" t="str">
        <f>IFERROR(VLOOKUP(J1859:J3751,[1]sheet1!$A:$K,11,0),"sin acuse")</f>
        <v>sin acuse</v>
      </c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</row>
    <row r="1861" spans="1:41" hidden="1">
      <c r="A1861" s="245" t="s">
        <v>31</v>
      </c>
      <c r="B1861" s="245" t="s">
        <v>5714</v>
      </c>
      <c r="C1861" s="246">
        <v>109448</v>
      </c>
      <c r="D1861" s="245">
        <v>-1</v>
      </c>
      <c r="E1861" s="245" t="s">
        <v>34</v>
      </c>
      <c r="F1861" s="187">
        <v>46108</v>
      </c>
      <c r="G1861" s="188">
        <v>46108.462418981479</v>
      </c>
      <c r="H1861" s="189">
        <v>900800595</v>
      </c>
      <c r="I1861" s="189" t="s">
        <v>38</v>
      </c>
      <c r="J1861" s="189">
        <v>900200435</v>
      </c>
      <c r="K1861" s="189" t="s">
        <v>3308</v>
      </c>
      <c r="L1861" s="190" t="s">
        <v>5715</v>
      </c>
      <c r="M1861" s="189">
        <v>0</v>
      </c>
      <c r="N1861" s="190" t="s">
        <v>5716</v>
      </c>
      <c r="O1861" s="153" t="s">
        <v>41</v>
      </c>
      <c r="P1861" s="157" t="s">
        <v>42</v>
      </c>
      <c r="Q1861" s="27"/>
      <c r="R1861" s="27"/>
      <c r="S1861" s="27" t="s">
        <v>43</v>
      </c>
      <c r="T1861" s="27"/>
      <c r="U1861" s="32"/>
      <c r="V1861" s="27"/>
      <c r="W1861" s="31"/>
      <c r="X1861" s="27" t="str">
        <f>IFERROR(VLOOKUP(J1860:J3752,[1]sheet1!$A:$K,11,0),"sin acuse")</f>
        <v>sin acuse</v>
      </c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</row>
    <row r="1862" spans="1:41" hidden="1">
      <c r="A1862" s="245" t="s">
        <v>31</v>
      </c>
      <c r="B1862" s="245" t="s">
        <v>5717</v>
      </c>
      <c r="C1862" s="246">
        <v>109449</v>
      </c>
      <c r="D1862" s="245">
        <v>-1</v>
      </c>
      <c r="E1862" s="245" t="s">
        <v>34</v>
      </c>
      <c r="F1862" s="187">
        <v>46108</v>
      </c>
      <c r="G1862" s="188">
        <v>46108.472916666666</v>
      </c>
      <c r="H1862" s="189">
        <v>900800595</v>
      </c>
      <c r="I1862" s="189" t="s">
        <v>38</v>
      </c>
      <c r="J1862" s="189">
        <v>900883688</v>
      </c>
      <c r="K1862" s="189" t="s">
        <v>1866</v>
      </c>
      <c r="L1862" s="190" t="s">
        <v>5718</v>
      </c>
      <c r="M1862" s="189">
        <v>0</v>
      </c>
      <c r="N1862" s="190" t="s">
        <v>5719</v>
      </c>
      <c r="O1862" s="153" t="s">
        <v>41</v>
      </c>
      <c r="P1862" s="157" t="s">
        <v>42</v>
      </c>
      <c r="Q1862" s="27"/>
      <c r="R1862" s="27"/>
      <c r="S1862" s="27" t="s">
        <v>43</v>
      </c>
      <c r="T1862" s="27"/>
      <c r="U1862" s="32"/>
      <c r="V1862" s="27"/>
      <c r="W1862" s="31"/>
      <c r="X1862" s="27" t="str">
        <f>IFERROR(VLOOKUP(J1861:J3753,[1]sheet1!$A:$K,11,0),"sin acuse")</f>
        <v>sin acuse</v>
      </c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</row>
    <row r="1863" spans="1:41" hidden="1">
      <c r="A1863" s="1" t="s">
        <v>31</v>
      </c>
      <c r="B1863" s="186" t="s">
        <v>5720</v>
      </c>
      <c r="C1863" s="205">
        <v>109450</v>
      </c>
      <c r="D1863" s="1">
        <v>-1</v>
      </c>
      <c r="E1863" s="1" t="s">
        <v>34</v>
      </c>
      <c r="F1863" s="173">
        <v>46108</v>
      </c>
      <c r="G1863" s="174">
        <v>46108.472974537035</v>
      </c>
      <c r="H1863" s="21">
        <v>900800595</v>
      </c>
      <c r="I1863" s="21" t="s">
        <v>38</v>
      </c>
      <c r="J1863" s="21">
        <v>900132714</v>
      </c>
      <c r="K1863" s="21" t="s">
        <v>2332</v>
      </c>
      <c r="L1863" s="175">
        <v>125400</v>
      </c>
      <c r="M1863" s="21">
        <v>0</v>
      </c>
      <c r="N1863" s="175">
        <v>785400</v>
      </c>
      <c r="O1863" s="122" t="s">
        <v>41</v>
      </c>
      <c r="P1863" s="129" t="s">
        <v>42</v>
      </c>
      <c r="Q1863" s="27"/>
      <c r="R1863" s="27"/>
      <c r="S1863" s="27"/>
      <c r="T1863" s="27"/>
      <c r="U1863" s="32" t="s">
        <v>64</v>
      </c>
      <c r="V1863" s="27"/>
      <c r="W1863" s="191"/>
      <c r="X1863" s="27" t="str">
        <f>IFERROR(VLOOKUP(J1862:J3754,[1]sheet1!$A:$K,11,0),"sin acuse")</f>
        <v>sin acuse</v>
      </c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</row>
    <row r="1864" spans="1:41" hidden="1">
      <c r="A1864" s="1" t="s">
        <v>31</v>
      </c>
      <c r="B1864" s="186" t="s">
        <v>5721</v>
      </c>
      <c r="C1864" s="205">
        <v>109451</v>
      </c>
      <c r="D1864" s="1">
        <v>-1</v>
      </c>
      <c r="E1864" s="1" t="s">
        <v>34</v>
      </c>
      <c r="F1864" s="169">
        <v>46108</v>
      </c>
      <c r="G1864" s="170">
        <v>46108.473020833335</v>
      </c>
      <c r="H1864" s="171">
        <v>900800595</v>
      </c>
      <c r="I1864" s="171" t="s">
        <v>38</v>
      </c>
      <c r="J1864" s="171">
        <v>900339803</v>
      </c>
      <c r="K1864" s="171" t="s">
        <v>4964</v>
      </c>
      <c r="L1864" s="172" t="s">
        <v>5722</v>
      </c>
      <c r="M1864" s="171">
        <v>0</v>
      </c>
      <c r="N1864" s="172" t="s">
        <v>5723</v>
      </c>
      <c r="O1864" s="124" t="s">
        <v>41</v>
      </c>
      <c r="P1864" s="130" t="s">
        <v>42</v>
      </c>
      <c r="Q1864" s="27"/>
      <c r="R1864" s="27"/>
      <c r="S1864" s="27"/>
      <c r="T1864" s="27"/>
      <c r="U1864" s="32" t="s">
        <v>64</v>
      </c>
      <c r="V1864" s="27"/>
      <c r="W1864" s="31"/>
      <c r="X1864" s="27" t="str">
        <f>IFERROR(VLOOKUP(J1863:J3755,[1]sheet1!$A:$K,11,0),"sin acuse")</f>
        <v>sin acuse</v>
      </c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</row>
    <row r="1865" spans="1:41" hidden="1">
      <c r="A1865" s="1" t="s">
        <v>31</v>
      </c>
      <c r="B1865" s="186" t="s">
        <v>5724</v>
      </c>
      <c r="C1865" s="205">
        <v>109452</v>
      </c>
      <c r="D1865" s="1">
        <v>-1</v>
      </c>
      <c r="E1865" s="1" t="s">
        <v>34</v>
      </c>
      <c r="F1865" s="173">
        <v>46108</v>
      </c>
      <c r="G1865" s="174">
        <v>46108.494409722225</v>
      </c>
      <c r="H1865" s="21">
        <v>900800595</v>
      </c>
      <c r="I1865" s="21" t="s">
        <v>38</v>
      </c>
      <c r="J1865" s="21">
        <v>860502844</v>
      </c>
      <c r="K1865" s="21" t="s">
        <v>5725</v>
      </c>
      <c r="L1865" s="175">
        <v>41202</v>
      </c>
      <c r="M1865" s="21">
        <v>0</v>
      </c>
      <c r="N1865" s="175">
        <v>333802</v>
      </c>
      <c r="O1865" s="122" t="s">
        <v>41</v>
      </c>
      <c r="P1865" s="129" t="s">
        <v>42</v>
      </c>
      <c r="Q1865" s="27"/>
      <c r="R1865" s="27"/>
      <c r="S1865" s="27"/>
      <c r="T1865" s="27"/>
      <c r="U1865" s="32" t="s">
        <v>64</v>
      </c>
      <c r="V1865" s="27"/>
      <c r="W1865" s="31"/>
      <c r="X1865" s="27" t="str">
        <f>IFERROR(VLOOKUP(J1864:J3756,[1]sheet1!$A:$K,11,0),"sin acuse")</f>
        <v>sin acuse</v>
      </c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</row>
    <row r="1866" spans="1:41" hidden="1">
      <c r="A1866" s="1" t="s">
        <v>31</v>
      </c>
      <c r="B1866" s="186" t="s">
        <v>5726</v>
      </c>
      <c r="C1866" s="205">
        <v>109453</v>
      </c>
      <c r="D1866" s="1">
        <v>-1</v>
      </c>
      <c r="E1866" s="1" t="s">
        <v>34</v>
      </c>
      <c r="F1866" s="169">
        <v>46108</v>
      </c>
      <c r="G1866" s="170">
        <v>46108.535729166666</v>
      </c>
      <c r="H1866" s="171">
        <v>900800595</v>
      </c>
      <c r="I1866" s="171" t="s">
        <v>38</v>
      </c>
      <c r="J1866" s="171">
        <v>830061776</v>
      </c>
      <c r="K1866" s="171" t="s">
        <v>4661</v>
      </c>
      <c r="L1866" s="172">
        <v>247000</v>
      </c>
      <c r="M1866" s="171">
        <v>0</v>
      </c>
      <c r="N1866" s="172">
        <v>1547000</v>
      </c>
      <c r="O1866" s="124" t="s">
        <v>41</v>
      </c>
      <c r="P1866" s="130" t="s">
        <v>42</v>
      </c>
      <c r="Q1866" s="27"/>
      <c r="R1866" s="27"/>
      <c r="S1866" s="27"/>
      <c r="T1866" s="27"/>
      <c r="U1866" s="32" t="s">
        <v>64</v>
      </c>
      <c r="V1866" s="27"/>
      <c r="W1866" s="31"/>
      <c r="X1866" s="27" t="str">
        <f>IFERROR(VLOOKUP(J1865:J3757,[1]sheet1!$A:$K,11,0),"sin acuse")</f>
        <v>sin acuse</v>
      </c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</row>
    <row r="1867" spans="1:41" hidden="1">
      <c r="A1867" s="1" t="s">
        <v>31</v>
      </c>
      <c r="B1867" s="186" t="s">
        <v>5727</v>
      </c>
      <c r="C1867" s="205">
        <v>109454</v>
      </c>
      <c r="D1867" s="1">
        <v>-1</v>
      </c>
      <c r="E1867" s="1" t="s">
        <v>34</v>
      </c>
      <c r="F1867" s="173">
        <v>46108</v>
      </c>
      <c r="G1867" s="174">
        <v>46108.608819444446</v>
      </c>
      <c r="H1867" s="21">
        <v>900800595</v>
      </c>
      <c r="I1867" s="21" t="s">
        <v>38</v>
      </c>
      <c r="J1867" s="21">
        <v>860524163</v>
      </c>
      <c r="K1867" s="21" t="s">
        <v>5713</v>
      </c>
      <c r="L1867" s="175" t="s">
        <v>5728</v>
      </c>
      <c r="M1867" s="21">
        <v>0</v>
      </c>
      <c r="N1867" s="175" t="s">
        <v>5729</v>
      </c>
      <c r="O1867" s="122" t="s">
        <v>41</v>
      </c>
      <c r="P1867" s="129" t="s">
        <v>42</v>
      </c>
      <c r="Q1867" s="27"/>
      <c r="R1867" s="27"/>
      <c r="S1867" s="27"/>
      <c r="T1867" s="27"/>
      <c r="U1867" s="32" t="s">
        <v>64</v>
      </c>
      <c r="V1867" s="27"/>
      <c r="W1867" s="31"/>
      <c r="X1867" s="27" t="str">
        <f>IFERROR(VLOOKUP(J1866:J3758,[1]sheet1!$A:$K,11,0),"sin acuse")</f>
        <v>sin acuse</v>
      </c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</row>
    <row r="1868" spans="1:41" hidden="1">
      <c r="A1868" s="1" t="s">
        <v>31</v>
      </c>
      <c r="B1868" s="186" t="s">
        <v>5730</v>
      </c>
      <c r="C1868" s="205">
        <v>109455</v>
      </c>
      <c r="D1868" s="1">
        <v>-1</v>
      </c>
      <c r="E1868" s="1" t="s">
        <v>34</v>
      </c>
      <c r="F1868" s="169">
        <v>46108</v>
      </c>
      <c r="G1868" s="170">
        <v>46108.619317129633</v>
      </c>
      <c r="H1868" s="171">
        <v>900800595</v>
      </c>
      <c r="I1868" s="171" t="s">
        <v>38</v>
      </c>
      <c r="J1868" s="171">
        <v>830130520</v>
      </c>
      <c r="K1868" s="171" t="s">
        <v>5731</v>
      </c>
      <c r="L1868" s="172" t="s">
        <v>5732</v>
      </c>
      <c r="M1868" s="171">
        <v>0</v>
      </c>
      <c r="N1868" s="172" t="s">
        <v>5733</v>
      </c>
      <c r="O1868" s="124" t="s">
        <v>41</v>
      </c>
      <c r="P1868" s="130" t="s">
        <v>42</v>
      </c>
      <c r="Q1868" s="27"/>
      <c r="R1868" s="27"/>
      <c r="S1868" s="27"/>
      <c r="T1868" s="27"/>
      <c r="U1868" s="32" t="s">
        <v>64</v>
      </c>
      <c r="V1868" s="27"/>
      <c r="W1868" s="31"/>
      <c r="X1868" s="27" t="str">
        <f>IFERROR(VLOOKUP(J1867:J3759,[1]sheet1!$A:$K,11,0),"sin acuse")</f>
        <v>sin acuse</v>
      </c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</row>
    <row r="1869" spans="1:41" hidden="1">
      <c r="A1869" s="1" t="s">
        <v>31</v>
      </c>
      <c r="B1869" s="186" t="s">
        <v>5734</v>
      </c>
      <c r="C1869" s="205">
        <v>109456</v>
      </c>
      <c r="D1869" s="1">
        <v>-1</v>
      </c>
      <c r="E1869" s="1" t="s">
        <v>34</v>
      </c>
      <c r="F1869" s="173">
        <v>46108</v>
      </c>
      <c r="G1869" s="174">
        <v>46108.640219907407</v>
      </c>
      <c r="H1869" s="21">
        <v>900800595</v>
      </c>
      <c r="I1869" s="21" t="s">
        <v>38</v>
      </c>
      <c r="J1869" s="21">
        <v>901438401</v>
      </c>
      <c r="K1869" s="21" t="s">
        <v>2383</v>
      </c>
      <c r="L1869" s="175">
        <v>568822</v>
      </c>
      <c r="M1869" s="21">
        <v>0</v>
      </c>
      <c r="N1869" s="175">
        <v>3562622</v>
      </c>
      <c r="O1869" s="122" t="s">
        <v>41</v>
      </c>
      <c r="P1869" s="129" t="s">
        <v>42</v>
      </c>
      <c r="Q1869" s="27"/>
      <c r="R1869" s="27"/>
      <c r="S1869" s="27"/>
      <c r="T1869" s="27"/>
      <c r="U1869" s="32" t="s">
        <v>64</v>
      </c>
      <c r="V1869" s="27"/>
      <c r="W1869" s="31"/>
      <c r="X1869" s="27" t="str">
        <f>IFERROR(VLOOKUP(J1868:J3760,[1]sheet1!$A:$K,11,0),"sin acuse")</f>
        <v>sin acuse</v>
      </c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</row>
    <row r="1870" spans="1:41" s="19" customFormat="1" hidden="1">
      <c r="A1870" s="1" t="s">
        <v>31</v>
      </c>
      <c r="B1870" s="186" t="s">
        <v>5735</v>
      </c>
      <c r="C1870" s="205">
        <v>109457</v>
      </c>
      <c r="D1870" s="1">
        <v>-1</v>
      </c>
      <c r="E1870" s="1" t="s">
        <v>34</v>
      </c>
      <c r="F1870" s="169">
        <v>46108</v>
      </c>
      <c r="G1870" s="170">
        <v>46108.650706018518</v>
      </c>
      <c r="H1870" s="171">
        <v>900800595</v>
      </c>
      <c r="I1870" s="171" t="s">
        <v>38</v>
      </c>
      <c r="J1870" s="171">
        <v>830022818</v>
      </c>
      <c r="K1870" s="171" t="s">
        <v>2180</v>
      </c>
      <c r="L1870" s="172">
        <v>177726</v>
      </c>
      <c r="M1870" s="171">
        <v>0</v>
      </c>
      <c r="N1870" s="172">
        <v>1113126</v>
      </c>
      <c r="O1870" s="124" t="s">
        <v>41</v>
      </c>
      <c r="P1870" s="130" t="s">
        <v>42</v>
      </c>
      <c r="Q1870" s="27"/>
      <c r="R1870" s="27"/>
      <c r="S1870" s="27"/>
      <c r="T1870" s="27"/>
      <c r="U1870" s="32" t="s">
        <v>64</v>
      </c>
      <c r="V1870" s="27"/>
      <c r="W1870" s="31"/>
      <c r="X1870" s="27" t="str">
        <f>IFERROR(VLOOKUP(J1869:J3761,[1]sheet1!$A:$K,11,0),"sin acuse")</f>
        <v>sin acuse</v>
      </c>
    </row>
    <row r="1871" spans="1:41" hidden="1">
      <c r="A1871" s="1" t="s">
        <v>31</v>
      </c>
      <c r="B1871" s="186" t="s">
        <v>5736</v>
      </c>
      <c r="C1871" s="205">
        <v>109458</v>
      </c>
      <c r="D1871" s="1">
        <v>-1</v>
      </c>
      <c r="E1871" s="1" t="s">
        <v>34</v>
      </c>
      <c r="F1871" s="173">
        <v>46108</v>
      </c>
      <c r="G1871" s="174">
        <v>46108.661226851851</v>
      </c>
      <c r="H1871" s="21">
        <v>900800595</v>
      </c>
      <c r="I1871" s="21" t="s">
        <v>38</v>
      </c>
      <c r="J1871" s="21">
        <v>860073087</v>
      </c>
      <c r="K1871" s="21" t="s">
        <v>5737</v>
      </c>
      <c r="L1871" s="175" t="s">
        <v>5738</v>
      </c>
      <c r="M1871" s="21">
        <v>0</v>
      </c>
      <c r="N1871" s="175" t="s">
        <v>5739</v>
      </c>
      <c r="O1871" s="122" t="s">
        <v>41</v>
      </c>
      <c r="P1871" s="129" t="s">
        <v>42</v>
      </c>
      <c r="Q1871" s="27"/>
      <c r="R1871" s="27"/>
      <c r="S1871" s="27"/>
      <c r="T1871" s="27"/>
      <c r="U1871" s="32" t="s">
        <v>64</v>
      </c>
      <c r="V1871" s="27"/>
      <c r="W1871" s="31"/>
      <c r="X1871" s="27" t="str">
        <f>IFERROR(VLOOKUP(J1870:J3762,[1]sheet1!$A:$K,11,0),"sin acuse")</f>
        <v>sin acuse</v>
      </c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</row>
    <row r="1872" spans="1:41" s="19" customFormat="1" hidden="1">
      <c r="A1872" s="1" t="s">
        <v>31</v>
      </c>
      <c r="B1872" s="186" t="s">
        <v>5740</v>
      </c>
      <c r="C1872" s="205">
        <v>109459</v>
      </c>
      <c r="D1872" s="1">
        <v>-1</v>
      </c>
      <c r="E1872" s="1" t="s">
        <v>34</v>
      </c>
      <c r="F1872" s="169">
        <v>46108</v>
      </c>
      <c r="G1872" s="170">
        <v>46108.661273148151</v>
      </c>
      <c r="H1872" s="171">
        <v>900800595</v>
      </c>
      <c r="I1872" s="171" t="s">
        <v>38</v>
      </c>
      <c r="J1872" s="171">
        <v>900228543</v>
      </c>
      <c r="K1872" s="171" t="s">
        <v>1659</v>
      </c>
      <c r="L1872" s="172" t="s">
        <v>5741</v>
      </c>
      <c r="M1872" s="171">
        <v>0</v>
      </c>
      <c r="N1872" s="172" t="s">
        <v>5742</v>
      </c>
      <c r="O1872" s="124" t="s">
        <v>41</v>
      </c>
      <c r="P1872" s="130" t="s">
        <v>42</v>
      </c>
      <c r="Q1872" s="27"/>
      <c r="R1872" s="27"/>
      <c r="S1872" s="27"/>
      <c r="T1872" s="27"/>
      <c r="U1872" s="32" t="s">
        <v>64</v>
      </c>
      <c r="V1872" s="27"/>
      <c r="W1872" s="31"/>
      <c r="X1872" s="27" t="str">
        <f>IFERROR(VLOOKUP(J1871:J3763,[1]sheet1!$A:$K,11,0),"sin acuse")</f>
        <v>sin acuse</v>
      </c>
    </row>
    <row r="1873" spans="1:41" s="20" customFormat="1" hidden="1">
      <c r="A1873" s="1" t="s">
        <v>31</v>
      </c>
      <c r="B1873" s="186" t="s">
        <v>5743</v>
      </c>
      <c r="C1873" s="205">
        <v>109460</v>
      </c>
      <c r="D1873" s="1">
        <v>-1</v>
      </c>
      <c r="E1873" s="1" t="s">
        <v>34</v>
      </c>
      <c r="F1873" s="173">
        <v>46108</v>
      </c>
      <c r="G1873" s="174">
        <v>46108.661307870374</v>
      </c>
      <c r="H1873" s="21">
        <v>900800595</v>
      </c>
      <c r="I1873" s="21" t="s">
        <v>38</v>
      </c>
      <c r="J1873" s="21">
        <v>900228543</v>
      </c>
      <c r="K1873" s="21" t="s">
        <v>1659</v>
      </c>
      <c r="L1873" s="175" t="s">
        <v>5744</v>
      </c>
      <c r="M1873" s="21">
        <v>0</v>
      </c>
      <c r="N1873" s="175" t="s">
        <v>5745</v>
      </c>
      <c r="O1873" s="122" t="s">
        <v>41</v>
      </c>
      <c r="P1873" s="129" t="s">
        <v>42</v>
      </c>
      <c r="Q1873" s="27"/>
      <c r="R1873" s="27"/>
      <c r="S1873" s="27"/>
      <c r="T1873" s="27"/>
      <c r="U1873" s="32" t="s">
        <v>64</v>
      </c>
      <c r="V1873" s="27"/>
      <c r="W1873" s="31"/>
      <c r="X1873" s="27" t="str">
        <f>IFERROR(VLOOKUP(J1872:J3764,[1]sheet1!$A:$K,11,0),"sin acuse")</f>
        <v>sin acuse</v>
      </c>
      <c r="Y1873" s="19"/>
      <c r="Z1873" s="19"/>
      <c r="AA1873" s="19"/>
      <c r="AB1873" s="19"/>
      <c r="AC1873" s="19"/>
      <c r="AD1873" s="19"/>
      <c r="AE1873" s="19"/>
      <c r="AF1873" s="19"/>
      <c r="AG1873" s="19"/>
      <c r="AH1873" s="19"/>
      <c r="AI1873" s="19"/>
      <c r="AJ1873" s="19"/>
      <c r="AK1873" s="19"/>
      <c r="AL1873" s="19"/>
      <c r="AM1873" s="19"/>
      <c r="AN1873" s="19"/>
      <c r="AO1873" s="19"/>
    </row>
    <row r="1874" spans="1:41" hidden="1">
      <c r="A1874" s="1" t="s">
        <v>31</v>
      </c>
      <c r="B1874" s="186" t="s">
        <v>5746</v>
      </c>
      <c r="C1874" s="205">
        <v>109461</v>
      </c>
      <c r="D1874" s="1">
        <v>-1</v>
      </c>
      <c r="E1874" s="1" t="s">
        <v>34</v>
      </c>
      <c r="F1874" s="169">
        <v>46108</v>
      </c>
      <c r="G1874" s="170">
        <v>46108.671886574077</v>
      </c>
      <c r="H1874" s="171">
        <v>900800595</v>
      </c>
      <c r="I1874" s="171" t="s">
        <v>38</v>
      </c>
      <c r="J1874" s="171">
        <v>52560895</v>
      </c>
      <c r="K1874" s="171" t="s">
        <v>5747</v>
      </c>
      <c r="L1874" s="172" t="s">
        <v>5748</v>
      </c>
      <c r="M1874" s="171">
        <v>0</v>
      </c>
      <c r="N1874" s="172" t="s">
        <v>5749</v>
      </c>
      <c r="O1874" s="124" t="s">
        <v>41</v>
      </c>
      <c r="P1874" s="130" t="s">
        <v>42</v>
      </c>
      <c r="Q1874" s="34"/>
      <c r="R1874" s="34"/>
      <c r="S1874" s="34"/>
      <c r="T1874" s="34"/>
      <c r="U1874" s="32" t="s">
        <v>64</v>
      </c>
      <c r="V1874" s="34"/>
      <c r="W1874" s="35"/>
      <c r="X1874" s="27" t="str">
        <f>IFERROR(VLOOKUP(J1873:J3765,[1]sheet1!$A:$K,11,0),"sin acuse")</f>
        <v>sin acuse</v>
      </c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</row>
    <row r="1875" spans="1:41" s="19" customFormat="1" hidden="1">
      <c r="A1875" s="121" t="s">
        <v>31</v>
      </c>
      <c r="B1875" s="144" t="s">
        <v>5750</v>
      </c>
      <c r="C1875" s="122">
        <v>109462</v>
      </c>
      <c r="D1875" s="122">
        <v>-1</v>
      </c>
      <c r="E1875" s="1" t="s">
        <v>34</v>
      </c>
      <c r="F1875" s="125">
        <v>46111</v>
      </c>
      <c r="G1875" s="126">
        <v>46111.405289351853</v>
      </c>
      <c r="H1875" s="122">
        <v>900800595</v>
      </c>
      <c r="I1875" s="122" t="s">
        <v>38</v>
      </c>
      <c r="J1875" s="122">
        <v>52822678</v>
      </c>
      <c r="K1875" s="122" t="s">
        <v>5751</v>
      </c>
      <c r="L1875" s="142" t="s">
        <v>5752</v>
      </c>
      <c r="M1875" s="122">
        <v>0</v>
      </c>
      <c r="N1875" s="142" t="s">
        <v>5753</v>
      </c>
      <c r="O1875" s="122" t="s">
        <v>41</v>
      </c>
      <c r="P1875" s="129" t="s">
        <v>42</v>
      </c>
      <c r="Q1875" s="27"/>
      <c r="R1875" s="27"/>
      <c r="S1875" s="27"/>
      <c r="T1875" s="27"/>
      <c r="U1875" s="32" t="s">
        <v>64</v>
      </c>
      <c r="V1875" s="27"/>
      <c r="W1875" s="31"/>
      <c r="X1875" s="27" t="str">
        <f>IFERROR(VLOOKUP(J1874:J3766,[1]sheet1!$A:$K,11,0),"sin acuse")</f>
        <v>sin acuse</v>
      </c>
    </row>
    <row r="1876" spans="1:41" s="19" customFormat="1" hidden="1">
      <c r="A1876" s="123" t="s">
        <v>31</v>
      </c>
      <c r="B1876" s="145" t="s">
        <v>5754</v>
      </c>
      <c r="C1876" s="124">
        <v>109463</v>
      </c>
      <c r="D1876" s="124">
        <v>-1</v>
      </c>
      <c r="E1876" s="1" t="s">
        <v>34</v>
      </c>
      <c r="F1876" s="127">
        <v>46111</v>
      </c>
      <c r="G1876" s="128">
        <v>46111.405347222222</v>
      </c>
      <c r="H1876" s="124">
        <v>900800595</v>
      </c>
      <c r="I1876" s="124" t="s">
        <v>38</v>
      </c>
      <c r="J1876" s="124">
        <v>901913314</v>
      </c>
      <c r="K1876" s="124" t="s">
        <v>5314</v>
      </c>
      <c r="L1876" s="143">
        <v>649040</v>
      </c>
      <c r="M1876" s="124">
        <v>0</v>
      </c>
      <c r="N1876" s="143">
        <v>4065040</v>
      </c>
      <c r="O1876" s="124" t="s">
        <v>41</v>
      </c>
      <c r="P1876" s="130" t="s">
        <v>42</v>
      </c>
      <c r="Q1876" s="27"/>
      <c r="R1876" s="27"/>
      <c r="S1876" s="27"/>
      <c r="T1876" s="27"/>
      <c r="U1876" s="32" t="s">
        <v>64</v>
      </c>
      <c r="V1876" s="27"/>
      <c r="W1876" s="31"/>
      <c r="X1876" s="27" t="str">
        <f>IFERROR(VLOOKUP(J1875:J3767,[1]sheet1!$A:$K,11,0),"sin acuse")</f>
        <v>sin acuse</v>
      </c>
    </row>
    <row r="1877" spans="1:41" hidden="1">
      <c r="A1877" s="121" t="s">
        <v>31</v>
      </c>
      <c r="B1877" s="144" t="s">
        <v>5755</v>
      </c>
      <c r="C1877" s="122">
        <v>109464</v>
      </c>
      <c r="D1877" s="122">
        <v>-1</v>
      </c>
      <c r="E1877" s="1" t="s">
        <v>34</v>
      </c>
      <c r="F1877" s="125">
        <v>46111</v>
      </c>
      <c r="G1877" s="126">
        <v>46111.42628472222</v>
      </c>
      <c r="H1877" s="122">
        <v>900800595</v>
      </c>
      <c r="I1877" s="122" t="s">
        <v>38</v>
      </c>
      <c r="J1877" s="122">
        <v>860046192</v>
      </c>
      <c r="K1877" s="122" t="s">
        <v>5756</v>
      </c>
      <c r="L1877" s="142">
        <v>6840</v>
      </c>
      <c r="M1877" s="122">
        <v>0</v>
      </c>
      <c r="N1877" s="142">
        <v>42840</v>
      </c>
      <c r="O1877" s="122" t="s">
        <v>41</v>
      </c>
      <c r="P1877" s="129" t="s">
        <v>42</v>
      </c>
      <c r="Q1877" s="27"/>
      <c r="R1877" s="27"/>
      <c r="S1877" s="27"/>
      <c r="T1877" s="27"/>
      <c r="U1877" s="32" t="s">
        <v>64</v>
      </c>
      <c r="V1877" s="27"/>
      <c r="W1877" s="31"/>
      <c r="X1877" s="27" t="str">
        <f>IFERROR(VLOOKUP(J1876:J3768,[1]sheet1!$A:$K,11,0),"sin acuse")</f>
        <v>sin acuse</v>
      </c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</row>
    <row r="1878" spans="1:41" hidden="1">
      <c r="A1878" s="123" t="s">
        <v>31</v>
      </c>
      <c r="B1878" s="145" t="s">
        <v>5757</v>
      </c>
      <c r="C1878" s="124">
        <v>109465</v>
      </c>
      <c r="D1878" s="124">
        <v>-1</v>
      </c>
      <c r="E1878" s="1" t="s">
        <v>34</v>
      </c>
      <c r="F1878" s="127">
        <v>46111</v>
      </c>
      <c r="G1878" s="128">
        <v>46111.447199074071</v>
      </c>
      <c r="H1878" s="124">
        <v>900800595</v>
      </c>
      <c r="I1878" s="124" t="s">
        <v>38</v>
      </c>
      <c r="J1878" s="124">
        <v>900860858</v>
      </c>
      <c r="K1878" s="124" t="s">
        <v>4956</v>
      </c>
      <c r="L1878" s="143">
        <v>19418</v>
      </c>
      <c r="M1878" s="124">
        <v>0</v>
      </c>
      <c r="N1878" s="143">
        <v>121618</v>
      </c>
      <c r="O1878" s="124" t="s">
        <v>41</v>
      </c>
      <c r="P1878" s="130" t="s">
        <v>42</v>
      </c>
      <c r="Q1878" s="27"/>
      <c r="R1878" s="27"/>
      <c r="S1878" s="27"/>
      <c r="T1878" s="27"/>
      <c r="U1878" s="32" t="s">
        <v>64</v>
      </c>
      <c r="V1878" s="27"/>
      <c r="W1878" s="31"/>
      <c r="X1878" s="27" t="str">
        <f>IFERROR(VLOOKUP(J1877:J3769,[1]sheet1!$A:$K,11,0),"sin acuse")</f>
        <v>sin acuse</v>
      </c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</row>
    <row r="1879" spans="1:41" hidden="1">
      <c r="A1879" s="121" t="s">
        <v>31</v>
      </c>
      <c r="B1879" s="144" t="s">
        <v>5758</v>
      </c>
      <c r="C1879" s="122">
        <v>109466</v>
      </c>
      <c r="D1879" s="122">
        <v>-1</v>
      </c>
      <c r="E1879" s="1" t="s">
        <v>34</v>
      </c>
      <c r="F1879" s="125">
        <v>46111</v>
      </c>
      <c r="G1879" s="126">
        <v>46111.457685185182</v>
      </c>
      <c r="H1879" s="122">
        <v>900800595</v>
      </c>
      <c r="I1879" s="122" t="s">
        <v>38</v>
      </c>
      <c r="J1879" s="122">
        <v>800063606</v>
      </c>
      <c r="K1879" s="122" t="s">
        <v>3747</v>
      </c>
      <c r="L1879" s="142">
        <v>36480</v>
      </c>
      <c r="M1879" s="122">
        <v>0</v>
      </c>
      <c r="N1879" s="142">
        <v>228480</v>
      </c>
      <c r="O1879" s="122" t="s">
        <v>41</v>
      </c>
      <c r="P1879" s="129" t="s">
        <v>42</v>
      </c>
      <c r="Q1879" s="27"/>
      <c r="R1879" s="27"/>
      <c r="S1879" s="27"/>
      <c r="T1879" s="27"/>
      <c r="U1879" s="32" t="s">
        <v>64</v>
      </c>
      <c r="V1879" s="27"/>
      <c r="W1879" s="31"/>
      <c r="X1879" s="27" t="str">
        <f>IFERROR(VLOOKUP(J1878:J3770,[1]sheet1!$A:$K,11,0),"sin acuse")</f>
        <v>sin acuse</v>
      </c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</row>
    <row r="1880" spans="1:41" s="19" customFormat="1" hidden="1">
      <c r="A1880" s="123" t="s">
        <v>31</v>
      </c>
      <c r="B1880" s="145" t="s">
        <v>5759</v>
      </c>
      <c r="C1880" s="124">
        <v>109467</v>
      </c>
      <c r="D1880" s="124">
        <v>-1</v>
      </c>
      <c r="E1880" s="1" t="s">
        <v>34</v>
      </c>
      <c r="F1880" s="127">
        <v>46111</v>
      </c>
      <c r="G1880" s="128">
        <v>46111.489039351851</v>
      </c>
      <c r="H1880" s="124">
        <v>900800595</v>
      </c>
      <c r="I1880" s="124" t="s">
        <v>38</v>
      </c>
      <c r="J1880" s="124">
        <v>830032436</v>
      </c>
      <c r="K1880" s="124" t="s">
        <v>1631</v>
      </c>
      <c r="L1880" s="143">
        <v>10100</v>
      </c>
      <c r="M1880" s="124">
        <v>0</v>
      </c>
      <c r="N1880" s="143">
        <v>212100</v>
      </c>
      <c r="O1880" s="124" t="s">
        <v>41</v>
      </c>
      <c r="P1880" s="130" t="s">
        <v>42</v>
      </c>
      <c r="Q1880" s="27"/>
      <c r="R1880" s="27"/>
      <c r="S1880" s="27"/>
      <c r="T1880" s="27"/>
      <c r="U1880" s="32" t="s">
        <v>64</v>
      </c>
      <c r="V1880" s="27"/>
      <c r="W1880" s="31"/>
      <c r="X1880" s="27" t="str">
        <f>IFERROR(VLOOKUP(J1879:J3771,[1]sheet1!$A:$K,11,0),"sin acuse")</f>
        <v>sin acuse</v>
      </c>
    </row>
    <row r="1881" spans="1:41" hidden="1">
      <c r="A1881" s="121" t="s">
        <v>31</v>
      </c>
      <c r="B1881" s="144" t="s">
        <v>5760</v>
      </c>
      <c r="C1881" s="122">
        <v>109468</v>
      </c>
      <c r="D1881" s="122">
        <v>-1</v>
      </c>
      <c r="E1881" s="1" t="s">
        <v>34</v>
      </c>
      <c r="F1881" s="125">
        <v>46111</v>
      </c>
      <c r="G1881" s="126">
        <v>46111.510011574072</v>
      </c>
      <c r="H1881" s="122">
        <v>900800595</v>
      </c>
      <c r="I1881" s="122" t="s">
        <v>38</v>
      </c>
      <c r="J1881" s="122">
        <v>800085796</v>
      </c>
      <c r="K1881" s="122" t="s">
        <v>5464</v>
      </c>
      <c r="L1881" s="142">
        <v>28386</v>
      </c>
      <c r="M1881" s="122">
        <v>0</v>
      </c>
      <c r="N1881" s="142">
        <v>177786</v>
      </c>
      <c r="O1881" s="122" t="s">
        <v>41</v>
      </c>
      <c r="P1881" s="129" t="s">
        <v>42</v>
      </c>
      <c r="Q1881" s="27"/>
      <c r="R1881" s="27"/>
      <c r="S1881" s="27"/>
      <c r="T1881" s="27"/>
      <c r="U1881" s="32" t="s">
        <v>64</v>
      </c>
      <c r="V1881" s="27"/>
      <c r="W1881" s="31"/>
      <c r="X1881" s="27" t="str">
        <f>IFERROR(VLOOKUP(J1880:J3772,[1]sheet1!$A:$K,11,0),"sin acuse")</f>
        <v>sin acuse</v>
      </c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</row>
    <row r="1882" spans="1:41" s="19" customFormat="1" hidden="1">
      <c r="A1882" s="123" t="s">
        <v>31</v>
      </c>
      <c r="B1882" s="145" t="s">
        <v>5761</v>
      </c>
      <c r="C1882" s="124">
        <v>109469</v>
      </c>
      <c r="D1882" s="124">
        <v>-1</v>
      </c>
      <c r="E1882" s="1" t="s">
        <v>34</v>
      </c>
      <c r="F1882" s="127">
        <v>46111</v>
      </c>
      <c r="G1882" s="128">
        <v>46111.510034722225</v>
      </c>
      <c r="H1882" s="124">
        <v>900800595</v>
      </c>
      <c r="I1882" s="124" t="s">
        <v>38</v>
      </c>
      <c r="J1882" s="124">
        <v>860510863</v>
      </c>
      <c r="K1882" s="124" t="s">
        <v>2420</v>
      </c>
      <c r="L1882" s="143">
        <v>76000</v>
      </c>
      <c r="M1882" s="124">
        <v>0</v>
      </c>
      <c r="N1882" s="143">
        <v>476000</v>
      </c>
      <c r="O1882" s="124" t="s">
        <v>41</v>
      </c>
      <c r="P1882" s="130" t="s">
        <v>42</v>
      </c>
      <c r="Q1882" s="27"/>
      <c r="R1882" s="27"/>
      <c r="S1882" s="27"/>
      <c r="T1882" s="27"/>
      <c r="U1882" s="32" t="s">
        <v>64</v>
      </c>
      <c r="V1882" s="27"/>
      <c r="W1882" s="31"/>
      <c r="X1882" s="27" t="str">
        <f>IFERROR(VLOOKUP(J1881:J3773,[1]sheet1!$A:$K,11,0),"sin acuse")</f>
        <v>sin acuse</v>
      </c>
    </row>
    <row r="1883" spans="1:41" hidden="1">
      <c r="A1883" s="121" t="s">
        <v>31</v>
      </c>
      <c r="B1883" s="144" t="s">
        <v>5762</v>
      </c>
      <c r="C1883" s="122">
        <v>109470</v>
      </c>
      <c r="D1883" s="122">
        <v>-1</v>
      </c>
      <c r="E1883" s="1" t="s">
        <v>34</v>
      </c>
      <c r="F1883" s="125">
        <v>46111</v>
      </c>
      <c r="G1883" s="126">
        <v>46111.530949074076</v>
      </c>
      <c r="H1883" s="122">
        <v>900800595</v>
      </c>
      <c r="I1883" s="122" t="s">
        <v>38</v>
      </c>
      <c r="J1883" s="122">
        <v>830040378</v>
      </c>
      <c r="K1883" s="122" t="s">
        <v>5763</v>
      </c>
      <c r="L1883" s="142">
        <v>273486</v>
      </c>
      <c r="M1883" s="122">
        <v>0</v>
      </c>
      <c r="N1883" s="142">
        <v>1712886</v>
      </c>
      <c r="O1883" s="122" t="s">
        <v>41</v>
      </c>
      <c r="P1883" s="129" t="s">
        <v>42</v>
      </c>
      <c r="Q1883" s="27"/>
      <c r="R1883" s="27"/>
      <c r="S1883" s="27"/>
      <c r="T1883" s="27"/>
      <c r="U1883" s="32" t="s">
        <v>64</v>
      </c>
      <c r="V1883" s="27"/>
      <c r="W1883" s="31"/>
      <c r="X1883" s="27" t="str">
        <f>IFERROR(VLOOKUP(J1882:J3774,[1]sheet1!$A:$K,11,0),"sin acuse")</f>
        <v>sin acuse</v>
      </c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</row>
    <row r="1884" spans="1:41" s="19" customFormat="1" hidden="1">
      <c r="A1884" s="123" t="s">
        <v>31</v>
      </c>
      <c r="B1884" s="145" t="s">
        <v>5764</v>
      </c>
      <c r="C1884" s="124">
        <v>109471</v>
      </c>
      <c r="D1884" s="124">
        <v>-1</v>
      </c>
      <c r="E1884" s="1" t="s">
        <v>34</v>
      </c>
      <c r="F1884" s="127">
        <v>46111</v>
      </c>
      <c r="G1884" s="128">
        <v>46111.624907407408</v>
      </c>
      <c r="H1884" s="124">
        <v>900800595</v>
      </c>
      <c r="I1884" s="124" t="s">
        <v>38</v>
      </c>
      <c r="J1884" s="124">
        <v>860450450</v>
      </c>
      <c r="K1884" s="124" t="s">
        <v>4753</v>
      </c>
      <c r="L1884" s="143">
        <v>0</v>
      </c>
      <c r="M1884" s="124">
        <v>0</v>
      </c>
      <c r="N1884" s="143" t="s">
        <v>5765</v>
      </c>
      <c r="O1884" s="124" t="s">
        <v>41</v>
      </c>
      <c r="P1884" s="130" t="s">
        <v>42</v>
      </c>
      <c r="Q1884" s="27"/>
      <c r="R1884" s="27"/>
      <c r="S1884" s="27"/>
      <c r="T1884" s="27"/>
      <c r="U1884" s="32" t="s">
        <v>64</v>
      </c>
      <c r="V1884" s="27"/>
      <c r="W1884" s="31"/>
      <c r="X1884" s="27" t="str">
        <f>IFERROR(VLOOKUP(J1883:J3775,[1]sheet1!$A:$K,11,0),"sin acuse")</f>
        <v>sin acuse</v>
      </c>
    </row>
    <row r="1885" spans="1:41" hidden="1">
      <c r="A1885" s="121" t="s">
        <v>31</v>
      </c>
      <c r="B1885" s="144" t="s">
        <v>5766</v>
      </c>
      <c r="C1885" s="122">
        <v>109472</v>
      </c>
      <c r="D1885" s="122">
        <v>-1</v>
      </c>
      <c r="E1885" s="1" t="s">
        <v>34</v>
      </c>
      <c r="F1885" s="125">
        <v>46111</v>
      </c>
      <c r="G1885" s="126">
        <v>46111.624965277777</v>
      </c>
      <c r="H1885" s="122">
        <v>900800595</v>
      </c>
      <c r="I1885" s="122" t="s">
        <v>38</v>
      </c>
      <c r="J1885" s="122">
        <v>1020802702</v>
      </c>
      <c r="K1885" s="122" t="s">
        <v>5767</v>
      </c>
      <c r="L1885" s="142" t="s">
        <v>5768</v>
      </c>
      <c r="M1885" s="122">
        <v>0</v>
      </c>
      <c r="N1885" s="142" t="s">
        <v>5769</v>
      </c>
      <c r="O1885" s="122" t="s">
        <v>41</v>
      </c>
      <c r="P1885" s="129" t="s">
        <v>42</v>
      </c>
      <c r="Q1885" s="27"/>
      <c r="R1885" s="27"/>
      <c r="S1885" s="27"/>
      <c r="T1885" s="27"/>
      <c r="U1885" s="32" t="s">
        <v>64</v>
      </c>
      <c r="V1885" s="27"/>
      <c r="W1885" s="31"/>
      <c r="X1885" s="27" t="str">
        <f>IFERROR(VLOOKUP(J1884:J3776,[1]sheet1!$A:$K,11,0),"sin acuse")</f>
        <v>sin acuse</v>
      </c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</row>
    <row r="1886" spans="1:41" hidden="1">
      <c r="A1886" s="123" t="s">
        <v>31</v>
      </c>
      <c r="B1886" s="145" t="s">
        <v>5770</v>
      </c>
      <c r="C1886" s="124">
        <v>109473</v>
      </c>
      <c r="D1886" s="124">
        <v>-1</v>
      </c>
      <c r="E1886" s="1" t="s">
        <v>34</v>
      </c>
      <c r="F1886" s="127">
        <v>46111</v>
      </c>
      <c r="G1886" s="128">
        <v>46111.63554398148</v>
      </c>
      <c r="H1886" s="124">
        <v>900800595</v>
      </c>
      <c r="I1886" s="124" t="s">
        <v>38</v>
      </c>
      <c r="J1886" s="124">
        <v>1020802702</v>
      </c>
      <c r="K1886" s="124" t="s">
        <v>5767</v>
      </c>
      <c r="L1886" s="143" t="s">
        <v>5768</v>
      </c>
      <c r="M1886" s="124">
        <v>0</v>
      </c>
      <c r="N1886" s="143" t="s">
        <v>5769</v>
      </c>
      <c r="O1886" s="124" t="s">
        <v>41</v>
      </c>
      <c r="P1886" s="130" t="s">
        <v>42</v>
      </c>
      <c r="Q1886" s="27"/>
      <c r="R1886" s="27"/>
      <c r="S1886" s="27"/>
      <c r="T1886" s="27"/>
      <c r="U1886" s="32" t="s">
        <v>64</v>
      </c>
      <c r="V1886" s="27"/>
      <c r="W1886" s="31"/>
      <c r="X1886" s="27" t="str">
        <f>IFERROR(VLOOKUP(J1885:J3777,[1]sheet1!$A:$K,11,0),"sin acuse")</f>
        <v>sin acuse</v>
      </c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</row>
    <row r="1887" spans="1:41" hidden="1">
      <c r="A1887" s="121" t="s">
        <v>31</v>
      </c>
      <c r="B1887" s="144" t="s">
        <v>5771</v>
      </c>
      <c r="C1887" s="122">
        <v>109474</v>
      </c>
      <c r="D1887" s="122">
        <v>-1</v>
      </c>
      <c r="E1887" s="1" t="s">
        <v>34</v>
      </c>
      <c r="F1887" s="125">
        <v>46111</v>
      </c>
      <c r="G1887" s="126">
        <v>46111.63559027778</v>
      </c>
      <c r="H1887" s="122">
        <v>900800595</v>
      </c>
      <c r="I1887" s="122" t="s">
        <v>38</v>
      </c>
      <c r="J1887" s="122">
        <v>800155413</v>
      </c>
      <c r="K1887" s="122" t="s">
        <v>5067</v>
      </c>
      <c r="L1887" s="142">
        <v>1645818</v>
      </c>
      <c r="M1887" s="122">
        <v>0</v>
      </c>
      <c r="N1887" s="142">
        <v>10308018</v>
      </c>
      <c r="O1887" s="122" t="s">
        <v>41</v>
      </c>
      <c r="P1887" s="129" t="s">
        <v>42</v>
      </c>
      <c r="Q1887" s="27"/>
      <c r="R1887" s="27"/>
      <c r="S1887" s="27"/>
      <c r="T1887" s="27"/>
      <c r="U1887" s="32" t="s">
        <v>64</v>
      </c>
      <c r="V1887" s="27"/>
      <c r="W1887" s="31"/>
      <c r="X1887" s="27" t="str">
        <f>IFERROR(VLOOKUP(J1886:J3778,[1]sheet1!$A:$K,11,0),"sin acuse")</f>
        <v>sin acuse</v>
      </c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</row>
    <row r="1888" spans="1:41" hidden="1">
      <c r="A1888" s="123" t="s">
        <v>31</v>
      </c>
      <c r="B1888" s="145" t="s">
        <v>5772</v>
      </c>
      <c r="C1888" s="124">
        <v>109475</v>
      </c>
      <c r="D1888" s="124">
        <v>-1</v>
      </c>
      <c r="E1888" s="1" t="s">
        <v>34</v>
      </c>
      <c r="F1888" s="127">
        <v>46111</v>
      </c>
      <c r="G1888" s="128">
        <v>46111.635648148149</v>
      </c>
      <c r="H1888" s="124">
        <v>900800595</v>
      </c>
      <c r="I1888" s="124" t="s">
        <v>38</v>
      </c>
      <c r="J1888" s="124">
        <v>800155413</v>
      </c>
      <c r="K1888" s="124" t="s">
        <v>5067</v>
      </c>
      <c r="L1888" s="143">
        <v>1639244</v>
      </c>
      <c r="M1888" s="124">
        <v>0</v>
      </c>
      <c r="N1888" s="143">
        <v>10266844</v>
      </c>
      <c r="O1888" s="124" t="s">
        <v>41</v>
      </c>
      <c r="P1888" s="130" t="s">
        <v>42</v>
      </c>
      <c r="Q1888" s="27"/>
      <c r="R1888" s="27"/>
      <c r="S1888" s="27"/>
      <c r="T1888" s="27"/>
      <c r="U1888" s="32" t="s">
        <v>64</v>
      </c>
      <c r="V1888" s="27"/>
      <c r="W1888" s="31"/>
      <c r="X1888" s="27" t="str">
        <f>IFERROR(VLOOKUP(J1887:J3779,[1]sheet1!$A:$K,11,0),"sin acuse")</f>
        <v>sin acuse</v>
      </c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</row>
    <row r="1889" spans="1:41" s="19" customFormat="1" hidden="1">
      <c r="A1889" s="121" t="s">
        <v>31</v>
      </c>
      <c r="B1889" s="144" t="s">
        <v>5773</v>
      </c>
      <c r="C1889" s="122">
        <v>109476</v>
      </c>
      <c r="D1889" s="122">
        <v>-1</v>
      </c>
      <c r="E1889" s="1" t="s">
        <v>34</v>
      </c>
      <c r="F1889" s="125">
        <v>46111</v>
      </c>
      <c r="G1889" s="126">
        <v>46111.635694444441</v>
      </c>
      <c r="H1889" s="122">
        <v>900800595</v>
      </c>
      <c r="I1889" s="122" t="s">
        <v>38</v>
      </c>
      <c r="J1889" s="122">
        <v>800155413</v>
      </c>
      <c r="K1889" s="122" t="s">
        <v>5067</v>
      </c>
      <c r="L1889" s="142">
        <v>1658890</v>
      </c>
      <c r="M1889" s="122">
        <v>0</v>
      </c>
      <c r="N1889" s="142">
        <v>10389890</v>
      </c>
      <c r="O1889" s="122" t="s">
        <v>41</v>
      </c>
      <c r="P1889" s="129" t="s">
        <v>42</v>
      </c>
      <c r="Q1889" s="27"/>
      <c r="R1889" s="27"/>
      <c r="S1889" s="27"/>
      <c r="T1889" s="27"/>
      <c r="U1889" s="32" t="s">
        <v>64</v>
      </c>
      <c r="V1889" s="27"/>
      <c r="W1889" s="31"/>
      <c r="X1889" s="27" t="str">
        <f>IFERROR(VLOOKUP(J1888:J3780,[1]sheet1!$A:$K,11,0),"sin acuse")</f>
        <v>sin acuse</v>
      </c>
    </row>
    <row r="1890" spans="1:41" hidden="1">
      <c r="A1890" s="123" t="s">
        <v>31</v>
      </c>
      <c r="B1890" s="145" t="s">
        <v>5774</v>
      </c>
      <c r="C1890" s="124">
        <v>109477</v>
      </c>
      <c r="D1890" s="124">
        <v>-1</v>
      </c>
      <c r="E1890" s="1" t="s">
        <v>34</v>
      </c>
      <c r="F1890" s="127">
        <v>46111</v>
      </c>
      <c r="G1890" s="128">
        <v>46111.635752314818</v>
      </c>
      <c r="H1890" s="124">
        <v>900800595</v>
      </c>
      <c r="I1890" s="124" t="s">
        <v>38</v>
      </c>
      <c r="J1890" s="124">
        <v>800155413</v>
      </c>
      <c r="K1890" s="124" t="s">
        <v>5067</v>
      </c>
      <c r="L1890" s="143">
        <v>1652601</v>
      </c>
      <c r="M1890" s="124">
        <v>0</v>
      </c>
      <c r="N1890" s="143">
        <v>10350501</v>
      </c>
      <c r="O1890" s="124" t="s">
        <v>41</v>
      </c>
      <c r="P1890" s="130" t="s">
        <v>42</v>
      </c>
      <c r="Q1890" s="27"/>
      <c r="R1890" s="27"/>
      <c r="S1890" s="27"/>
      <c r="T1890" s="27"/>
      <c r="U1890" s="32" t="s">
        <v>64</v>
      </c>
      <c r="V1890" s="27"/>
      <c r="W1890" s="31"/>
      <c r="X1890" s="27" t="str">
        <f>IFERROR(VLOOKUP(J1889:J3781,[1]sheet1!$A:$K,11,0),"sin acuse")</f>
        <v>sin acuse</v>
      </c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</row>
    <row r="1891" spans="1:41" hidden="1">
      <c r="A1891" s="121" t="s">
        <v>31</v>
      </c>
      <c r="B1891" s="144" t="s">
        <v>5775</v>
      </c>
      <c r="C1891" s="122">
        <v>109478</v>
      </c>
      <c r="D1891" s="122">
        <v>-1</v>
      </c>
      <c r="E1891" s="1" t="s">
        <v>34</v>
      </c>
      <c r="F1891" s="125">
        <v>46111</v>
      </c>
      <c r="G1891" s="126">
        <v>46111.656724537039</v>
      </c>
      <c r="H1891" s="122">
        <v>900800595</v>
      </c>
      <c r="I1891" s="122" t="s">
        <v>38</v>
      </c>
      <c r="J1891" s="122">
        <v>901933808</v>
      </c>
      <c r="K1891" s="122" t="s">
        <v>5776</v>
      </c>
      <c r="L1891" s="142">
        <v>22420</v>
      </c>
      <c r="M1891" s="122">
        <v>0</v>
      </c>
      <c r="N1891" s="142">
        <v>140420</v>
      </c>
      <c r="O1891" s="122" t="s">
        <v>41</v>
      </c>
      <c r="P1891" s="129" t="s">
        <v>42</v>
      </c>
      <c r="Q1891" s="27"/>
      <c r="R1891" s="27"/>
      <c r="S1891" s="27"/>
      <c r="T1891" s="27"/>
      <c r="U1891" s="32" t="s">
        <v>64</v>
      </c>
      <c r="V1891" s="27"/>
      <c r="W1891" s="31"/>
      <c r="X1891" s="27" t="str">
        <f>IFERROR(VLOOKUP(J1890:J3782,[1]sheet1!$A:$K,11,0),"sin acuse")</f>
        <v>sin acuse</v>
      </c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</row>
    <row r="1892" spans="1:41" hidden="1">
      <c r="A1892" s="123" t="s">
        <v>31</v>
      </c>
      <c r="B1892" s="124" t="s">
        <v>5777</v>
      </c>
      <c r="C1892" s="124">
        <v>109479</v>
      </c>
      <c r="D1892" s="124">
        <v>-1</v>
      </c>
      <c r="E1892" s="1" t="s">
        <v>34</v>
      </c>
      <c r="F1892" s="127">
        <v>46112</v>
      </c>
      <c r="G1892" s="128">
        <v>46112.334976851853</v>
      </c>
      <c r="H1892" s="124">
        <v>900800595</v>
      </c>
      <c r="I1892" s="124" t="s">
        <v>38</v>
      </c>
      <c r="J1892" s="124">
        <v>901913314</v>
      </c>
      <c r="K1892" s="124" t="s">
        <v>5314</v>
      </c>
      <c r="L1892" s="124" t="s">
        <v>5778</v>
      </c>
      <c r="M1892" s="124">
        <v>0</v>
      </c>
      <c r="N1892" s="124" t="s">
        <v>5779</v>
      </c>
      <c r="O1892" s="124" t="s">
        <v>41</v>
      </c>
      <c r="P1892" s="130" t="s">
        <v>42</v>
      </c>
      <c r="Q1892" s="27"/>
      <c r="R1892" s="27"/>
      <c r="S1892" s="27"/>
      <c r="T1892" s="27"/>
      <c r="U1892" s="32" t="s">
        <v>64</v>
      </c>
      <c r="V1892" s="27"/>
      <c r="W1892" s="31"/>
      <c r="X1892" s="27" t="str">
        <f>IFERROR(VLOOKUP(J1891:J3783,[1]sheet1!$A:$K,11,0),"sin acuse")</f>
        <v>sin acuse</v>
      </c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</row>
    <row r="1893" spans="1:41" s="19" customFormat="1" hidden="1">
      <c r="A1893" s="121" t="s">
        <v>31</v>
      </c>
      <c r="B1893" s="122" t="s">
        <v>5780</v>
      </c>
      <c r="C1893" s="122">
        <v>109480</v>
      </c>
      <c r="D1893" s="122">
        <v>-1</v>
      </c>
      <c r="E1893" s="124" t="s">
        <v>34</v>
      </c>
      <c r="F1893" s="125">
        <v>46112</v>
      </c>
      <c r="G1893" s="126">
        <v>46112.397627314815</v>
      </c>
      <c r="H1893" s="122">
        <v>900800595</v>
      </c>
      <c r="I1893" s="122" t="s">
        <v>38</v>
      </c>
      <c r="J1893" s="122">
        <v>800194600</v>
      </c>
      <c r="K1893" s="122" t="s">
        <v>2824</v>
      </c>
      <c r="L1893" s="122">
        <v>158650</v>
      </c>
      <c r="M1893" s="122">
        <v>0</v>
      </c>
      <c r="N1893" s="122">
        <v>993650</v>
      </c>
      <c r="O1893" s="122" t="s">
        <v>41</v>
      </c>
      <c r="P1893" s="129" t="s">
        <v>42</v>
      </c>
      <c r="Q1893" s="27"/>
      <c r="R1893" s="27"/>
      <c r="S1893" s="27"/>
      <c r="T1893" s="27"/>
      <c r="U1893" s="32" t="s">
        <v>64</v>
      </c>
      <c r="V1893" s="27"/>
      <c r="W1893" s="31"/>
      <c r="X1893" s="27" t="str">
        <f>IFERROR(VLOOKUP(J1892:J3784,[1]sheet1!$A:$K,11,0),"sin acuse")</f>
        <v>sin acuse</v>
      </c>
    </row>
    <row r="1894" spans="1:41" hidden="1">
      <c r="A1894" s="123" t="s">
        <v>31</v>
      </c>
      <c r="B1894" s="124" t="s">
        <v>5781</v>
      </c>
      <c r="C1894" s="124">
        <v>109481</v>
      </c>
      <c r="D1894" s="124">
        <v>-1</v>
      </c>
      <c r="E1894" s="122" t="s">
        <v>34</v>
      </c>
      <c r="F1894" s="127">
        <v>46112</v>
      </c>
      <c r="G1894" s="128">
        <v>46112.449849537035</v>
      </c>
      <c r="H1894" s="124">
        <v>900800595</v>
      </c>
      <c r="I1894" s="124" t="s">
        <v>38</v>
      </c>
      <c r="J1894" s="124">
        <v>900413420</v>
      </c>
      <c r="K1894" s="124" t="s">
        <v>5782</v>
      </c>
      <c r="L1894" s="124">
        <v>91656</v>
      </c>
      <c r="M1894" s="124">
        <v>0</v>
      </c>
      <c r="N1894" s="124">
        <v>574056</v>
      </c>
      <c r="O1894" s="124" t="s">
        <v>41</v>
      </c>
      <c r="P1894" s="130" t="s">
        <v>42</v>
      </c>
      <c r="Q1894" s="27"/>
      <c r="R1894" s="27"/>
      <c r="S1894" s="27"/>
      <c r="T1894" s="27"/>
      <c r="U1894" s="32" t="s">
        <v>64</v>
      </c>
      <c r="V1894" s="27"/>
      <c r="W1894" s="31"/>
      <c r="X1894" s="27" t="str">
        <f>IFERROR(VLOOKUP(J1893:J3785,[1]sheet1!$A:$K,11,0),"sin acuse")</f>
        <v>sin acuse</v>
      </c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</row>
    <row r="1895" spans="1:41" hidden="1">
      <c r="A1895" s="121" t="s">
        <v>31</v>
      </c>
      <c r="B1895" s="122" t="s">
        <v>5783</v>
      </c>
      <c r="C1895" s="122">
        <v>109482</v>
      </c>
      <c r="D1895" s="122">
        <v>-1</v>
      </c>
      <c r="E1895" s="124" t="s">
        <v>34</v>
      </c>
      <c r="F1895" s="125">
        <v>46112</v>
      </c>
      <c r="G1895" s="126">
        <v>46112.606412037036</v>
      </c>
      <c r="H1895" s="122">
        <v>900800595</v>
      </c>
      <c r="I1895" s="122" t="s">
        <v>38</v>
      </c>
      <c r="J1895" s="122">
        <v>900298025</v>
      </c>
      <c r="K1895" s="122" t="s">
        <v>4220</v>
      </c>
      <c r="L1895" s="122">
        <v>299630</v>
      </c>
      <c r="M1895" s="122">
        <v>0</v>
      </c>
      <c r="N1895" s="122">
        <v>1876630</v>
      </c>
      <c r="O1895" s="122" t="s">
        <v>41</v>
      </c>
      <c r="P1895" s="129" t="s">
        <v>42</v>
      </c>
      <c r="Q1895" s="27"/>
      <c r="R1895" s="27"/>
      <c r="S1895" s="27"/>
      <c r="T1895" s="27"/>
      <c r="U1895" s="32" t="s">
        <v>64</v>
      </c>
      <c r="V1895" s="27"/>
      <c r="W1895" s="31"/>
      <c r="X1895" s="27" t="str">
        <f>IFERROR(VLOOKUP(J1894:J3786,[1]sheet1!$A:$K,11,0),"sin acuse")</f>
        <v>sin acuse</v>
      </c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</row>
    <row r="1896" spans="1:41" hidden="1">
      <c r="A1896" s="123" t="s">
        <v>31</v>
      </c>
      <c r="B1896" s="124" t="s">
        <v>5784</v>
      </c>
      <c r="C1896" s="124">
        <v>109483</v>
      </c>
      <c r="D1896" s="124">
        <v>-1</v>
      </c>
      <c r="E1896" s="122" t="s">
        <v>34</v>
      </c>
      <c r="F1896" s="127">
        <v>46112</v>
      </c>
      <c r="G1896" s="128">
        <v>46112.606469907405</v>
      </c>
      <c r="H1896" s="124">
        <v>900800595</v>
      </c>
      <c r="I1896" s="124" t="s">
        <v>38</v>
      </c>
      <c r="J1896" s="124">
        <v>901137873</v>
      </c>
      <c r="K1896" s="124" t="s">
        <v>5785</v>
      </c>
      <c r="L1896" s="124">
        <v>91694</v>
      </c>
      <c r="M1896" s="124">
        <v>0</v>
      </c>
      <c r="N1896" s="124">
        <v>574294</v>
      </c>
      <c r="O1896" s="124" t="s">
        <v>41</v>
      </c>
      <c r="P1896" s="130" t="s">
        <v>42</v>
      </c>
      <c r="Q1896" s="27"/>
      <c r="R1896" s="27"/>
      <c r="S1896" s="27"/>
      <c r="T1896" s="27"/>
      <c r="U1896" s="32" t="s">
        <v>64</v>
      </c>
      <c r="V1896" s="27"/>
      <c r="W1896" s="31"/>
      <c r="X1896" s="27" t="str">
        <f>IFERROR(VLOOKUP(J1895:J3787,[1]sheet1!$A:$K,11,0),"sin acuse")</f>
        <v>sin acuse</v>
      </c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</row>
    <row r="1897" spans="1:41" hidden="1">
      <c r="A1897" s="121" t="s">
        <v>31</v>
      </c>
      <c r="B1897" s="122" t="s">
        <v>5786</v>
      </c>
      <c r="C1897" s="122">
        <v>109484</v>
      </c>
      <c r="D1897" s="122">
        <v>-1</v>
      </c>
      <c r="E1897" s="124" t="s">
        <v>34</v>
      </c>
      <c r="F1897" s="125">
        <v>46112</v>
      </c>
      <c r="G1897" s="126">
        <v>46112.606516203705</v>
      </c>
      <c r="H1897" s="122">
        <v>900800595</v>
      </c>
      <c r="I1897" s="122" t="s">
        <v>38</v>
      </c>
      <c r="J1897" s="122">
        <v>830133183</v>
      </c>
      <c r="K1897" s="122" t="s">
        <v>5787</v>
      </c>
      <c r="L1897" s="122">
        <v>27930</v>
      </c>
      <c r="M1897" s="122">
        <v>0</v>
      </c>
      <c r="N1897" s="122">
        <v>174930</v>
      </c>
      <c r="O1897" s="122" t="s">
        <v>41</v>
      </c>
      <c r="P1897" s="129" t="s">
        <v>42</v>
      </c>
      <c r="Q1897" s="27"/>
      <c r="R1897" s="27"/>
      <c r="S1897" s="27"/>
      <c r="T1897" s="27"/>
      <c r="U1897" s="32" t="s">
        <v>64</v>
      </c>
      <c r="V1897" s="27"/>
      <c r="W1897" s="31"/>
      <c r="X1897" s="27" t="str">
        <f>IFERROR(VLOOKUP(J1896:J3788,[1]sheet1!$A:$K,11,0),"sin acuse")</f>
        <v>sin acuse</v>
      </c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</row>
    <row r="1898" spans="1:41" hidden="1">
      <c r="A1898" s="123" t="s">
        <v>31</v>
      </c>
      <c r="B1898" s="124" t="s">
        <v>5788</v>
      </c>
      <c r="C1898" s="124">
        <v>109485</v>
      </c>
      <c r="D1898" s="124">
        <v>-1</v>
      </c>
      <c r="E1898" s="122" t="s">
        <v>34</v>
      </c>
      <c r="F1898" s="127">
        <v>46112</v>
      </c>
      <c r="G1898" s="128">
        <v>46112.627453703702</v>
      </c>
      <c r="H1898" s="124">
        <v>900800595</v>
      </c>
      <c r="I1898" s="124" t="s">
        <v>38</v>
      </c>
      <c r="J1898" s="124">
        <v>800194600</v>
      </c>
      <c r="K1898" s="124" t="s">
        <v>2824</v>
      </c>
      <c r="L1898" s="124" t="s">
        <v>5789</v>
      </c>
      <c r="M1898" s="124">
        <v>0</v>
      </c>
      <c r="N1898" s="124" t="s">
        <v>5790</v>
      </c>
      <c r="O1898" s="124" t="s">
        <v>41</v>
      </c>
      <c r="P1898" s="130" t="s">
        <v>42</v>
      </c>
      <c r="Q1898" s="27"/>
      <c r="R1898" s="27"/>
      <c r="S1898" s="27"/>
      <c r="T1898" s="27"/>
      <c r="U1898" s="32" t="s">
        <v>64</v>
      </c>
      <c r="V1898" s="27"/>
      <c r="W1898" s="31"/>
      <c r="X1898" s="27" t="str">
        <f>IFERROR(VLOOKUP(J1897:J3789,[1]sheet1!$A:$K,11,0),"sin acuse")</f>
        <v>sin acuse</v>
      </c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</row>
    <row r="1899" spans="1:41" hidden="1">
      <c r="A1899" s="121" t="s">
        <v>31</v>
      </c>
      <c r="B1899" s="122" t="s">
        <v>5791</v>
      </c>
      <c r="C1899" s="122">
        <v>109486</v>
      </c>
      <c r="D1899" s="122">
        <v>-1</v>
      </c>
      <c r="E1899" s="124" t="s">
        <v>34</v>
      </c>
      <c r="F1899" s="125">
        <v>46112</v>
      </c>
      <c r="G1899" s="126">
        <v>46112.627500000002</v>
      </c>
      <c r="H1899" s="122">
        <v>900800595</v>
      </c>
      <c r="I1899" s="122" t="s">
        <v>38</v>
      </c>
      <c r="J1899" s="122">
        <v>800194600</v>
      </c>
      <c r="K1899" s="122" t="s">
        <v>2824</v>
      </c>
      <c r="L1899" s="122" t="s">
        <v>5792</v>
      </c>
      <c r="M1899" s="122">
        <v>0</v>
      </c>
      <c r="N1899" s="122" t="s">
        <v>5793</v>
      </c>
      <c r="O1899" s="122" t="s">
        <v>41</v>
      </c>
      <c r="P1899" s="129" t="s">
        <v>42</v>
      </c>
      <c r="Q1899" s="27"/>
      <c r="R1899" s="27"/>
      <c r="S1899" s="27"/>
      <c r="T1899" s="27"/>
      <c r="U1899" s="32" t="s">
        <v>64</v>
      </c>
      <c r="V1899" s="27"/>
      <c r="W1899" s="31"/>
      <c r="X1899" s="27" t="str">
        <f>IFERROR(VLOOKUP(J1898:J3790,[1]sheet1!$A:$K,11,0),"sin acuse")</f>
        <v>sin acuse</v>
      </c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</row>
    <row r="1900" spans="1:41" hidden="1">
      <c r="A1900" s="123" t="s">
        <v>31</v>
      </c>
      <c r="B1900" s="124" t="s">
        <v>5794</v>
      </c>
      <c r="C1900" s="124">
        <v>109487</v>
      </c>
      <c r="D1900" s="124">
        <v>-1</v>
      </c>
      <c r="E1900" s="122" t="s">
        <v>34</v>
      </c>
      <c r="F1900" s="127">
        <v>46112</v>
      </c>
      <c r="G1900" s="128">
        <v>46112.637997685182</v>
      </c>
      <c r="H1900" s="124">
        <v>900800595</v>
      </c>
      <c r="I1900" s="124" t="s">
        <v>38</v>
      </c>
      <c r="J1900" s="124">
        <v>800194600</v>
      </c>
      <c r="K1900" s="124" t="s">
        <v>2824</v>
      </c>
      <c r="L1900" s="124">
        <v>39330</v>
      </c>
      <c r="M1900" s="124">
        <v>0</v>
      </c>
      <c r="N1900" s="124">
        <v>246330</v>
      </c>
      <c r="O1900" s="124" t="s">
        <v>41</v>
      </c>
      <c r="P1900" s="130" t="s">
        <v>42</v>
      </c>
      <c r="Q1900" s="27"/>
      <c r="R1900" s="27"/>
      <c r="S1900" s="27"/>
      <c r="T1900" s="27"/>
      <c r="U1900" s="32" t="s">
        <v>64</v>
      </c>
      <c r="V1900" s="27"/>
      <c r="W1900" s="31"/>
      <c r="X1900" s="27" t="str">
        <f>IFERROR(VLOOKUP(J1899:J3791,[1]sheet1!$A:$K,11,0),"sin acuse")</f>
        <v>sin acuse</v>
      </c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</row>
    <row r="1901" spans="1:41" hidden="1">
      <c r="A1901" s="121" t="s">
        <v>31</v>
      </c>
      <c r="B1901" s="122" t="s">
        <v>5795</v>
      </c>
      <c r="C1901" s="122">
        <v>109488</v>
      </c>
      <c r="D1901" s="122">
        <v>-1</v>
      </c>
      <c r="E1901" s="124" t="s">
        <v>34</v>
      </c>
      <c r="F1901" s="125">
        <v>46112</v>
      </c>
      <c r="G1901" s="126">
        <v>46112.6484837963</v>
      </c>
      <c r="H1901" s="122">
        <v>900800595</v>
      </c>
      <c r="I1901" s="122" t="s">
        <v>38</v>
      </c>
      <c r="J1901" s="122">
        <v>900015278</v>
      </c>
      <c r="K1901" s="122" t="s">
        <v>5796</v>
      </c>
      <c r="L1901" s="122">
        <v>0</v>
      </c>
      <c r="M1901" s="122">
        <v>0</v>
      </c>
      <c r="N1901" s="122">
        <v>860000</v>
      </c>
      <c r="O1901" s="122" t="s">
        <v>41</v>
      </c>
      <c r="P1901" s="129" t="s">
        <v>42</v>
      </c>
      <c r="Q1901" s="27"/>
      <c r="R1901" s="27"/>
      <c r="S1901" s="27"/>
      <c r="T1901" s="27"/>
      <c r="U1901" s="32" t="s">
        <v>64</v>
      </c>
      <c r="V1901" s="27"/>
      <c r="W1901" s="31"/>
      <c r="X1901" s="27" t="str">
        <f>IFERROR(VLOOKUP(J1900:J3792,[1]sheet1!$A:$K,11,0),"sin acuse")</f>
        <v>sin acuse</v>
      </c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</row>
    <row r="1902" spans="1:41" s="19" customFormat="1" hidden="1">
      <c r="A1902" s="123" t="s">
        <v>31</v>
      </c>
      <c r="B1902" s="124" t="s">
        <v>5797</v>
      </c>
      <c r="C1902" s="124">
        <v>109489</v>
      </c>
      <c r="D1902" s="124">
        <v>-1</v>
      </c>
      <c r="E1902" s="122" t="s">
        <v>34</v>
      </c>
      <c r="F1902" s="127">
        <v>46112</v>
      </c>
      <c r="G1902" s="128">
        <v>46112.65929398148</v>
      </c>
      <c r="H1902" s="124">
        <v>900800595</v>
      </c>
      <c r="I1902" s="124" t="s">
        <v>38</v>
      </c>
      <c r="J1902" s="124">
        <v>860013743</v>
      </c>
      <c r="K1902" s="124" t="s">
        <v>5798</v>
      </c>
      <c r="L1902" s="124">
        <v>952603</v>
      </c>
      <c r="M1902" s="124">
        <v>0</v>
      </c>
      <c r="N1902" s="124">
        <v>5966303</v>
      </c>
      <c r="O1902" s="124" t="s">
        <v>41</v>
      </c>
      <c r="P1902" s="130" t="s">
        <v>42</v>
      </c>
      <c r="Q1902" s="27"/>
      <c r="R1902" s="27"/>
      <c r="S1902" s="27"/>
      <c r="T1902" s="27"/>
      <c r="U1902" s="32" t="s">
        <v>64</v>
      </c>
      <c r="V1902" s="27"/>
      <c r="W1902" s="31"/>
      <c r="X1902" s="27" t="str">
        <f>IFERROR(VLOOKUP(J1901:J3793,[1]sheet1!$A:$K,11,0),"sin acuse")</f>
        <v>sin acuse</v>
      </c>
    </row>
    <row r="1903" spans="1:41" hidden="1">
      <c r="D1903" s="1">
        <f t="shared" ref="D1903:D1910" si="19">C1903-C1904</f>
        <v>0</v>
      </c>
      <c r="E1903" s="124"/>
      <c r="J1903" s="1"/>
      <c r="L1903" s="247"/>
      <c r="M1903" s="247"/>
      <c r="O1903" s="41"/>
      <c r="P1903" s="27"/>
      <c r="Q1903" s="27"/>
      <c r="R1903" s="27"/>
      <c r="S1903" s="27"/>
      <c r="T1903" s="27"/>
      <c r="U1903" s="32" t="s">
        <v>64</v>
      </c>
      <c r="V1903" s="27"/>
      <c r="W1903" s="31"/>
      <c r="X1903" s="27" t="str">
        <f>IFERROR(VLOOKUP(J1902:J3794,[1]sheet1!$A:$K,11,0),"sin acuse")</f>
        <v>sin acuse</v>
      </c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</row>
    <row r="1904" spans="1:41" s="19" customFormat="1" hidden="1">
      <c r="A1904" s="1"/>
      <c r="B1904" s="1"/>
      <c r="C1904" s="205"/>
      <c r="D1904" s="1">
        <f t="shared" si="19"/>
        <v>0</v>
      </c>
      <c r="E1904" s="1"/>
      <c r="F1904" s="1"/>
      <c r="G1904" s="1"/>
      <c r="H1904" s="1"/>
      <c r="I1904" s="1"/>
      <c r="J1904" s="1"/>
      <c r="K1904" s="1"/>
      <c r="L1904" s="247"/>
      <c r="M1904" s="247"/>
      <c r="N1904" s="131"/>
      <c r="O1904" s="41"/>
      <c r="P1904" s="27"/>
      <c r="Q1904" s="27"/>
      <c r="R1904" s="27"/>
      <c r="S1904" s="27"/>
      <c r="T1904" s="27"/>
      <c r="U1904" s="32" t="s">
        <v>64</v>
      </c>
      <c r="V1904" s="27"/>
      <c r="W1904" s="31"/>
      <c r="X1904" s="27" t="str">
        <f>IFERROR(VLOOKUP(J1903:J3795,[1]sheet1!$A:$K,11,0),"sin acuse")</f>
        <v>sin acuse</v>
      </c>
    </row>
    <row r="1905" spans="1:41" hidden="1">
      <c r="D1905" s="1">
        <f t="shared" si="19"/>
        <v>0</v>
      </c>
      <c r="J1905" s="1"/>
      <c r="L1905" s="247"/>
      <c r="M1905" s="247"/>
      <c r="O1905" s="41"/>
      <c r="P1905" s="27"/>
      <c r="Q1905" s="27"/>
      <c r="R1905" s="27"/>
      <c r="S1905" s="27"/>
      <c r="T1905" s="27"/>
      <c r="U1905" s="32" t="s">
        <v>64</v>
      </c>
      <c r="V1905" s="27"/>
      <c r="W1905" s="31"/>
      <c r="X1905" s="27" t="str">
        <f>IFERROR(VLOOKUP(J1904:J3796,[1]sheet1!$A:$K,11,0),"sin acuse")</f>
        <v>sin acuse</v>
      </c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</row>
    <row r="1906" spans="1:41" s="19" customFormat="1" hidden="1">
      <c r="A1906" s="1"/>
      <c r="B1906" s="1"/>
      <c r="C1906" s="205"/>
      <c r="D1906" s="1">
        <f t="shared" si="19"/>
        <v>0</v>
      </c>
      <c r="E1906" s="1"/>
      <c r="F1906" s="1"/>
      <c r="G1906" s="1"/>
      <c r="H1906" s="1"/>
      <c r="I1906" s="1"/>
      <c r="J1906" s="1"/>
      <c r="K1906" s="1"/>
      <c r="L1906" s="247"/>
      <c r="M1906" s="247"/>
      <c r="N1906" s="131"/>
      <c r="O1906" s="41"/>
      <c r="P1906" s="27"/>
      <c r="Q1906" s="27"/>
      <c r="R1906" s="27"/>
      <c r="S1906" s="27"/>
      <c r="T1906" s="27"/>
      <c r="U1906" s="32" t="s">
        <v>64</v>
      </c>
      <c r="V1906" s="27"/>
      <c r="W1906" s="31"/>
      <c r="X1906" s="27" t="str">
        <f>IFERROR(VLOOKUP(J1905:J3797,[1]sheet1!$A:$K,11,0),"sin acuse")</f>
        <v>sin acuse</v>
      </c>
    </row>
    <row r="1907" spans="1:41" hidden="1">
      <c r="D1907" s="1">
        <f t="shared" si="19"/>
        <v>0</v>
      </c>
      <c r="J1907" s="1"/>
      <c r="L1907" s="247"/>
      <c r="M1907" s="247"/>
      <c r="O1907" s="41"/>
      <c r="P1907" s="27"/>
      <c r="Q1907" s="27"/>
      <c r="R1907" s="27"/>
      <c r="S1907" s="27"/>
      <c r="T1907" s="27"/>
      <c r="U1907" s="32" t="s">
        <v>64</v>
      </c>
      <c r="V1907" s="27"/>
      <c r="W1907" s="31"/>
      <c r="X1907" s="27" t="str">
        <f>IFERROR(VLOOKUP(J1906:J3798,[1]sheet1!$A:$K,11,0),"sin acuse")</f>
        <v>sin acuse</v>
      </c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</row>
    <row r="1908" spans="1:41" s="19" customFormat="1" hidden="1">
      <c r="A1908" s="1"/>
      <c r="B1908" s="1"/>
      <c r="C1908" s="205"/>
      <c r="D1908" s="1">
        <f t="shared" si="19"/>
        <v>0</v>
      </c>
      <c r="E1908" s="1"/>
      <c r="F1908" s="1"/>
      <c r="G1908" s="1"/>
      <c r="H1908" s="1"/>
      <c r="I1908" s="1"/>
      <c r="J1908" s="1"/>
      <c r="K1908" s="1"/>
      <c r="L1908" s="247"/>
      <c r="M1908" s="247"/>
      <c r="N1908" s="131"/>
      <c r="O1908" s="41"/>
      <c r="P1908" s="27"/>
      <c r="Q1908" s="27"/>
      <c r="R1908" s="27"/>
      <c r="S1908" s="27"/>
      <c r="T1908" s="27"/>
      <c r="U1908" s="32" t="s">
        <v>64</v>
      </c>
      <c r="V1908" s="27"/>
      <c r="W1908" s="31"/>
      <c r="X1908" s="27" t="str">
        <f>IFERROR(VLOOKUP(J1907:J3799,[1]sheet1!$A:$K,11,0),"sin acuse")</f>
        <v>sin acuse</v>
      </c>
    </row>
    <row r="1909" spans="1:41" hidden="1">
      <c r="D1909" s="1">
        <f t="shared" si="19"/>
        <v>0</v>
      </c>
      <c r="J1909" s="1"/>
      <c r="L1909" s="247"/>
      <c r="M1909" s="247"/>
      <c r="O1909" s="41"/>
      <c r="P1909" s="27"/>
      <c r="Q1909" s="27"/>
      <c r="R1909" s="27"/>
      <c r="S1909" s="27"/>
      <c r="T1909" s="27"/>
      <c r="U1909" s="32" t="s">
        <v>64</v>
      </c>
      <c r="V1909" s="27"/>
      <c r="W1909" s="31"/>
      <c r="X1909" s="27" t="str">
        <f>IFERROR(VLOOKUP(J1908:J3800,[1]sheet1!$A:$K,11,0),"sin acuse")</f>
        <v>sin acuse</v>
      </c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</row>
    <row r="1910" spans="1:41" s="19" customFormat="1" hidden="1">
      <c r="A1910" s="1"/>
      <c r="B1910" s="1"/>
      <c r="C1910" s="205"/>
      <c r="D1910" s="1">
        <f t="shared" si="19"/>
        <v>0</v>
      </c>
      <c r="E1910" s="1"/>
      <c r="F1910" s="1"/>
      <c r="G1910" s="1"/>
      <c r="H1910" s="1"/>
      <c r="I1910" s="1"/>
      <c r="J1910" s="1"/>
      <c r="K1910" s="1"/>
      <c r="L1910" s="247"/>
      <c r="M1910" s="247"/>
      <c r="N1910" s="131"/>
      <c r="O1910" s="248"/>
      <c r="P1910" s="34"/>
      <c r="Q1910" s="34"/>
      <c r="R1910" s="34"/>
      <c r="S1910" s="34"/>
      <c r="T1910" s="34"/>
      <c r="U1910" s="32" t="s">
        <v>64</v>
      </c>
      <c r="V1910" s="34"/>
      <c r="W1910" s="35"/>
      <c r="X1910" s="27" t="str">
        <f>IFERROR(VLOOKUP(J1909:J3801,[1]sheet1!$A:$K,11,0),"sin acuse")</f>
        <v>sin acuse</v>
      </c>
    </row>
    <row r="1911" spans="1:41" hidden="1">
      <c r="D1911" s="1">
        <f t="shared" ref="D1911:D1924" si="20">C1911-C1912</f>
        <v>0</v>
      </c>
      <c r="J1911" s="1"/>
      <c r="L1911" s="247"/>
      <c r="M1911" s="247"/>
      <c r="O1911" s="41"/>
      <c r="P1911" s="27"/>
      <c r="Q1911" s="27"/>
      <c r="R1911" s="27"/>
      <c r="S1911" s="27"/>
      <c r="T1911" s="27"/>
      <c r="U1911" s="32" t="s">
        <v>64</v>
      </c>
      <c r="V1911" s="27"/>
      <c r="W1911" s="31"/>
      <c r="X1911" s="27" t="str">
        <f>IFERROR(VLOOKUP(J1910:J3802,[1]sheet1!$A:$K,11,0),"sin acuse")</f>
        <v>sin acuse</v>
      </c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</row>
    <row r="1912" spans="1:41" s="19" customFormat="1" hidden="1">
      <c r="A1912" s="1"/>
      <c r="B1912" s="1"/>
      <c r="C1912" s="205"/>
      <c r="D1912" s="1">
        <f t="shared" si="20"/>
        <v>0</v>
      </c>
      <c r="E1912" s="1"/>
      <c r="F1912" s="1"/>
      <c r="G1912" s="1"/>
      <c r="H1912" s="1"/>
      <c r="I1912" s="1"/>
      <c r="J1912" s="1"/>
      <c r="K1912" s="1"/>
      <c r="L1912" s="247"/>
      <c r="M1912" s="247"/>
      <c r="N1912" s="131"/>
      <c r="O1912" s="41"/>
      <c r="P1912" s="27"/>
      <c r="Q1912" s="27"/>
      <c r="R1912" s="27"/>
      <c r="S1912" s="27"/>
      <c r="T1912" s="27"/>
      <c r="U1912" s="32" t="s">
        <v>64</v>
      </c>
      <c r="V1912" s="27"/>
      <c r="W1912" s="31"/>
      <c r="X1912" s="27" t="str">
        <f>IFERROR(VLOOKUP(J1911:J3803,[1]sheet1!$A:$K,11,0),"sin acuse")</f>
        <v>sin acuse</v>
      </c>
    </row>
    <row r="1913" spans="1:41" hidden="1">
      <c r="D1913" s="1">
        <f t="shared" si="20"/>
        <v>0</v>
      </c>
      <c r="J1913" s="1"/>
      <c r="L1913" s="247"/>
      <c r="M1913" s="247"/>
      <c r="O1913" s="41"/>
      <c r="P1913" s="27"/>
      <c r="Q1913" s="27"/>
      <c r="R1913" s="27"/>
      <c r="S1913" s="27"/>
      <c r="T1913" s="27"/>
      <c r="U1913" s="32" t="s">
        <v>64</v>
      </c>
      <c r="V1913" s="27"/>
      <c r="W1913" s="31"/>
      <c r="X1913" s="27" t="str">
        <f>IFERROR(VLOOKUP(J1912:J3804,[1]sheet1!$A:$K,11,0),"sin acuse")</f>
        <v>sin acuse</v>
      </c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</row>
    <row r="1914" spans="1:41" hidden="1">
      <c r="D1914" s="1">
        <f t="shared" si="20"/>
        <v>0</v>
      </c>
      <c r="J1914" s="1"/>
      <c r="L1914" s="247"/>
      <c r="M1914" s="247"/>
      <c r="O1914" s="41"/>
      <c r="P1914" s="27"/>
      <c r="Q1914" s="27"/>
      <c r="R1914" s="27"/>
      <c r="S1914" s="27"/>
      <c r="T1914" s="27"/>
      <c r="U1914" s="32" t="s">
        <v>64</v>
      </c>
      <c r="V1914" s="27"/>
      <c r="W1914" s="31"/>
      <c r="X1914" s="27" t="str">
        <f>IFERROR(VLOOKUP(J1913:J3805,[1]sheet1!$A:$K,11,0),"sin acuse")</f>
        <v>sin acuse</v>
      </c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</row>
    <row r="1915" spans="1:41" s="19" customFormat="1" hidden="1">
      <c r="A1915" s="1"/>
      <c r="B1915" s="1"/>
      <c r="C1915" s="205"/>
      <c r="D1915" s="1">
        <f t="shared" si="20"/>
        <v>0</v>
      </c>
      <c r="E1915" s="1"/>
      <c r="F1915" s="1"/>
      <c r="G1915" s="1"/>
      <c r="H1915" s="1"/>
      <c r="I1915" s="1"/>
      <c r="J1915" s="1"/>
      <c r="K1915" s="1"/>
      <c r="L1915" s="247"/>
      <c r="M1915" s="247"/>
      <c r="N1915" s="131"/>
      <c r="O1915" s="41"/>
      <c r="P1915" s="27"/>
      <c r="Q1915" s="27"/>
      <c r="R1915" s="27"/>
      <c r="S1915" s="27"/>
      <c r="T1915" s="27"/>
      <c r="U1915" s="32" t="s">
        <v>64</v>
      </c>
      <c r="V1915" s="27"/>
      <c r="W1915" s="31"/>
      <c r="X1915" s="27" t="str">
        <f>IFERROR(VLOOKUP(J1914:J3806,[1]sheet1!$A:$K,11,0),"sin acuse")</f>
        <v>sin acuse</v>
      </c>
    </row>
    <row r="1916" spans="1:41" s="19" customFormat="1" hidden="1">
      <c r="A1916" s="1"/>
      <c r="B1916" s="1"/>
      <c r="C1916" s="205"/>
      <c r="D1916" s="1">
        <f t="shared" si="20"/>
        <v>0</v>
      </c>
      <c r="E1916" s="1"/>
      <c r="F1916" s="1"/>
      <c r="G1916" s="1"/>
      <c r="H1916" s="1"/>
      <c r="I1916" s="1"/>
      <c r="J1916" s="1"/>
      <c r="K1916" s="1"/>
      <c r="L1916" s="247"/>
      <c r="M1916" s="247"/>
      <c r="N1916" s="131"/>
      <c r="O1916" s="41"/>
      <c r="P1916" s="27"/>
      <c r="Q1916" s="27"/>
      <c r="R1916" s="27"/>
      <c r="S1916" s="27"/>
      <c r="T1916" s="27"/>
      <c r="U1916" s="32" t="s">
        <v>64</v>
      </c>
      <c r="V1916" s="27"/>
      <c r="W1916" s="31"/>
      <c r="X1916" s="27" t="str">
        <f>IFERROR(VLOOKUP(J1915:J3807,[1]sheet1!$A:$K,11,0),"sin acuse")</f>
        <v>sin acuse</v>
      </c>
    </row>
    <row r="1917" spans="1:41" hidden="1">
      <c r="D1917" s="1">
        <f t="shared" si="20"/>
        <v>0</v>
      </c>
      <c r="J1917" s="1"/>
      <c r="L1917" s="247"/>
      <c r="M1917" s="247"/>
      <c r="O1917" s="41"/>
      <c r="P1917" s="27"/>
      <c r="Q1917" s="27"/>
      <c r="R1917" s="27"/>
      <c r="S1917" s="27"/>
      <c r="T1917" s="27"/>
      <c r="U1917" s="32" t="s">
        <v>64</v>
      </c>
      <c r="V1917" s="27"/>
      <c r="W1917" s="31"/>
      <c r="X1917" s="27" t="str">
        <f>IFERROR(VLOOKUP(J1916:J3808,[1]sheet1!$A:$K,11,0),"sin acuse")</f>
        <v>sin acuse</v>
      </c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</row>
    <row r="1918" spans="1:41" s="19" customFormat="1" hidden="1">
      <c r="A1918" s="1"/>
      <c r="B1918" s="1"/>
      <c r="C1918" s="205"/>
      <c r="D1918" s="1">
        <f t="shared" si="20"/>
        <v>0</v>
      </c>
      <c r="E1918" s="1"/>
      <c r="F1918" s="1"/>
      <c r="G1918" s="1"/>
      <c r="H1918" s="1"/>
      <c r="I1918" s="1"/>
      <c r="J1918" s="1"/>
      <c r="K1918" s="1"/>
      <c r="L1918" s="247"/>
      <c r="M1918" s="247"/>
      <c r="N1918" s="131"/>
      <c r="O1918" s="41"/>
      <c r="P1918" s="27"/>
      <c r="Q1918" s="27"/>
      <c r="R1918" s="27"/>
      <c r="S1918" s="27"/>
      <c r="T1918" s="27"/>
      <c r="U1918" s="32" t="s">
        <v>64</v>
      </c>
      <c r="V1918" s="27"/>
      <c r="W1918" s="31"/>
      <c r="X1918" s="27" t="str">
        <f>IFERROR(VLOOKUP(J1917:J3809,[1]sheet1!$A:$K,11,0),"sin acuse")</f>
        <v>sin acuse</v>
      </c>
    </row>
    <row r="1919" spans="1:41" hidden="1">
      <c r="D1919" s="1">
        <f t="shared" si="20"/>
        <v>0</v>
      </c>
      <c r="J1919" s="1"/>
      <c r="L1919" s="247"/>
      <c r="M1919" s="247"/>
      <c r="O1919" s="41"/>
      <c r="P1919" s="27"/>
      <c r="Q1919" s="27"/>
      <c r="R1919" s="27"/>
      <c r="S1919" s="27"/>
      <c r="T1919" s="27"/>
      <c r="U1919" s="32" t="s">
        <v>64</v>
      </c>
      <c r="V1919" s="27"/>
      <c r="W1919" s="31"/>
      <c r="X1919" s="27" t="str">
        <f>IFERROR(VLOOKUP(J1918:J3810,[1]sheet1!$A:$K,11,0),"sin acuse")</f>
        <v>sin acuse</v>
      </c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</row>
    <row r="1920" spans="1:41" hidden="1">
      <c r="D1920" s="1">
        <f t="shared" si="20"/>
        <v>0</v>
      </c>
      <c r="J1920" s="1"/>
      <c r="L1920" s="247"/>
      <c r="M1920" s="247"/>
      <c r="O1920" s="41"/>
      <c r="P1920" s="27"/>
      <c r="Q1920" s="27"/>
      <c r="R1920" s="27"/>
      <c r="S1920" s="27"/>
      <c r="T1920" s="27"/>
      <c r="U1920" s="32" t="s">
        <v>64</v>
      </c>
      <c r="V1920" s="27"/>
      <c r="W1920" s="31"/>
      <c r="X1920" s="27" t="str">
        <f>IFERROR(VLOOKUP(J1919:J3811,[1]sheet1!$A:$K,11,0),"sin acuse")</f>
        <v>sin acuse</v>
      </c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</row>
    <row r="1921" spans="1:41" hidden="1">
      <c r="D1921" s="1">
        <f t="shared" si="20"/>
        <v>0</v>
      </c>
      <c r="J1921" s="1"/>
      <c r="L1921" s="247"/>
      <c r="M1921" s="247"/>
      <c r="O1921" s="41"/>
      <c r="P1921" s="27"/>
      <c r="Q1921" s="27"/>
      <c r="R1921" s="27"/>
      <c r="S1921" s="27"/>
      <c r="T1921" s="27"/>
      <c r="U1921" s="32" t="s">
        <v>64</v>
      </c>
      <c r="V1921" s="27"/>
      <c r="W1921" s="31"/>
      <c r="X1921" s="27" t="str">
        <f>IFERROR(VLOOKUP(J1920:J3812,[1]sheet1!$A:$K,11,0),"sin acuse")</f>
        <v>sin acuse</v>
      </c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</row>
    <row r="1922" spans="1:41" s="19" customFormat="1" hidden="1">
      <c r="A1922" s="1"/>
      <c r="B1922" s="1"/>
      <c r="C1922" s="205"/>
      <c r="D1922" s="1">
        <f t="shared" si="20"/>
        <v>0</v>
      </c>
      <c r="E1922" s="1"/>
      <c r="F1922" s="1"/>
      <c r="G1922" s="1"/>
      <c r="H1922" s="1"/>
      <c r="I1922" s="1"/>
      <c r="J1922" s="1"/>
      <c r="K1922" s="1"/>
      <c r="L1922" s="247"/>
      <c r="M1922" s="247"/>
      <c r="N1922" s="131"/>
      <c r="O1922" s="41"/>
      <c r="P1922" s="27"/>
      <c r="Q1922" s="27"/>
      <c r="R1922" s="27"/>
      <c r="S1922" s="27"/>
      <c r="T1922" s="27"/>
      <c r="U1922" s="32" t="s">
        <v>64</v>
      </c>
      <c r="V1922" s="27"/>
      <c r="W1922" s="31"/>
      <c r="X1922" s="27" t="str">
        <f>IFERROR(VLOOKUP(J1921:J3813,[1]sheet1!$A:$K,11,0),"sin acuse")</f>
        <v>sin acuse</v>
      </c>
    </row>
    <row r="1923" spans="1:41" hidden="1">
      <c r="D1923" s="1">
        <f t="shared" si="20"/>
        <v>0</v>
      </c>
      <c r="J1923" s="1"/>
      <c r="L1923" s="247"/>
      <c r="M1923" s="247"/>
      <c r="O1923" s="41"/>
      <c r="P1923" s="27"/>
      <c r="Q1923" s="27"/>
      <c r="R1923" s="27"/>
      <c r="S1923" s="27"/>
      <c r="T1923" s="27"/>
      <c r="U1923" s="32" t="s">
        <v>64</v>
      </c>
      <c r="V1923" s="27"/>
      <c r="W1923" s="31"/>
      <c r="X1923" s="27" t="str">
        <f>IFERROR(VLOOKUP(J1922:J3814,[1]sheet1!$A:$K,11,0),"sin acuse")</f>
        <v>sin acuse</v>
      </c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</row>
    <row r="1924" spans="1:41" hidden="1">
      <c r="D1924" s="1">
        <f t="shared" si="20"/>
        <v>0</v>
      </c>
      <c r="J1924" s="1"/>
      <c r="L1924" s="247"/>
      <c r="M1924" s="247"/>
      <c r="O1924" s="41"/>
      <c r="P1924" s="27"/>
      <c r="Q1924" s="27"/>
      <c r="R1924" s="27"/>
      <c r="S1924" s="27"/>
      <c r="T1924" s="27"/>
      <c r="U1924" s="32" t="s">
        <v>64</v>
      </c>
      <c r="V1924" s="27"/>
      <c r="W1924" s="31"/>
      <c r="X1924" s="34" t="str">
        <f>IFERROR(VLOOKUP(J1923:J3815,[1]sheet1!$A:$K,11,0),"sin acuse")</f>
        <v>sin acuse</v>
      </c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</row>
    <row r="1925" spans="1:41" s="19" customFormat="1">
      <c r="A1925" s="1"/>
      <c r="B1925" s="1"/>
      <c r="C1925" s="205"/>
      <c r="D1925" s="1"/>
      <c r="E1925" s="1"/>
      <c r="F1925" s="1"/>
      <c r="G1925" s="1"/>
      <c r="H1925" s="1"/>
      <c r="I1925" s="1"/>
      <c r="J1925" s="214"/>
      <c r="K1925" s="1"/>
      <c r="L1925" s="160"/>
      <c r="M1925" s="160"/>
      <c r="N1925" s="131"/>
      <c r="O1925" s="1"/>
      <c r="P1925" s="1"/>
      <c r="Q1925" s="1"/>
      <c r="R1925" s="1"/>
      <c r="S1925" s="1"/>
      <c r="T1925" s="1"/>
      <c r="U1925" s="1"/>
      <c r="V1925" s="1"/>
      <c r="W1925" s="1"/>
    </row>
    <row r="1926" spans="1:41"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</row>
    <row r="1927" spans="1:41"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</row>
    <row r="1928" spans="1:41"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</row>
    <row r="1929" spans="1:41" s="19" customFormat="1">
      <c r="A1929" s="1"/>
      <c r="B1929" s="1"/>
      <c r="C1929" s="205"/>
      <c r="D1929" s="1"/>
      <c r="E1929" s="1"/>
      <c r="F1929" s="1"/>
      <c r="G1929" s="1"/>
      <c r="H1929" s="1"/>
      <c r="I1929" s="1"/>
      <c r="J1929" s="214"/>
      <c r="K1929" s="1"/>
      <c r="L1929" s="160"/>
      <c r="M1929" s="160"/>
      <c r="N1929" s="131"/>
      <c r="O1929" s="1"/>
      <c r="P1929" s="1"/>
      <c r="Q1929" s="1"/>
      <c r="R1929" s="1"/>
      <c r="S1929" s="1"/>
      <c r="T1929" s="1"/>
      <c r="U1929" s="1"/>
      <c r="V1929" s="1"/>
      <c r="W1929" s="1"/>
    </row>
    <row r="1930" spans="1:41" s="19" customFormat="1">
      <c r="A1930" s="1"/>
      <c r="B1930" s="1"/>
      <c r="C1930" s="205"/>
      <c r="D1930" s="1"/>
      <c r="E1930" s="1"/>
      <c r="F1930" s="1"/>
      <c r="G1930" s="1"/>
      <c r="H1930" s="1"/>
      <c r="I1930" s="1"/>
      <c r="J1930" s="214"/>
      <c r="K1930" s="1"/>
      <c r="L1930" s="160"/>
      <c r="M1930" s="160"/>
      <c r="N1930" s="131"/>
      <c r="O1930" s="1"/>
      <c r="P1930" s="1"/>
      <c r="Q1930" s="1"/>
      <c r="R1930" s="1"/>
      <c r="S1930" s="1"/>
      <c r="T1930" s="1"/>
      <c r="U1930" s="1"/>
      <c r="V1930" s="1"/>
      <c r="W1930" s="1"/>
    </row>
    <row r="1931" spans="1:41"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</row>
    <row r="1932" spans="1:41" s="19" customFormat="1">
      <c r="A1932" s="1"/>
      <c r="B1932" s="1"/>
      <c r="C1932" s="205"/>
      <c r="D1932" s="1"/>
      <c r="E1932" s="1"/>
      <c r="F1932" s="1"/>
      <c r="G1932" s="1"/>
      <c r="H1932" s="1"/>
      <c r="I1932" s="1"/>
      <c r="J1932" s="214"/>
      <c r="K1932" s="1"/>
      <c r="L1932" s="160"/>
      <c r="M1932" s="160"/>
      <c r="N1932" s="131"/>
      <c r="O1932" s="1"/>
      <c r="P1932" s="1"/>
      <c r="Q1932" s="1"/>
      <c r="R1932" s="1"/>
      <c r="S1932" s="1"/>
      <c r="T1932" s="1"/>
      <c r="U1932" s="1"/>
      <c r="V1932" s="1"/>
      <c r="W1932" s="1"/>
    </row>
    <row r="1933" spans="1:41"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</row>
    <row r="1934" spans="1:41"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</row>
    <row r="1935" spans="1:41"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</row>
    <row r="1936" spans="1:41"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</row>
    <row r="1937" spans="1:41"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</row>
    <row r="1938" spans="1:41"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</row>
    <row r="1939" spans="1:41"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</row>
    <row r="1940" spans="1:41"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</row>
    <row r="1941" spans="1:41" s="21" customFormat="1">
      <c r="A1941" s="1"/>
      <c r="B1941" s="1"/>
      <c r="C1941" s="205"/>
      <c r="D1941" s="1"/>
      <c r="E1941" s="1"/>
      <c r="F1941" s="1"/>
      <c r="G1941" s="1"/>
      <c r="H1941" s="1"/>
      <c r="I1941" s="1"/>
      <c r="J1941" s="214"/>
      <c r="K1941" s="1"/>
      <c r="L1941" s="160"/>
      <c r="M1941" s="160"/>
      <c r="N1941" s="131"/>
      <c r="O1941" s="1"/>
      <c r="P1941" s="1"/>
      <c r="Q1941" s="1"/>
      <c r="R1941" s="1"/>
      <c r="S1941" s="1"/>
      <c r="T1941" s="1"/>
      <c r="U1941" s="1"/>
      <c r="V1941" s="1"/>
      <c r="W1941" s="1"/>
    </row>
    <row r="1942" spans="1:41" s="19" customFormat="1">
      <c r="A1942" s="1"/>
      <c r="B1942" s="1"/>
      <c r="C1942" s="205"/>
      <c r="D1942" s="1"/>
      <c r="E1942" s="1"/>
      <c r="F1942" s="1"/>
      <c r="G1942" s="1"/>
      <c r="H1942" s="1"/>
      <c r="I1942" s="1"/>
      <c r="J1942" s="214"/>
      <c r="K1942" s="1"/>
      <c r="L1942" s="160"/>
      <c r="M1942" s="160"/>
      <c r="N1942" s="131"/>
      <c r="O1942" s="1"/>
      <c r="P1942" s="1"/>
      <c r="Q1942" s="1"/>
      <c r="R1942" s="1"/>
      <c r="S1942" s="1"/>
      <c r="T1942" s="1"/>
      <c r="U1942" s="1"/>
      <c r="V1942" s="1"/>
      <c r="W1942" s="1"/>
    </row>
    <row r="1943" spans="1:41"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</row>
    <row r="1944" spans="1:41" s="19" customFormat="1">
      <c r="A1944" s="1"/>
      <c r="B1944" s="1"/>
      <c r="C1944" s="205"/>
      <c r="D1944" s="1"/>
      <c r="E1944" s="1"/>
      <c r="F1944" s="1"/>
      <c r="G1944" s="1"/>
      <c r="H1944" s="1"/>
      <c r="I1944" s="1"/>
      <c r="J1944" s="214"/>
      <c r="K1944" s="1"/>
      <c r="L1944" s="160"/>
      <c r="M1944" s="160"/>
      <c r="N1944" s="131"/>
      <c r="O1944" s="1"/>
      <c r="P1944" s="1"/>
      <c r="Q1944" s="1"/>
      <c r="R1944" s="1"/>
      <c r="S1944" s="1"/>
      <c r="T1944" s="1"/>
      <c r="U1944" s="1"/>
      <c r="V1944" s="1"/>
      <c r="W1944" s="1"/>
    </row>
    <row r="1945" spans="1:41"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</row>
    <row r="1946" spans="1:41"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</row>
    <row r="1947" spans="1:41"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</row>
    <row r="1948" spans="1:41"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</row>
    <row r="1949" spans="1:41"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</row>
    <row r="1950" spans="1:41" s="19" customFormat="1">
      <c r="A1950" s="1"/>
      <c r="B1950" s="1"/>
      <c r="C1950" s="205"/>
      <c r="D1950" s="1"/>
      <c r="E1950" s="1"/>
      <c r="F1950" s="1"/>
      <c r="G1950" s="1"/>
      <c r="H1950" s="1"/>
      <c r="I1950" s="1"/>
      <c r="J1950" s="214"/>
      <c r="K1950" s="1"/>
      <c r="L1950" s="160"/>
      <c r="M1950" s="160"/>
      <c r="N1950" s="131"/>
      <c r="O1950" s="1"/>
      <c r="P1950" s="1"/>
      <c r="Q1950" s="1"/>
      <c r="R1950" s="1"/>
      <c r="S1950" s="1"/>
      <c r="T1950" s="1"/>
      <c r="U1950" s="1"/>
      <c r="V1950" s="1"/>
      <c r="W1950" s="1"/>
    </row>
    <row r="1951" spans="1:41"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</row>
    <row r="1952" spans="1:41" s="19" customFormat="1">
      <c r="A1952" s="1"/>
      <c r="B1952" s="1"/>
      <c r="C1952" s="205"/>
      <c r="D1952" s="1"/>
      <c r="E1952" s="1"/>
      <c r="F1952" s="1"/>
      <c r="G1952" s="1"/>
      <c r="H1952" s="1"/>
      <c r="I1952" s="1"/>
      <c r="J1952" s="214"/>
      <c r="K1952" s="1"/>
      <c r="L1952" s="160"/>
      <c r="M1952" s="160"/>
      <c r="N1952" s="13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41"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</row>
    <row r="1954" spans="1:41" s="19" customFormat="1">
      <c r="A1954" s="1"/>
      <c r="B1954" s="1"/>
      <c r="C1954" s="205"/>
      <c r="D1954" s="1"/>
      <c r="E1954" s="1"/>
      <c r="F1954" s="1"/>
      <c r="G1954" s="1"/>
      <c r="H1954" s="1"/>
      <c r="I1954" s="1"/>
      <c r="J1954" s="214"/>
      <c r="K1954" s="1"/>
      <c r="L1954" s="160"/>
      <c r="M1954" s="160"/>
      <c r="N1954" s="13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41"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</row>
    <row r="1956" spans="1:41" s="19" customFormat="1">
      <c r="A1956" s="1"/>
      <c r="B1956" s="1"/>
      <c r="C1956" s="205"/>
      <c r="D1956" s="1"/>
      <c r="E1956" s="1"/>
      <c r="F1956" s="1"/>
      <c r="G1956" s="1"/>
      <c r="H1956" s="1"/>
      <c r="I1956" s="1"/>
      <c r="J1956" s="214"/>
      <c r="K1956" s="1"/>
      <c r="L1956" s="160"/>
      <c r="M1956" s="160"/>
      <c r="N1956" s="13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41"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</row>
    <row r="1958" spans="1:41"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</row>
    <row r="1959" spans="1:41"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</row>
    <row r="1960" spans="1:41"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</row>
    <row r="1961" spans="1:41"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</row>
    <row r="1962" spans="1:41" s="19" customFormat="1">
      <c r="A1962" s="1"/>
      <c r="B1962" s="1"/>
      <c r="C1962" s="205"/>
      <c r="D1962" s="1"/>
      <c r="E1962" s="1"/>
      <c r="F1962" s="1"/>
      <c r="G1962" s="1"/>
      <c r="H1962" s="1"/>
      <c r="I1962" s="1"/>
      <c r="J1962" s="214"/>
      <c r="K1962" s="1"/>
      <c r="L1962" s="160"/>
      <c r="M1962" s="160"/>
      <c r="N1962" s="13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41"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</row>
    <row r="1964" spans="1:41"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</row>
    <row r="1965" spans="1:41"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</row>
    <row r="1966" spans="1:41" s="19" customFormat="1">
      <c r="A1966" s="1"/>
      <c r="B1966" s="1"/>
      <c r="C1966" s="205"/>
      <c r="D1966" s="1"/>
      <c r="E1966" s="1"/>
      <c r="F1966" s="1"/>
      <c r="G1966" s="1"/>
      <c r="H1966" s="1"/>
      <c r="I1966" s="1"/>
      <c r="J1966" s="214"/>
      <c r="K1966" s="1"/>
      <c r="L1966" s="160"/>
      <c r="M1966" s="160"/>
      <c r="N1966" s="13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41"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</row>
    <row r="1968" spans="1:41"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</row>
    <row r="1969" spans="1:41"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</row>
    <row r="1970" spans="1:41"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</row>
    <row r="1971" spans="1:41"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</row>
    <row r="1972" spans="1:41" s="19" customFormat="1">
      <c r="A1972" s="1"/>
      <c r="B1972" s="1"/>
      <c r="C1972" s="205"/>
      <c r="D1972" s="1"/>
      <c r="E1972" s="1"/>
      <c r="F1972" s="1"/>
      <c r="G1972" s="1"/>
      <c r="H1972" s="1"/>
      <c r="I1972" s="1"/>
      <c r="J1972" s="214"/>
      <c r="K1972" s="1"/>
      <c r="L1972" s="160"/>
      <c r="M1972" s="160"/>
      <c r="N1972" s="13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41"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</row>
    <row r="1974" spans="1:41"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</row>
    <row r="1975" spans="1:41"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</row>
    <row r="1976" spans="1:41"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</row>
    <row r="1977" spans="1:41"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</row>
    <row r="1978" spans="1:41"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</row>
    <row r="1979" spans="1:41"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</row>
    <row r="1980" spans="1:41"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</row>
    <row r="1981" spans="1:41"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</row>
    <row r="1982" spans="1:41"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</row>
    <row r="1983" spans="1:41" ht="17.25" customHeight="1"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</row>
    <row r="1984" spans="1:41" s="19" customFormat="1" ht="18" customHeight="1">
      <c r="A1984" s="1"/>
      <c r="B1984" s="1"/>
      <c r="C1984" s="205"/>
      <c r="D1984" s="1"/>
      <c r="E1984" s="1"/>
      <c r="F1984" s="1"/>
      <c r="G1984" s="1"/>
      <c r="H1984" s="1"/>
      <c r="I1984" s="1"/>
      <c r="J1984" s="214"/>
      <c r="K1984" s="1"/>
      <c r="L1984" s="160"/>
      <c r="M1984" s="160"/>
      <c r="N1984" s="131"/>
      <c r="O1984" s="1"/>
      <c r="P1984" s="1"/>
      <c r="Q1984" s="1"/>
      <c r="R1984" s="1"/>
      <c r="S1984" s="1"/>
      <c r="T1984" s="1"/>
      <c r="U1984" s="1"/>
      <c r="V1984" s="1"/>
      <c r="W1984" s="1"/>
    </row>
    <row r="1985" spans="1:41" s="21" customFormat="1" ht="18" customHeight="1">
      <c r="A1985" s="1"/>
      <c r="B1985" s="1"/>
      <c r="C1985" s="205"/>
      <c r="D1985" s="1"/>
      <c r="E1985" s="1"/>
      <c r="F1985" s="1"/>
      <c r="G1985" s="1"/>
      <c r="H1985" s="1"/>
      <c r="I1985" s="1"/>
      <c r="J1985" s="214"/>
      <c r="K1985" s="1"/>
      <c r="L1985" s="160"/>
      <c r="M1985" s="160"/>
      <c r="N1985" s="131"/>
      <c r="O1985" s="1"/>
      <c r="P1985" s="1"/>
      <c r="Q1985" s="1"/>
      <c r="R1985" s="1"/>
      <c r="S1985" s="1"/>
      <c r="T1985" s="1"/>
      <c r="U1985" s="1"/>
      <c r="V1985" s="1"/>
      <c r="W1985" s="1"/>
    </row>
    <row r="1986" spans="1:41" s="19" customFormat="1" ht="24" customHeight="1">
      <c r="A1986" s="1"/>
      <c r="B1986" s="1"/>
      <c r="C1986" s="205"/>
      <c r="D1986" s="1"/>
      <c r="E1986" s="1"/>
      <c r="F1986" s="1"/>
      <c r="G1986" s="1"/>
      <c r="H1986" s="1"/>
      <c r="I1986" s="1"/>
      <c r="J1986" s="214"/>
      <c r="K1986" s="1"/>
      <c r="L1986" s="160"/>
      <c r="M1986" s="160"/>
      <c r="N1986" s="131"/>
      <c r="O1986" s="1"/>
      <c r="P1986" s="1"/>
      <c r="Q1986" s="1"/>
      <c r="R1986" s="1"/>
      <c r="S1986" s="1"/>
      <c r="T1986" s="1"/>
      <c r="U1986" s="1"/>
      <c r="V1986" s="1"/>
      <c r="W1986" s="1"/>
    </row>
    <row r="1987" spans="1:41" ht="20.25" customHeight="1"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</row>
    <row r="1988" spans="1:41" s="19" customFormat="1" ht="19.5" customHeight="1">
      <c r="A1988" s="1"/>
      <c r="B1988" s="1"/>
      <c r="C1988" s="205"/>
      <c r="D1988" s="1"/>
      <c r="E1988" s="1"/>
      <c r="F1988" s="1"/>
      <c r="G1988" s="1"/>
      <c r="H1988" s="1"/>
      <c r="I1988" s="1"/>
      <c r="J1988" s="214"/>
      <c r="K1988" s="1"/>
      <c r="L1988" s="160"/>
      <c r="M1988" s="160"/>
      <c r="N1988" s="131"/>
      <c r="O1988" s="1"/>
      <c r="P1988" s="1"/>
      <c r="Q1988" s="1"/>
      <c r="R1988" s="1"/>
      <c r="S1988" s="1"/>
      <c r="T1988" s="1"/>
      <c r="U1988" s="1"/>
      <c r="V1988" s="1"/>
      <c r="W1988" s="1"/>
    </row>
    <row r="1989" spans="1:41" ht="20.25" customHeight="1"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</row>
    <row r="1990" spans="1:41" s="19" customFormat="1" ht="21.75" customHeight="1">
      <c r="A1990" s="1"/>
      <c r="B1990" s="1"/>
      <c r="C1990" s="205"/>
      <c r="D1990" s="1"/>
      <c r="E1990" s="1"/>
      <c r="F1990" s="1"/>
      <c r="G1990" s="1"/>
      <c r="H1990" s="1"/>
      <c r="I1990" s="1"/>
      <c r="J1990" s="214"/>
      <c r="K1990" s="1"/>
      <c r="L1990" s="160"/>
      <c r="M1990" s="160"/>
      <c r="N1990" s="131"/>
      <c r="O1990" s="1"/>
      <c r="P1990" s="1"/>
      <c r="Q1990" s="1"/>
      <c r="R1990" s="1"/>
      <c r="S1990" s="1"/>
      <c r="T1990" s="1"/>
      <c r="U1990" s="1"/>
      <c r="V1990" s="1"/>
      <c r="W1990" s="1"/>
    </row>
    <row r="1991" spans="1:41" ht="21" customHeight="1"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</row>
    <row r="1992" spans="1:41" s="19" customFormat="1" ht="24" customHeight="1">
      <c r="A1992" s="1"/>
      <c r="B1992" s="1"/>
      <c r="C1992" s="205"/>
      <c r="D1992" s="1"/>
      <c r="E1992" s="1"/>
      <c r="F1992" s="1"/>
      <c r="G1992" s="1"/>
      <c r="H1992" s="1"/>
      <c r="I1992" s="1"/>
      <c r="J1992" s="214"/>
      <c r="K1992" s="1"/>
      <c r="L1992" s="160"/>
      <c r="M1992" s="160"/>
      <c r="N1992" s="13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41" ht="23.25" customHeight="1"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</row>
    <row r="1994" spans="1:41" s="19" customFormat="1" ht="18.75" customHeight="1">
      <c r="A1994" s="1"/>
      <c r="B1994" s="1"/>
      <c r="C1994" s="205"/>
      <c r="D1994" s="1"/>
      <c r="E1994" s="1"/>
      <c r="F1994" s="1"/>
      <c r="G1994" s="1"/>
      <c r="H1994" s="1"/>
      <c r="I1994" s="1"/>
      <c r="J1994" s="214"/>
      <c r="K1994" s="1"/>
      <c r="L1994" s="160"/>
      <c r="M1994" s="160"/>
      <c r="N1994" s="13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41" ht="21.75" customHeight="1"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</row>
    <row r="1996" spans="1:41" s="19" customFormat="1" ht="21.75" customHeight="1">
      <c r="A1996" s="1"/>
      <c r="B1996" s="1"/>
      <c r="C1996" s="205"/>
      <c r="D1996" s="1"/>
      <c r="E1996" s="1"/>
      <c r="F1996" s="1"/>
      <c r="G1996" s="1"/>
      <c r="H1996" s="1"/>
      <c r="I1996" s="1"/>
      <c r="J1996" s="214"/>
      <c r="K1996" s="1"/>
      <c r="L1996" s="160"/>
      <c r="M1996" s="160"/>
      <c r="N1996" s="13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41" ht="27.75" customHeight="1"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</row>
    <row r="1998" spans="1:41" ht="27.75" customHeight="1"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</row>
    <row r="1999" spans="1:41" ht="24.75" customHeight="1"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</row>
    <row r="2000" spans="1:41" ht="24" customHeight="1"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</row>
    <row r="2001" spans="1:41" ht="21.75" customHeight="1"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</row>
    <row r="2002" spans="1:41" ht="24" customHeight="1"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</row>
    <row r="2003" spans="1:41" ht="19.5" customHeight="1"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</row>
    <row r="2004" spans="1:41" ht="21" customHeight="1"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</row>
    <row r="2005" spans="1:41" ht="23.25" customHeight="1"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</row>
    <row r="2006" spans="1:41" s="19" customFormat="1" ht="24.75" customHeight="1">
      <c r="A2006" s="1"/>
      <c r="B2006" s="1"/>
      <c r="C2006" s="205"/>
      <c r="D2006" s="1"/>
      <c r="E2006" s="1"/>
      <c r="F2006" s="1"/>
      <c r="G2006" s="1"/>
      <c r="H2006" s="1"/>
      <c r="I2006" s="1"/>
      <c r="J2006" s="214"/>
      <c r="K2006" s="1"/>
      <c r="L2006" s="160"/>
      <c r="M2006" s="160"/>
      <c r="N2006" s="13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41" ht="18" customHeight="1"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</row>
    <row r="2008" spans="1:41" s="19" customFormat="1" ht="21.75" customHeight="1">
      <c r="A2008" s="1"/>
      <c r="B2008" s="1"/>
      <c r="C2008" s="205"/>
      <c r="D2008" s="1"/>
      <c r="E2008" s="1"/>
      <c r="F2008" s="1"/>
      <c r="G2008" s="1"/>
      <c r="H2008" s="1"/>
      <c r="I2008" s="1"/>
      <c r="J2008" s="214"/>
      <c r="K2008" s="1"/>
      <c r="L2008" s="160"/>
      <c r="M2008" s="160"/>
      <c r="N2008" s="13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41" ht="25.5" customHeight="1"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</row>
    <row r="2010" spans="1:41" s="19" customFormat="1" ht="21" customHeight="1">
      <c r="A2010" s="1"/>
      <c r="B2010" s="1"/>
      <c r="C2010" s="205"/>
      <c r="D2010" s="1"/>
      <c r="E2010" s="1"/>
      <c r="F2010" s="1"/>
      <c r="G2010" s="1"/>
      <c r="H2010" s="1"/>
      <c r="I2010" s="1"/>
      <c r="J2010" s="214"/>
      <c r="K2010" s="1"/>
      <c r="L2010" s="160"/>
      <c r="M2010" s="160"/>
      <c r="N2010" s="13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41" ht="18.75" customHeight="1"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</row>
    <row r="2012" spans="1:41" s="19" customFormat="1" ht="21.75" customHeight="1">
      <c r="A2012" s="1"/>
      <c r="B2012" s="1"/>
      <c r="C2012" s="205"/>
      <c r="D2012" s="1"/>
      <c r="E2012" s="1"/>
      <c r="F2012" s="1"/>
      <c r="G2012" s="1"/>
      <c r="H2012" s="1"/>
      <c r="I2012" s="1"/>
      <c r="J2012" s="214"/>
      <c r="K2012" s="1"/>
      <c r="L2012" s="160"/>
      <c r="M2012" s="160"/>
      <c r="N2012" s="13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41" ht="18.75" customHeight="1"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</row>
    <row r="2014" spans="1:41" s="19" customFormat="1" ht="21" customHeight="1">
      <c r="A2014" s="1"/>
      <c r="B2014" s="1"/>
      <c r="C2014" s="205"/>
      <c r="D2014" s="1"/>
      <c r="E2014" s="1"/>
      <c r="F2014" s="1"/>
      <c r="G2014" s="1"/>
      <c r="H2014" s="1"/>
      <c r="I2014" s="1"/>
      <c r="J2014" s="214"/>
      <c r="K2014" s="1"/>
      <c r="L2014" s="160"/>
      <c r="M2014" s="160"/>
      <c r="N2014" s="13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41" ht="20.25" customHeight="1"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</row>
    <row r="2016" spans="1:41" s="19" customFormat="1" ht="21.75" customHeight="1">
      <c r="A2016" s="1"/>
      <c r="B2016" s="1"/>
      <c r="C2016" s="205"/>
      <c r="D2016" s="1"/>
      <c r="E2016" s="1"/>
      <c r="F2016" s="1"/>
      <c r="G2016" s="1"/>
      <c r="H2016" s="1"/>
      <c r="I2016" s="1"/>
      <c r="J2016" s="214"/>
      <c r="K2016" s="1"/>
      <c r="L2016" s="160"/>
      <c r="M2016" s="160"/>
      <c r="N2016" s="13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41" ht="21" customHeight="1"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</row>
    <row r="2018" spans="1:41" s="19" customFormat="1" ht="21" customHeight="1">
      <c r="A2018" s="1"/>
      <c r="B2018" s="1"/>
      <c r="C2018" s="205"/>
      <c r="D2018" s="1"/>
      <c r="E2018" s="1"/>
      <c r="F2018" s="1"/>
      <c r="G2018" s="1"/>
      <c r="H2018" s="1"/>
      <c r="I2018" s="1"/>
      <c r="J2018" s="214"/>
      <c r="K2018" s="1"/>
      <c r="L2018" s="160"/>
      <c r="M2018" s="160"/>
      <c r="N2018" s="13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41" ht="24" customHeight="1"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</row>
    <row r="2020" spans="1:41" ht="23.25" customHeight="1"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</row>
    <row r="2021" spans="1:41" ht="18.75" customHeight="1"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</row>
    <row r="2022" spans="1:41" s="19" customFormat="1" ht="21" customHeight="1">
      <c r="A2022" s="1"/>
      <c r="B2022" s="1"/>
      <c r="C2022" s="205"/>
      <c r="D2022" s="1"/>
      <c r="E2022" s="1"/>
      <c r="F2022" s="1"/>
      <c r="G2022" s="1"/>
      <c r="H2022" s="1"/>
      <c r="I2022" s="1"/>
      <c r="J2022" s="214"/>
      <c r="K2022" s="1"/>
      <c r="L2022" s="160"/>
      <c r="M2022" s="160"/>
      <c r="N2022" s="131"/>
      <c r="O2022" s="1"/>
      <c r="P2022" s="1"/>
      <c r="Q2022" s="1"/>
      <c r="R2022" s="1"/>
      <c r="S2022" s="1"/>
      <c r="T2022" s="1"/>
      <c r="U2022" s="1"/>
      <c r="V2022" s="1"/>
      <c r="W2022" s="1"/>
    </row>
    <row r="2023" spans="1:41" ht="21" customHeight="1"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</row>
    <row r="2024" spans="1:41" s="19" customFormat="1" ht="25.5" customHeight="1">
      <c r="A2024" s="1"/>
      <c r="B2024" s="1"/>
      <c r="C2024" s="205"/>
      <c r="D2024" s="1"/>
      <c r="E2024" s="1"/>
      <c r="F2024" s="1"/>
      <c r="G2024" s="1"/>
      <c r="H2024" s="1"/>
      <c r="I2024" s="1"/>
      <c r="J2024" s="214"/>
      <c r="K2024" s="1"/>
      <c r="L2024" s="160"/>
      <c r="M2024" s="160"/>
      <c r="N2024" s="131"/>
      <c r="O2024" s="1"/>
      <c r="P2024" s="1"/>
      <c r="Q2024" s="1"/>
      <c r="R2024" s="1"/>
      <c r="S2024" s="1"/>
      <c r="T2024" s="1"/>
      <c r="U2024" s="1"/>
      <c r="V2024" s="1"/>
      <c r="W2024" s="1"/>
    </row>
    <row r="2025" spans="1:41" s="20" customFormat="1" ht="18.75" customHeight="1">
      <c r="A2025" s="1"/>
      <c r="B2025" s="1"/>
      <c r="C2025" s="205"/>
      <c r="D2025" s="1"/>
      <c r="E2025" s="1"/>
      <c r="F2025" s="1"/>
      <c r="G2025" s="1"/>
      <c r="H2025" s="1"/>
      <c r="I2025" s="1"/>
      <c r="J2025" s="214"/>
      <c r="K2025" s="1"/>
      <c r="L2025" s="160"/>
      <c r="M2025" s="160"/>
      <c r="N2025" s="131"/>
      <c r="O2025" s="1"/>
      <c r="P2025" s="1"/>
      <c r="Q2025" s="1"/>
      <c r="R2025" s="1"/>
      <c r="S2025" s="1"/>
      <c r="T2025" s="1"/>
      <c r="U2025" s="1"/>
      <c r="V2025" s="1"/>
      <c r="W2025" s="1"/>
      <c r="X2025" s="19"/>
      <c r="Y2025" s="19"/>
      <c r="Z2025" s="19"/>
      <c r="AA2025" s="19"/>
      <c r="AB2025" s="19"/>
      <c r="AC2025" s="19"/>
      <c r="AD2025" s="19"/>
      <c r="AE2025" s="19"/>
      <c r="AF2025" s="19"/>
      <c r="AG2025" s="19"/>
      <c r="AH2025" s="19"/>
      <c r="AI2025" s="19"/>
      <c r="AJ2025" s="19"/>
      <c r="AK2025" s="19"/>
      <c r="AL2025" s="19"/>
      <c r="AM2025" s="19"/>
      <c r="AN2025" s="19"/>
      <c r="AO2025" s="19"/>
    </row>
    <row r="2026" spans="1:41" ht="19.5" customHeight="1"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</row>
    <row r="2027" spans="1:41" ht="18" customHeight="1"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</row>
    <row r="2028" spans="1:41" s="19" customFormat="1" ht="19.5" customHeight="1">
      <c r="A2028" s="1"/>
      <c r="B2028" s="1"/>
      <c r="C2028" s="205"/>
      <c r="D2028" s="1"/>
      <c r="E2028" s="1"/>
      <c r="F2028" s="1"/>
      <c r="G2028" s="1"/>
      <c r="H2028" s="1"/>
      <c r="I2028" s="1"/>
      <c r="J2028" s="214"/>
      <c r="K2028" s="1"/>
      <c r="L2028" s="160"/>
      <c r="M2028" s="160"/>
      <c r="N2028" s="131"/>
      <c r="O2028" s="1"/>
      <c r="P2028" s="1"/>
      <c r="Q2028" s="1"/>
      <c r="R2028" s="1"/>
      <c r="S2028" s="1"/>
      <c r="T2028" s="1"/>
      <c r="U2028" s="1"/>
      <c r="V2028" s="1"/>
      <c r="W2028" s="1"/>
    </row>
    <row r="2029" spans="1:41" ht="17.25" customHeight="1"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</row>
    <row r="2030" spans="1:41" ht="20.25" customHeight="1"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</row>
    <row r="2031" spans="1:41" ht="19.5" customHeight="1"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</row>
    <row r="2032" spans="1:41" s="19" customFormat="1" ht="20.25" customHeight="1">
      <c r="A2032" s="1"/>
      <c r="B2032" s="1"/>
      <c r="C2032" s="205"/>
      <c r="D2032" s="1"/>
      <c r="E2032" s="1"/>
      <c r="F2032" s="1"/>
      <c r="G2032" s="1"/>
      <c r="H2032" s="1"/>
      <c r="I2032" s="1"/>
      <c r="J2032" s="214"/>
      <c r="K2032" s="1"/>
      <c r="L2032" s="160"/>
      <c r="M2032" s="160"/>
      <c r="N2032" s="131"/>
      <c r="O2032" s="1"/>
      <c r="P2032" s="1"/>
      <c r="Q2032" s="1"/>
      <c r="R2032" s="1"/>
      <c r="S2032" s="1"/>
      <c r="T2032" s="1"/>
      <c r="U2032" s="1"/>
      <c r="V2032" s="1"/>
      <c r="W2032" s="1"/>
    </row>
    <row r="2033" spans="1:41" ht="19.5" customHeight="1"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</row>
    <row r="2034" spans="1:41" s="19" customFormat="1" ht="21" customHeight="1">
      <c r="A2034" s="1"/>
      <c r="B2034" s="1"/>
      <c r="C2034" s="205"/>
      <c r="D2034" s="1"/>
      <c r="E2034" s="1"/>
      <c r="F2034" s="1"/>
      <c r="G2034" s="1"/>
      <c r="H2034" s="1"/>
      <c r="I2034" s="1"/>
      <c r="J2034" s="214"/>
      <c r="K2034" s="1"/>
      <c r="L2034" s="160"/>
      <c r="M2034" s="160"/>
      <c r="N2034" s="131"/>
      <c r="O2034" s="1"/>
      <c r="P2034" s="1"/>
      <c r="Q2034" s="1"/>
      <c r="R2034" s="1"/>
      <c r="S2034" s="1"/>
      <c r="T2034" s="1"/>
      <c r="U2034" s="1"/>
      <c r="V2034" s="1"/>
      <c r="W2034" s="1"/>
    </row>
    <row r="2035" spans="1:41" ht="24.75" customHeight="1"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</row>
    <row r="2036" spans="1:41" s="21" customFormat="1" ht="21.75" customHeight="1">
      <c r="A2036" s="1"/>
      <c r="B2036" s="1"/>
      <c r="C2036" s="205"/>
      <c r="D2036" s="1"/>
      <c r="E2036" s="1"/>
      <c r="F2036" s="1"/>
      <c r="G2036" s="1"/>
      <c r="H2036" s="1"/>
      <c r="I2036" s="1"/>
      <c r="J2036" s="214"/>
      <c r="K2036" s="1"/>
      <c r="L2036" s="160"/>
      <c r="M2036" s="160"/>
      <c r="N2036" s="131"/>
      <c r="O2036" s="1"/>
      <c r="P2036" s="1"/>
      <c r="Q2036" s="1"/>
      <c r="R2036" s="1"/>
      <c r="S2036" s="1"/>
      <c r="T2036" s="1"/>
      <c r="U2036" s="1"/>
      <c r="V2036" s="1"/>
      <c r="W2036" s="1"/>
    </row>
    <row r="2037" spans="1:41" ht="20.25" customHeight="1"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</row>
    <row r="2038" spans="1:41" ht="22.5" customHeight="1"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</row>
    <row r="2039" spans="1:41" s="21" customFormat="1" ht="18.75" customHeight="1">
      <c r="A2039" s="1"/>
      <c r="B2039" s="1"/>
      <c r="C2039" s="205"/>
      <c r="D2039" s="1"/>
      <c r="E2039" s="1"/>
      <c r="F2039" s="1"/>
      <c r="G2039" s="1"/>
      <c r="H2039" s="1"/>
      <c r="I2039" s="1"/>
      <c r="J2039" s="214"/>
      <c r="K2039" s="1"/>
      <c r="L2039" s="160"/>
      <c r="M2039" s="160"/>
      <c r="N2039" s="131"/>
      <c r="O2039" s="1"/>
      <c r="P2039" s="1"/>
      <c r="Q2039" s="1"/>
      <c r="R2039" s="1"/>
      <c r="S2039" s="1"/>
      <c r="T2039" s="1"/>
      <c r="U2039" s="1"/>
      <c r="V2039" s="1"/>
      <c r="W2039" s="1"/>
    </row>
    <row r="2040" spans="1:41" s="19" customFormat="1" ht="18.75" customHeight="1">
      <c r="A2040" s="1"/>
      <c r="B2040" s="1"/>
      <c r="C2040" s="205"/>
      <c r="D2040" s="1"/>
      <c r="E2040" s="1"/>
      <c r="F2040" s="1"/>
      <c r="G2040" s="1"/>
      <c r="H2040" s="1"/>
      <c r="I2040" s="1"/>
      <c r="J2040" s="214"/>
      <c r="K2040" s="1"/>
      <c r="L2040" s="160"/>
      <c r="M2040" s="160"/>
      <c r="N2040" s="131"/>
      <c r="O2040" s="1"/>
      <c r="P2040" s="1"/>
      <c r="Q2040" s="1"/>
      <c r="R2040" s="1"/>
      <c r="S2040" s="1"/>
      <c r="T2040" s="1"/>
      <c r="U2040" s="1"/>
      <c r="V2040" s="1"/>
      <c r="W2040" s="1"/>
    </row>
    <row r="2041" spans="1:41" ht="20.25" customHeight="1"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</row>
    <row r="2042" spans="1:41" ht="23.25" customHeight="1"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</row>
    <row r="2043" spans="1:41" ht="20.25" customHeight="1"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</row>
    <row r="2044" spans="1:41" s="19" customFormat="1" ht="27.75" customHeight="1">
      <c r="A2044" s="1"/>
      <c r="B2044" s="1"/>
      <c r="C2044" s="205"/>
      <c r="D2044" s="1"/>
      <c r="E2044" s="1"/>
      <c r="F2044" s="1"/>
      <c r="G2044" s="1"/>
      <c r="H2044" s="1"/>
      <c r="I2044" s="1"/>
      <c r="J2044" s="214"/>
      <c r="K2044" s="1"/>
      <c r="L2044" s="160"/>
      <c r="M2044" s="160"/>
      <c r="N2044" s="131"/>
      <c r="O2044" s="1"/>
      <c r="P2044" s="1"/>
      <c r="Q2044" s="1"/>
      <c r="R2044" s="1"/>
      <c r="S2044" s="1"/>
      <c r="T2044" s="1"/>
      <c r="U2044" s="1"/>
      <c r="V2044" s="1"/>
      <c r="W2044" s="1"/>
    </row>
    <row r="2045" spans="1:41" ht="23.25" customHeight="1"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</row>
    <row r="2046" spans="1:41" s="19" customFormat="1" ht="23.25" customHeight="1">
      <c r="A2046" s="1"/>
      <c r="B2046" s="1"/>
      <c r="C2046" s="205"/>
      <c r="D2046" s="1"/>
      <c r="E2046" s="1"/>
      <c r="F2046" s="1"/>
      <c r="G2046" s="1"/>
      <c r="H2046" s="1"/>
      <c r="I2046" s="1"/>
      <c r="J2046" s="214"/>
      <c r="K2046" s="1"/>
      <c r="L2046" s="160"/>
      <c r="M2046" s="160"/>
      <c r="N2046" s="13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41" ht="17.25" customHeight="1"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</row>
    <row r="2048" spans="1:41" s="19" customFormat="1" ht="18.75" customHeight="1">
      <c r="A2048" s="1"/>
      <c r="B2048" s="1"/>
      <c r="C2048" s="205"/>
      <c r="D2048" s="1"/>
      <c r="E2048" s="1"/>
      <c r="F2048" s="1"/>
      <c r="G2048" s="1"/>
      <c r="H2048" s="1"/>
      <c r="I2048" s="1"/>
      <c r="J2048" s="214"/>
      <c r="K2048" s="1"/>
      <c r="L2048" s="160"/>
      <c r="M2048" s="160"/>
      <c r="N2048" s="13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24:41" ht="19.5" customHeight="1"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</row>
  </sheetData>
  <sortState xmlns:xlrd2="http://schemas.microsoft.com/office/spreadsheetml/2017/richdata2" ref="A2:C8">
    <sortCondition ref="C2:C8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D7C0-C916-4340-825C-7E201769156B}">
  <sheetPr>
    <tabColor rgb="FFFFFF00"/>
  </sheetPr>
  <dimension ref="A1:D1579"/>
  <sheetViews>
    <sheetView workbookViewId="0">
      <selection activeCell="A5" sqref="A5"/>
    </sheetView>
  </sheetViews>
  <sheetFormatPr defaultColWidth="9.140625" defaultRowHeight="15"/>
  <cols>
    <col min="1" max="1" width="98.5703125" bestFit="1" customWidth="1"/>
    <col min="2" max="2" width="23.85546875" style="17" bestFit="1" customWidth="1"/>
    <col min="3" max="3" width="18.42578125" bestFit="1" customWidth="1"/>
    <col min="4" max="4" width="19.28515625" bestFit="1" customWidth="1"/>
  </cols>
  <sheetData>
    <row r="1" spans="1:4">
      <c r="A1" s="15" t="s">
        <v>6</v>
      </c>
      <c r="B1" s="17" t="s">
        <v>5799</v>
      </c>
    </row>
    <row r="3" spans="1:4">
      <c r="A3" s="15" t="s">
        <v>19</v>
      </c>
      <c r="B3" s="18" t="s">
        <v>11</v>
      </c>
      <c r="C3" t="s">
        <v>5800</v>
      </c>
      <c r="D3" t="s">
        <v>5801</v>
      </c>
    </row>
    <row r="4" spans="1:4">
      <c r="A4" t="s">
        <v>1906</v>
      </c>
      <c r="B4" t="s">
        <v>1903</v>
      </c>
      <c r="C4">
        <v>1</v>
      </c>
      <c r="D4" s="16">
        <v>1392300</v>
      </c>
    </row>
    <row r="5" spans="1:4">
      <c r="A5" s="17" t="s">
        <v>5802</v>
      </c>
      <c r="C5">
        <v>1</v>
      </c>
      <c r="D5" s="16">
        <v>1392300</v>
      </c>
    </row>
    <row r="6" spans="1:4">
      <c r="A6" t="s">
        <v>2245</v>
      </c>
      <c r="B6"/>
      <c r="C6">
        <v>1</v>
      </c>
      <c r="D6" s="16">
        <v>433160</v>
      </c>
    </row>
    <row r="7" spans="1:4">
      <c r="A7" t="s">
        <v>2934</v>
      </c>
      <c r="B7" t="s">
        <v>2931</v>
      </c>
      <c r="C7">
        <v>1</v>
      </c>
      <c r="D7" s="16">
        <v>3525589.2</v>
      </c>
    </row>
    <row r="8" spans="1:4">
      <c r="A8" s="17" t="s">
        <v>5803</v>
      </c>
      <c r="C8">
        <v>1</v>
      </c>
      <c r="D8" s="16">
        <v>3525589.2</v>
      </c>
    </row>
    <row r="9" spans="1:4">
      <c r="A9" t="s">
        <v>1528</v>
      </c>
      <c r="B9" t="s">
        <v>1525</v>
      </c>
      <c r="C9">
        <v>1</v>
      </c>
      <c r="D9" s="16">
        <v>1155180.6000000001</v>
      </c>
    </row>
    <row r="10" spans="1:4">
      <c r="A10" s="17" t="s">
        <v>5804</v>
      </c>
      <c r="C10">
        <v>1</v>
      </c>
      <c r="D10" s="16">
        <v>1155180.6000000001</v>
      </c>
    </row>
    <row r="11" spans="1:4">
      <c r="A11" t="s">
        <v>3176</v>
      </c>
      <c r="B11" t="s">
        <v>3173</v>
      </c>
      <c r="C11">
        <v>1</v>
      </c>
      <c r="D11" s="16">
        <v>742443.38</v>
      </c>
    </row>
    <row r="12" spans="1:4">
      <c r="A12" s="17" t="s">
        <v>5805</v>
      </c>
      <c r="C12">
        <v>1</v>
      </c>
      <c r="D12" s="16">
        <v>742443.38</v>
      </c>
    </row>
    <row r="13" spans="1:4">
      <c r="A13" t="s">
        <v>89</v>
      </c>
      <c r="B13" t="s">
        <v>86</v>
      </c>
      <c r="C13">
        <v>1</v>
      </c>
      <c r="D13" s="16">
        <v>89250</v>
      </c>
    </row>
    <row r="14" spans="1:4">
      <c r="B14" t="s">
        <v>3181</v>
      </c>
      <c r="C14">
        <v>1</v>
      </c>
      <c r="D14" s="16">
        <v>92344</v>
      </c>
    </row>
    <row r="15" spans="1:4">
      <c r="A15" s="17" t="s">
        <v>5806</v>
      </c>
      <c r="C15">
        <v>2</v>
      </c>
      <c r="D15" s="16">
        <v>181594</v>
      </c>
    </row>
    <row r="16" spans="1:4">
      <c r="A16" t="s">
        <v>2309</v>
      </c>
      <c r="B16" t="s">
        <v>2306</v>
      </c>
      <c r="C16">
        <v>1</v>
      </c>
      <c r="D16" s="16">
        <v>119952</v>
      </c>
    </row>
    <row r="17" spans="1:4">
      <c r="B17" t="s">
        <v>2684</v>
      </c>
      <c r="C17">
        <v>1</v>
      </c>
      <c r="D17" s="16">
        <v>139322.82</v>
      </c>
    </row>
    <row r="18" spans="1:4">
      <c r="A18" s="17" t="s">
        <v>5807</v>
      </c>
      <c r="C18">
        <v>2</v>
      </c>
      <c r="D18" s="16">
        <v>259274.82</v>
      </c>
    </row>
    <row r="19" spans="1:4">
      <c r="A19" t="s">
        <v>173</v>
      </c>
      <c r="B19" t="s">
        <v>170</v>
      </c>
      <c r="C19">
        <v>1</v>
      </c>
      <c r="D19" s="16">
        <v>362581.1</v>
      </c>
    </row>
    <row r="20" spans="1:4">
      <c r="A20" s="17" t="s">
        <v>5808</v>
      </c>
      <c r="C20">
        <v>1</v>
      </c>
      <c r="D20" s="16">
        <v>362581.1</v>
      </c>
    </row>
    <row r="21" spans="1:4">
      <c r="A21" t="s">
        <v>2175</v>
      </c>
      <c r="B21" t="s">
        <v>2172</v>
      </c>
      <c r="C21">
        <v>1</v>
      </c>
      <c r="D21" s="16">
        <v>342720</v>
      </c>
    </row>
    <row r="22" spans="1:4">
      <c r="A22" s="17" t="s">
        <v>5809</v>
      </c>
      <c r="C22">
        <v>1</v>
      </c>
      <c r="D22" s="16">
        <v>342720</v>
      </c>
    </row>
    <row r="23" spans="1:4">
      <c r="A23" t="s">
        <v>1258</v>
      </c>
      <c r="B23" t="s">
        <v>1255</v>
      </c>
      <c r="C23">
        <v>1</v>
      </c>
      <c r="D23" s="16">
        <v>158508</v>
      </c>
    </row>
    <row r="24" spans="1:4">
      <c r="A24" s="17" t="s">
        <v>5810</v>
      </c>
      <c r="C24">
        <v>1</v>
      </c>
      <c r="D24" s="16">
        <v>158508</v>
      </c>
    </row>
    <row r="25" spans="1:4">
      <c r="A25" t="s">
        <v>386</v>
      </c>
      <c r="B25" t="s">
        <v>1326</v>
      </c>
      <c r="C25">
        <v>1</v>
      </c>
      <c r="D25" s="16">
        <v>15460623.99</v>
      </c>
    </row>
    <row r="26" spans="1:4">
      <c r="A26" s="17" t="s">
        <v>5811</v>
      </c>
      <c r="C26">
        <v>1</v>
      </c>
      <c r="D26" s="16">
        <v>15460623.99</v>
      </c>
    </row>
    <row r="27" spans="1:4">
      <c r="A27" t="s">
        <v>1096</v>
      </c>
      <c r="B27" t="s">
        <v>2284</v>
      </c>
      <c r="C27">
        <v>1</v>
      </c>
      <c r="D27" s="16">
        <v>119000</v>
      </c>
    </row>
    <row r="28" spans="1:4">
      <c r="A28" s="17" t="s">
        <v>5812</v>
      </c>
      <c r="C28">
        <v>1</v>
      </c>
      <c r="D28" s="16">
        <v>119000</v>
      </c>
    </row>
    <row r="29" spans="1:4">
      <c r="A29" t="s">
        <v>900</v>
      </c>
      <c r="B29" t="s">
        <v>897</v>
      </c>
      <c r="C29">
        <v>1</v>
      </c>
      <c r="D29" s="16">
        <v>116887.75</v>
      </c>
    </row>
    <row r="30" spans="1:4">
      <c r="B30" t="s">
        <v>1389</v>
      </c>
      <c r="C30">
        <v>1</v>
      </c>
      <c r="D30" s="16">
        <v>124950</v>
      </c>
    </row>
    <row r="31" spans="1:4">
      <c r="B31" t="s">
        <v>4698</v>
      </c>
      <c r="C31">
        <v>1</v>
      </c>
      <c r="D31" s="16">
        <v>1095038</v>
      </c>
    </row>
    <row r="32" spans="1:4">
      <c r="A32" s="17" t="s">
        <v>5813</v>
      </c>
      <c r="C32">
        <v>3</v>
      </c>
      <c r="D32" s="16">
        <v>1336875.75</v>
      </c>
    </row>
    <row r="33" spans="1:4">
      <c r="A33" t="s">
        <v>102</v>
      </c>
      <c r="B33" t="s">
        <v>99</v>
      </c>
      <c r="C33">
        <v>1</v>
      </c>
      <c r="D33" s="16">
        <v>574770</v>
      </c>
    </row>
    <row r="34" spans="1:4">
      <c r="B34" t="s">
        <v>456</v>
      </c>
      <c r="C34">
        <v>1</v>
      </c>
      <c r="D34" s="16">
        <v>238000</v>
      </c>
    </row>
    <row r="35" spans="1:4">
      <c r="B35" t="s">
        <v>1270</v>
      </c>
      <c r="C35">
        <v>1</v>
      </c>
      <c r="D35" s="16">
        <v>18204620</v>
      </c>
    </row>
    <row r="36" spans="1:4">
      <c r="B36" t="s">
        <v>2642</v>
      </c>
      <c r="C36">
        <v>1</v>
      </c>
      <c r="D36" s="16">
        <v>1581557.55</v>
      </c>
    </row>
    <row r="37" spans="1:4">
      <c r="A37" s="17" t="s">
        <v>5814</v>
      </c>
      <c r="C37">
        <v>4</v>
      </c>
      <c r="D37" s="16">
        <v>20598947.550000001</v>
      </c>
    </row>
    <row r="38" spans="1:4">
      <c r="A38" t="s">
        <v>2136</v>
      </c>
      <c r="B38" t="s">
        <v>2133</v>
      </c>
      <c r="C38">
        <v>1</v>
      </c>
      <c r="D38" s="16">
        <v>678300</v>
      </c>
    </row>
    <row r="39" spans="1:4">
      <c r="A39" s="17" t="s">
        <v>5815</v>
      </c>
      <c r="C39">
        <v>1</v>
      </c>
      <c r="D39" s="16">
        <v>678300</v>
      </c>
    </row>
    <row r="40" spans="1:4">
      <c r="A40" t="s">
        <v>3032</v>
      </c>
      <c r="B40" t="s">
        <v>3029</v>
      </c>
      <c r="C40">
        <v>1</v>
      </c>
      <c r="D40" s="16">
        <v>338068.29</v>
      </c>
    </row>
    <row r="41" spans="1:4">
      <c r="B41" t="s">
        <v>3034</v>
      </c>
      <c r="C41">
        <v>1</v>
      </c>
      <c r="D41" s="16">
        <v>766360</v>
      </c>
    </row>
    <row r="42" spans="1:4">
      <c r="B42" t="s">
        <v>3037</v>
      </c>
      <c r="C42">
        <v>1</v>
      </c>
      <c r="D42" s="16">
        <v>1065573.6000000001</v>
      </c>
    </row>
    <row r="43" spans="1:4">
      <c r="A43" s="17" t="s">
        <v>5816</v>
      </c>
      <c r="C43">
        <v>3</v>
      </c>
      <c r="D43" s="16">
        <v>2170001.89</v>
      </c>
    </row>
    <row r="44" spans="1:4">
      <c r="A44" t="s">
        <v>941</v>
      </c>
      <c r="B44" t="s">
        <v>938</v>
      </c>
      <c r="C44">
        <v>1</v>
      </c>
      <c r="D44" s="16">
        <v>797478.5</v>
      </c>
    </row>
    <row r="45" spans="1:4">
      <c r="A45" s="17" t="s">
        <v>5817</v>
      </c>
      <c r="C45">
        <v>1</v>
      </c>
      <c r="D45" s="16">
        <v>797478.5</v>
      </c>
    </row>
    <row r="46" spans="1:4">
      <c r="A46" t="s">
        <v>2797</v>
      </c>
      <c r="B46" t="s">
        <v>2794</v>
      </c>
      <c r="C46">
        <v>1</v>
      </c>
      <c r="D46" s="16">
        <v>135384.65</v>
      </c>
    </row>
    <row r="47" spans="1:4">
      <c r="B47" t="s">
        <v>2799</v>
      </c>
      <c r="C47">
        <v>1</v>
      </c>
      <c r="D47" s="16">
        <v>299731.25</v>
      </c>
    </row>
    <row r="48" spans="1:4">
      <c r="A48" s="17" t="s">
        <v>5818</v>
      </c>
      <c r="C48">
        <v>2</v>
      </c>
      <c r="D48" s="16">
        <v>435115.9</v>
      </c>
    </row>
    <row r="49" spans="1:4">
      <c r="A49" t="s">
        <v>706</v>
      </c>
      <c r="B49" t="s">
        <v>703</v>
      </c>
      <c r="C49">
        <v>1</v>
      </c>
      <c r="D49" s="16">
        <v>2314615.4500000002</v>
      </c>
    </row>
    <row r="50" spans="1:4">
      <c r="B50" t="s">
        <v>713</v>
      </c>
      <c r="C50">
        <v>1</v>
      </c>
      <c r="D50" s="16">
        <v>2222219.09</v>
      </c>
    </row>
    <row r="51" spans="1:4">
      <c r="B51" t="s">
        <v>735</v>
      </c>
      <c r="C51">
        <v>1</v>
      </c>
      <c r="D51" s="16">
        <v>23796585.399999999</v>
      </c>
    </row>
    <row r="52" spans="1:4">
      <c r="A52" s="17" t="s">
        <v>5819</v>
      </c>
      <c r="C52">
        <v>3</v>
      </c>
      <c r="D52" s="16">
        <v>28333419.939999998</v>
      </c>
    </row>
    <row r="53" spans="1:4">
      <c r="A53" t="s">
        <v>3006</v>
      </c>
      <c r="B53" t="s">
        <v>3003</v>
      </c>
      <c r="C53">
        <v>1</v>
      </c>
      <c r="D53" s="16">
        <v>727209</v>
      </c>
    </row>
    <row r="54" spans="1:4">
      <c r="A54" s="17" t="s">
        <v>5820</v>
      </c>
      <c r="C54">
        <v>1</v>
      </c>
      <c r="D54" s="16">
        <v>727209</v>
      </c>
    </row>
    <row r="55" spans="1:4">
      <c r="A55" t="s">
        <v>350</v>
      </c>
      <c r="B55" t="s">
        <v>347</v>
      </c>
      <c r="C55">
        <v>1</v>
      </c>
      <c r="D55" s="16">
        <v>7666668</v>
      </c>
    </row>
    <row r="56" spans="1:4">
      <c r="B56" t="s">
        <v>716</v>
      </c>
      <c r="C56">
        <v>1</v>
      </c>
      <c r="D56" s="16">
        <v>2314615.4500000002</v>
      </c>
    </row>
    <row r="57" spans="1:4">
      <c r="B57" t="s">
        <v>719</v>
      </c>
      <c r="C57">
        <v>1</v>
      </c>
      <c r="D57" s="16">
        <v>1779799.7</v>
      </c>
    </row>
    <row r="58" spans="1:4">
      <c r="B58" t="s">
        <v>753</v>
      </c>
      <c r="C58">
        <v>1</v>
      </c>
      <c r="D58" s="16">
        <v>74998988.400000006</v>
      </c>
    </row>
    <row r="59" spans="1:4">
      <c r="B59" t="s">
        <v>756</v>
      </c>
      <c r="C59">
        <v>1</v>
      </c>
      <c r="D59" s="16">
        <v>10430170.310000001</v>
      </c>
    </row>
    <row r="60" spans="1:4">
      <c r="B60" t="s">
        <v>1489</v>
      </c>
      <c r="C60">
        <v>1</v>
      </c>
      <c r="D60" s="16">
        <v>1689800</v>
      </c>
    </row>
    <row r="61" spans="1:4">
      <c r="B61" t="s">
        <v>1492</v>
      </c>
      <c r="C61">
        <v>1</v>
      </c>
      <c r="D61" s="16">
        <v>1689800</v>
      </c>
    </row>
    <row r="62" spans="1:4">
      <c r="B62" t="s">
        <v>1716</v>
      </c>
      <c r="C62">
        <v>1</v>
      </c>
      <c r="D62" s="16">
        <v>22134000</v>
      </c>
    </row>
    <row r="63" spans="1:4">
      <c r="B63" t="s">
        <v>1824</v>
      </c>
      <c r="C63">
        <v>1</v>
      </c>
      <c r="D63" s="16">
        <v>7212934</v>
      </c>
    </row>
    <row r="64" spans="1:4">
      <c r="B64" t="s">
        <v>2687</v>
      </c>
      <c r="C64">
        <v>1</v>
      </c>
      <c r="D64" s="16">
        <v>5303982.32</v>
      </c>
    </row>
    <row r="65" spans="1:4">
      <c r="B65" t="s">
        <v>2698</v>
      </c>
      <c r="C65">
        <v>1</v>
      </c>
      <c r="D65" s="16">
        <v>69969483.150000006</v>
      </c>
    </row>
    <row r="66" spans="1:4">
      <c r="B66" t="s">
        <v>2719</v>
      </c>
      <c r="C66">
        <v>1</v>
      </c>
      <c r="D66" s="16">
        <v>87966515.319999993</v>
      </c>
    </row>
    <row r="67" spans="1:4">
      <c r="B67" t="s">
        <v>2722</v>
      </c>
      <c r="C67">
        <v>1</v>
      </c>
      <c r="D67" s="16">
        <v>46696941.119999997</v>
      </c>
    </row>
    <row r="68" spans="1:4">
      <c r="B68" t="s">
        <v>2829</v>
      </c>
      <c r="C68">
        <v>1</v>
      </c>
      <c r="D68" s="16">
        <v>107337158.59999999</v>
      </c>
    </row>
    <row r="69" spans="1:4">
      <c r="B69" t="s">
        <v>2887</v>
      </c>
      <c r="C69">
        <v>1</v>
      </c>
      <c r="D69" s="16">
        <v>58280720.880000003</v>
      </c>
    </row>
    <row r="70" spans="1:4">
      <c r="B70" t="s">
        <v>2890</v>
      </c>
      <c r="C70">
        <v>1</v>
      </c>
      <c r="D70" s="16">
        <v>39013312.240000002</v>
      </c>
    </row>
    <row r="71" spans="1:4">
      <c r="B71" t="s">
        <v>2893</v>
      </c>
      <c r="C71">
        <v>1</v>
      </c>
      <c r="D71" s="16">
        <v>82306223.5</v>
      </c>
    </row>
    <row r="72" spans="1:4">
      <c r="B72" t="s">
        <v>2912</v>
      </c>
      <c r="C72">
        <v>1</v>
      </c>
      <c r="D72" s="16">
        <v>31498102.84</v>
      </c>
    </row>
    <row r="73" spans="1:4">
      <c r="B73" t="s">
        <v>3159</v>
      </c>
      <c r="C73">
        <v>1</v>
      </c>
      <c r="D73" s="16">
        <v>31118291.75</v>
      </c>
    </row>
    <row r="74" spans="1:4">
      <c r="B74" t="s">
        <v>3162</v>
      </c>
      <c r="C74">
        <v>1</v>
      </c>
      <c r="D74" s="16">
        <v>15926669.640000001</v>
      </c>
    </row>
    <row r="75" spans="1:4">
      <c r="A75" s="17" t="s">
        <v>5821</v>
      </c>
      <c r="C75">
        <v>20</v>
      </c>
      <c r="D75" s="16">
        <v>705334177.22000003</v>
      </c>
    </row>
    <row r="76" spans="1:4">
      <c r="A76" t="s">
        <v>2370</v>
      </c>
      <c r="B76" t="s">
        <v>2367</v>
      </c>
      <c r="C76">
        <v>1</v>
      </c>
      <c r="D76" s="16">
        <v>749700</v>
      </c>
    </row>
    <row r="77" spans="1:4">
      <c r="A77" s="17" t="s">
        <v>5822</v>
      </c>
      <c r="C77">
        <v>1</v>
      </c>
      <c r="D77" s="16">
        <v>749700</v>
      </c>
    </row>
    <row r="78" spans="1:4">
      <c r="A78" t="s">
        <v>178</v>
      </c>
      <c r="B78" t="s">
        <v>2513</v>
      </c>
      <c r="C78">
        <v>1</v>
      </c>
      <c r="D78" s="16">
        <v>949217.78</v>
      </c>
    </row>
    <row r="79" spans="1:4">
      <c r="A79" s="17" t="s">
        <v>5823</v>
      </c>
      <c r="C79">
        <v>1</v>
      </c>
      <c r="D79" s="16">
        <v>949217.78</v>
      </c>
    </row>
    <row r="80" spans="1:4">
      <c r="A80" t="s">
        <v>1979</v>
      </c>
      <c r="B80" t="s">
        <v>1976</v>
      </c>
      <c r="C80">
        <v>1</v>
      </c>
      <c r="D80" s="16">
        <v>1644086.15</v>
      </c>
    </row>
    <row r="81" spans="1:4">
      <c r="A81" s="17" t="s">
        <v>5824</v>
      </c>
      <c r="C81">
        <v>1</v>
      </c>
      <c r="D81" s="16">
        <v>1644086.15</v>
      </c>
    </row>
    <row r="82" spans="1:4">
      <c r="A82" t="s">
        <v>2977</v>
      </c>
      <c r="B82" t="s">
        <v>2974</v>
      </c>
      <c r="C82">
        <v>1</v>
      </c>
      <c r="D82" s="16">
        <v>1149266.3</v>
      </c>
    </row>
    <row r="83" spans="1:4">
      <c r="A83" s="17" t="s">
        <v>5825</v>
      </c>
      <c r="C83">
        <v>1</v>
      </c>
      <c r="D83" s="16">
        <v>1149266.3</v>
      </c>
    </row>
    <row r="84" spans="1:4">
      <c r="A84" t="s">
        <v>159</v>
      </c>
      <c r="B84" t="s">
        <v>1599</v>
      </c>
      <c r="C84">
        <v>1</v>
      </c>
      <c r="D84" s="16">
        <v>5145560</v>
      </c>
    </row>
    <row r="85" spans="1:4">
      <c r="A85" s="17" t="s">
        <v>5826</v>
      </c>
      <c r="C85">
        <v>1</v>
      </c>
      <c r="D85" s="16">
        <v>5145560</v>
      </c>
    </row>
    <row r="86" spans="1:4">
      <c r="A86" t="s">
        <v>257</v>
      </c>
      <c r="B86" t="s">
        <v>254</v>
      </c>
      <c r="C86">
        <v>1</v>
      </c>
      <c r="D86" s="16">
        <v>1187328.45</v>
      </c>
    </row>
    <row r="87" spans="1:4">
      <c r="B87" t="s">
        <v>259</v>
      </c>
      <c r="C87">
        <v>1</v>
      </c>
      <c r="D87" s="16">
        <v>3114702.57</v>
      </c>
    </row>
    <row r="88" spans="1:4">
      <c r="B88" t="s">
        <v>262</v>
      </c>
      <c r="C88">
        <v>1</v>
      </c>
      <c r="D88" s="16">
        <v>866760.3</v>
      </c>
    </row>
    <row r="89" spans="1:4">
      <c r="B89" t="s">
        <v>339</v>
      </c>
      <c r="C89">
        <v>1</v>
      </c>
      <c r="D89" s="16">
        <v>384798.4</v>
      </c>
    </row>
    <row r="90" spans="1:4">
      <c r="B90" t="s">
        <v>2860</v>
      </c>
      <c r="C90">
        <v>1</v>
      </c>
      <c r="D90" s="16">
        <v>3004285.9</v>
      </c>
    </row>
    <row r="91" spans="1:4">
      <c r="B91" t="s">
        <v>2863</v>
      </c>
      <c r="C91">
        <v>1</v>
      </c>
      <c r="D91" s="16">
        <v>2857785</v>
      </c>
    </row>
    <row r="92" spans="1:4">
      <c r="B92" t="s">
        <v>2866</v>
      </c>
      <c r="C92">
        <v>1</v>
      </c>
      <c r="D92" s="16">
        <v>160650</v>
      </c>
    </row>
    <row r="93" spans="1:4">
      <c r="A93" s="17" t="s">
        <v>5827</v>
      </c>
      <c r="C93">
        <v>7</v>
      </c>
      <c r="D93" s="16">
        <v>11576310.619999999</v>
      </c>
    </row>
    <row r="94" spans="1:4">
      <c r="A94" t="s">
        <v>2123</v>
      </c>
      <c r="B94" t="s">
        <v>2120</v>
      </c>
      <c r="C94">
        <v>1</v>
      </c>
      <c r="D94" s="16">
        <v>220150</v>
      </c>
    </row>
    <row r="95" spans="1:4">
      <c r="B95" t="s">
        <v>2125</v>
      </c>
      <c r="C95">
        <v>1</v>
      </c>
      <c r="D95" s="16">
        <v>10710000</v>
      </c>
    </row>
    <row r="96" spans="1:4">
      <c r="B96" t="s">
        <v>2128</v>
      </c>
      <c r="C96">
        <v>1</v>
      </c>
      <c r="D96" s="16">
        <v>279650</v>
      </c>
    </row>
    <row r="97" spans="1:4">
      <c r="B97" t="s">
        <v>2131</v>
      </c>
      <c r="C97">
        <v>1</v>
      </c>
      <c r="D97" s="16">
        <v>7361340</v>
      </c>
    </row>
    <row r="98" spans="1:4">
      <c r="A98" s="17" t="s">
        <v>5828</v>
      </c>
      <c r="C98">
        <v>4</v>
      </c>
      <c r="D98" s="16">
        <v>18571140</v>
      </c>
    </row>
    <row r="99" spans="1:4">
      <c r="A99" t="s">
        <v>149</v>
      </c>
      <c r="B99" t="s">
        <v>147</v>
      </c>
      <c r="C99">
        <v>1</v>
      </c>
      <c r="D99" s="16">
        <v>2177078.8199999998</v>
      </c>
    </row>
    <row r="100" spans="1:4">
      <c r="B100" t="s">
        <v>2904</v>
      </c>
      <c r="C100">
        <v>1</v>
      </c>
      <c r="D100" s="16">
        <v>112000.42</v>
      </c>
    </row>
    <row r="101" spans="1:4">
      <c r="A101" s="17" t="s">
        <v>5829</v>
      </c>
      <c r="C101">
        <v>2</v>
      </c>
      <c r="D101" s="16">
        <v>2289079.2399999998</v>
      </c>
    </row>
    <row r="102" spans="1:4">
      <c r="A102" t="s">
        <v>1181</v>
      </c>
      <c r="B102" t="s">
        <v>1178</v>
      </c>
      <c r="C102">
        <v>1</v>
      </c>
      <c r="D102" s="16">
        <v>2816105.25</v>
      </c>
    </row>
    <row r="103" spans="1:4">
      <c r="B103" t="s">
        <v>1183</v>
      </c>
      <c r="C103">
        <v>1</v>
      </c>
      <c r="D103" s="16">
        <v>9458560.3000000007</v>
      </c>
    </row>
    <row r="104" spans="1:4">
      <c r="B104" t="s">
        <v>1189</v>
      </c>
      <c r="C104">
        <v>1</v>
      </c>
      <c r="D104" s="16">
        <v>2578628.85</v>
      </c>
    </row>
    <row r="105" spans="1:4">
      <c r="B105" t="s">
        <v>1192</v>
      </c>
      <c r="C105">
        <v>1</v>
      </c>
      <c r="D105" s="16">
        <v>1719085.9</v>
      </c>
    </row>
    <row r="106" spans="1:4">
      <c r="B106" t="s">
        <v>1195</v>
      </c>
      <c r="C106">
        <v>1</v>
      </c>
      <c r="D106" s="16">
        <v>2578628.85</v>
      </c>
    </row>
    <row r="107" spans="1:4">
      <c r="B107" t="s">
        <v>1198</v>
      </c>
      <c r="C107">
        <v>1</v>
      </c>
      <c r="D107" s="16">
        <v>1719085.9</v>
      </c>
    </row>
    <row r="108" spans="1:4">
      <c r="B108" t="s">
        <v>1201</v>
      </c>
      <c r="C108">
        <v>1</v>
      </c>
      <c r="D108" s="16">
        <v>61940523.399999999</v>
      </c>
    </row>
    <row r="109" spans="1:4">
      <c r="A109" s="17" t="s">
        <v>5830</v>
      </c>
      <c r="C109">
        <v>7</v>
      </c>
      <c r="D109" s="16">
        <v>82810618.450000003</v>
      </c>
    </row>
    <row r="110" spans="1:4">
      <c r="A110" t="s">
        <v>778</v>
      </c>
      <c r="B110" t="s">
        <v>775</v>
      </c>
      <c r="C110">
        <v>1</v>
      </c>
      <c r="D110" s="16">
        <v>836808</v>
      </c>
    </row>
    <row r="111" spans="1:4">
      <c r="A111" s="17" t="s">
        <v>5831</v>
      </c>
      <c r="C111">
        <v>1</v>
      </c>
      <c r="D111" s="16">
        <v>836808</v>
      </c>
    </row>
    <row r="112" spans="1:4">
      <c r="A112" t="s">
        <v>646</v>
      </c>
      <c r="B112" t="s">
        <v>643</v>
      </c>
      <c r="C112">
        <v>1</v>
      </c>
      <c r="D112" s="16">
        <v>359009.91</v>
      </c>
    </row>
    <row r="113" spans="1:4">
      <c r="B113" t="s">
        <v>2915</v>
      </c>
      <c r="C113">
        <v>1</v>
      </c>
      <c r="D113" s="16">
        <v>715117.41</v>
      </c>
    </row>
    <row r="114" spans="1:4">
      <c r="A114" s="17" t="s">
        <v>5832</v>
      </c>
      <c r="C114">
        <v>2</v>
      </c>
      <c r="D114" s="16">
        <v>1074127.32</v>
      </c>
    </row>
    <row r="115" spans="1:4">
      <c r="A115" t="s">
        <v>2656</v>
      </c>
      <c r="B115" t="s">
        <v>2653</v>
      </c>
      <c r="C115">
        <v>1</v>
      </c>
      <c r="D115" s="16">
        <v>329392</v>
      </c>
    </row>
    <row r="116" spans="1:4">
      <c r="A116" s="17" t="s">
        <v>5833</v>
      </c>
      <c r="C116">
        <v>1</v>
      </c>
      <c r="D116" s="16">
        <v>329392</v>
      </c>
    </row>
    <row r="117" spans="1:4">
      <c r="A117" t="s">
        <v>1624</v>
      </c>
      <c r="B117" t="s">
        <v>1621</v>
      </c>
      <c r="C117">
        <v>1</v>
      </c>
      <c r="D117" s="16">
        <v>1075760</v>
      </c>
    </row>
    <row r="118" spans="1:4">
      <c r="A118" s="17" t="s">
        <v>5834</v>
      </c>
      <c r="C118">
        <v>1</v>
      </c>
      <c r="D118" s="16">
        <v>1075760</v>
      </c>
    </row>
    <row r="119" spans="1:4">
      <c r="A119" t="s">
        <v>281</v>
      </c>
      <c r="B119" t="s">
        <v>278</v>
      </c>
      <c r="C119">
        <v>1</v>
      </c>
      <c r="D119" s="16">
        <v>9455740</v>
      </c>
    </row>
    <row r="120" spans="1:4">
      <c r="A120" s="17" t="s">
        <v>5835</v>
      </c>
      <c r="C120">
        <v>1</v>
      </c>
      <c r="D120" s="16">
        <v>9455740</v>
      </c>
    </row>
    <row r="121" spans="1:4">
      <c r="A121" t="s">
        <v>365</v>
      </c>
      <c r="B121" t="s">
        <v>1666</v>
      </c>
      <c r="C121">
        <v>1</v>
      </c>
      <c r="D121" s="16">
        <v>319274.62</v>
      </c>
    </row>
    <row r="122" spans="1:4">
      <c r="B122" t="s">
        <v>1669</v>
      </c>
      <c r="C122">
        <v>1</v>
      </c>
      <c r="D122" s="16">
        <v>357000</v>
      </c>
    </row>
    <row r="123" spans="1:4">
      <c r="A123" s="17" t="s">
        <v>5836</v>
      </c>
      <c r="C123">
        <v>2</v>
      </c>
      <c r="D123" s="16">
        <v>676274.62</v>
      </c>
    </row>
    <row r="124" spans="1:4">
      <c r="A124" t="s">
        <v>2141</v>
      </c>
      <c r="B124" t="s">
        <v>2160</v>
      </c>
      <c r="C124">
        <v>1</v>
      </c>
      <c r="D124" s="16">
        <v>392700</v>
      </c>
    </row>
    <row r="125" spans="1:4">
      <c r="A125" s="17" t="s">
        <v>5837</v>
      </c>
      <c r="C125">
        <v>1</v>
      </c>
      <c r="D125" s="16">
        <v>392700</v>
      </c>
    </row>
    <row r="126" spans="1:4">
      <c r="A126" t="s">
        <v>2537</v>
      </c>
      <c r="B126" t="s">
        <v>2534</v>
      </c>
      <c r="C126">
        <v>1</v>
      </c>
      <c r="D126" s="16">
        <v>20525120</v>
      </c>
    </row>
    <row r="127" spans="1:4">
      <c r="A127" s="17" t="s">
        <v>5838</v>
      </c>
      <c r="C127">
        <v>1</v>
      </c>
      <c r="D127" s="16">
        <v>20525120</v>
      </c>
    </row>
    <row r="128" spans="1:4">
      <c r="A128" t="s">
        <v>229</v>
      </c>
      <c r="B128" t="s">
        <v>226</v>
      </c>
      <c r="C128">
        <v>1</v>
      </c>
      <c r="D128" s="16">
        <v>626297</v>
      </c>
    </row>
    <row r="129" spans="1:4">
      <c r="B129" t="s">
        <v>265</v>
      </c>
      <c r="C129">
        <v>1</v>
      </c>
      <c r="D129" s="16">
        <v>320586</v>
      </c>
    </row>
    <row r="130" spans="1:4">
      <c r="B130" t="s">
        <v>2631</v>
      </c>
      <c r="C130">
        <v>1</v>
      </c>
      <c r="D130" s="16">
        <v>1911969.43</v>
      </c>
    </row>
    <row r="131" spans="1:4">
      <c r="B131" t="s">
        <v>2984</v>
      </c>
      <c r="C131">
        <v>1</v>
      </c>
      <c r="D131" s="16">
        <v>880481</v>
      </c>
    </row>
    <row r="132" spans="1:4">
      <c r="A132" s="17" t="s">
        <v>5839</v>
      </c>
      <c r="C132">
        <v>4</v>
      </c>
      <c r="D132" s="16">
        <v>3739333.4299999997</v>
      </c>
    </row>
    <row r="133" spans="1:4">
      <c r="A133" t="s">
        <v>1154</v>
      </c>
      <c r="B133" t="s">
        <v>1151</v>
      </c>
      <c r="C133">
        <v>1</v>
      </c>
      <c r="D133" s="16">
        <v>4138728.5</v>
      </c>
    </row>
    <row r="134" spans="1:4">
      <c r="B134" t="s">
        <v>2594</v>
      </c>
      <c r="C134">
        <v>1</v>
      </c>
      <c r="D134" s="16">
        <v>94724</v>
      </c>
    </row>
    <row r="135" spans="1:4">
      <c r="A135" s="17" t="s">
        <v>5840</v>
      </c>
      <c r="C135">
        <v>2</v>
      </c>
      <c r="D135" s="16">
        <v>4233452.5</v>
      </c>
    </row>
    <row r="136" spans="1:4">
      <c r="A136" t="s">
        <v>2073</v>
      </c>
      <c r="B136" t="s">
        <v>2070</v>
      </c>
      <c r="C136">
        <v>1</v>
      </c>
      <c r="D136" s="16">
        <v>4165000</v>
      </c>
    </row>
    <row r="137" spans="1:4">
      <c r="B137" t="s">
        <v>2076</v>
      </c>
      <c r="C137">
        <v>1</v>
      </c>
      <c r="D137" s="16">
        <v>1596768.18</v>
      </c>
    </row>
    <row r="138" spans="1:4">
      <c r="B138" t="s">
        <v>2079</v>
      </c>
      <c r="C138">
        <v>1</v>
      </c>
      <c r="D138" s="16">
        <v>1249500</v>
      </c>
    </row>
    <row r="139" spans="1:4">
      <c r="A139" s="17" t="s">
        <v>5841</v>
      </c>
      <c r="C139">
        <v>3</v>
      </c>
      <c r="D139" s="16">
        <v>7011268.1799999997</v>
      </c>
    </row>
    <row r="140" spans="1:4">
      <c r="A140" t="s">
        <v>242</v>
      </c>
      <c r="B140" t="s">
        <v>239</v>
      </c>
      <c r="C140">
        <v>1</v>
      </c>
      <c r="D140" s="16">
        <v>76160</v>
      </c>
    </row>
    <row r="141" spans="1:4">
      <c r="A141" s="17" t="s">
        <v>5842</v>
      </c>
      <c r="C141">
        <v>1</v>
      </c>
      <c r="D141" s="16">
        <v>76160</v>
      </c>
    </row>
    <row r="142" spans="1:4">
      <c r="A142" t="s">
        <v>81</v>
      </c>
      <c r="B142" t="s">
        <v>78</v>
      </c>
      <c r="C142">
        <v>1</v>
      </c>
      <c r="D142" s="16">
        <v>808327.73</v>
      </c>
    </row>
    <row r="143" spans="1:4">
      <c r="B143" t="s">
        <v>545</v>
      </c>
      <c r="C143">
        <v>1</v>
      </c>
      <c r="D143" s="16">
        <v>168266</v>
      </c>
    </row>
    <row r="144" spans="1:4">
      <c r="B144" t="s">
        <v>3210</v>
      </c>
      <c r="C144">
        <v>1</v>
      </c>
      <c r="D144" s="16">
        <v>189745.5</v>
      </c>
    </row>
    <row r="145" spans="1:4">
      <c r="A145" s="17" t="s">
        <v>5843</v>
      </c>
      <c r="C145">
        <v>3</v>
      </c>
      <c r="D145" s="16">
        <v>1166339.23</v>
      </c>
    </row>
    <row r="146" spans="1:4">
      <c r="A146" t="s">
        <v>2156</v>
      </c>
      <c r="B146" t="s">
        <v>2153</v>
      </c>
      <c r="C146">
        <v>1</v>
      </c>
      <c r="D146" s="16">
        <v>208250</v>
      </c>
    </row>
    <row r="147" spans="1:4">
      <c r="B147" t="s">
        <v>2158</v>
      </c>
      <c r="C147">
        <v>1</v>
      </c>
      <c r="D147" s="16">
        <v>556920</v>
      </c>
    </row>
    <row r="148" spans="1:4">
      <c r="B148" t="s">
        <v>2163</v>
      </c>
      <c r="C148">
        <v>1</v>
      </c>
      <c r="D148" s="16">
        <v>154700</v>
      </c>
    </row>
    <row r="149" spans="1:4">
      <c r="B149" t="s">
        <v>2166</v>
      </c>
      <c r="C149">
        <v>1</v>
      </c>
      <c r="D149" s="16">
        <v>255850</v>
      </c>
    </row>
    <row r="150" spans="1:4">
      <c r="B150" t="s">
        <v>2169</v>
      </c>
      <c r="C150">
        <v>1</v>
      </c>
      <c r="D150" s="16">
        <v>503370</v>
      </c>
    </row>
    <row r="151" spans="1:4">
      <c r="A151" s="17" t="s">
        <v>5844</v>
      </c>
      <c r="C151">
        <v>5</v>
      </c>
      <c r="D151" s="16">
        <v>1679090</v>
      </c>
    </row>
    <row r="152" spans="1:4">
      <c r="A152" t="s">
        <v>1925</v>
      </c>
      <c r="B152" t="s">
        <v>1922</v>
      </c>
      <c r="C152">
        <v>1</v>
      </c>
      <c r="D152" s="16">
        <v>4316963</v>
      </c>
    </row>
    <row r="153" spans="1:4">
      <c r="A153" s="17" t="s">
        <v>5845</v>
      </c>
      <c r="C153">
        <v>1</v>
      </c>
      <c r="D153" s="16">
        <v>4316963</v>
      </c>
    </row>
    <row r="154" spans="1:4">
      <c r="A154" t="s">
        <v>1141</v>
      </c>
      <c r="B154" t="s">
        <v>1138</v>
      </c>
      <c r="C154">
        <v>1</v>
      </c>
      <c r="D154" s="16">
        <v>158151</v>
      </c>
    </row>
    <row r="155" spans="1:4">
      <c r="B155" t="s">
        <v>2591</v>
      </c>
      <c r="C155">
        <v>1</v>
      </c>
      <c r="D155" s="16">
        <v>2916904.2</v>
      </c>
    </row>
    <row r="156" spans="1:4">
      <c r="A156" s="17" t="s">
        <v>5846</v>
      </c>
      <c r="C156">
        <v>2</v>
      </c>
      <c r="D156" s="16">
        <v>3075055.2</v>
      </c>
    </row>
    <row r="157" spans="1:4">
      <c r="A157" t="s">
        <v>1984</v>
      </c>
      <c r="B157" t="s">
        <v>1981</v>
      </c>
      <c r="C157">
        <v>1</v>
      </c>
      <c r="D157" s="16">
        <v>68403.58</v>
      </c>
    </row>
    <row r="158" spans="1:4">
      <c r="A158" s="17" t="s">
        <v>5847</v>
      </c>
      <c r="C158">
        <v>1</v>
      </c>
      <c r="D158" s="16">
        <v>68403.58</v>
      </c>
    </row>
    <row r="159" spans="1:4">
      <c r="A159" t="s">
        <v>2068</v>
      </c>
      <c r="B159" t="s">
        <v>2065</v>
      </c>
      <c r="C159">
        <v>1</v>
      </c>
      <c r="D159" s="16">
        <v>255850</v>
      </c>
    </row>
    <row r="160" spans="1:4">
      <c r="A160" s="17" t="s">
        <v>5848</v>
      </c>
      <c r="C160">
        <v>1</v>
      </c>
      <c r="D160" s="16">
        <v>255850</v>
      </c>
    </row>
    <row r="161" spans="1:4">
      <c r="A161" t="s">
        <v>2524</v>
      </c>
      <c r="B161" t="s">
        <v>2521</v>
      </c>
      <c r="C161">
        <v>1</v>
      </c>
      <c r="D161" s="16">
        <v>12281514</v>
      </c>
    </row>
    <row r="162" spans="1:4">
      <c r="A162" s="17" t="s">
        <v>5849</v>
      </c>
      <c r="C162">
        <v>1</v>
      </c>
      <c r="D162" s="16">
        <v>12281514</v>
      </c>
    </row>
    <row r="163" spans="1:4">
      <c r="A163" t="s">
        <v>2774</v>
      </c>
      <c r="B163" t="s">
        <v>2771</v>
      </c>
      <c r="C163">
        <v>1</v>
      </c>
      <c r="D163" s="16">
        <v>867002</v>
      </c>
    </row>
    <row r="164" spans="1:4">
      <c r="B164" t="s">
        <v>2971</v>
      </c>
      <c r="C164">
        <v>1</v>
      </c>
      <c r="D164" s="16">
        <v>509476.96</v>
      </c>
    </row>
    <row r="165" spans="1:4">
      <c r="A165" s="17" t="s">
        <v>5850</v>
      </c>
      <c r="C165">
        <v>2</v>
      </c>
      <c r="D165" s="16">
        <v>1376478.96</v>
      </c>
    </row>
    <row r="166" spans="1:4">
      <c r="A166" t="s">
        <v>63</v>
      </c>
      <c r="B166" t="s">
        <v>60</v>
      </c>
      <c r="C166">
        <v>1</v>
      </c>
      <c r="D166" s="16">
        <v>2362710</v>
      </c>
    </row>
    <row r="167" spans="1:4">
      <c r="B167" t="s">
        <v>66</v>
      </c>
      <c r="C167">
        <v>1</v>
      </c>
      <c r="D167" s="16">
        <v>2362710</v>
      </c>
    </row>
    <row r="168" spans="1:4">
      <c r="B168" t="s">
        <v>69</v>
      </c>
      <c r="C168">
        <v>1</v>
      </c>
      <c r="D168" s="16">
        <v>1575140</v>
      </c>
    </row>
    <row r="169" spans="1:4">
      <c r="B169" t="s">
        <v>75</v>
      </c>
      <c r="C169">
        <v>1</v>
      </c>
      <c r="D169" s="16">
        <v>787570</v>
      </c>
    </row>
    <row r="170" spans="1:4">
      <c r="B170" t="s">
        <v>1297</v>
      </c>
      <c r="C170">
        <v>1</v>
      </c>
      <c r="D170" s="16">
        <v>1240610</v>
      </c>
    </row>
    <row r="171" spans="1:4">
      <c r="B171" t="s">
        <v>1584</v>
      </c>
      <c r="C171">
        <v>1</v>
      </c>
      <c r="D171" s="16">
        <v>3937850</v>
      </c>
    </row>
    <row r="172" spans="1:4">
      <c r="B172" t="s">
        <v>1587</v>
      </c>
      <c r="C172">
        <v>1</v>
      </c>
      <c r="D172" s="16">
        <v>9450840</v>
      </c>
    </row>
    <row r="173" spans="1:4">
      <c r="B173" t="s">
        <v>1590</v>
      </c>
      <c r="C173">
        <v>1</v>
      </c>
      <c r="D173" s="16">
        <v>787570</v>
      </c>
    </row>
    <row r="174" spans="1:4">
      <c r="B174" t="s">
        <v>1593</v>
      </c>
      <c r="C174">
        <v>1</v>
      </c>
      <c r="D174" s="16">
        <v>2362710</v>
      </c>
    </row>
    <row r="175" spans="1:4">
      <c r="B175" t="s">
        <v>1596</v>
      </c>
      <c r="C175">
        <v>1</v>
      </c>
      <c r="D175" s="16">
        <v>1575140</v>
      </c>
    </row>
    <row r="176" spans="1:4">
      <c r="B176" t="s">
        <v>1693</v>
      </c>
      <c r="C176">
        <v>1</v>
      </c>
      <c r="D176" s="16">
        <v>505000</v>
      </c>
    </row>
    <row r="177" spans="1:4">
      <c r="A177" s="17" t="s">
        <v>5851</v>
      </c>
      <c r="C177">
        <v>11</v>
      </c>
      <c r="D177" s="16">
        <v>26947850</v>
      </c>
    </row>
    <row r="178" spans="1:4">
      <c r="A178" t="s">
        <v>2779</v>
      </c>
      <c r="B178" t="s">
        <v>2776</v>
      </c>
      <c r="C178">
        <v>1</v>
      </c>
      <c r="D178" s="16">
        <v>589050</v>
      </c>
    </row>
    <row r="179" spans="1:4">
      <c r="A179" s="17" t="s">
        <v>5852</v>
      </c>
      <c r="C179">
        <v>1</v>
      </c>
      <c r="D179" s="16">
        <v>589050</v>
      </c>
    </row>
    <row r="180" spans="1:4">
      <c r="A180" t="s">
        <v>40</v>
      </c>
      <c r="B180" t="s">
        <v>33</v>
      </c>
      <c r="C180">
        <v>1</v>
      </c>
      <c r="D180" s="16">
        <v>340970.7</v>
      </c>
    </row>
    <row r="181" spans="1:4">
      <c r="B181" t="s">
        <v>964</v>
      </c>
      <c r="C181">
        <v>1</v>
      </c>
      <c r="D181" s="16">
        <v>758589.3</v>
      </c>
    </row>
    <row r="182" spans="1:4">
      <c r="A182" s="17" t="s">
        <v>5853</v>
      </c>
      <c r="C182">
        <v>2</v>
      </c>
      <c r="D182" s="16">
        <v>1099560</v>
      </c>
    </row>
    <row r="183" spans="1:4">
      <c r="A183" t="s">
        <v>1408</v>
      </c>
      <c r="B183" t="s">
        <v>1405</v>
      </c>
      <c r="C183">
        <v>1</v>
      </c>
      <c r="D183" s="16">
        <v>186163.6</v>
      </c>
    </row>
    <row r="184" spans="1:4">
      <c r="B184" t="s">
        <v>1930</v>
      </c>
      <c r="C184">
        <v>1</v>
      </c>
      <c r="D184" s="16">
        <v>160000</v>
      </c>
    </row>
    <row r="185" spans="1:4">
      <c r="B185" t="s">
        <v>3143</v>
      </c>
      <c r="C185">
        <v>1</v>
      </c>
      <c r="D185" s="16">
        <v>428400</v>
      </c>
    </row>
    <row r="186" spans="1:4">
      <c r="A186" s="17" t="s">
        <v>5854</v>
      </c>
      <c r="C186">
        <v>3</v>
      </c>
      <c r="D186" s="16">
        <v>774563.6</v>
      </c>
    </row>
    <row r="187" spans="1:4">
      <c r="A187" t="s">
        <v>1263</v>
      </c>
      <c r="B187" t="s">
        <v>1260</v>
      </c>
      <c r="C187">
        <v>1</v>
      </c>
      <c r="D187" s="16">
        <v>834730</v>
      </c>
    </row>
    <row r="188" spans="1:4">
      <c r="A188" s="17" t="s">
        <v>5855</v>
      </c>
      <c r="C188">
        <v>1</v>
      </c>
      <c r="D188" s="16">
        <v>834730</v>
      </c>
    </row>
    <row r="189" spans="1:4">
      <c r="A189" t="s">
        <v>1498</v>
      </c>
      <c r="B189" t="s">
        <v>1495</v>
      </c>
      <c r="C189">
        <v>1</v>
      </c>
      <c r="D189" s="16">
        <v>172068.05</v>
      </c>
    </row>
    <row r="190" spans="1:4">
      <c r="B190" t="s">
        <v>1500</v>
      </c>
      <c r="C190">
        <v>1</v>
      </c>
      <c r="D190" s="16">
        <v>571240.46</v>
      </c>
    </row>
    <row r="191" spans="1:4">
      <c r="B191" t="s">
        <v>1503</v>
      </c>
      <c r="C191">
        <v>1</v>
      </c>
      <c r="D191" s="16">
        <v>131448.59</v>
      </c>
    </row>
    <row r="192" spans="1:4">
      <c r="B192" t="s">
        <v>1506</v>
      </c>
      <c r="C192">
        <v>1</v>
      </c>
      <c r="D192" s="16">
        <v>215877.9</v>
      </c>
    </row>
    <row r="193" spans="1:4">
      <c r="B193" t="s">
        <v>1517</v>
      </c>
      <c r="C193">
        <v>1</v>
      </c>
      <c r="D193" s="16">
        <v>204799</v>
      </c>
    </row>
    <row r="194" spans="1:4">
      <c r="B194" t="s">
        <v>2663</v>
      </c>
      <c r="C194">
        <v>1</v>
      </c>
      <c r="D194" s="16">
        <v>625593.71</v>
      </c>
    </row>
    <row r="195" spans="1:4">
      <c r="A195" t="s">
        <v>5856</v>
      </c>
      <c r="B195"/>
      <c r="C195">
        <v>6</v>
      </c>
      <c r="D195" s="16">
        <v>1921027.71</v>
      </c>
    </row>
    <row r="196" spans="1:4">
      <c r="A196" t="s">
        <v>1046</v>
      </c>
      <c r="B196" t="s">
        <v>1043</v>
      </c>
      <c r="C196">
        <v>1</v>
      </c>
      <c r="D196" s="16">
        <v>785400</v>
      </c>
    </row>
    <row r="197" spans="1:4">
      <c r="A197" t="s">
        <v>5857</v>
      </c>
      <c r="B197"/>
      <c r="C197">
        <v>1</v>
      </c>
      <c r="D197" s="16">
        <v>785400</v>
      </c>
    </row>
    <row r="198" spans="1:4">
      <c r="A198" t="s">
        <v>1072</v>
      </c>
      <c r="B198" t="s">
        <v>1069</v>
      </c>
      <c r="C198">
        <v>1</v>
      </c>
      <c r="D198" s="16">
        <v>19074122</v>
      </c>
    </row>
    <row r="199" spans="1:4">
      <c r="A199" t="s">
        <v>5858</v>
      </c>
      <c r="B199"/>
      <c r="C199">
        <v>1</v>
      </c>
      <c r="D199" s="16">
        <v>19074122</v>
      </c>
    </row>
    <row r="200" spans="1:4">
      <c r="A200" t="s">
        <v>1381</v>
      </c>
      <c r="B200" t="s">
        <v>1378</v>
      </c>
      <c r="C200">
        <v>1</v>
      </c>
      <c r="D200" s="16">
        <v>550970</v>
      </c>
    </row>
    <row r="201" spans="1:4">
      <c r="B201" t="s">
        <v>1383</v>
      </c>
      <c r="C201">
        <v>1</v>
      </c>
      <c r="D201" s="16">
        <v>61880</v>
      </c>
    </row>
    <row r="202" spans="1:4">
      <c r="B202" t="s">
        <v>1386</v>
      </c>
      <c r="C202">
        <v>1</v>
      </c>
      <c r="D202" s="16">
        <v>4224500</v>
      </c>
    </row>
    <row r="203" spans="1:4">
      <c r="A203" t="s">
        <v>5859</v>
      </c>
      <c r="B203"/>
      <c r="C203">
        <v>3</v>
      </c>
      <c r="D203" s="16">
        <v>4837350</v>
      </c>
    </row>
    <row r="204" spans="1:4">
      <c r="A204" t="s">
        <v>1101</v>
      </c>
      <c r="B204" t="s">
        <v>1098</v>
      </c>
      <c r="C204">
        <v>1</v>
      </c>
      <c r="D204" s="16">
        <v>5794386.0800000001</v>
      </c>
    </row>
    <row r="205" spans="1:4">
      <c r="B205" t="s">
        <v>1126</v>
      </c>
      <c r="C205">
        <v>1</v>
      </c>
      <c r="D205" s="16">
        <v>687978.5</v>
      </c>
    </row>
    <row r="206" spans="1:4">
      <c r="A206" t="s">
        <v>5860</v>
      </c>
      <c r="B206"/>
      <c r="C206">
        <v>2</v>
      </c>
      <c r="D206" s="16">
        <v>6482364.5800000001</v>
      </c>
    </row>
    <row r="207" spans="1:4">
      <c r="A207" t="s">
        <v>1611</v>
      </c>
      <c r="B207" t="s">
        <v>1608</v>
      </c>
      <c r="C207">
        <v>1</v>
      </c>
      <c r="D207" s="16">
        <v>1258824.8400000001</v>
      </c>
    </row>
    <row r="208" spans="1:4">
      <c r="A208" t="s">
        <v>5861</v>
      </c>
      <c r="B208"/>
      <c r="C208">
        <v>1</v>
      </c>
      <c r="D208" s="16">
        <v>1258824.8400000001</v>
      </c>
    </row>
    <row r="209" spans="1:4">
      <c r="A209" t="s">
        <v>1332</v>
      </c>
      <c r="B209" t="s">
        <v>1602</v>
      </c>
      <c r="C209">
        <v>1</v>
      </c>
      <c r="D209" s="16">
        <v>1145555.8799999999</v>
      </c>
    </row>
    <row r="210" spans="1:4">
      <c r="A210" t="s">
        <v>5862</v>
      </c>
      <c r="B210"/>
      <c r="C210">
        <v>1</v>
      </c>
      <c r="D210" s="16">
        <v>1145555.8799999999</v>
      </c>
    </row>
    <row r="211" spans="1:4">
      <c r="A211" t="s">
        <v>1351</v>
      </c>
      <c r="B211" t="s">
        <v>1347</v>
      </c>
      <c r="C211">
        <v>1</v>
      </c>
      <c r="D211" s="16">
        <v>423759</v>
      </c>
    </row>
    <row r="212" spans="1:4">
      <c r="B212" t="s">
        <v>1530</v>
      </c>
      <c r="C212">
        <v>1</v>
      </c>
      <c r="D212" s="16">
        <v>32665500</v>
      </c>
    </row>
    <row r="213" spans="1:4">
      <c r="B213" t="s">
        <v>2500</v>
      </c>
      <c r="C213">
        <v>1</v>
      </c>
      <c r="D213" s="16">
        <v>3279640</v>
      </c>
    </row>
    <row r="214" spans="1:4">
      <c r="A214" t="s">
        <v>5863</v>
      </c>
      <c r="B214"/>
      <c r="C214">
        <v>3</v>
      </c>
      <c r="D214" s="16">
        <v>36368899</v>
      </c>
    </row>
    <row r="215" spans="1:4">
      <c r="A215" t="s">
        <v>312</v>
      </c>
      <c r="B215" t="s">
        <v>1815</v>
      </c>
      <c r="C215">
        <v>1</v>
      </c>
      <c r="D215" s="16">
        <v>20968156.5</v>
      </c>
    </row>
    <row r="216" spans="1:4">
      <c r="B216" t="s">
        <v>2311</v>
      </c>
      <c r="C216">
        <v>1</v>
      </c>
      <c r="D216" s="16">
        <v>1708840</v>
      </c>
    </row>
    <row r="217" spans="1:4">
      <c r="B217" t="s">
        <v>3123</v>
      </c>
      <c r="C217">
        <v>1</v>
      </c>
      <c r="D217" s="16">
        <v>34807500</v>
      </c>
    </row>
    <row r="218" spans="1:4">
      <c r="B218" t="s">
        <v>3126</v>
      </c>
      <c r="C218">
        <v>1</v>
      </c>
      <c r="D218" s="16">
        <v>44744000</v>
      </c>
    </row>
    <row r="219" spans="1:4">
      <c r="A219" t="s">
        <v>5864</v>
      </c>
      <c r="B219"/>
      <c r="C219">
        <v>4</v>
      </c>
      <c r="D219" s="16">
        <v>102228496.5</v>
      </c>
    </row>
    <row r="220" spans="1:4">
      <c r="A220" t="s">
        <v>3205</v>
      </c>
      <c r="B220" t="s">
        <v>3202</v>
      </c>
      <c r="C220">
        <v>1</v>
      </c>
      <c r="D220" s="16">
        <v>238000</v>
      </c>
    </row>
    <row r="221" spans="1:4">
      <c r="B221" t="s">
        <v>3207</v>
      </c>
      <c r="C221">
        <v>1</v>
      </c>
      <c r="D221" s="16">
        <v>238000</v>
      </c>
    </row>
    <row r="222" spans="1:4">
      <c r="A222" t="s">
        <v>5865</v>
      </c>
      <c r="B222"/>
      <c r="C222">
        <v>2</v>
      </c>
      <c r="D222" s="16">
        <v>476000</v>
      </c>
    </row>
    <row r="223" spans="1:4">
      <c r="A223" t="s">
        <v>2679</v>
      </c>
      <c r="B223" t="s">
        <v>2676</v>
      </c>
      <c r="C223">
        <v>1</v>
      </c>
      <c r="D223" s="16">
        <v>1625826</v>
      </c>
    </row>
    <row r="224" spans="1:4">
      <c r="A224" t="s">
        <v>5866</v>
      </c>
      <c r="B224"/>
      <c r="C224">
        <v>1</v>
      </c>
      <c r="D224" s="16">
        <v>1625826</v>
      </c>
    </row>
    <row r="225" spans="1:4">
      <c r="A225" t="s">
        <v>849</v>
      </c>
      <c r="B225" t="s">
        <v>846</v>
      </c>
      <c r="C225">
        <v>1</v>
      </c>
      <c r="D225" s="16">
        <v>198611</v>
      </c>
    </row>
    <row r="226" spans="1:4">
      <c r="A226" t="s">
        <v>5867</v>
      </c>
      <c r="B226"/>
      <c r="C226">
        <v>1</v>
      </c>
      <c r="D226" s="16">
        <v>198611</v>
      </c>
    </row>
    <row r="227" spans="1:4">
      <c r="A227" t="s">
        <v>1167</v>
      </c>
      <c r="B227" t="s">
        <v>1164</v>
      </c>
      <c r="C227">
        <v>1</v>
      </c>
      <c r="D227" s="16">
        <v>105099.61</v>
      </c>
    </row>
    <row r="228" spans="1:4">
      <c r="B228" t="s">
        <v>1243</v>
      </c>
      <c r="C228">
        <v>1</v>
      </c>
      <c r="D228" s="16">
        <v>14375200</v>
      </c>
    </row>
    <row r="229" spans="1:4">
      <c r="A229" t="s">
        <v>5868</v>
      </c>
      <c r="B229"/>
      <c r="C229">
        <v>2</v>
      </c>
      <c r="D229" s="16">
        <v>14480299.609999999</v>
      </c>
    </row>
    <row r="230" spans="1:4">
      <c r="A230" t="s">
        <v>1734</v>
      </c>
      <c r="B230" t="s">
        <v>1731</v>
      </c>
      <c r="C230">
        <v>1</v>
      </c>
      <c r="D230" s="16">
        <v>3230385.9</v>
      </c>
    </row>
    <row r="231" spans="1:4">
      <c r="A231" t="s">
        <v>5869</v>
      </c>
      <c r="B231"/>
      <c r="C231">
        <v>1</v>
      </c>
      <c r="D231" s="16">
        <v>3230385.9</v>
      </c>
    </row>
    <row r="232" spans="1:4">
      <c r="A232" t="s">
        <v>3102</v>
      </c>
      <c r="B232" t="s">
        <v>3099</v>
      </c>
      <c r="C232">
        <v>1</v>
      </c>
      <c r="D232" s="16">
        <v>2297634.15</v>
      </c>
    </row>
    <row r="233" spans="1:4">
      <c r="B233" t="s">
        <v>3104</v>
      </c>
      <c r="C233">
        <v>1</v>
      </c>
      <c r="D233" s="16">
        <v>2216049.7799999998</v>
      </c>
    </row>
    <row r="234" spans="1:4">
      <c r="A234" t="s">
        <v>5870</v>
      </c>
      <c r="B234"/>
      <c r="C234">
        <v>2</v>
      </c>
      <c r="D234" s="16">
        <v>4513683.93</v>
      </c>
    </row>
    <row r="235" spans="1:4">
      <c r="A235" t="s">
        <v>1810</v>
      </c>
      <c r="B235" t="s">
        <v>1807</v>
      </c>
      <c r="C235">
        <v>1</v>
      </c>
      <c r="D235" s="16">
        <v>2139950.63</v>
      </c>
    </row>
    <row r="236" spans="1:4">
      <c r="A236" t="s">
        <v>5871</v>
      </c>
      <c r="B236"/>
      <c r="C236">
        <v>1</v>
      </c>
      <c r="D236" s="16">
        <v>2139950.63</v>
      </c>
    </row>
    <row r="237" spans="1:4">
      <c r="A237" t="s">
        <v>2629</v>
      </c>
      <c r="B237" t="s">
        <v>2626</v>
      </c>
      <c r="C237">
        <v>1</v>
      </c>
      <c r="D237" s="16">
        <v>94010</v>
      </c>
    </row>
    <row r="238" spans="1:4">
      <c r="A238" t="s">
        <v>5872</v>
      </c>
      <c r="B238"/>
      <c r="C238">
        <v>1</v>
      </c>
      <c r="D238" s="16">
        <v>94010</v>
      </c>
    </row>
    <row r="239" spans="1:4">
      <c r="A239" t="s">
        <v>54</v>
      </c>
      <c r="B239" t="s">
        <v>2706</v>
      </c>
      <c r="C239">
        <v>1</v>
      </c>
      <c r="D239" s="16">
        <v>913920</v>
      </c>
    </row>
    <row r="240" spans="1:4">
      <c r="B240" t="s">
        <v>3146</v>
      </c>
      <c r="C240">
        <v>1</v>
      </c>
      <c r="D240" s="16">
        <v>571200</v>
      </c>
    </row>
    <row r="241" spans="1:4">
      <c r="A241" t="s">
        <v>5873</v>
      </c>
      <c r="B241"/>
      <c r="C241">
        <v>2</v>
      </c>
      <c r="D241" s="16">
        <v>1485120</v>
      </c>
    </row>
    <row r="242" spans="1:4">
      <c r="A242" t="s">
        <v>119</v>
      </c>
      <c r="B242" t="s">
        <v>116</v>
      </c>
      <c r="C242">
        <v>1</v>
      </c>
      <c r="D242" s="16">
        <v>142800</v>
      </c>
    </row>
    <row r="243" spans="1:4">
      <c r="A243" t="s">
        <v>5874</v>
      </c>
      <c r="B243"/>
      <c r="C243">
        <v>1</v>
      </c>
      <c r="D243" s="16">
        <v>142800</v>
      </c>
    </row>
    <row r="244" spans="1:4">
      <c r="A244" t="s">
        <v>154</v>
      </c>
      <c r="B244" t="s">
        <v>151</v>
      </c>
      <c r="C244">
        <v>1</v>
      </c>
      <c r="D244" s="16">
        <v>527406.25</v>
      </c>
    </row>
    <row r="245" spans="1:4">
      <c r="A245" t="s">
        <v>5875</v>
      </c>
      <c r="B245"/>
      <c r="C245">
        <v>1</v>
      </c>
      <c r="D245" s="16">
        <v>527406.25</v>
      </c>
    </row>
    <row r="246" spans="1:4">
      <c r="A246" t="s">
        <v>224</v>
      </c>
      <c r="B246" t="s">
        <v>2570</v>
      </c>
      <c r="C246">
        <v>1</v>
      </c>
      <c r="D246" s="16">
        <v>428400</v>
      </c>
    </row>
    <row r="247" spans="1:4">
      <c r="A247" t="s">
        <v>5876</v>
      </c>
      <c r="B247"/>
      <c r="C247">
        <v>1</v>
      </c>
      <c r="D247" s="16">
        <v>428400</v>
      </c>
    </row>
    <row r="248" spans="1:4">
      <c r="A248" t="s">
        <v>247</v>
      </c>
      <c r="B248" t="s">
        <v>244</v>
      </c>
      <c r="C248">
        <v>1</v>
      </c>
      <c r="D248" s="16">
        <v>3213000</v>
      </c>
    </row>
    <row r="249" spans="1:4">
      <c r="B249" t="s">
        <v>1294</v>
      </c>
      <c r="C249">
        <v>1</v>
      </c>
      <c r="D249" s="16">
        <v>353430</v>
      </c>
    </row>
    <row r="250" spans="1:4">
      <c r="A250" t="s">
        <v>5877</v>
      </c>
      <c r="B250"/>
      <c r="C250">
        <v>2</v>
      </c>
      <c r="D250" s="16">
        <v>3566430</v>
      </c>
    </row>
    <row r="251" spans="1:4">
      <c r="A251" t="s">
        <v>322</v>
      </c>
      <c r="B251" t="s">
        <v>319</v>
      </c>
      <c r="C251">
        <v>1</v>
      </c>
      <c r="D251" s="16">
        <v>4284000</v>
      </c>
    </row>
    <row r="252" spans="1:4">
      <c r="A252" t="s">
        <v>5878</v>
      </c>
      <c r="B252"/>
      <c r="C252">
        <v>1</v>
      </c>
      <c r="D252" s="16">
        <v>4284000</v>
      </c>
    </row>
    <row r="253" spans="1:4">
      <c r="A253" t="s">
        <v>355</v>
      </c>
      <c r="B253" t="s">
        <v>352</v>
      </c>
      <c r="C253">
        <v>1</v>
      </c>
      <c r="D253" s="16">
        <v>4224500</v>
      </c>
    </row>
    <row r="254" spans="1:4">
      <c r="A254" t="s">
        <v>5879</v>
      </c>
      <c r="B254"/>
      <c r="C254">
        <v>1</v>
      </c>
      <c r="D254" s="16">
        <v>4224500</v>
      </c>
    </row>
    <row r="255" spans="1:4">
      <c r="A255" t="s">
        <v>506</v>
      </c>
      <c r="B255" t="s">
        <v>503</v>
      </c>
      <c r="C255">
        <v>1</v>
      </c>
      <c r="D255" s="16">
        <v>4372060</v>
      </c>
    </row>
    <row r="256" spans="1:4">
      <c r="B256" t="s">
        <v>508</v>
      </c>
      <c r="C256">
        <v>1</v>
      </c>
      <c r="D256" s="16">
        <v>5203870</v>
      </c>
    </row>
    <row r="257" spans="1:4">
      <c r="B257" t="s">
        <v>981</v>
      </c>
      <c r="C257">
        <v>1</v>
      </c>
      <c r="D257" s="16">
        <v>357000</v>
      </c>
    </row>
    <row r="258" spans="1:4">
      <c r="A258" t="s">
        <v>5880</v>
      </c>
      <c r="B258"/>
      <c r="C258">
        <v>3</v>
      </c>
      <c r="D258" s="16">
        <v>9932930</v>
      </c>
    </row>
    <row r="259" spans="1:4">
      <c r="A259" t="s">
        <v>556</v>
      </c>
      <c r="B259" t="s">
        <v>553</v>
      </c>
      <c r="C259">
        <v>1</v>
      </c>
      <c r="D259" s="16">
        <v>169575</v>
      </c>
    </row>
    <row r="260" spans="1:4">
      <c r="B260" t="s">
        <v>1900</v>
      </c>
      <c r="C260">
        <v>1</v>
      </c>
      <c r="D260" s="16">
        <v>541747.5</v>
      </c>
    </row>
    <row r="261" spans="1:4">
      <c r="A261" t="s">
        <v>5881</v>
      </c>
      <c r="B261"/>
      <c r="C261">
        <v>2</v>
      </c>
      <c r="D261" s="16">
        <v>711322.5</v>
      </c>
    </row>
    <row r="262" spans="1:4">
      <c r="A262" t="s">
        <v>589</v>
      </c>
      <c r="B262" t="s">
        <v>586</v>
      </c>
      <c r="C262">
        <v>1</v>
      </c>
      <c r="D262" s="16">
        <v>553350</v>
      </c>
    </row>
    <row r="263" spans="1:4">
      <c r="B263" t="s">
        <v>2542</v>
      </c>
      <c r="C263">
        <v>1</v>
      </c>
      <c r="D263" s="16">
        <v>10262560</v>
      </c>
    </row>
    <row r="264" spans="1:4">
      <c r="A264" t="s">
        <v>5882</v>
      </c>
      <c r="B264"/>
      <c r="C264">
        <v>2</v>
      </c>
      <c r="D264" s="16">
        <v>10815910</v>
      </c>
    </row>
    <row r="265" spans="1:4">
      <c r="A265" t="s">
        <v>803</v>
      </c>
      <c r="B265" t="s">
        <v>800</v>
      </c>
      <c r="C265">
        <v>1</v>
      </c>
      <c r="D265" s="16">
        <v>12007100</v>
      </c>
    </row>
    <row r="266" spans="1:4">
      <c r="A266" t="s">
        <v>5883</v>
      </c>
      <c r="B266"/>
      <c r="C266">
        <v>1</v>
      </c>
      <c r="D266" s="16">
        <v>12007100</v>
      </c>
    </row>
    <row r="267" spans="1:4">
      <c r="A267" t="s">
        <v>869</v>
      </c>
      <c r="B267" t="s">
        <v>866</v>
      </c>
      <c r="C267">
        <v>1</v>
      </c>
      <c r="D267" s="16">
        <v>89131</v>
      </c>
    </row>
    <row r="268" spans="1:4">
      <c r="A268" t="s">
        <v>5884</v>
      </c>
      <c r="B268"/>
      <c r="C268">
        <v>1</v>
      </c>
      <c r="D268" s="16">
        <v>89131</v>
      </c>
    </row>
    <row r="269" spans="1:4">
      <c r="A269" t="s">
        <v>1007</v>
      </c>
      <c r="B269" t="s">
        <v>2748</v>
      </c>
      <c r="C269">
        <v>1</v>
      </c>
      <c r="D269" s="16">
        <v>2080120</v>
      </c>
    </row>
    <row r="270" spans="1:4">
      <c r="A270" t="s">
        <v>5885</v>
      </c>
      <c r="B270"/>
      <c r="C270">
        <v>1</v>
      </c>
      <c r="D270" s="16">
        <v>2080120</v>
      </c>
    </row>
    <row r="271" spans="1:4">
      <c r="A271" t="s">
        <v>1220</v>
      </c>
      <c r="B271" t="s">
        <v>1217</v>
      </c>
      <c r="C271">
        <v>1</v>
      </c>
      <c r="D271" s="16">
        <v>457733.5</v>
      </c>
    </row>
    <row r="272" spans="1:4">
      <c r="A272" t="s">
        <v>5886</v>
      </c>
      <c r="B272"/>
      <c r="C272">
        <v>1</v>
      </c>
      <c r="D272" s="16">
        <v>457733.5</v>
      </c>
    </row>
    <row r="273" spans="1:4">
      <c r="A273" t="s">
        <v>1233</v>
      </c>
      <c r="B273" t="s">
        <v>1230</v>
      </c>
      <c r="C273">
        <v>1</v>
      </c>
      <c r="D273" s="16">
        <v>322075.88</v>
      </c>
    </row>
    <row r="274" spans="1:4">
      <c r="A274" t="s">
        <v>5887</v>
      </c>
      <c r="B274"/>
      <c r="C274">
        <v>1</v>
      </c>
      <c r="D274" s="16">
        <v>322075.88</v>
      </c>
    </row>
    <row r="275" spans="1:4">
      <c r="A275" t="s">
        <v>1316</v>
      </c>
      <c r="B275" t="s">
        <v>1645</v>
      </c>
      <c r="C275">
        <v>1</v>
      </c>
      <c r="D275" s="16">
        <v>249900</v>
      </c>
    </row>
    <row r="276" spans="1:4">
      <c r="A276" t="s">
        <v>5888</v>
      </c>
      <c r="B276"/>
      <c r="C276">
        <v>1</v>
      </c>
      <c r="D276" s="16">
        <v>249900</v>
      </c>
    </row>
    <row r="277" spans="1:4">
      <c r="A277" t="s">
        <v>1422</v>
      </c>
      <c r="B277" t="s">
        <v>1419</v>
      </c>
      <c r="C277">
        <v>1</v>
      </c>
      <c r="D277" s="16">
        <v>166600</v>
      </c>
    </row>
    <row r="278" spans="1:4">
      <c r="A278" t="s">
        <v>5889</v>
      </c>
      <c r="B278"/>
      <c r="C278">
        <v>1</v>
      </c>
      <c r="D278" s="16">
        <v>166600</v>
      </c>
    </row>
    <row r="279" spans="1:4">
      <c r="A279" t="s">
        <v>1487</v>
      </c>
      <c r="B279" t="s">
        <v>1484</v>
      </c>
      <c r="C279">
        <v>1</v>
      </c>
      <c r="D279" s="16">
        <v>3813355</v>
      </c>
    </row>
    <row r="280" spans="1:4">
      <c r="A280" t="s">
        <v>5890</v>
      </c>
      <c r="B280"/>
      <c r="C280">
        <v>1</v>
      </c>
      <c r="D280" s="16">
        <v>3813355</v>
      </c>
    </row>
    <row r="281" spans="1:4">
      <c r="A281" t="s">
        <v>1512</v>
      </c>
      <c r="B281" t="s">
        <v>1509</v>
      </c>
      <c r="C281">
        <v>1</v>
      </c>
      <c r="D281" s="16">
        <v>26989200</v>
      </c>
    </row>
    <row r="282" spans="1:4">
      <c r="B282" t="s">
        <v>1514</v>
      </c>
      <c r="C282">
        <v>1</v>
      </c>
      <c r="D282" s="16">
        <v>5265155</v>
      </c>
    </row>
    <row r="283" spans="1:4">
      <c r="A283" t="s">
        <v>5891</v>
      </c>
      <c r="B283"/>
      <c r="C283">
        <v>2</v>
      </c>
      <c r="D283" s="16">
        <v>32254355</v>
      </c>
    </row>
    <row r="284" spans="1:4">
      <c r="A284" t="s">
        <v>1541</v>
      </c>
      <c r="B284" t="s">
        <v>1538</v>
      </c>
      <c r="C284">
        <v>1</v>
      </c>
      <c r="D284" s="16">
        <v>1701700</v>
      </c>
    </row>
    <row r="285" spans="1:4">
      <c r="A285" t="s">
        <v>5892</v>
      </c>
      <c r="B285"/>
      <c r="C285">
        <v>1</v>
      </c>
      <c r="D285" s="16">
        <v>1701700</v>
      </c>
    </row>
    <row r="286" spans="1:4">
      <c r="A286" t="s">
        <v>1554</v>
      </c>
      <c r="B286" t="s">
        <v>1551</v>
      </c>
      <c r="C286">
        <v>1</v>
      </c>
      <c r="D286" s="16">
        <v>3186031.03</v>
      </c>
    </row>
    <row r="287" spans="1:4">
      <c r="A287" t="s">
        <v>5893</v>
      </c>
      <c r="B287"/>
      <c r="C287">
        <v>1</v>
      </c>
      <c r="D287" s="16">
        <v>3186031.03</v>
      </c>
    </row>
    <row r="288" spans="1:4">
      <c r="A288" t="s">
        <v>1799</v>
      </c>
      <c r="B288" t="s">
        <v>1796</v>
      </c>
      <c r="C288">
        <v>1</v>
      </c>
      <c r="D288" s="16">
        <v>1432284</v>
      </c>
    </row>
    <row r="289" spans="1:4">
      <c r="A289" t="s">
        <v>5894</v>
      </c>
      <c r="B289"/>
      <c r="C289">
        <v>1</v>
      </c>
      <c r="D289" s="16">
        <v>1432284</v>
      </c>
    </row>
    <row r="290" spans="1:4">
      <c r="A290" t="s">
        <v>1971</v>
      </c>
      <c r="B290" t="s">
        <v>1968</v>
      </c>
      <c r="C290">
        <v>1</v>
      </c>
      <c r="D290" s="16">
        <v>445060</v>
      </c>
    </row>
    <row r="291" spans="1:4">
      <c r="B291" t="s">
        <v>1973</v>
      </c>
      <c r="C291">
        <v>1</v>
      </c>
      <c r="D291" s="16">
        <v>333200</v>
      </c>
    </row>
    <row r="292" spans="1:4">
      <c r="A292" t="s">
        <v>5895</v>
      </c>
      <c r="B292"/>
      <c r="C292">
        <v>2</v>
      </c>
      <c r="D292" s="16">
        <v>778260</v>
      </c>
    </row>
    <row r="293" spans="1:4">
      <c r="A293" t="s">
        <v>2250</v>
      </c>
      <c r="B293" t="s">
        <v>2247</v>
      </c>
      <c r="C293">
        <v>1</v>
      </c>
      <c r="D293" s="16">
        <v>1552950</v>
      </c>
    </row>
    <row r="294" spans="1:4">
      <c r="A294" t="s">
        <v>5896</v>
      </c>
      <c r="B294"/>
      <c r="C294">
        <v>1</v>
      </c>
      <c r="D294" s="16">
        <v>1552950</v>
      </c>
    </row>
    <row r="295" spans="1:4">
      <c r="A295" t="s">
        <v>2378</v>
      </c>
      <c r="B295" t="s">
        <v>2375</v>
      </c>
      <c r="C295">
        <v>1</v>
      </c>
      <c r="D295" s="16">
        <v>426408.15</v>
      </c>
    </row>
    <row r="296" spans="1:4">
      <c r="A296" t="s">
        <v>5897</v>
      </c>
      <c r="B296"/>
      <c r="C296">
        <v>1</v>
      </c>
      <c r="D296" s="16">
        <v>426408.15</v>
      </c>
    </row>
    <row r="297" spans="1:4">
      <c r="A297" t="s">
        <v>2410</v>
      </c>
      <c r="B297" t="s">
        <v>2407</v>
      </c>
      <c r="C297">
        <v>1</v>
      </c>
      <c r="D297" s="16">
        <v>2412368</v>
      </c>
    </row>
    <row r="298" spans="1:4">
      <c r="B298" t="s">
        <v>2995</v>
      </c>
      <c r="C298">
        <v>1</v>
      </c>
      <c r="D298" s="16">
        <v>1502970</v>
      </c>
    </row>
    <row r="299" spans="1:4">
      <c r="A299" t="s">
        <v>5898</v>
      </c>
      <c r="B299"/>
      <c r="C299">
        <v>2</v>
      </c>
      <c r="D299" s="16">
        <v>3915338</v>
      </c>
    </row>
    <row r="300" spans="1:4">
      <c r="A300" t="s">
        <v>2464</v>
      </c>
      <c r="B300" t="s">
        <v>2461</v>
      </c>
      <c r="C300">
        <v>1</v>
      </c>
      <c r="D300" s="16">
        <v>833000</v>
      </c>
    </row>
    <row r="301" spans="1:4">
      <c r="A301" t="s">
        <v>5899</v>
      </c>
      <c r="B301"/>
      <c r="C301">
        <v>1</v>
      </c>
      <c r="D301" s="16">
        <v>833000</v>
      </c>
    </row>
    <row r="302" spans="1:4">
      <c r="A302" t="s">
        <v>2490</v>
      </c>
      <c r="B302" t="s">
        <v>2487</v>
      </c>
      <c r="C302">
        <v>1</v>
      </c>
      <c r="D302" s="16">
        <v>4093600</v>
      </c>
    </row>
    <row r="303" spans="1:4">
      <c r="B303" t="s">
        <v>2492</v>
      </c>
      <c r="C303">
        <v>1</v>
      </c>
      <c r="D303" s="16">
        <v>4890900</v>
      </c>
    </row>
    <row r="304" spans="1:4">
      <c r="A304" t="s">
        <v>5900</v>
      </c>
      <c r="B304"/>
      <c r="C304">
        <v>2</v>
      </c>
      <c r="D304" s="16">
        <v>8984500</v>
      </c>
    </row>
    <row r="305" spans="1:4">
      <c r="A305" t="s">
        <v>2558</v>
      </c>
      <c r="B305" t="s">
        <v>2555</v>
      </c>
      <c r="C305">
        <v>1</v>
      </c>
      <c r="D305" s="16">
        <v>3651415.04</v>
      </c>
    </row>
    <row r="306" spans="1:4">
      <c r="A306" t="s">
        <v>5901</v>
      </c>
      <c r="B306"/>
      <c r="C306">
        <v>1</v>
      </c>
      <c r="D306" s="16">
        <v>3651415.04</v>
      </c>
    </row>
    <row r="307" spans="1:4">
      <c r="A307" t="s">
        <v>2616</v>
      </c>
      <c r="B307" t="s">
        <v>2613</v>
      </c>
      <c r="C307">
        <v>1</v>
      </c>
      <c r="D307" s="16">
        <v>8556100</v>
      </c>
    </row>
    <row r="308" spans="1:4">
      <c r="A308" t="s">
        <v>5902</v>
      </c>
      <c r="B308"/>
      <c r="C308">
        <v>1</v>
      </c>
      <c r="D308" s="16">
        <v>8556100</v>
      </c>
    </row>
    <row r="309" spans="1:4">
      <c r="A309" t="s">
        <v>2637</v>
      </c>
      <c r="B309" t="s">
        <v>2634</v>
      </c>
      <c r="C309">
        <v>1</v>
      </c>
      <c r="D309" s="16">
        <v>196350</v>
      </c>
    </row>
    <row r="310" spans="1:4">
      <c r="B310" t="s">
        <v>2639</v>
      </c>
      <c r="C310">
        <v>1</v>
      </c>
      <c r="D310" s="16">
        <v>184450</v>
      </c>
    </row>
    <row r="311" spans="1:4">
      <c r="B311" t="s">
        <v>2760</v>
      </c>
      <c r="C311">
        <v>1</v>
      </c>
      <c r="D311" s="16">
        <v>101150</v>
      </c>
    </row>
    <row r="312" spans="1:4">
      <c r="A312" t="s">
        <v>5903</v>
      </c>
      <c r="B312"/>
      <c r="C312">
        <v>3</v>
      </c>
      <c r="D312" s="16">
        <v>481950</v>
      </c>
    </row>
    <row r="313" spans="1:4">
      <c r="A313" t="s">
        <v>2735</v>
      </c>
      <c r="B313" t="s">
        <v>2731</v>
      </c>
      <c r="C313">
        <v>1</v>
      </c>
      <c r="D313" s="16">
        <v>2643670.4</v>
      </c>
    </row>
    <row r="314" spans="1:4">
      <c r="A314" t="s">
        <v>5904</v>
      </c>
      <c r="B314"/>
      <c r="C314">
        <v>1</v>
      </c>
      <c r="D314" s="16">
        <v>2643670.4</v>
      </c>
    </row>
    <row r="315" spans="1:4">
      <c r="A315" t="s">
        <v>3019</v>
      </c>
      <c r="B315" t="s">
        <v>3016</v>
      </c>
      <c r="C315">
        <v>1</v>
      </c>
      <c r="D315" s="16">
        <v>5806126.6399999997</v>
      </c>
    </row>
    <row r="316" spans="1:4">
      <c r="A316" t="s">
        <v>5905</v>
      </c>
      <c r="B316"/>
      <c r="C316">
        <v>1</v>
      </c>
      <c r="D316" s="16">
        <v>5806126.6399999997</v>
      </c>
    </row>
    <row r="317" spans="1:4">
      <c r="A317" t="s">
        <v>3118</v>
      </c>
      <c r="B317" t="s">
        <v>3115</v>
      </c>
      <c r="C317">
        <v>1</v>
      </c>
      <c r="D317" s="16">
        <v>2231250</v>
      </c>
    </row>
    <row r="318" spans="1:4">
      <c r="A318" t="s">
        <v>5906</v>
      </c>
      <c r="B318"/>
      <c r="C318">
        <v>1</v>
      </c>
      <c r="D318" s="16">
        <v>2231250</v>
      </c>
    </row>
    <row r="319" spans="1:4">
      <c r="A319" t="s">
        <v>3187</v>
      </c>
      <c r="B319" t="s">
        <v>3184</v>
      </c>
      <c r="C319">
        <v>1</v>
      </c>
      <c r="D319" s="16">
        <v>221697</v>
      </c>
    </row>
    <row r="320" spans="1:4">
      <c r="A320" t="s">
        <v>5907</v>
      </c>
      <c r="B320"/>
      <c r="C320">
        <v>1</v>
      </c>
      <c r="D320" s="16">
        <v>221697</v>
      </c>
    </row>
    <row r="321" spans="1:4">
      <c r="A321" t="s">
        <v>4693</v>
      </c>
      <c r="B321" t="s">
        <v>4690</v>
      </c>
      <c r="C321">
        <v>1</v>
      </c>
      <c r="D321" s="16">
        <v>1545810</v>
      </c>
    </row>
    <row r="322" spans="1:4">
      <c r="A322" t="s">
        <v>5908</v>
      </c>
      <c r="B322"/>
      <c r="C322">
        <v>1</v>
      </c>
      <c r="D322" s="16">
        <v>1545810</v>
      </c>
    </row>
    <row r="323" spans="1:4">
      <c r="A323" s="17" t="s">
        <v>5909</v>
      </c>
      <c r="C323">
        <v>212</v>
      </c>
      <c r="D323" s="16">
        <v>1349689549.9700005</v>
      </c>
    </row>
    <row r="324" spans="1:4">
      <c r="B324"/>
    </row>
    <row r="325" spans="1:4">
      <c r="B325"/>
    </row>
    <row r="326" spans="1:4">
      <c r="B326"/>
    </row>
    <row r="327" spans="1:4">
      <c r="B327"/>
    </row>
    <row r="328" spans="1:4">
      <c r="B328"/>
    </row>
    <row r="329" spans="1:4">
      <c r="B329"/>
    </row>
    <row r="330" spans="1:4">
      <c r="B330"/>
    </row>
    <row r="331" spans="1:4">
      <c r="B331"/>
    </row>
    <row r="332" spans="1:4">
      <c r="B332"/>
    </row>
    <row r="333" spans="1:4">
      <c r="B333"/>
    </row>
    <row r="334" spans="1:4">
      <c r="B334"/>
    </row>
    <row r="335" spans="1:4">
      <c r="B335"/>
    </row>
    <row r="336" spans="1:4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855D-CA51-4045-9CE7-A425C30B19B1}">
  <sheetPr>
    <tabColor rgb="FF00B0F0"/>
  </sheetPr>
  <dimension ref="A1:D1579"/>
  <sheetViews>
    <sheetView workbookViewId="0">
      <selection activeCell="J13" sqref="J13"/>
    </sheetView>
  </sheetViews>
  <sheetFormatPr defaultColWidth="9.140625" defaultRowHeight="15"/>
  <cols>
    <col min="1" max="1" width="91.5703125" bestFit="1" customWidth="1"/>
    <col min="2" max="2" width="23.85546875" style="17" bestFit="1" customWidth="1"/>
    <col min="3" max="3" width="18.42578125" bestFit="1" customWidth="1"/>
    <col min="4" max="4" width="17.5703125" bestFit="1" customWidth="1"/>
  </cols>
  <sheetData>
    <row r="1" spans="1:4">
      <c r="A1" s="15" t="s">
        <v>25</v>
      </c>
      <c r="B1" s="17" t="s">
        <v>5799</v>
      </c>
    </row>
    <row r="3" spans="1:4">
      <c r="A3" s="15" t="s">
        <v>19</v>
      </c>
      <c r="B3" s="18" t="s">
        <v>11</v>
      </c>
      <c r="C3" t="s">
        <v>5910</v>
      </c>
      <c r="D3" t="s">
        <v>5801</v>
      </c>
    </row>
    <row r="4" spans="1:4">
      <c r="A4" t="s">
        <v>127</v>
      </c>
      <c r="B4" t="s">
        <v>2896</v>
      </c>
      <c r="C4">
        <v>1</v>
      </c>
      <c r="D4" s="16">
        <v>963543</v>
      </c>
    </row>
    <row r="5" spans="1:4">
      <c r="A5" s="17" t="s">
        <v>5911</v>
      </c>
      <c r="C5">
        <v>1</v>
      </c>
      <c r="D5" s="16">
        <v>963543</v>
      </c>
    </row>
    <row r="6" spans="1:4">
      <c r="A6" t="s">
        <v>829</v>
      </c>
      <c r="B6" t="s">
        <v>826</v>
      </c>
      <c r="C6">
        <v>1</v>
      </c>
      <c r="D6" s="16">
        <v>1387596.4</v>
      </c>
    </row>
    <row r="7" spans="1:4">
      <c r="B7" t="s">
        <v>1027</v>
      </c>
      <c r="C7">
        <v>1</v>
      </c>
      <c r="D7" s="16">
        <v>2156624.4</v>
      </c>
    </row>
    <row r="8" spans="1:4">
      <c r="B8" t="s">
        <v>1090</v>
      </c>
      <c r="C8">
        <v>1</v>
      </c>
      <c r="D8" s="16">
        <v>1661548</v>
      </c>
    </row>
    <row r="9" spans="1:4">
      <c r="A9" s="17" t="s">
        <v>5912</v>
      </c>
      <c r="C9">
        <v>3</v>
      </c>
      <c r="D9" s="16">
        <v>5205768.8</v>
      </c>
    </row>
    <row r="10" spans="1:4">
      <c r="A10" t="s">
        <v>824</v>
      </c>
      <c r="B10" t="s">
        <v>1543</v>
      </c>
      <c r="C10">
        <v>1</v>
      </c>
      <c r="D10" s="16">
        <v>1221073.21</v>
      </c>
    </row>
    <row r="11" spans="1:4">
      <c r="A11" s="17" t="s">
        <v>5913</v>
      </c>
      <c r="C11">
        <v>1</v>
      </c>
      <c r="D11" s="16">
        <v>1221073.21</v>
      </c>
    </row>
    <row r="12" spans="1:4">
      <c r="A12" t="s">
        <v>2606</v>
      </c>
      <c r="B12" t="s">
        <v>2603</v>
      </c>
      <c r="C12">
        <v>1</v>
      </c>
      <c r="D12" s="16">
        <v>4816663.04</v>
      </c>
    </row>
    <row r="13" spans="1:4">
      <c r="A13" s="17" t="s">
        <v>5914</v>
      </c>
      <c r="C13">
        <v>1</v>
      </c>
      <c r="D13" s="16">
        <v>4816663.04</v>
      </c>
    </row>
    <row r="14" spans="1:4">
      <c r="A14" t="s">
        <v>751</v>
      </c>
      <c r="B14" t="s">
        <v>748</v>
      </c>
      <c r="C14">
        <v>1</v>
      </c>
      <c r="D14" s="16">
        <v>1055000</v>
      </c>
    </row>
    <row r="15" spans="1:4">
      <c r="A15" s="17" t="s">
        <v>5915</v>
      </c>
      <c r="C15">
        <v>1</v>
      </c>
      <c r="D15" s="16">
        <v>1055000</v>
      </c>
    </row>
    <row r="16" spans="1:4">
      <c r="A16" t="s">
        <v>58</v>
      </c>
      <c r="B16" t="s">
        <v>1575</v>
      </c>
      <c r="C16">
        <v>1</v>
      </c>
      <c r="D16" s="16">
        <v>671160</v>
      </c>
    </row>
    <row r="17" spans="1:4">
      <c r="A17" t="s">
        <v>5916</v>
      </c>
      <c r="B17"/>
      <c r="C17">
        <v>1</v>
      </c>
      <c r="D17" s="16">
        <v>671160</v>
      </c>
    </row>
    <row r="18" spans="1:4">
      <c r="A18" t="s">
        <v>1289</v>
      </c>
      <c r="B18" t="s">
        <v>1286</v>
      </c>
      <c r="C18">
        <v>1</v>
      </c>
      <c r="D18" s="16">
        <v>905590</v>
      </c>
    </row>
    <row r="19" spans="1:4">
      <c r="A19" t="s">
        <v>5917</v>
      </c>
      <c r="B19"/>
      <c r="C19">
        <v>1</v>
      </c>
      <c r="D19" s="16">
        <v>905590</v>
      </c>
    </row>
    <row r="20" spans="1:4">
      <c r="A20" t="s">
        <v>276</v>
      </c>
      <c r="B20" t="s">
        <v>273</v>
      </c>
      <c r="C20">
        <v>1</v>
      </c>
      <c r="D20" s="16">
        <v>720426</v>
      </c>
    </row>
    <row r="21" spans="1:4">
      <c r="A21" t="s">
        <v>5918</v>
      </c>
      <c r="B21"/>
      <c r="C21">
        <v>1</v>
      </c>
      <c r="D21" s="16">
        <v>720426</v>
      </c>
    </row>
    <row r="22" spans="1:4">
      <c r="A22" t="s">
        <v>426</v>
      </c>
      <c r="B22" t="s">
        <v>423</v>
      </c>
      <c r="C22">
        <v>1</v>
      </c>
      <c r="D22" s="16">
        <v>278476365.60000002</v>
      </c>
    </row>
    <row r="23" spans="1:4">
      <c r="B23" t="s">
        <v>727</v>
      </c>
      <c r="C23">
        <v>1</v>
      </c>
      <c r="D23" s="16">
        <v>8723594.8800000008</v>
      </c>
    </row>
    <row r="24" spans="1:4">
      <c r="B24" t="s">
        <v>1459</v>
      </c>
      <c r="C24">
        <v>1</v>
      </c>
      <c r="D24" s="16">
        <v>35257.32</v>
      </c>
    </row>
    <row r="25" spans="1:4">
      <c r="A25" t="s">
        <v>5919</v>
      </c>
      <c r="B25"/>
      <c r="C25">
        <v>3</v>
      </c>
      <c r="D25" s="16">
        <v>287235217.80000001</v>
      </c>
    </row>
    <row r="26" spans="1:4">
      <c r="A26" t="s">
        <v>501</v>
      </c>
      <c r="B26" t="s">
        <v>498</v>
      </c>
      <c r="C26">
        <v>1</v>
      </c>
      <c r="D26" s="16">
        <v>890838.76</v>
      </c>
    </row>
    <row r="27" spans="1:4">
      <c r="A27" t="s">
        <v>5920</v>
      </c>
      <c r="B27"/>
      <c r="C27">
        <v>1</v>
      </c>
      <c r="D27" s="16">
        <v>890838.76</v>
      </c>
    </row>
    <row r="28" spans="1:4">
      <c r="A28" t="s">
        <v>566</v>
      </c>
      <c r="B28" t="s">
        <v>935</v>
      </c>
      <c r="C28">
        <v>1</v>
      </c>
      <c r="D28" s="16">
        <v>16213155</v>
      </c>
    </row>
    <row r="29" spans="1:4">
      <c r="A29" t="s">
        <v>5921</v>
      </c>
      <c r="B29"/>
      <c r="C29">
        <v>1</v>
      </c>
      <c r="D29" s="16">
        <v>16213155</v>
      </c>
    </row>
    <row r="30" spans="1:4">
      <c r="A30" t="s">
        <v>698</v>
      </c>
      <c r="B30" t="s">
        <v>695</v>
      </c>
      <c r="C30">
        <v>1</v>
      </c>
      <c r="D30" s="16">
        <v>3430216.65</v>
      </c>
    </row>
    <row r="31" spans="1:4">
      <c r="B31" t="s">
        <v>700</v>
      </c>
      <c r="C31">
        <v>1</v>
      </c>
      <c r="D31" s="16">
        <v>6120165.2400000002</v>
      </c>
    </row>
    <row r="32" spans="1:4">
      <c r="A32" t="s">
        <v>5922</v>
      </c>
      <c r="B32"/>
      <c r="C32">
        <v>2</v>
      </c>
      <c r="D32" s="16">
        <v>9550381.8900000006</v>
      </c>
    </row>
    <row r="33" spans="1:4">
      <c r="A33" t="s">
        <v>1007</v>
      </c>
      <c r="B33" t="s">
        <v>1004</v>
      </c>
      <c r="C33">
        <v>1</v>
      </c>
      <c r="D33" s="16">
        <v>437920</v>
      </c>
    </row>
    <row r="34" spans="1:4">
      <c r="A34" t="s">
        <v>5885</v>
      </c>
      <c r="B34"/>
      <c r="C34">
        <v>1</v>
      </c>
      <c r="D34" s="16">
        <v>437920</v>
      </c>
    </row>
    <row r="35" spans="1:4">
      <c r="A35" t="s">
        <v>2317</v>
      </c>
      <c r="B35" t="s">
        <v>2314</v>
      </c>
      <c r="C35">
        <v>1</v>
      </c>
      <c r="D35" s="16">
        <v>16207800</v>
      </c>
    </row>
    <row r="36" spans="1:4">
      <c r="A36" t="s">
        <v>5923</v>
      </c>
      <c r="B36"/>
      <c r="C36">
        <v>1</v>
      </c>
      <c r="D36" s="16">
        <v>16207800</v>
      </c>
    </row>
    <row r="37" spans="1:4">
      <c r="A37" t="s">
        <v>2472</v>
      </c>
      <c r="B37" t="s">
        <v>2469</v>
      </c>
      <c r="C37">
        <v>1</v>
      </c>
      <c r="D37" s="16">
        <v>1142400</v>
      </c>
    </row>
    <row r="38" spans="1:4">
      <c r="B38" t="s">
        <v>2754</v>
      </c>
      <c r="C38">
        <v>1</v>
      </c>
      <c r="D38" s="16">
        <v>5126520</v>
      </c>
    </row>
    <row r="39" spans="1:4">
      <c r="A39" t="s">
        <v>5924</v>
      </c>
      <c r="B39"/>
      <c r="C39">
        <v>2</v>
      </c>
      <c r="D39" s="16">
        <v>6268920</v>
      </c>
    </row>
    <row r="40" spans="1:4">
      <c r="A40" s="17" t="s">
        <v>5909</v>
      </c>
      <c r="C40">
        <v>21</v>
      </c>
      <c r="D40" s="16">
        <v>352363457.5</v>
      </c>
    </row>
    <row r="41" spans="1:4">
      <c r="B41"/>
    </row>
    <row r="42" spans="1:4">
      <c r="B42"/>
    </row>
    <row r="43" spans="1:4">
      <c r="B43"/>
    </row>
    <row r="44" spans="1:4">
      <c r="B44"/>
    </row>
    <row r="45" spans="1:4">
      <c r="B45"/>
    </row>
    <row r="46" spans="1:4">
      <c r="B46"/>
    </row>
    <row r="47" spans="1:4">
      <c r="B47"/>
    </row>
    <row r="48" spans="1:4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48E9-6C1D-4136-8C44-46C7C9A3D941}">
  <sheetPr>
    <tabColor rgb="FF92D050"/>
  </sheetPr>
  <dimension ref="A1:D1579"/>
  <sheetViews>
    <sheetView topLeftCell="A166" workbookViewId="0">
      <selection activeCell="A178" sqref="A178"/>
    </sheetView>
  </sheetViews>
  <sheetFormatPr defaultColWidth="9.140625" defaultRowHeight="15"/>
  <cols>
    <col min="1" max="1" width="91.5703125" bestFit="1" customWidth="1"/>
    <col min="2" max="2" width="23.85546875" style="17" bestFit="1" customWidth="1"/>
    <col min="3" max="3" width="18.42578125" bestFit="1" customWidth="1"/>
    <col min="4" max="4" width="17.5703125" bestFit="1" customWidth="1"/>
  </cols>
  <sheetData>
    <row r="1" spans="1:4">
      <c r="A1" s="15" t="s">
        <v>26</v>
      </c>
      <c r="B1" s="17" t="s">
        <v>5799</v>
      </c>
    </row>
    <row r="3" spans="1:4">
      <c r="A3" s="15" t="s">
        <v>19</v>
      </c>
      <c r="B3" s="18" t="s">
        <v>11</v>
      </c>
      <c r="C3" t="s">
        <v>5925</v>
      </c>
      <c r="D3" t="s">
        <v>5801</v>
      </c>
    </row>
    <row r="4" spans="1:4">
      <c r="A4" t="s">
        <v>1759</v>
      </c>
      <c r="B4" t="s">
        <v>1756</v>
      </c>
      <c r="C4">
        <v>1</v>
      </c>
      <c r="D4" s="16">
        <v>387940</v>
      </c>
    </row>
    <row r="5" spans="1:4">
      <c r="B5" t="s">
        <v>2239</v>
      </c>
      <c r="C5">
        <v>1</v>
      </c>
      <c r="D5" s="16">
        <v>3855600</v>
      </c>
    </row>
    <row r="6" spans="1:4">
      <c r="A6" s="17" t="s">
        <v>5926</v>
      </c>
      <c r="C6">
        <v>2</v>
      </c>
      <c r="D6" s="16">
        <v>4243540</v>
      </c>
    </row>
    <row r="7" spans="1:4">
      <c r="A7" t="s">
        <v>2003</v>
      </c>
      <c r="B7" t="s">
        <v>2000</v>
      </c>
      <c r="C7">
        <v>1</v>
      </c>
      <c r="D7" s="16">
        <v>7681154.8799999999</v>
      </c>
    </row>
    <row r="8" spans="1:4">
      <c r="A8" s="17" t="s">
        <v>5927</v>
      </c>
      <c r="C8">
        <v>1</v>
      </c>
      <c r="D8" s="16">
        <v>7681154.8799999999</v>
      </c>
    </row>
    <row r="9" spans="1:4">
      <c r="A9" t="s">
        <v>2322</v>
      </c>
      <c r="B9" t="s">
        <v>2319</v>
      </c>
      <c r="C9">
        <v>1</v>
      </c>
      <c r="D9" s="16">
        <v>1141099.33</v>
      </c>
    </row>
    <row r="10" spans="1:4">
      <c r="A10" s="17" t="s">
        <v>5928</v>
      </c>
      <c r="C10">
        <v>1</v>
      </c>
      <c r="D10" s="16">
        <v>1141099.33</v>
      </c>
    </row>
    <row r="11" spans="1:4">
      <c r="A11" t="s">
        <v>921</v>
      </c>
      <c r="B11" t="s">
        <v>918</v>
      </c>
      <c r="C11">
        <v>1</v>
      </c>
      <c r="D11" s="16">
        <v>476000</v>
      </c>
    </row>
    <row r="12" spans="1:4">
      <c r="A12" s="17" t="s">
        <v>5929</v>
      </c>
      <c r="C12">
        <v>1</v>
      </c>
      <c r="D12" s="16">
        <v>476000</v>
      </c>
    </row>
    <row r="13" spans="1:4">
      <c r="A13" t="s">
        <v>1041</v>
      </c>
      <c r="B13" t="s">
        <v>1038</v>
      </c>
      <c r="C13">
        <v>1</v>
      </c>
      <c r="D13" s="16">
        <v>428638</v>
      </c>
    </row>
    <row r="14" spans="1:4">
      <c r="A14" s="17" t="s">
        <v>5930</v>
      </c>
      <c r="C14">
        <v>1</v>
      </c>
      <c r="D14" s="16">
        <v>428638</v>
      </c>
    </row>
    <row r="15" spans="1:4">
      <c r="A15" t="s">
        <v>1268</v>
      </c>
      <c r="B15" t="s">
        <v>1265</v>
      </c>
      <c r="C15">
        <v>1</v>
      </c>
      <c r="D15" s="16">
        <v>802739</v>
      </c>
    </row>
    <row r="16" spans="1:4">
      <c r="A16" s="17" t="s">
        <v>5931</v>
      </c>
      <c r="C16">
        <v>1</v>
      </c>
      <c r="D16" s="16">
        <v>802739</v>
      </c>
    </row>
    <row r="17" spans="1:4">
      <c r="A17" t="s">
        <v>127</v>
      </c>
      <c r="B17" t="s">
        <v>124</v>
      </c>
      <c r="C17">
        <v>1</v>
      </c>
      <c r="D17" s="16">
        <v>195914.46</v>
      </c>
    </row>
    <row r="18" spans="1:4">
      <c r="B18" t="s">
        <v>129</v>
      </c>
      <c r="C18">
        <v>1</v>
      </c>
      <c r="D18" s="16">
        <v>197116.36</v>
      </c>
    </row>
    <row r="19" spans="1:4">
      <c r="B19" t="s">
        <v>132</v>
      </c>
      <c r="C19">
        <v>1</v>
      </c>
      <c r="D19" s="16">
        <v>197116.36</v>
      </c>
    </row>
    <row r="20" spans="1:4">
      <c r="B20" t="s">
        <v>135</v>
      </c>
      <c r="C20">
        <v>1</v>
      </c>
      <c r="D20" s="16">
        <v>197116.36</v>
      </c>
    </row>
    <row r="21" spans="1:4">
      <c r="B21" t="s">
        <v>138</v>
      </c>
      <c r="C21">
        <v>1</v>
      </c>
      <c r="D21" s="16">
        <v>195914.46</v>
      </c>
    </row>
    <row r="22" spans="1:4">
      <c r="B22" t="s">
        <v>140</v>
      </c>
      <c r="C22">
        <v>1</v>
      </c>
      <c r="D22" s="16">
        <v>195914.46</v>
      </c>
    </row>
    <row r="23" spans="1:4">
      <c r="B23" t="s">
        <v>142</v>
      </c>
      <c r="C23">
        <v>1</v>
      </c>
      <c r="D23" s="16">
        <v>185937.5</v>
      </c>
    </row>
    <row r="24" spans="1:4">
      <c r="B24" t="s">
        <v>145</v>
      </c>
      <c r="C24">
        <v>1</v>
      </c>
      <c r="D24" s="16">
        <v>182515.06</v>
      </c>
    </row>
    <row r="25" spans="1:4">
      <c r="B25" t="s">
        <v>161</v>
      </c>
      <c r="C25">
        <v>1</v>
      </c>
      <c r="D25" s="16">
        <v>309995</v>
      </c>
    </row>
    <row r="26" spans="1:4">
      <c r="B26" t="s">
        <v>164</v>
      </c>
      <c r="C26">
        <v>1</v>
      </c>
      <c r="D26" s="16">
        <v>94724</v>
      </c>
    </row>
    <row r="27" spans="1:4">
      <c r="B27" t="s">
        <v>167</v>
      </c>
      <c r="C27">
        <v>1</v>
      </c>
      <c r="D27" s="16">
        <v>284172</v>
      </c>
    </row>
    <row r="28" spans="1:4">
      <c r="B28" t="s">
        <v>967</v>
      </c>
      <c r="C28">
        <v>1</v>
      </c>
      <c r="D28" s="16">
        <v>174216</v>
      </c>
    </row>
    <row r="29" spans="1:4">
      <c r="B29" t="s">
        <v>970</v>
      </c>
      <c r="C29">
        <v>1</v>
      </c>
      <c r="D29" s="16">
        <v>1046605</v>
      </c>
    </row>
    <row r="30" spans="1:4">
      <c r="B30" t="s">
        <v>973</v>
      </c>
      <c r="C30">
        <v>1</v>
      </c>
      <c r="D30" s="16">
        <v>57834</v>
      </c>
    </row>
    <row r="31" spans="1:4">
      <c r="B31" t="s">
        <v>2287</v>
      </c>
      <c r="C31">
        <v>1</v>
      </c>
      <c r="D31" s="16">
        <v>197116.36</v>
      </c>
    </row>
    <row r="32" spans="1:4">
      <c r="B32" t="s">
        <v>2290</v>
      </c>
      <c r="C32">
        <v>1</v>
      </c>
      <c r="D32" s="16">
        <v>197116.36</v>
      </c>
    </row>
    <row r="33" spans="1:4">
      <c r="B33" t="s">
        <v>2293</v>
      </c>
      <c r="C33">
        <v>1</v>
      </c>
      <c r="D33" s="16">
        <v>197116.36</v>
      </c>
    </row>
    <row r="34" spans="1:4">
      <c r="B34" t="s">
        <v>2295</v>
      </c>
      <c r="C34">
        <v>1</v>
      </c>
      <c r="D34" s="16">
        <v>185454.36</v>
      </c>
    </row>
    <row r="35" spans="1:4">
      <c r="B35" t="s">
        <v>2298</v>
      </c>
      <c r="C35">
        <v>1</v>
      </c>
      <c r="D35" s="16">
        <v>197116.36</v>
      </c>
    </row>
    <row r="36" spans="1:4">
      <c r="B36" t="s">
        <v>2506</v>
      </c>
      <c r="C36">
        <v>1</v>
      </c>
      <c r="D36" s="16">
        <v>350752.5</v>
      </c>
    </row>
    <row r="37" spans="1:4">
      <c r="A37" s="17" t="s">
        <v>5911</v>
      </c>
      <c r="C37">
        <v>20</v>
      </c>
      <c r="D37" s="16">
        <v>4839763.32</v>
      </c>
    </row>
    <row r="38" spans="1:4">
      <c r="A38" t="s">
        <v>378</v>
      </c>
      <c r="B38" t="s">
        <v>375</v>
      </c>
      <c r="C38">
        <v>1</v>
      </c>
      <c r="D38" s="16">
        <v>2337439.65</v>
      </c>
    </row>
    <row r="39" spans="1:4">
      <c r="B39" t="s">
        <v>380</v>
      </c>
      <c r="C39">
        <v>1</v>
      </c>
      <c r="D39" s="16">
        <v>4674879.3</v>
      </c>
    </row>
    <row r="40" spans="1:4">
      <c r="A40" s="17" t="s">
        <v>5932</v>
      </c>
      <c r="C40">
        <v>2</v>
      </c>
      <c r="D40" s="16">
        <v>7012318.9499999993</v>
      </c>
    </row>
    <row r="41" spans="1:4">
      <c r="A41" t="s">
        <v>997</v>
      </c>
      <c r="B41" t="s">
        <v>994</v>
      </c>
      <c r="C41">
        <v>1</v>
      </c>
      <c r="D41" s="16">
        <v>1650530</v>
      </c>
    </row>
    <row r="42" spans="1:4">
      <c r="A42" s="17" t="s">
        <v>5933</v>
      </c>
      <c r="C42">
        <v>1</v>
      </c>
      <c r="D42" s="16">
        <v>1650530</v>
      </c>
    </row>
    <row r="43" spans="1:4">
      <c r="A43" t="s">
        <v>386</v>
      </c>
      <c r="B43" t="s">
        <v>383</v>
      </c>
      <c r="C43">
        <v>1</v>
      </c>
      <c r="D43" s="16">
        <v>2337439.65</v>
      </c>
    </row>
    <row r="44" spans="1:4">
      <c r="B44" t="s">
        <v>388</v>
      </c>
      <c r="C44">
        <v>1</v>
      </c>
      <c r="D44" s="16">
        <v>2337439.65</v>
      </c>
    </row>
    <row r="45" spans="1:4">
      <c r="B45" t="s">
        <v>391</v>
      </c>
      <c r="C45">
        <v>1</v>
      </c>
      <c r="D45" s="16">
        <v>2337439.65</v>
      </c>
    </row>
    <row r="46" spans="1:4">
      <c r="B46" t="s">
        <v>394</v>
      </c>
      <c r="C46">
        <v>1</v>
      </c>
      <c r="D46" s="16">
        <v>3187810.08</v>
      </c>
    </row>
    <row r="47" spans="1:4">
      <c r="B47" t="s">
        <v>397</v>
      </c>
      <c r="C47">
        <v>1</v>
      </c>
      <c r="D47" s="16">
        <v>3187810.08</v>
      </c>
    </row>
    <row r="48" spans="1:4">
      <c r="B48" t="s">
        <v>400</v>
      </c>
      <c r="C48">
        <v>1</v>
      </c>
      <c r="D48" s="16">
        <v>3187810.08</v>
      </c>
    </row>
    <row r="49" spans="1:4">
      <c r="B49" t="s">
        <v>438</v>
      </c>
      <c r="C49">
        <v>1</v>
      </c>
      <c r="D49" s="16">
        <v>1904000</v>
      </c>
    </row>
    <row r="50" spans="1:4">
      <c r="B50" t="s">
        <v>692</v>
      </c>
      <c r="C50">
        <v>1</v>
      </c>
      <c r="D50" s="16">
        <v>1945920.13</v>
      </c>
    </row>
    <row r="51" spans="1:4">
      <c r="B51" t="s">
        <v>764</v>
      </c>
      <c r="C51">
        <v>1</v>
      </c>
      <c r="D51" s="16">
        <v>3808000</v>
      </c>
    </row>
    <row r="52" spans="1:4">
      <c r="B52" t="s">
        <v>1169</v>
      </c>
      <c r="C52">
        <v>1</v>
      </c>
      <c r="D52" s="16">
        <v>867783.7</v>
      </c>
    </row>
    <row r="53" spans="1:4">
      <c r="B53" t="s">
        <v>1172</v>
      </c>
      <c r="C53">
        <v>1</v>
      </c>
      <c r="D53" s="16">
        <v>1204000.3500000001</v>
      </c>
    </row>
    <row r="54" spans="1:4">
      <c r="A54" s="17" t="s">
        <v>5811</v>
      </c>
      <c r="C54">
        <v>11</v>
      </c>
      <c r="D54" s="16">
        <v>26305453.369999997</v>
      </c>
    </row>
    <row r="55" spans="1:4">
      <c r="A55" t="s">
        <v>1096</v>
      </c>
      <c r="B55" t="s">
        <v>1093</v>
      </c>
      <c r="C55">
        <v>1</v>
      </c>
      <c r="D55" s="16">
        <v>1504993</v>
      </c>
    </row>
    <row r="56" spans="1:4">
      <c r="B56" t="s">
        <v>1156</v>
      </c>
      <c r="C56">
        <v>1</v>
      </c>
      <c r="D56" s="16">
        <v>1132868</v>
      </c>
    </row>
    <row r="57" spans="1:4">
      <c r="A57" s="17" t="s">
        <v>5812</v>
      </c>
      <c r="C57">
        <v>2</v>
      </c>
      <c r="D57" s="16">
        <v>2637861</v>
      </c>
    </row>
    <row r="58" spans="1:4">
      <c r="A58" t="s">
        <v>370</v>
      </c>
      <c r="B58" t="s">
        <v>367</v>
      </c>
      <c r="C58">
        <v>1</v>
      </c>
      <c r="D58" s="16">
        <v>2337439.65</v>
      </c>
    </row>
    <row r="59" spans="1:4">
      <c r="B59" t="s">
        <v>372</v>
      </c>
      <c r="C59">
        <v>1</v>
      </c>
      <c r="D59" s="16">
        <v>4120903.36</v>
      </c>
    </row>
    <row r="60" spans="1:4">
      <c r="B60" t="s">
        <v>1175</v>
      </c>
      <c r="C60">
        <v>1</v>
      </c>
      <c r="D60" s="16">
        <v>297500</v>
      </c>
    </row>
    <row r="61" spans="1:4">
      <c r="A61" s="17" t="s">
        <v>5934</v>
      </c>
      <c r="C61">
        <v>3</v>
      </c>
      <c r="D61" s="16">
        <v>6755843.0099999998</v>
      </c>
    </row>
    <row r="62" spans="1:4">
      <c r="A62" t="s">
        <v>406</v>
      </c>
      <c r="B62" t="s">
        <v>403</v>
      </c>
      <c r="C62">
        <v>1</v>
      </c>
      <c r="D62" s="16">
        <v>4674879.3</v>
      </c>
    </row>
    <row r="63" spans="1:4">
      <c r="A63" s="17" t="s">
        <v>5935</v>
      </c>
      <c r="C63">
        <v>1</v>
      </c>
      <c r="D63" s="16">
        <v>4674879.3</v>
      </c>
    </row>
    <row r="64" spans="1:4">
      <c r="A64" t="s">
        <v>874</v>
      </c>
      <c r="B64" t="s">
        <v>871</v>
      </c>
      <c r="C64">
        <v>1</v>
      </c>
      <c r="D64" s="16">
        <v>13574568</v>
      </c>
    </row>
    <row r="65" spans="1:4">
      <c r="A65" s="17" t="s">
        <v>5936</v>
      </c>
      <c r="C65">
        <v>1</v>
      </c>
      <c r="D65" s="16">
        <v>13574568</v>
      </c>
    </row>
    <row r="66" spans="1:4">
      <c r="A66" t="s">
        <v>183</v>
      </c>
      <c r="B66" t="s">
        <v>180</v>
      </c>
      <c r="C66">
        <v>1</v>
      </c>
      <c r="D66" s="16">
        <v>1008911.75</v>
      </c>
    </row>
    <row r="67" spans="1:4">
      <c r="B67" t="s">
        <v>1744</v>
      </c>
      <c r="C67">
        <v>1</v>
      </c>
      <c r="D67" s="16">
        <v>1381252.04</v>
      </c>
    </row>
    <row r="68" spans="1:4">
      <c r="A68" s="17" t="s">
        <v>5937</v>
      </c>
      <c r="C68">
        <v>2</v>
      </c>
      <c r="D68" s="16">
        <v>2390163.79</v>
      </c>
    </row>
    <row r="69" spans="1:4">
      <c r="A69" t="s">
        <v>178</v>
      </c>
      <c r="B69" t="s">
        <v>175</v>
      </c>
      <c r="C69">
        <v>1</v>
      </c>
      <c r="D69" s="16">
        <v>44625</v>
      </c>
    </row>
    <row r="70" spans="1:4">
      <c r="A70" s="17" t="s">
        <v>5823</v>
      </c>
      <c r="C70">
        <v>1</v>
      </c>
      <c r="D70" s="16">
        <v>44625</v>
      </c>
    </row>
    <row r="71" spans="1:4">
      <c r="A71" t="s">
        <v>2232</v>
      </c>
      <c r="B71" t="s">
        <v>2229</v>
      </c>
      <c r="C71">
        <v>1</v>
      </c>
      <c r="D71" s="16">
        <v>85680</v>
      </c>
    </row>
    <row r="72" spans="1:4">
      <c r="A72" s="17" t="s">
        <v>5938</v>
      </c>
      <c r="C72">
        <v>1</v>
      </c>
      <c r="D72" s="16">
        <v>85680</v>
      </c>
    </row>
    <row r="73" spans="1:4">
      <c r="A73" t="s">
        <v>962</v>
      </c>
      <c r="B73" t="s">
        <v>959</v>
      </c>
      <c r="C73">
        <v>1</v>
      </c>
      <c r="D73" s="16">
        <v>9212980</v>
      </c>
    </row>
    <row r="74" spans="1:4">
      <c r="A74" s="17" t="s">
        <v>5939</v>
      </c>
      <c r="C74">
        <v>1</v>
      </c>
      <c r="D74" s="16">
        <v>9212980</v>
      </c>
    </row>
    <row r="75" spans="1:4">
      <c r="A75" t="s">
        <v>824</v>
      </c>
      <c r="B75" t="s">
        <v>821</v>
      </c>
      <c r="C75">
        <v>1</v>
      </c>
      <c r="D75" s="16">
        <v>806820</v>
      </c>
    </row>
    <row r="76" spans="1:4">
      <c r="A76" s="17" t="s">
        <v>5913</v>
      </c>
      <c r="C76">
        <v>1</v>
      </c>
      <c r="D76" s="16">
        <v>806820</v>
      </c>
    </row>
    <row r="77" spans="1:4">
      <c r="A77" t="s">
        <v>411</v>
      </c>
      <c r="B77" t="s">
        <v>408</v>
      </c>
      <c r="C77">
        <v>1</v>
      </c>
      <c r="D77" s="16">
        <v>3955993.16</v>
      </c>
    </row>
    <row r="78" spans="1:4">
      <c r="A78" s="17" t="s">
        <v>5940</v>
      </c>
      <c r="C78">
        <v>1</v>
      </c>
      <c r="D78" s="16">
        <v>3955993.16</v>
      </c>
    </row>
    <row r="79" spans="1:4">
      <c r="A79" t="s">
        <v>159</v>
      </c>
      <c r="B79" t="s">
        <v>156</v>
      </c>
      <c r="C79">
        <v>1</v>
      </c>
      <c r="D79" s="16">
        <v>7778870</v>
      </c>
    </row>
    <row r="80" spans="1:4">
      <c r="A80" s="17" t="s">
        <v>5826</v>
      </c>
      <c r="C80">
        <v>1</v>
      </c>
      <c r="D80" s="16">
        <v>7778870</v>
      </c>
    </row>
    <row r="81" spans="1:4">
      <c r="A81" t="s">
        <v>551</v>
      </c>
      <c r="B81" t="s">
        <v>548</v>
      </c>
      <c r="C81">
        <v>1</v>
      </c>
      <c r="D81" s="16">
        <v>1190714</v>
      </c>
    </row>
    <row r="82" spans="1:4">
      <c r="A82" s="17" t="s">
        <v>5941</v>
      </c>
      <c r="C82">
        <v>1</v>
      </c>
      <c r="D82" s="16">
        <v>1190714</v>
      </c>
    </row>
    <row r="83" spans="1:4">
      <c r="A83" t="s">
        <v>149</v>
      </c>
      <c r="B83" t="s">
        <v>1728</v>
      </c>
      <c r="C83">
        <v>1</v>
      </c>
      <c r="D83" s="16">
        <v>39315.22</v>
      </c>
    </row>
    <row r="84" spans="1:4">
      <c r="A84" s="17" t="s">
        <v>5829</v>
      </c>
      <c r="C84">
        <v>1</v>
      </c>
      <c r="D84" s="16">
        <v>39315.22</v>
      </c>
    </row>
    <row r="85" spans="1:4">
      <c r="A85" t="s">
        <v>627</v>
      </c>
      <c r="B85" t="s">
        <v>624</v>
      </c>
      <c r="C85">
        <v>1</v>
      </c>
      <c r="D85" s="16">
        <v>214200</v>
      </c>
    </row>
    <row r="86" spans="1:4">
      <c r="A86" s="17" t="s">
        <v>5942</v>
      </c>
      <c r="C86">
        <v>1</v>
      </c>
      <c r="D86" s="16">
        <v>214200</v>
      </c>
    </row>
    <row r="87" spans="1:4">
      <c r="A87" t="s">
        <v>2201</v>
      </c>
      <c r="B87" t="s">
        <v>2198</v>
      </c>
      <c r="C87">
        <v>1</v>
      </c>
      <c r="D87" s="16">
        <v>797504</v>
      </c>
    </row>
    <row r="88" spans="1:4">
      <c r="A88" s="17" t="s">
        <v>5943</v>
      </c>
      <c r="C88">
        <v>1</v>
      </c>
      <c r="D88" s="16">
        <v>797504</v>
      </c>
    </row>
    <row r="89" spans="1:4">
      <c r="A89" t="s">
        <v>365</v>
      </c>
      <c r="B89" t="s">
        <v>362</v>
      </c>
      <c r="C89">
        <v>1</v>
      </c>
      <c r="D89" s="16">
        <v>2337439.65</v>
      </c>
    </row>
    <row r="90" spans="1:4">
      <c r="A90" s="17" t="s">
        <v>5836</v>
      </c>
      <c r="C90">
        <v>1</v>
      </c>
      <c r="D90" s="16">
        <v>2337439.65</v>
      </c>
    </row>
    <row r="91" spans="1:4">
      <c r="A91" t="s">
        <v>2141</v>
      </c>
      <c r="B91" t="s">
        <v>2138</v>
      </c>
      <c r="C91">
        <v>1</v>
      </c>
      <c r="D91" s="16">
        <v>735420</v>
      </c>
    </row>
    <row r="92" spans="1:4">
      <c r="A92" s="17" t="s">
        <v>5837</v>
      </c>
      <c r="C92">
        <v>1</v>
      </c>
      <c r="D92" s="16">
        <v>735420</v>
      </c>
    </row>
    <row r="93" spans="1:4">
      <c r="A93" t="s">
        <v>252</v>
      </c>
      <c r="B93" t="s">
        <v>249</v>
      </c>
      <c r="C93">
        <v>1</v>
      </c>
      <c r="D93" s="16">
        <v>309400</v>
      </c>
    </row>
    <row r="94" spans="1:4">
      <c r="A94" s="17" t="s">
        <v>5944</v>
      </c>
      <c r="C94">
        <v>1</v>
      </c>
      <c r="D94" s="16">
        <v>309400</v>
      </c>
    </row>
    <row r="95" spans="1:4">
      <c r="A95" t="s">
        <v>2621</v>
      </c>
      <c r="B95" t="s">
        <v>2618</v>
      </c>
      <c r="C95">
        <v>1</v>
      </c>
      <c r="D95" s="16">
        <v>316540</v>
      </c>
    </row>
    <row r="96" spans="1:4">
      <c r="A96" s="17" t="s">
        <v>5945</v>
      </c>
      <c r="C96">
        <v>1</v>
      </c>
      <c r="D96" s="16">
        <v>316540</v>
      </c>
    </row>
    <row r="97" spans="1:4">
      <c r="A97" t="s">
        <v>834</v>
      </c>
      <c r="B97" t="s">
        <v>831</v>
      </c>
      <c r="C97">
        <v>1</v>
      </c>
      <c r="D97" s="16">
        <v>1100697.01</v>
      </c>
    </row>
    <row r="98" spans="1:4">
      <c r="B98" t="s">
        <v>1024</v>
      </c>
      <c r="C98">
        <v>1</v>
      </c>
      <c r="D98" s="16">
        <v>80444</v>
      </c>
    </row>
    <row r="99" spans="1:4">
      <c r="B99" t="s">
        <v>1919</v>
      </c>
      <c r="C99">
        <v>1</v>
      </c>
      <c r="D99" s="16">
        <v>11900</v>
      </c>
    </row>
    <row r="100" spans="1:4">
      <c r="A100" s="17" t="s">
        <v>5946</v>
      </c>
      <c r="C100">
        <v>3</v>
      </c>
      <c r="D100" s="16">
        <v>1193041.01</v>
      </c>
    </row>
    <row r="101" spans="1:4">
      <c r="A101" t="s">
        <v>2304</v>
      </c>
      <c r="B101" t="s">
        <v>2301</v>
      </c>
      <c r="C101">
        <v>1</v>
      </c>
      <c r="D101" s="16">
        <v>2261000</v>
      </c>
    </row>
    <row r="102" spans="1:4">
      <c r="A102" s="17" t="s">
        <v>5947</v>
      </c>
      <c r="C102">
        <v>1</v>
      </c>
      <c r="D102" s="16">
        <v>2261000</v>
      </c>
    </row>
    <row r="103" spans="1:4">
      <c r="A103" t="s">
        <v>1088</v>
      </c>
      <c r="B103" t="s">
        <v>1085</v>
      </c>
      <c r="C103">
        <v>1</v>
      </c>
      <c r="D103" s="16">
        <v>944229.3</v>
      </c>
    </row>
    <row r="104" spans="1:4">
      <c r="A104" s="17" t="s">
        <v>5948</v>
      </c>
      <c r="C104">
        <v>1</v>
      </c>
      <c r="D104" s="16">
        <v>944229.3</v>
      </c>
    </row>
    <row r="105" spans="1:4">
      <c r="A105" t="s">
        <v>798</v>
      </c>
      <c r="B105" t="s">
        <v>795</v>
      </c>
      <c r="C105">
        <v>1</v>
      </c>
      <c r="D105" s="16">
        <v>459340</v>
      </c>
    </row>
    <row r="106" spans="1:4">
      <c r="A106" s="17" t="s">
        <v>5949</v>
      </c>
      <c r="C106">
        <v>1</v>
      </c>
      <c r="D106" s="16">
        <v>459340</v>
      </c>
    </row>
    <row r="107" spans="1:4">
      <c r="A107" t="s">
        <v>317</v>
      </c>
      <c r="B107" t="s">
        <v>314</v>
      </c>
      <c r="C107">
        <v>1</v>
      </c>
      <c r="D107" s="16">
        <v>1713600</v>
      </c>
    </row>
    <row r="108" spans="1:4">
      <c r="A108" s="17" t="s">
        <v>5950</v>
      </c>
      <c r="C108">
        <v>1</v>
      </c>
      <c r="D108" s="16">
        <v>1713600</v>
      </c>
    </row>
    <row r="109" spans="1:4">
      <c r="A109" t="s">
        <v>63</v>
      </c>
      <c r="B109" t="s">
        <v>72</v>
      </c>
      <c r="C109">
        <v>1</v>
      </c>
      <c r="D109" s="16">
        <v>3150280</v>
      </c>
    </row>
    <row r="110" spans="1:4">
      <c r="B110" t="s">
        <v>780</v>
      </c>
      <c r="C110">
        <v>1</v>
      </c>
      <c r="D110" s="16">
        <v>1332800</v>
      </c>
    </row>
    <row r="111" spans="1:4">
      <c r="A111" s="17" t="s">
        <v>5851</v>
      </c>
      <c r="C111">
        <v>2</v>
      </c>
      <c r="D111" s="16">
        <v>4483080</v>
      </c>
    </row>
    <row r="112" spans="1:4">
      <c r="A112" t="s">
        <v>889</v>
      </c>
      <c r="B112" t="s">
        <v>891</v>
      </c>
      <c r="C112">
        <v>1</v>
      </c>
      <c r="D112" s="16">
        <v>1389908.1</v>
      </c>
    </row>
    <row r="113" spans="1:4">
      <c r="A113" s="17" t="s">
        <v>5951</v>
      </c>
      <c r="C113">
        <v>1</v>
      </c>
      <c r="D113" s="16">
        <v>1389908.1</v>
      </c>
    </row>
    <row r="114" spans="1:4">
      <c r="A114" t="s">
        <v>859</v>
      </c>
      <c r="B114" t="s">
        <v>856</v>
      </c>
      <c r="C114">
        <v>1</v>
      </c>
      <c r="D114" s="16">
        <v>8925000</v>
      </c>
    </row>
    <row r="115" spans="1:4">
      <c r="B115" t="s">
        <v>1402</v>
      </c>
      <c r="C115">
        <v>1</v>
      </c>
      <c r="D115" s="16">
        <v>702100</v>
      </c>
    </row>
    <row r="116" spans="1:4">
      <c r="B116" t="s">
        <v>1410</v>
      </c>
      <c r="C116">
        <v>1</v>
      </c>
      <c r="D116" s="16">
        <v>193375</v>
      </c>
    </row>
    <row r="117" spans="1:4">
      <c r="B117" t="s">
        <v>1413</v>
      </c>
      <c r="C117">
        <v>1</v>
      </c>
      <c r="D117" s="16">
        <v>89250</v>
      </c>
    </row>
    <row r="118" spans="1:4">
      <c r="B118" t="s">
        <v>1626</v>
      </c>
      <c r="C118">
        <v>1</v>
      </c>
      <c r="D118" s="16">
        <v>138040</v>
      </c>
    </row>
    <row r="119" spans="1:4">
      <c r="B119" t="s">
        <v>2583</v>
      </c>
      <c r="C119">
        <v>1</v>
      </c>
      <c r="D119" s="16">
        <v>4833780</v>
      </c>
    </row>
    <row r="120" spans="1:4">
      <c r="A120" s="17" t="s">
        <v>5952</v>
      </c>
      <c r="C120">
        <v>6</v>
      </c>
      <c r="D120" s="16">
        <v>14881545</v>
      </c>
    </row>
    <row r="121" spans="1:4">
      <c r="A121" t="s">
        <v>725</v>
      </c>
      <c r="B121" t="s">
        <v>722</v>
      </c>
      <c r="C121">
        <v>1</v>
      </c>
      <c r="D121" s="16">
        <v>784002.94</v>
      </c>
    </row>
    <row r="122" spans="1:4">
      <c r="A122" s="17" t="s">
        <v>5953</v>
      </c>
      <c r="C122">
        <v>1</v>
      </c>
      <c r="D122" s="16">
        <v>784002.94</v>
      </c>
    </row>
    <row r="123" spans="1:4">
      <c r="A123" t="s">
        <v>733</v>
      </c>
      <c r="B123" t="s">
        <v>730</v>
      </c>
      <c r="C123">
        <v>1</v>
      </c>
      <c r="D123" s="16">
        <v>2337439.65</v>
      </c>
    </row>
    <row r="124" spans="1:4">
      <c r="A124" s="17" t="s">
        <v>5954</v>
      </c>
      <c r="C124">
        <v>1</v>
      </c>
      <c r="D124" s="16">
        <v>2337439.65</v>
      </c>
    </row>
    <row r="125" spans="1:4">
      <c r="A125" t="s">
        <v>1739</v>
      </c>
      <c r="B125" t="s">
        <v>1736</v>
      </c>
      <c r="C125">
        <v>1</v>
      </c>
      <c r="D125" s="16">
        <v>555497.94999999995</v>
      </c>
    </row>
    <row r="126" spans="1:4">
      <c r="B126" t="s">
        <v>1741</v>
      </c>
      <c r="C126">
        <v>1</v>
      </c>
      <c r="D126" s="16">
        <v>203914.83</v>
      </c>
    </row>
    <row r="127" spans="1:4">
      <c r="A127" s="17" t="s">
        <v>5955</v>
      </c>
      <c r="C127">
        <v>2</v>
      </c>
      <c r="D127" s="16">
        <v>759412.77999999991</v>
      </c>
    </row>
    <row r="128" spans="1:4">
      <c r="A128" t="s">
        <v>302</v>
      </c>
      <c r="B128" t="s">
        <v>299</v>
      </c>
      <c r="C128">
        <v>1</v>
      </c>
      <c r="D128" s="16">
        <v>878220</v>
      </c>
    </row>
    <row r="129" spans="1:4">
      <c r="A129" t="s">
        <v>5956</v>
      </c>
      <c r="B129"/>
      <c r="C129">
        <v>1</v>
      </c>
      <c r="D129" s="16">
        <v>878220</v>
      </c>
    </row>
    <row r="130" spans="1:4">
      <c r="A130" t="s">
        <v>2180</v>
      </c>
      <c r="B130" t="s">
        <v>2177</v>
      </c>
      <c r="C130">
        <v>1</v>
      </c>
      <c r="D130" s="16">
        <v>1118600</v>
      </c>
    </row>
    <row r="131" spans="1:4">
      <c r="A131" t="s">
        <v>5957</v>
      </c>
      <c r="B131"/>
      <c r="C131">
        <v>1</v>
      </c>
      <c r="D131" s="16">
        <v>1118600</v>
      </c>
    </row>
    <row r="132" spans="1:4">
      <c r="A132" t="s">
        <v>312</v>
      </c>
      <c r="B132" t="s">
        <v>309</v>
      </c>
      <c r="C132">
        <v>1</v>
      </c>
      <c r="D132" s="16">
        <v>9508100</v>
      </c>
    </row>
    <row r="133" spans="1:4">
      <c r="A133" t="s">
        <v>5864</v>
      </c>
      <c r="B133"/>
      <c r="C133">
        <v>1</v>
      </c>
      <c r="D133" s="16">
        <v>9508100</v>
      </c>
    </row>
    <row r="134" spans="1:4">
      <c r="A134" t="s">
        <v>54</v>
      </c>
      <c r="B134" t="s">
        <v>51</v>
      </c>
      <c r="C134">
        <v>1</v>
      </c>
      <c r="D134" s="16">
        <v>125664</v>
      </c>
    </row>
    <row r="135" spans="1:4">
      <c r="B135" t="s">
        <v>91</v>
      </c>
      <c r="C135">
        <v>1</v>
      </c>
      <c r="D135" s="16">
        <v>2176748</v>
      </c>
    </row>
    <row r="136" spans="1:4">
      <c r="B136" t="s">
        <v>121</v>
      </c>
      <c r="C136">
        <v>1</v>
      </c>
      <c r="D136" s="16">
        <v>1451800</v>
      </c>
    </row>
    <row r="137" spans="1:4">
      <c r="B137" t="s">
        <v>591</v>
      </c>
      <c r="C137">
        <v>1</v>
      </c>
      <c r="D137" s="16">
        <v>108885</v>
      </c>
    </row>
    <row r="138" spans="1:4">
      <c r="A138" t="s">
        <v>5873</v>
      </c>
      <c r="B138"/>
      <c r="C138">
        <v>4</v>
      </c>
      <c r="D138" s="16">
        <v>3863097</v>
      </c>
    </row>
    <row r="139" spans="1:4">
      <c r="A139" t="s">
        <v>188</v>
      </c>
      <c r="B139" t="s">
        <v>185</v>
      </c>
      <c r="C139">
        <v>1</v>
      </c>
      <c r="D139" s="16">
        <v>1008911.75</v>
      </c>
    </row>
    <row r="140" spans="1:4">
      <c r="B140" t="s">
        <v>1747</v>
      </c>
      <c r="C140">
        <v>1</v>
      </c>
      <c r="D140" s="16">
        <v>5022399.62</v>
      </c>
    </row>
    <row r="141" spans="1:4">
      <c r="A141" t="s">
        <v>5958</v>
      </c>
      <c r="B141"/>
      <c r="C141">
        <v>2</v>
      </c>
      <c r="D141" s="16">
        <v>6031311.3700000001</v>
      </c>
    </row>
    <row r="142" spans="1:4">
      <c r="A142" t="s">
        <v>193</v>
      </c>
      <c r="B142" t="s">
        <v>190</v>
      </c>
      <c r="C142">
        <v>1</v>
      </c>
      <c r="D142" s="16">
        <v>1309000</v>
      </c>
    </row>
    <row r="143" spans="1:4">
      <c r="B143" t="s">
        <v>1913</v>
      </c>
      <c r="C143">
        <v>1</v>
      </c>
      <c r="D143" s="16">
        <v>2160064.2000000002</v>
      </c>
    </row>
    <row r="144" spans="1:4">
      <c r="A144" t="s">
        <v>5959</v>
      </c>
      <c r="B144"/>
      <c r="C144">
        <v>2</v>
      </c>
      <c r="D144" s="16">
        <v>3469064.2</v>
      </c>
    </row>
    <row r="145" spans="1:4">
      <c r="A145" t="s">
        <v>211</v>
      </c>
      <c r="B145" t="s">
        <v>208</v>
      </c>
      <c r="C145">
        <v>1</v>
      </c>
      <c r="D145" s="16">
        <v>2951200</v>
      </c>
    </row>
    <row r="146" spans="1:4">
      <c r="A146" t="s">
        <v>5960</v>
      </c>
      <c r="B146"/>
      <c r="C146">
        <v>1</v>
      </c>
      <c r="D146" s="16">
        <v>2951200</v>
      </c>
    </row>
    <row r="147" spans="1:4">
      <c r="A147" t="s">
        <v>224</v>
      </c>
      <c r="B147" t="s">
        <v>221</v>
      </c>
      <c r="C147">
        <v>1</v>
      </c>
      <c r="D147" s="16">
        <v>10115000</v>
      </c>
    </row>
    <row r="148" spans="1:4">
      <c r="A148" t="s">
        <v>5876</v>
      </c>
      <c r="B148"/>
      <c r="C148">
        <v>1</v>
      </c>
      <c r="D148" s="16">
        <v>10115000</v>
      </c>
    </row>
    <row r="149" spans="1:4">
      <c r="A149" t="s">
        <v>286</v>
      </c>
      <c r="B149" t="s">
        <v>283</v>
      </c>
      <c r="C149">
        <v>1</v>
      </c>
      <c r="D149" s="16">
        <v>1047200</v>
      </c>
    </row>
    <row r="150" spans="1:4">
      <c r="A150" t="s">
        <v>5961</v>
      </c>
      <c r="B150"/>
      <c r="C150">
        <v>1</v>
      </c>
      <c r="D150" s="16">
        <v>1047200</v>
      </c>
    </row>
    <row r="151" spans="1:4">
      <c r="A151" t="s">
        <v>291</v>
      </c>
      <c r="B151" t="s">
        <v>288</v>
      </c>
      <c r="C151">
        <v>1</v>
      </c>
      <c r="D151" s="16">
        <v>471240</v>
      </c>
    </row>
    <row r="152" spans="1:4">
      <c r="B152" t="s">
        <v>293</v>
      </c>
      <c r="C152">
        <v>1</v>
      </c>
      <c r="D152" s="16">
        <v>309400</v>
      </c>
    </row>
    <row r="153" spans="1:4">
      <c r="B153" t="s">
        <v>296</v>
      </c>
      <c r="C153">
        <v>1</v>
      </c>
      <c r="D153" s="16">
        <v>733040</v>
      </c>
    </row>
    <row r="154" spans="1:4">
      <c r="B154" t="s">
        <v>1334</v>
      </c>
      <c r="C154">
        <v>1</v>
      </c>
      <c r="D154" s="16">
        <v>2034900</v>
      </c>
    </row>
    <row r="155" spans="1:4">
      <c r="A155" t="s">
        <v>5962</v>
      </c>
      <c r="B155"/>
      <c r="C155">
        <v>4</v>
      </c>
      <c r="D155" s="16">
        <v>3548580</v>
      </c>
    </row>
    <row r="156" spans="1:4">
      <c r="A156" t="s">
        <v>566</v>
      </c>
      <c r="B156" t="s">
        <v>563</v>
      </c>
      <c r="C156">
        <v>1</v>
      </c>
      <c r="D156" s="16">
        <v>303807</v>
      </c>
    </row>
    <row r="157" spans="1:4">
      <c r="A157" t="s">
        <v>5921</v>
      </c>
      <c r="B157"/>
      <c r="C157">
        <v>1</v>
      </c>
      <c r="D157" s="16">
        <v>303807</v>
      </c>
    </row>
    <row r="158" spans="1:4">
      <c r="A158" t="s">
        <v>654</v>
      </c>
      <c r="B158" t="s">
        <v>5963</v>
      </c>
      <c r="C158">
        <v>1</v>
      </c>
      <c r="D158" s="16">
        <v>66164</v>
      </c>
    </row>
    <row r="159" spans="1:4">
      <c r="A159" t="s">
        <v>5964</v>
      </c>
      <c r="B159"/>
      <c r="C159">
        <v>1</v>
      </c>
      <c r="D159" s="16">
        <v>66164</v>
      </c>
    </row>
    <row r="160" spans="1:4">
      <c r="A160" t="s">
        <v>1022</v>
      </c>
      <c r="B160" t="s">
        <v>1019</v>
      </c>
      <c r="C160">
        <v>1</v>
      </c>
      <c r="D160" s="16">
        <v>635460</v>
      </c>
    </row>
    <row r="161" spans="1:4">
      <c r="A161" t="s">
        <v>5965</v>
      </c>
      <c r="B161"/>
      <c r="C161">
        <v>1</v>
      </c>
      <c r="D161" s="16">
        <v>635460</v>
      </c>
    </row>
    <row r="162" spans="1:4">
      <c r="A162" t="s">
        <v>1124</v>
      </c>
      <c r="B162" t="s">
        <v>1121</v>
      </c>
      <c r="C162">
        <v>1</v>
      </c>
      <c r="D162" s="16">
        <v>1993250</v>
      </c>
    </row>
    <row r="163" spans="1:4">
      <c r="A163" t="s">
        <v>5966</v>
      </c>
      <c r="B163"/>
      <c r="C163">
        <v>1</v>
      </c>
      <c r="D163" s="16">
        <v>1993250</v>
      </c>
    </row>
    <row r="164" spans="1:4">
      <c r="A164" t="s">
        <v>1162</v>
      </c>
      <c r="B164" t="s">
        <v>2728</v>
      </c>
      <c r="C164">
        <v>1</v>
      </c>
      <c r="D164" s="16">
        <v>4323805.5</v>
      </c>
    </row>
    <row r="165" spans="1:4">
      <c r="A165" t="s">
        <v>5967</v>
      </c>
      <c r="B165"/>
      <c r="C165">
        <v>1</v>
      </c>
      <c r="D165" s="16">
        <v>4323805.5</v>
      </c>
    </row>
    <row r="166" spans="1:4">
      <c r="A166" t="s">
        <v>1207</v>
      </c>
      <c r="B166" t="s">
        <v>1204</v>
      </c>
      <c r="C166">
        <v>1</v>
      </c>
      <c r="D166" s="16">
        <v>1284515.75</v>
      </c>
    </row>
    <row r="167" spans="1:4">
      <c r="A167" t="s">
        <v>5968</v>
      </c>
      <c r="B167"/>
      <c r="C167">
        <v>1</v>
      </c>
      <c r="D167" s="16">
        <v>1284515.75</v>
      </c>
    </row>
    <row r="168" spans="1:4">
      <c r="A168" t="s">
        <v>1253</v>
      </c>
      <c r="B168" t="s">
        <v>2597</v>
      </c>
      <c r="C168">
        <v>1</v>
      </c>
      <c r="D168" s="16">
        <v>4032315</v>
      </c>
    </row>
    <row r="169" spans="1:4">
      <c r="A169" t="s">
        <v>5969</v>
      </c>
      <c r="B169"/>
      <c r="C169">
        <v>1</v>
      </c>
      <c r="D169" s="16">
        <v>4032315</v>
      </c>
    </row>
    <row r="170" spans="1:4">
      <c r="A170" t="s">
        <v>1316</v>
      </c>
      <c r="B170" t="s">
        <v>1313</v>
      </c>
      <c r="C170">
        <v>1</v>
      </c>
      <c r="D170" s="16">
        <v>130900</v>
      </c>
    </row>
    <row r="171" spans="1:4">
      <c r="A171" t="s">
        <v>5888</v>
      </c>
      <c r="B171"/>
      <c r="C171">
        <v>1</v>
      </c>
      <c r="D171" s="16">
        <v>130900</v>
      </c>
    </row>
    <row r="172" spans="1:4">
      <c r="A172" t="s">
        <v>1361</v>
      </c>
      <c r="B172" t="s">
        <v>1358</v>
      </c>
      <c r="C172">
        <v>1</v>
      </c>
      <c r="D172" s="16">
        <v>18956700</v>
      </c>
    </row>
    <row r="173" spans="1:4">
      <c r="A173" t="s">
        <v>5970</v>
      </c>
      <c r="B173"/>
      <c r="C173">
        <v>1</v>
      </c>
      <c r="D173" s="16">
        <v>18956700</v>
      </c>
    </row>
    <row r="174" spans="1:4">
      <c r="A174" t="s">
        <v>1371</v>
      </c>
      <c r="B174" t="s">
        <v>1368</v>
      </c>
      <c r="C174">
        <v>1</v>
      </c>
      <c r="D174" s="16">
        <v>1795710</v>
      </c>
    </row>
    <row r="175" spans="1:4">
      <c r="A175" t="s">
        <v>5971</v>
      </c>
      <c r="B175"/>
      <c r="C175">
        <v>1</v>
      </c>
      <c r="D175" s="16">
        <v>1795710</v>
      </c>
    </row>
    <row r="176" spans="1:4">
      <c r="A176" t="s">
        <v>2053</v>
      </c>
      <c r="B176" t="s">
        <v>2050</v>
      </c>
      <c r="C176">
        <v>1</v>
      </c>
      <c r="D176" s="16">
        <v>724875.41</v>
      </c>
    </row>
    <row r="177" spans="1:4">
      <c r="A177" t="s">
        <v>5972</v>
      </c>
      <c r="B177"/>
      <c r="C177">
        <v>1</v>
      </c>
      <c r="D177" s="16">
        <v>724875.41</v>
      </c>
    </row>
    <row r="178" spans="1:4">
      <c r="A178" t="s">
        <v>2498</v>
      </c>
      <c r="B178"/>
      <c r="C178">
        <v>1</v>
      </c>
      <c r="D178" s="16">
        <v>1392300</v>
      </c>
    </row>
    <row r="179" spans="1:4">
      <c r="A179" t="s">
        <v>2581</v>
      </c>
      <c r="B179" t="s">
        <v>2578</v>
      </c>
      <c r="C179">
        <v>1</v>
      </c>
      <c r="D179" s="16">
        <v>213010</v>
      </c>
    </row>
    <row r="180" spans="1:4">
      <c r="A180" t="s">
        <v>5973</v>
      </c>
      <c r="B180"/>
      <c r="C180">
        <v>1</v>
      </c>
      <c r="D180" s="16">
        <v>213010</v>
      </c>
    </row>
    <row r="181" spans="1:4">
      <c r="A181" t="s">
        <v>2669</v>
      </c>
      <c r="B181" t="s">
        <v>2666</v>
      </c>
      <c r="C181">
        <v>1</v>
      </c>
      <c r="D181" s="16">
        <v>4974795</v>
      </c>
    </row>
    <row r="182" spans="1:4">
      <c r="A182" t="s">
        <v>5974</v>
      </c>
      <c r="B182"/>
      <c r="C182">
        <v>1</v>
      </c>
      <c r="D182" s="16">
        <v>4974795</v>
      </c>
    </row>
    <row r="183" spans="1:4">
      <c r="A183" t="s">
        <v>4704</v>
      </c>
      <c r="B183" t="s">
        <v>4701</v>
      </c>
      <c r="C183">
        <v>1</v>
      </c>
      <c r="D183" s="16">
        <v>940100</v>
      </c>
    </row>
    <row r="184" spans="1:4">
      <c r="A184" t="s">
        <v>5975</v>
      </c>
      <c r="B184"/>
      <c r="C184">
        <v>1</v>
      </c>
      <c r="D184" s="16">
        <v>940100</v>
      </c>
    </row>
    <row r="185" spans="1:4">
      <c r="A185" s="17" t="s">
        <v>5909</v>
      </c>
      <c r="C185">
        <v>117</v>
      </c>
      <c r="D185" s="16">
        <v>227944731.98999998</v>
      </c>
    </row>
    <row r="186" spans="1:4">
      <c r="B186"/>
    </row>
    <row r="187" spans="1:4">
      <c r="B187"/>
    </row>
    <row r="188" spans="1:4">
      <c r="B188"/>
    </row>
    <row r="189" spans="1:4">
      <c r="B189"/>
    </row>
    <row r="190" spans="1:4">
      <c r="B190"/>
    </row>
    <row r="191" spans="1:4">
      <c r="B191"/>
    </row>
    <row r="192" spans="1:4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CA80-DF70-40D5-9B3E-CA06EB7CE213}">
  <sheetPr>
    <tabColor rgb="FFFF0000"/>
  </sheetPr>
  <dimension ref="A1:C5683"/>
  <sheetViews>
    <sheetView workbookViewId="0">
      <selection activeCell="A3" sqref="A3"/>
    </sheetView>
  </sheetViews>
  <sheetFormatPr defaultColWidth="9.140625" defaultRowHeight="15"/>
  <cols>
    <col min="1" max="1" width="12.85546875" bestFit="1" customWidth="1"/>
    <col min="2" max="2" width="87.140625" style="17" bestFit="1" customWidth="1"/>
    <col min="3" max="4" width="14" bestFit="1" customWidth="1"/>
  </cols>
  <sheetData>
    <row r="1" spans="1:3">
      <c r="A1" s="15" t="s">
        <v>27</v>
      </c>
      <c r="B1" t="s">
        <v>64</v>
      </c>
    </row>
    <row r="2" spans="1:3">
      <c r="B2"/>
    </row>
    <row r="3" spans="1:3">
      <c r="A3" s="15" t="s">
        <v>11</v>
      </c>
      <c r="B3" s="15" t="s">
        <v>19</v>
      </c>
      <c r="C3" t="s">
        <v>5801</v>
      </c>
    </row>
    <row r="4" spans="1:3">
      <c r="A4" t="s">
        <v>1186</v>
      </c>
      <c r="B4" t="s">
        <v>1181</v>
      </c>
      <c r="C4">
        <v>107975.84</v>
      </c>
    </row>
    <row r="5" spans="1:3">
      <c r="A5" t="s">
        <v>5976</v>
      </c>
      <c r="B5"/>
      <c r="C5">
        <v>107975.84</v>
      </c>
    </row>
    <row r="6" spans="1:3">
      <c r="A6" t="s">
        <v>5977</v>
      </c>
      <c r="B6" t="s">
        <v>1876</v>
      </c>
      <c r="C6">
        <v>829350.27</v>
      </c>
    </row>
    <row r="7" spans="1:3">
      <c r="A7" t="s">
        <v>5978</v>
      </c>
      <c r="B7"/>
      <c r="C7">
        <v>829350.27</v>
      </c>
    </row>
    <row r="8" spans="1:3">
      <c r="A8" t="s">
        <v>2252</v>
      </c>
      <c r="B8" t="s">
        <v>627</v>
      </c>
      <c r="C8">
        <v>321300</v>
      </c>
    </row>
    <row r="9" spans="1:3">
      <c r="A9" t="s">
        <v>5979</v>
      </c>
      <c r="B9"/>
      <c r="C9">
        <v>321300</v>
      </c>
    </row>
    <row r="10" spans="1:3">
      <c r="A10" t="s">
        <v>3656</v>
      </c>
      <c r="B10" t="s">
        <v>127</v>
      </c>
      <c r="C10">
        <v>46199.37</v>
      </c>
    </row>
    <row r="11" spans="1:3">
      <c r="A11" t="s">
        <v>5980</v>
      </c>
      <c r="B11"/>
      <c r="C11">
        <v>46199.37</v>
      </c>
    </row>
    <row r="12" spans="1:3">
      <c r="A12" t="s">
        <v>5909</v>
      </c>
      <c r="B12"/>
      <c r="C12">
        <v>1304825.48</v>
      </c>
    </row>
    <row r="13" spans="1:3">
      <c r="B13"/>
    </row>
    <row r="14" spans="1:3">
      <c r="B14"/>
    </row>
    <row r="15" spans="1:3">
      <c r="B15"/>
    </row>
    <row r="16" spans="1:3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  <row r="1675" spans="2:2">
      <c r="B1675"/>
    </row>
    <row r="1676" spans="2:2">
      <c r="B1676"/>
    </row>
    <row r="1677" spans="2:2">
      <c r="B1677"/>
    </row>
    <row r="1678" spans="2:2">
      <c r="B1678"/>
    </row>
    <row r="1679" spans="2:2">
      <c r="B1679"/>
    </row>
    <row r="1680" spans="2:2">
      <c r="B1680"/>
    </row>
    <row r="1681" spans="2:2">
      <c r="B1681"/>
    </row>
    <row r="1682" spans="2:2">
      <c r="B1682"/>
    </row>
    <row r="1683" spans="2:2">
      <c r="B1683"/>
    </row>
    <row r="1684" spans="2:2">
      <c r="B1684"/>
    </row>
    <row r="1685" spans="2:2">
      <c r="B1685"/>
    </row>
    <row r="1686" spans="2:2">
      <c r="B1686"/>
    </row>
    <row r="1687" spans="2:2">
      <c r="B1687"/>
    </row>
    <row r="1688" spans="2:2">
      <c r="B1688"/>
    </row>
    <row r="1689" spans="2:2">
      <c r="B1689"/>
    </row>
    <row r="1690" spans="2:2">
      <c r="B1690"/>
    </row>
    <row r="1691" spans="2:2">
      <c r="B1691"/>
    </row>
    <row r="1692" spans="2:2">
      <c r="B1692"/>
    </row>
    <row r="1693" spans="2:2">
      <c r="B1693"/>
    </row>
    <row r="1694" spans="2:2">
      <c r="B1694"/>
    </row>
    <row r="1695" spans="2:2">
      <c r="B1695"/>
    </row>
    <row r="1696" spans="2:2">
      <c r="B1696"/>
    </row>
    <row r="1697" spans="2:2">
      <c r="B1697"/>
    </row>
    <row r="1698" spans="2:2">
      <c r="B1698"/>
    </row>
    <row r="1699" spans="2:2">
      <c r="B1699"/>
    </row>
    <row r="1700" spans="2:2">
      <c r="B1700"/>
    </row>
    <row r="1701" spans="2:2">
      <c r="B1701"/>
    </row>
    <row r="1702" spans="2:2">
      <c r="B1702"/>
    </row>
    <row r="1703" spans="2:2">
      <c r="B1703"/>
    </row>
    <row r="1704" spans="2:2">
      <c r="B1704"/>
    </row>
    <row r="1705" spans="2:2">
      <c r="B1705"/>
    </row>
    <row r="1706" spans="2:2">
      <c r="B1706"/>
    </row>
    <row r="1707" spans="2:2">
      <c r="B1707"/>
    </row>
    <row r="1708" spans="2:2">
      <c r="B1708"/>
    </row>
    <row r="1709" spans="2:2">
      <c r="B1709"/>
    </row>
    <row r="1710" spans="2:2">
      <c r="B1710"/>
    </row>
    <row r="1711" spans="2:2">
      <c r="B1711"/>
    </row>
    <row r="1712" spans="2:2">
      <c r="B1712"/>
    </row>
    <row r="1713" spans="2:2">
      <c r="B1713"/>
    </row>
    <row r="1714" spans="2:2">
      <c r="B1714"/>
    </row>
    <row r="1715" spans="2:2">
      <c r="B1715"/>
    </row>
    <row r="1716" spans="2:2">
      <c r="B1716"/>
    </row>
    <row r="1717" spans="2:2">
      <c r="B1717"/>
    </row>
    <row r="1718" spans="2:2">
      <c r="B1718"/>
    </row>
    <row r="1719" spans="2:2">
      <c r="B1719"/>
    </row>
    <row r="1720" spans="2:2">
      <c r="B1720"/>
    </row>
    <row r="1721" spans="2:2">
      <c r="B1721"/>
    </row>
    <row r="1722" spans="2:2">
      <c r="B1722"/>
    </row>
    <row r="1723" spans="2:2">
      <c r="B1723"/>
    </row>
    <row r="1724" spans="2:2">
      <c r="B1724"/>
    </row>
    <row r="1725" spans="2:2">
      <c r="B1725"/>
    </row>
    <row r="1726" spans="2:2">
      <c r="B1726"/>
    </row>
    <row r="1727" spans="2:2">
      <c r="B1727"/>
    </row>
    <row r="1728" spans="2:2">
      <c r="B1728"/>
    </row>
    <row r="1729" spans="2:2">
      <c r="B1729"/>
    </row>
    <row r="1730" spans="2:2">
      <c r="B1730"/>
    </row>
    <row r="1731" spans="2:2">
      <c r="B1731"/>
    </row>
    <row r="1732" spans="2:2">
      <c r="B1732"/>
    </row>
    <row r="1733" spans="2:2">
      <c r="B1733"/>
    </row>
    <row r="1734" spans="2:2">
      <c r="B1734"/>
    </row>
    <row r="1735" spans="2:2">
      <c r="B1735"/>
    </row>
    <row r="1736" spans="2:2">
      <c r="B1736"/>
    </row>
    <row r="1737" spans="2:2">
      <c r="B1737"/>
    </row>
    <row r="1738" spans="2:2">
      <c r="B1738"/>
    </row>
    <row r="1739" spans="2:2">
      <c r="B1739"/>
    </row>
    <row r="1740" spans="2:2">
      <c r="B1740"/>
    </row>
    <row r="1741" spans="2:2">
      <c r="B1741"/>
    </row>
    <row r="1742" spans="2:2">
      <c r="B1742"/>
    </row>
    <row r="1743" spans="2:2">
      <c r="B1743"/>
    </row>
    <row r="1744" spans="2:2">
      <c r="B1744"/>
    </row>
    <row r="1745" spans="2:2">
      <c r="B1745"/>
    </row>
    <row r="1746" spans="2:2">
      <c r="B1746"/>
    </row>
    <row r="1747" spans="2:2">
      <c r="B1747"/>
    </row>
    <row r="1748" spans="2:2">
      <c r="B1748"/>
    </row>
    <row r="1749" spans="2:2">
      <c r="B1749"/>
    </row>
    <row r="1750" spans="2:2">
      <c r="B1750"/>
    </row>
    <row r="1751" spans="2:2">
      <c r="B1751"/>
    </row>
    <row r="1752" spans="2:2">
      <c r="B1752"/>
    </row>
    <row r="1753" spans="2:2">
      <c r="B1753"/>
    </row>
    <row r="1754" spans="2:2">
      <c r="B1754"/>
    </row>
    <row r="1755" spans="2:2">
      <c r="B1755"/>
    </row>
    <row r="1756" spans="2:2">
      <c r="B1756"/>
    </row>
    <row r="1757" spans="2:2">
      <c r="B1757"/>
    </row>
    <row r="1758" spans="2:2">
      <c r="B1758"/>
    </row>
    <row r="1759" spans="2:2">
      <c r="B1759"/>
    </row>
    <row r="1760" spans="2:2">
      <c r="B1760"/>
    </row>
    <row r="1761" spans="2:2">
      <c r="B1761"/>
    </row>
    <row r="1762" spans="2:2">
      <c r="B1762"/>
    </row>
    <row r="1763" spans="2:2">
      <c r="B1763"/>
    </row>
    <row r="1764" spans="2:2">
      <c r="B1764"/>
    </row>
    <row r="1765" spans="2:2">
      <c r="B1765"/>
    </row>
    <row r="1766" spans="2:2">
      <c r="B1766"/>
    </row>
    <row r="1767" spans="2:2">
      <c r="B1767"/>
    </row>
    <row r="1768" spans="2:2">
      <c r="B1768"/>
    </row>
    <row r="1769" spans="2:2">
      <c r="B1769"/>
    </row>
    <row r="1770" spans="2:2">
      <c r="B1770"/>
    </row>
    <row r="1771" spans="2:2">
      <c r="B1771"/>
    </row>
    <row r="1772" spans="2:2">
      <c r="B1772"/>
    </row>
    <row r="1773" spans="2:2">
      <c r="B1773"/>
    </row>
    <row r="1774" spans="2:2">
      <c r="B1774"/>
    </row>
    <row r="1775" spans="2:2">
      <c r="B1775"/>
    </row>
    <row r="1776" spans="2:2">
      <c r="B1776"/>
    </row>
    <row r="1777" spans="2:2">
      <c r="B1777"/>
    </row>
    <row r="1778" spans="2:2">
      <c r="B1778"/>
    </row>
    <row r="1779" spans="2:2">
      <c r="B1779"/>
    </row>
    <row r="1780" spans="2:2">
      <c r="B1780"/>
    </row>
    <row r="1781" spans="2:2">
      <c r="B1781"/>
    </row>
    <row r="1782" spans="2:2">
      <c r="B1782"/>
    </row>
    <row r="1783" spans="2:2">
      <c r="B1783"/>
    </row>
    <row r="1784" spans="2:2">
      <c r="B1784"/>
    </row>
    <row r="1785" spans="2:2">
      <c r="B1785"/>
    </row>
    <row r="1786" spans="2:2">
      <c r="B1786"/>
    </row>
    <row r="1787" spans="2:2">
      <c r="B1787"/>
    </row>
    <row r="1788" spans="2:2">
      <c r="B1788"/>
    </row>
    <row r="1789" spans="2:2">
      <c r="B1789"/>
    </row>
    <row r="1790" spans="2:2">
      <c r="B1790"/>
    </row>
    <row r="1791" spans="2:2">
      <c r="B1791"/>
    </row>
    <row r="1792" spans="2:2">
      <c r="B1792"/>
    </row>
    <row r="1793" spans="2:2">
      <c r="B1793"/>
    </row>
    <row r="1794" spans="2:2">
      <c r="B1794"/>
    </row>
    <row r="1795" spans="2:2">
      <c r="B1795"/>
    </row>
    <row r="1796" spans="2:2">
      <c r="B1796"/>
    </row>
    <row r="1797" spans="2:2">
      <c r="B1797"/>
    </row>
    <row r="1798" spans="2:2">
      <c r="B1798"/>
    </row>
    <row r="1799" spans="2:2">
      <c r="B1799"/>
    </row>
    <row r="1800" spans="2:2">
      <c r="B1800"/>
    </row>
    <row r="1801" spans="2:2">
      <c r="B1801"/>
    </row>
    <row r="1802" spans="2:2">
      <c r="B1802"/>
    </row>
    <row r="1803" spans="2:2">
      <c r="B1803"/>
    </row>
    <row r="1804" spans="2:2">
      <c r="B1804"/>
    </row>
    <row r="1805" spans="2:2">
      <c r="B1805"/>
    </row>
    <row r="1806" spans="2:2">
      <c r="B1806"/>
    </row>
    <row r="1807" spans="2:2">
      <c r="B1807"/>
    </row>
    <row r="1808" spans="2:2">
      <c r="B1808"/>
    </row>
    <row r="1809" spans="2:2">
      <c r="B1809"/>
    </row>
    <row r="1810" spans="2:2">
      <c r="B1810"/>
    </row>
    <row r="1811" spans="2:2">
      <c r="B1811"/>
    </row>
    <row r="1812" spans="2:2">
      <c r="B1812"/>
    </row>
    <row r="1813" spans="2:2">
      <c r="B1813"/>
    </row>
    <row r="1814" spans="2:2">
      <c r="B1814"/>
    </row>
    <row r="1815" spans="2:2">
      <c r="B1815"/>
    </row>
    <row r="1816" spans="2:2">
      <c r="B1816"/>
    </row>
    <row r="1817" spans="2:2">
      <c r="B1817"/>
    </row>
    <row r="1818" spans="2:2">
      <c r="B1818"/>
    </row>
    <row r="1819" spans="2:2">
      <c r="B1819"/>
    </row>
    <row r="1820" spans="2:2">
      <c r="B1820"/>
    </row>
    <row r="1821" spans="2:2">
      <c r="B1821"/>
    </row>
    <row r="1822" spans="2:2">
      <c r="B1822"/>
    </row>
    <row r="1823" spans="2:2">
      <c r="B1823"/>
    </row>
    <row r="1824" spans="2:2">
      <c r="B1824"/>
    </row>
    <row r="1825" spans="2:2">
      <c r="B1825"/>
    </row>
    <row r="1826" spans="2:2">
      <c r="B1826"/>
    </row>
    <row r="1827" spans="2:2">
      <c r="B1827"/>
    </row>
    <row r="1828" spans="2:2">
      <c r="B1828"/>
    </row>
    <row r="1829" spans="2:2">
      <c r="B1829"/>
    </row>
    <row r="1830" spans="2:2">
      <c r="B1830"/>
    </row>
    <row r="1831" spans="2:2">
      <c r="B1831"/>
    </row>
    <row r="1832" spans="2:2">
      <c r="B1832"/>
    </row>
    <row r="1833" spans="2:2">
      <c r="B1833"/>
    </row>
    <row r="1834" spans="2:2">
      <c r="B1834"/>
    </row>
    <row r="1835" spans="2:2">
      <c r="B1835"/>
    </row>
    <row r="1836" spans="2:2">
      <c r="B1836"/>
    </row>
    <row r="1837" spans="2:2">
      <c r="B1837"/>
    </row>
    <row r="1838" spans="2:2">
      <c r="B1838"/>
    </row>
    <row r="1839" spans="2:2">
      <c r="B1839"/>
    </row>
    <row r="1840" spans="2:2">
      <c r="B1840"/>
    </row>
    <row r="1841" spans="2:2">
      <c r="B1841"/>
    </row>
    <row r="1842" spans="2:2">
      <c r="B1842"/>
    </row>
    <row r="1843" spans="2:2">
      <c r="B1843"/>
    </row>
    <row r="1844" spans="2:2">
      <c r="B1844"/>
    </row>
    <row r="1845" spans="2:2">
      <c r="B1845"/>
    </row>
    <row r="1846" spans="2:2">
      <c r="B1846"/>
    </row>
    <row r="1847" spans="2:2">
      <c r="B1847"/>
    </row>
    <row r="1848" spans="2:2">
      <c r="B1848"/>
    </row>
    <row r="1849" spans="2:2">
      <c r="B1849"/>
    </row>
    <row r="1850" spans="2:2">
      <c r="B1850"/>
    </row>
    <row r="1851" spans="2:2">
      <c r="B1851"/>
    </row>
    <row r="1852" spans="2:2">
      <c r="B1852"/>
    </row>
    <row r="1853" spans="2:2">
      <c r="B1853"/>
    </row>
    <row r="1854" spans="2:2">
      <c r="B1854"/>
    </row>
    <row r="1855" spans="2:2">
      <c r="B1855"/>
    </row>
    <row r="1856" spans="2:2">
      <c r="B1856"/>
    </row>
    <row r="1857" spans="2:2">
      <c r="B1857"/>
    </row>
    <row r="1858" spans="2:2">
      <c r="B1858"/>
    </row>
    <row r="1859" spans="2:2">
      <c r="B1859"/>
    </row>
    <row r="1860" spans="2:2">
      <c r="B1860"/>
    </row>
    <row r="1861" spans="2:2">
      <c r="B1861"/>
    </row>
    <row r="1862" spans="2:2">
      <c r="B1862"/>
    </row>
    <row r="1863" spans="2:2">
      <c r="B1863"/>
    </row>
    <row r="1864" spans="2:2">
      <c r="B1864"/>
    </row>
    <row r="1865" spans="2:2">
      <c r="B1865"/>
    </row>
    <row r="1866" spans="2:2">
      <c r="B1866"/>
    </row>
    <row r="1867" spans="2:2">
      <c r="B1867"/>
    </row>
    <row r="1868" spans="2:2">
      <c r="B1868"/>
    </row>
    <row r="1869" spans="2:2">
      <c r="B1869"/>
    </row>
    <row r="1870" spans="2:2">
      <c r="B1870"/>
    </row>
    <row r="1871" spans="2:2">
      <c r="B1871"/>
    </row>
    <row r="1872" spans="2:2">
      <c r="B1872"/>
    </row>
    <row r="1873" spans="2:2">
      <c r="B1873"/>
    </row>
    <row r="1874" spans="2:2">
      <c r="B1874"/>
    </row>
    <row r="1875" spans="2:2">
      <c r="B1875"/>
    </row>
    <row r="1876" spans="2:2">
      <c r="B1876"/>
    </row>
    <row r="1877" spans="2:2">
      <c r="B1877"/>
    </row>
    <row r="1878" spans="2:2">
      <c r="B1878"/>
    </row>
    <row r="1879" spans="2:2">
      <c r="B1879"/>
    </row>
    <row r="1880" spans="2:2">
      <c r="B1880"/>
    </row>
    <row r="1881" spans="2:2">
      <c r="B1881"/>
    </row>
    <row r="1882" spans="2:2">
      <c r="B1882"/>
    </row>
    <row r="1883" spans="2:2">
      <c r="B1883"/>
    </row>
    <row r="1884" spans="2:2">
      <c r="B1884"/>
    </row>
    <row r="1885" spans="2:2">
      <c r="B1885"/>
    </row>
    <row r="1886" spans="2:2">
      <c r="B1886"/>
    </row>
    <row r="1887" spans="2:2">
      <c r="B1887"/>
    </row>
    <row r="1888" spans="2:2">
      <c r="B1888"/>
    </row>
    <row r="1889" spans="2:2">
      <c r="B1889"/>
    </row>
    <row r="1890" spans="2:2">
      <c r="B1890"/>
    </row>
    <row r="1891" spans="2:2">
      <c r="B1891"/>
    </row>
    <row r="1892" spans="2:2">
      <c r="B1892"/>
    </row>
    <row r="1893" spans="2:2">
      <c r="B1893"/>
    </row>
    <row r="1894" spans="2:2">
      <c r="B1894"/>
    </row>
    <row r="1895" spans="2:2">
      <c r="B1895"/>
    </row>
    <row r="1896" spans="2:2">
      <c r="B1896"/>
    </row>
    <row r="1897" spans="2:2">
      <c r="B1897"/>
    </row>
    <row r="1898" spans="2:2">
      <c r="B1898"/>
    </row>
    <row r="1899" spans="2:2">
      <c r="B1899"/>
    </row>
    <row r="1900" spans="2:2">
      <c r="B1900"/>
    </row>
    <row r="1901" spans="2:2">
      <c r="B1901"/>
    </row>
    <row r="1902" spans="2:2">
      <c r="B1902"/>
    </row>
    <row r="1903" spans="2:2">
      <c r="B1903"/>
    </row>
    <row r="1904" spans="2:2">
      <c r="B1904"/>
    </row>
    <row r="1905" spans="2:2">
      <c r="B1905"/>
    </row>
    <row r="1906" spans="2:2">
      <c r="B1906"/>
    </row>
    <row r="1907" spans="2:2">
      <c r="B1907"/>
    </row>
    <row r="1908" spans="2:2">
      <c r="B1908"/>
    </row>
    <row r="1909" spans="2:2">
      <c r="B1909"/>
    </row>
    <row r="1910" spans="2:2">
      <c r="B1910"/>
    </row>
    <row r="1911" spans="2:2">
      <c r="B1911"/>
    </row>
    <row r="1912" spans="2:2">
      <c r="B1912"/>
    </row>
    <row r="1913" spans="2:2">
      <c r="B1913"/>
    </row>
    <row r="1914" spans="2:2">
      <c r="B1914"/>
    </row>
    <row r="1915" spans="2:2">
      <c r="B1915"/>
    </row>
    <row r="1916" spans="2:2">
      <c r="B1916"/>
    </row>
    <row r="1917" spans="2:2">
      <c r="B1917"/>
    </row>
    <row r="1918" spans="2:2">
      <c r="B1918"/>
    </row>
    <row r="1919" spans="2:2">
      <c r="B1919"/>
    </row>
    <row r="1920" spans="2:2">
      <c r="B1920"/>
    </row>
    <row r="1921" spans="2:2">
      <c r="B1921"/>
    </row>
    <row r="1922" spans="2:2">
      <c r="B1922"/>
    </row>
    <row r="1923" spans="2:2">
      <c r="B1923"/>
    </row>
    <row r="1924" spans="2:2">
      <c r="B1924"/>
    </row>
    <row r="1925" spans="2:2">
      <c r="B1925"/>
    </row>
    <row r="1926" spans="2:2">
      <c r="B1926"/>
    </row>
    <row r="1927" spans="2:2">
      <c r="B1927"/>
    </row>
    <row r="1928" spans="2:2">
      <c r="B1928"/>
    </row>
    <row r="1929" spans="2:2">
      <c r="B1929"/>
    </row>
    <row r="1930" spans="2:2">
      <c r="B1930"/>
    </row>
    <row r="1931" spans="2:2">
      <c r="B1931"/>
    </row>
    <row r="1932" spans="2:2">
      <c r="B1932"/>
    </row>
    <row r="1933" spans="2:2">
      <c r="B1933"/>
    </row>
    <row r="1934" spans="2:2">
      <c r="B1934"/>
    </row>
    <row r="1935" spans="2:2">
      <c r="B1935"/>
    </row>
    <row r="1936" spans="2:2">
      <c r="B1936"/>
    </row>
    <row r="1937" spans="2:2">
      <c r="B1937"/>
    </row>
    <row r="1938" spans="2:2">
      <c r="B1938"/>
    </row>
    <row r="1939" spans="2:2">
      <c r="B1939"/>
    </row>
    <row r="1940" spans="2:2">
      <c r="B1940"/>
    </row>
    <row r="1941" spans="2:2">
      <c r="B1941"/>
    </row>
    <row r="1942" spans="2:2">
      <c r="B1942"/>
    </row>
    <row r="1943" spans="2:2">
      <c r="B1943"/>
    </row>
    <row r="1944" spans="2:2">
      <c r="B1944"/>
    </row>
    <row r="1945" spans="2:2">
      <c r="B1945"/>
    </row>
    <row r="1946" spans="2:2">
      <c r="B1946"/>
    </row>
    <row r="1947" spans="2:2">
      <c r="B1947"/>
    </row>
    <row r="1948" spans="2:2">
      <c r="B1948"/>
    </row>
    <row r="1949" spans="2:2">
      <c r="B1949"/>
    </row>
    <row r="1950" spans="2:2">
      <c r="B1950"/>
    </row>
    <row r="1951" spans="2:2">
      <c r="B1951"/>
    </row>
    <row r="1952" spans="2:2">
      <c r="B1952"/>
    </row>
    <row r="1953" spans="2:2">
      <c r="B1953"/>
    </row>
    <row r="1954" spans="2:2">
      <c r="B1954"/>
    </row>
    <row r="1955" spans="2:2">
      <c r="B1955"/>
    </row>
    <row r="1956" spans="2:2">
      <c r="B1956"/>
    </row>
    <row r="1957" spans="2:2">
      <c r="B1957"/>
    </row>
    <row r="1958" spans="2:2">
      <c r="B1958"/>
    </row>
    <row r="1959" spans="2:2">
      <c r="B1959"/>
    </row>
    <row r="1960" spans="2:2">
      <c r="B1960"/>
    </row>
    <row r="1961" spans="2:2">
      <c r="B1961"/>
    </row>
    <row r="1962" spans="2:2">
      <c r="B1962"/>
    </row>
    <row r="1963" spans="2:2">
      <c r="B1963"/>
    </row>
    <row r="1964" spans="2:2">
      <c r="B1964"/>
    </row>
    <row r="1965" spans="2:2">
      <c r="B1965"/>
    </row>
    <row r="1966" spans="2:2">
      <c r="B1966"/>
    </row>
    <row r="1967" spans="2:2">
      <c r="B1967"/>
    </row>
    <row r="1968" spans="2:2">
      <c r="B1968"/>
    </row>
    <row r="1969" spans="2:2">
      <c r="B1969"/>
    </row>
    <row r="1970" spans="2:2">
      <c r="B1970"/>
    </row>
    <row r="1971" spans="2:2">
      <c r="B1971"/>
    </row>
    <row r="1972" spans="2:2">
      <c r="B1972"/>
    </row>
    <row r="1973" spans="2:2">
      <c r="B1973"/>
    </row>
    <row r="1974" spans="2:2">
      <c r="B1974"/>
    </row>
    <row r="1975" spans="2:2">
      <c r="B1975"/>
    </row>
    <row r="1976" spans="2:2">
      <c r="B1976"/>
    </row>
    <row r="1977" spans="2:2">
      <c r="B1977"/>
    </row>
    <row r="1978" spans="2:2">
      <c r="B1978"/>
    </row>
    <row r="1979" spans="2:2">
      <c r="B1979"/>
    </row>
    <row r="1980" spans="2:2">
      <c r="B1980"/>
    </row>
    <row r="1981" spans="2:2">
      <c r="B1981"/>
    </row>
    <row r="1982" spans="2:2">
      <c r="B1982"/>
    </row>
    <row r="1983" spans="2:2">
      <c r="B1983"/>
    </row>
    <row r="1984" spans="2:2">
      <c r="B1984"/>
    </row>
    <row r="1985" spans="2:2">
      <c r="B1985"/>
    </row>
    <row r="1986" spans="2:2">
      <c r="B1986"/>
    </row>
    <row r="1987" spans="2:2">
      <c r="B1987"/>
    </row>
    <row r="1988" spans="2:2">
      <c r="B1988"/>
    </row>
    <row r="1989" spans="2:2">
      <c r="B1989"/>
    </row>
    <row r="1990" spans="2:2">
      <c r="B1990"/>
    </row>
    <row r="1991" spans="2:2">
      <c r="B1991"/>
    </row>
    <row r="1992" spans="2:2">
      <c r="B1992"/>
    </row>
    <row r="1993" spans="2:2">
      <c r="B1993"/>
    </row>
    <row r="1994" spans="2:2">
      <c r="B1994"/>
    </row>
    <row r="1995" spans="2:2">
      <c r="B1995"/>
    </row>
    <row r="1996" spans="2:2">
      <c r="B1996"/>
    </row>
    <row r="1997" spans="2:2">
      <c r="B1997"/>
    </row>
    <row r="1998" spans="2:2">
      <c r="B1998"/>
    </row>
    <row r="1999" spans="2:2">
      <c r="B1999"/>
    </row>
    <row r="2000" spans="2:2">
      <c r="B2000"/>
    </row>
    <row r="2001" spans="2:2">
      <c r="B2001"/>
    </row>
    <row r="2002" spans="2:2">
      <c r="B2002"/>
    </row>
    <row r="2003" spans="2:2">
      <c r="B2003"/>
    </row>
    <row r="2004" spans="2:2">
      <c r="B2004"/>
    </row>
    <row r="2005" spans="2:2">
      <c r="B2005"/>
    </row>
    <row r="2006" spans="2:2">
      <c r="B2006"/>
    </row>
    <row r="2007" spans="2:2">
      <c r="B2007"/>
    </row>
    <row r="2008" spans="2:2">
      <c r="B2008"/>
    </row>
    <row r="2009" spans="2:2">
      <c r="B2009"/>
    </row>
    <row r="2010" spans="2:2">
      <c r="B2010"/>
    </row>
    <row r="2011" spans="2:2">
      <c r="B2011"/>
    </row>
    <row r="2012" spans="2:2">
      <c r="B2012"/>
    </row>
    <row r="2013" spans="2:2">
      <c r="B2013"/>
    </row>
    <row r="2014" spans="2:2">
      <c r="B2014"/>
    </row>
    <row r="2015" spans="2:2">
      <c r="B2015"/>
    </row>
    <row r="2016" spans="2:2">
      <c r="B2016"/>
    </row>
    <row r="2017" spans="2:2">
      <c r="B2017"/>
    </row>
    <row r="2018" spans="2:2">
      <c r="B2018"/>
    </row>
    <row r="2019" spans="2:2">
      <c r="B2019"/>
    </row>
    <row r="2020" spans="2:2">
      <c r="B2020"/>
    </row>
    <row r="2021" spans="2:2">
      <c r="B2021"/>
    </row>
    <row r="2022" spans="2:2">
      <c r="B2022"/>
    </row>
    <row r="2023" spans="2:2">
      <c r="B2023"/>
    </row>
    <row r="2024" spans="2:2">
      <c r="B2024"/>
    </row>
    <row r="2025" spans="2:2">
      <c r="B2025"/>
    </row>
    <row r="2026" spans="2:2">
      <c r="B2026"/>
    </row>
    <row r="2027" spans="2:2">
      <c r="B2027"/>
    </row>
    <row r="2028" spans="2:2">
      <c r="B2028"/>
    </row>
    <row r="2029" spans="2:2">
      <c r="B2029"/>
    </row>
    <row r="2030" spans="2:2">
      <c r="B2030"/>
    </row>
    <row r="2031" spans="2:2">
      <c r="B2031"/>
    </row>
    <row r="2032" spans="2:2">
      <c r="B2032"/>
    </row>
    <row r="2033" spans="2:2">
      <c r="B2033"/>
    </row>
    <row r="2034" spans="2:2">
      <c r="B2034"/>
    </row>
    <row r="2035" spans="2:2">
      <c r="B2035"/>
    </row>
    <row r="2036" spans="2:2">
      <c r="B2036"/>
    </row>
    <row r="2037" spans="2:2">
      <c r="B2037"/>
    </row>
    <row r="2038" spans="2:2">
      <c r="B2038"/>
    </row>
    <row r="2039" spans="2:2">
      <c r="B2039"/>
    </row>
    <row r="2040" spans="2:2">
      <c r="B2040"/>
    </row>
    <row r="2041" spans="2:2">
      <c r="B2041"/>
    </row>
    <row r="2042" spans="2:2">
      <c r="B2042"/>
    </row>
    <row r="2043" spans="2:2">
      <c r="B2043"/>
    </row>
    <row r="2044" spans="2:2">
      <c r="B2044"/>
    </row>
    <row r="2045" spans="2:2">
      <c r="B2045"/>
    </row>
    <row r="2046" spans="2:2">
      <c r="B2046"/>
    </row>
    <row r="2047" spans="2:2">
      <c r="B2047"/>
    </row>
    <row r="2048" spans="2:2">
      <c r="B2048"/>
    </row>
    <row r="2049" spans="2:2">
      <c r="B2049"/>
    </row>
    <row r="2050" spans="2:2">
      <c r="B2050"/>
    </row>
    <row r="2051" spans="2:2">
      <c r="B2051"/>
    </row>
    <row r="2052" spans="2:2">
      <c r="B2052"/>
    </row>
    <row r="2053" spans="2:2">
      <c r="B2053"/>
    </row>
    <row r="2054" spans="2:2">
      <c r="B2054"/>
    </row>
    <row r="2055" spans="2:2">
      <c r="B2055"/>
    </row>
    <row r="2056" spans="2:2">
      <c r="B2056"/>
    </row>
    <row r="2057" spans="2:2">
      <c r="B2057"/>
    </row>
    <row r="2058" spans="2:2">
      <c r="B2058"/>
    </row>
    <row r="2059" spans="2:2">
      <c r="B2059"/>
    </row>
    <row r="2060" spans="2:2">
      <c r="B2060"/>
    </row>
    <row r="2061" spans="2:2">
      <c r="B2061"/>
    </row>
    <row r="2062" spans="2:2">
      <c r="B2062"/>
    </row>
    <row r="2063" spans="2:2">
      <c r="B2063"/>
    </row>
    <row r="2064" spans="2:2">
      <c r="B2064"/>
    </row>
    <row r="2065" spans="2:2">
      <c r="B2065"/>
    </row>
    <row r="2066" spans="2:2">
      <c r="B2066"/>
    </row>
    <row r="2067" spans="2:2">
      <c r="B2067"/>
    </row>
    <row r="2068" spans="2:2">
      <c r="B2068"/>
    </row>
    <row r="2069" spans="2:2">
      <c r="B2069"/>
    </row>
    <row r="2070" spans="2:2">
      <c r="B2070"/>
    </row>
    <row r="2071" spans="2:2">
      <c r="B2071"/>
    </row>
    <row r="2072" spans="2:2">
      <c r="B2072"/>
    </row>
    <row r="2073" spans="2:2">
      <c r="B2073"/>
    </row>
    <row r="2074" spans="2:2">
      <c r="B2074"/>
    </row>
    <row r="2075" spans="2:2">
      <c r="B2075"/>
    </row>
    <row r="2076" spans="2:2">
      <c r="B2076"/>
    </row>
    <row r="2077" spans="2:2">
      <c r="B2077"/>
    </row>
    <row r="2078" spans="2:2">
      <c r="B2078"/>
    </row>
    <row r="2079" spans="2:2">
      <c r="B2079"/>
    </row>
    <row r="2080" spans="2:2">
      <c r="B2080"/>
    </row>
    <row r="2081" spans="2:2">
      <c r="B2081"/>
    </row>
    <row r="2082" spans="2:2">
      <c r="B2082"/>
    </row>
    <row r="2083" spans="2:2">
      <c r="B2083"/>
    </row>
    <row r="2084" spans="2:2">
      <c r="B2084"/>
    </row>
    <row r="2085" spans="2:2">
      <c r="B2085"/>
    </row>
    <row r="2086" spans="2:2">
      <c r="B2086"/>
    </row>
    <row r="2087" spans="2:2">
      <c r="B2087"/>
    </row>
    <row r="2088" spans="2:2">
      <c r="B2088"/>
    </row>
    <row r="2089" spans="2:2">
      <c r="B2089"/>
    </row>
    <row r="2090" spans="2:2">
      <c r="B2090"/>
    </row>
    <row r="2091" spans="2:2">
      <c r="B2091"/>
    </row>
    <row r="2092" spans="2:2">
      <c r="B2092"/>
    </row>
    <row r="2093" spans="2:2">
      <c r="B2093"/>
    </row>
    <row r="2094" spans="2:2">
      <c r="B2094"/>
    </row>
    <row r="2095" spans="2:2">
      <c r="B2095"/>
    </row>
    <row r="2096" spans="2:2">
      <c r="B2096"/>
    </row>
    <row r="2097" spans="2:2">
      <c r="B2097"/>
    </row>
    <row r="2098" spans="2:2">
      <c r="B2098"/>
    </row>
    <row r="2099" spans="2:2">
      <c r="B2099"/>
    </row>
    <row r="2100" spans="2:2">
      <c r="B2100"/>
    </row>
    <row r="2101" spans="2:2">
      <c r="B2101"/>
    </row>
    <row r="2102" spans="2:2">
      <c r="B2102"/>
    </row>
    <row r="2103" spans="2:2">
      <c r="B2103"/>
    </row>
    <row r="2104" spans="2:2">
      <c r="B2104"/>
    </row>
    <row r="2105" spans="2:2">
      <c r="B2105"/>
    </row>
    <row r="2106" spans="2:2">
      <c r="B2106"/>
    </row>
    <row r="2107" spans="2:2">
      <c r="B2107"/>
    </row>
    <row r="2108" spans="2:2">
      <c r="B2108"/>
    </row>
    <row r="2109" spans="2:2">
      <c r="B2109"/>
    </row>
    <row r="2110" spans="2:2">
      <c r="B2110"/>
    </row>
    <row r="2111" spans="2:2">
      <c r="B2111"/>
    </row>
    <row r="2112" spans="2:2">
      <c r="B2112"/>
    </row>
    <row r="2113" spans="2:2">
      <c r="B2113"/>
    </row>
    <row r="2114" spans="2:2">
      <c r="B2114"/>
    </row>
    <row r="2115" spans="2:2">
      <c r="B2115"/>
    </row>
    <row r="2116" spans="2:2">
      <c r="B2116"/>
    </row>
    <row r="2117" spans="2:2">
      <c r="B2117"/>
    </row>
    <row r="2118" spans="2:2">
      <c r="B2118"/>
    </row>
    <row r="2119" spans="2:2">
      <c r="B2119"/>
    </row>
    <row r="2120" spans="2:2">
      <c r="B2120"/>
    </row>
    <row r="2121" spans="2:2">
      <c r="B2121"/>
    </row>
    <row r="2122" spans="2:2">
      <c r="B2122"/>
    </row>
    <row r="2123" spans="2:2">
      <c r="B2123"/>
    </row>
    <row r="2124" spans="2:2">
      <c r="B2124"/>
    </row>
    <row r="2125" spans="2:2">
      <c r="B2125"/>
    </row>
    <row r="2126" spans="2:2">
      <c r="B2126"/>
    </row>
    <row r="2127" spans="2:2">
      <c r="B2127"/>
    </row>
    <row r="2128" spans="2:2">
      <c r="B2128"/>
    </row>
    <row r="2129" spans="2:2">
      <c r="B2129"/>
    </row>
    <row r="2130" spans="2:2">
      <c r="B2130"/>
    </row>
    <row r="2131" spans="2:2">
      <c r="B2131"/>
    </row>
    <row r="2132" spans="2:2">
      <c r="B2132"/>
    </row>
    <row r="2133" spans="2:2">
      <c r="B2133"/>
    </row>
    <row r="2134" spans="2:2">
      <c r="B2134"/>
    </row>
    <row r="2135" spans="2:2">
      <c r="B2135"/>
    </row>
    <row r="2136" spans="2:2">
      <c r="B2136"/>
    </row>
    <row r="2137" spans="2:2">
      <c r="B2137"/>
    </row>
    <row r="2138" spans="2:2">
      <c r="B2138"/>
    </row>
    <row r="2139" spans="2:2">
      <c r="B2139"/>
    </row>
    <row r="2140" spans="2:2">
      <c r="B2140"/>
    </row>
    <row r="2141" spans="2:2">
      <c r="B2141"/>
    </row>
    <row r="2142" spans="2:2">
      <c r="B2142"/>
    </row>
    <row r="2143" spans="2:2">
      <c r="B2143"/>
    </row>
    <row r="2144" spans="2:2">
      <c r="B2144"/>
    </row>
    <row r="2145" spans="2:2">
      <c r="B2145"/>
    </row>
    <row r="2146" spans="2:2">
      <c r="B2146"/>
    </row>
    <row r="2147" spans="2:2">
      <c r="B2147"/>
    </row>
    <row r="2148" spans="2:2">
      <c r="B2148"/>
    </row>
    <row r="2149" spans="2:2">
      <c r="B2149"/>
    </row>
    <row r="2150" spans="2:2">
      <c r="B2150"/>
    </row>
    <row r="2151" spans="2:2">
      <c r="B2151"/>
    </row>
    <row r="2152" spans="2:2">
      <c r="B2152"/>
    </row>
    <row r="2153" spans="2:2">
      <c r="B2153"/>
    </row>
    <row r="2154" spans="2:2">
      <c r="B2154"/>
    </row>
    <row r="2155" spans="2:2">
      <c r="B2155"/>
    </row>
    <row r="2156" spans="2:2">
      <c r="B2156"/>
    </row>
    <row r="2157" spans="2:2">
      <c r="B2157"/>
    </row>
    <row r="2158" spans="2:2">
      <c r="B2158"/>
    </row>
    <row r="2159" spans="2:2">
      <c r="B2159"/>
    </row>
    <row r="2160" spans="2:2">
      <c r="B2160"/>
    </row>
    <row r="2161" spans="2:2">
      <c r="B2161"/>
    </row>
    <row r="2162" spans="2:2">
      <c r="B2162"/>
    </row>
    <row r="2163" spans="2:2">
      <c r="B2163"/>
    </row>
    <row r="2164" spans="2:2">
      <c r="B2164"/>
    </row>
    <row r="2165" spans="2:2">
      <c r="B2165"/>
    </row>
    <row r="2166" spans="2:2">
      <c r="B2166"/>
    </row>
    <row r="2167" spans="2:2">
      <c r="B2167"/>
    </row>
    <row r="2168" spans="2:2">
      <c r="B2168"/>
    </row>
    <row r="2169" spans="2:2">
      <c r="B2169"/>
    </row>
    <row r="2170" spans="2:2">
      <c r="B2170"/>
    </row>
    <row r="2171" spans="2:2">
      <c r="B2171"/>
    </row>
    <row r="2172" spans="2:2">
      <c r="B2172"/>
    </row>
    <row r="2173" spans="2:2">
      <c r="B2173"/>
    </row>
    <row r="2174" spans="2:2">
      <c r="B2174"/>
    </row>
    <row r="2175" spans="2:2">
      <c r="B2175"/>
    </row>
    <row r="2176" spans="2:2">
      <c r="B2176"/>
    </row>
    <row r="2177" spans="2:2">
      <c r="B2177"/>
    </row>
    <row r="2178" spans="2:2">
      <c r="B2178"/>
    </row>
    <row r="2179" spans="2:2">
      <c r="B2179"/>
    </row>
    <row r="2180" spans="2:2">
      <c r="B2180"/>
    </row>
    <row r="2181" spans="2:2">
      <c r="B2181"/>
    </row>
    <row r="2182" spans="2:2">
      <c r="B2182"/>
    </row>
    <row r="2183" spans="2:2">
      <c r="B2183"/>
    </row>
    <row r="2184" spans="2:2">
      <c r="B2184"/>
    </row>
    <row r="2185" spans="2:2">
      <c r="B2185"/>
    </row>
    <row r="2186" spans="2:2">
      <c r="B2186"/>
    </row>
    <row r="2187" spans="2:2">
      <c r="B2187"/>
    </row>
    <row r="2188" spans="2:2">
      <c r="B2188"/>
    </row>
    <row r="2189" spans="2:2">
      <c r="B2189"/>
    </row>
    <row r="2190" spans="2:2">
      <c r="B2190"/>
    </row>
    <row r="2191" spans="2:2">
      <c r="B2191"/>
    </row>
    <row r="2192" spans="2:2">
      <c r="B2192"/>
    </row>
    <row r="2193" spans="2:2">
      <c r="B2193"/>
    </row>
    <row r="2194" spans="2:2">
      <c r="B2194"/>
    </row>
    <row r="2195" spans="2:2">
      <c r="B2195"/>
    </row>
    <row r="2196" spans="2:2">
      <c r="B2196"/>
    </row>
    <row r="2197" spans="2:2">
      <c r="B2197"/>
    </row>
    <row r="2198" spans="2:2">
      <c r="B2198"/>
    </row>
    <row r="2199" spans="2:2">
      <c r="B2199"/>
    </row>
    <row r="2200" spans="2:2">
      <c r="B2200"/>
    </row>
    <row r="2201" spans="2:2">
      <c r="B2201"/>
    </row>
    <row r="2202" spans="2:2">
      <c r="B2202"/>
    </row>
    <row r="2203" spans="2:2">
      <c r="B2203"/>
    </row>
    <row r="2204" spans="2:2">
      <c r="B2204"/>
    </row>
    <row r="2205" spans="2:2">
      <c r="B2205"/>
    </row>
    <row r="2206" spans="2:2">
      <c r="B2206"/>
    </row>
    <row r="2207" spans="2:2">
      <c r="B2207"/>
    </row>
    <row r="2208" spans="2:2">
      <c r="B2208"/>
    </row>
    <row r="2209" spans="2:2">
      <c r="B2209"/>
    </row>
    <row r="2210" spans="2:2">
      <c r="B2210"/>
    </row>
    <row r="2211" spans="2:2">
      <c r="B2211"/>
    </row>
    <row r="2212" spans="2:2">
      <c r="B2212"/>
    </row>
    <row r="2213" spans="2:2">
      <c r="B2213"/>
    </row>
    <row r="2214" spans="2:2">
      <c r="B2214"/>
    </row>
    <row r="2215" spans="2:2">
      <c r="B2215"/>
    </row>
    <row r="2216" spans="2:2">
      <c r="B2216"/>
    </row>
    <row r="2217" spans="2:2">
      <c r="B2217"/>
    </row>
    <row r="2218" spans="2:2">
      <c r="B2218"/>
    </row>
    <row r="2219" spans="2:2">
      <c r="B2219"/>
    </row>
    <row r="2220" spans="2:2">
      <c r="B2220"/>
    </row>
    <row r="2221" spans="2:2">
      <c r="B2221"/>
    </row>
    <row r="2222" spans="2:2">
      <c r="B2222"/>
    </row>
    <row r="2223" spans="2:2">
      <c r="B2223"/>
    </row>
    <row r="2224" spans="2:2">
      <c r="B2224"/>
    </row>
    <row r="2225" spans="2:2">
      <c r="B2225"/>
    </row>
    <row r="2226" spans="2:2">
      <c r="B2226"/>
    </row>
    <row r="2227" spans="2:2">
      <c r="B2227"/>
    </row>
    <row r="2228" spans="2:2">
      <c r="B2228"/>
    </row>
    <row r="2229" spans="2:2">
      <c r="B2229"/>
    </row>
    <row r="2230" spans="2:2">
      <c r="B2230"/>
    </row>
    <row r="2231" spans="2:2">
      <c r="B2231"/>
    </row>
    <row r="2232" spans="2:2">
      <c r="B2232"/>
    </row>
    <row r="2233" spans="2:2">
      <c r="B2233"/>
    </row>
    <row r="2234" spans="2:2">
      <c r="B2234"/>
    </row>
    <row r="2235" spans="2:2">
      <c r="B2235"/>
    </row>
    <row r="2236" spans="2:2">
      <c r="B2236"/>
    </row>
    <row r="2237" spans="2:2">
      <c r="B2237"/>
    </row>
    <row r="2238" spans="2:2">
      <c r="B2238"/>
    </row>
    <row r="2239" spans="2:2">
      <c r="B2239"/>
    </row>
    <row r="2240" spans="2:2">
      <c r="B2240"/>
    </row>
    <row r="2241" spans="2:2">
      <c r="B2241"/>
    </row>
    <row r="2242" spans="2:2">
      <c r="B2242"/>
    </row>
    <row r="2243" spans="2:2">
      <c r="B2243"/>
    </row>
    <row r="2244" spans="2:2">
      <c r="B2244"/>
    </row>
    <row r="2245" spans="2:2">
      <c r="B2245"/>
    </row>
    <row r="2246" spans="2:2">
      <c r="B2246"/>
    </row>
    <row r="2247" spans="2:2">
      <c r="B2247"/>
    </row>
    <row r="2248" spans="2:2">
      <c r="B2248"/>
    </row>
    <row r="2249" spans="2:2">
      <c r="B2249"/>
    </row>
    <row r="2250" spans="2:2">
      <c r="B2250"/>
    </row>
    <row r="2251" spans="2:2">
      <c r="B2251"/>
    </row>
    <row r="2252" spans="2:2">
      <c r="B2252"/>
    </row>
    <row r="2253" spans="2:2">
      <c r="B2253"/>
    </row>
    <row r="2254" spans="2:2">
      <c r="B2254"/>
    </row>
    <row r="2255" spans="2:2">
      <c r="B2255"/>
    </row>
    <row r="2256" spans="2:2">
      <c r="B2256"/>
    </row>
    <row r="2257" spans="2:2">
      <c r="B2257"/>
    </row>
    <row r="2258" spans="2:2">
      <c r="B2258"/>
    </row>
    <row r="2259" spans="2:2">
      <c r="B2259"/>
    </row>
    <row r="2260" spans="2:2">
      <c r="B2260"/>
    </row>
    <row r="2261" spans="2:2">
      <c r="B2261"/>
    </row>
    <row r="2262" spans="2:2">
      <c r="B2262"/>
    </row>
    <row r="2263" spans="2:2">
      <c r="B2263"/>
    </row>
    <row r="2264" spans="2:2">
      <c r="B2264"/>
    </row>
    <row r="2265" spans="2:2">
      <c r="B2265"/>
    </row>
    <row r="2266" spans="2:2">
      <c r="B2266"/>
    </row>
    <row r="2267" spans="2:2">
      <c r="B2267"/>
    </row>
    <row r="2268" spans="2:2">
      <c r="B2268"/>
    </row>
    <row r="2269" spans="2:2">
      <c r="B2269"/>
    </row>
    <row r="2270" spans="2:2">
      <c r="B2270"/>
    </row>
    <row r="2271" spans="2:2">
      <c r="B2271"/>
    </row>
    <row r="2272" spans="2:2">
      <c r="B2272"/>
    </row>
    <row r="2273" spans="2:2">
      <c r="B2273"/>
    </row>
    <row r="2274" spans="2:2">
      <c r="B2274"/>
    </row>
    <row r="2275" spans="2:2">
      <c r="B2275"/>
    </row>
    <row r="2276" spans="2:2">
      <c r="B2276"/>
    </row>
    <row r="2277" spans="2:2">
      <c r="B2277"/>
    </row>
    <row r="2278" spans="2:2">
      <c r="B2278"/>
    </row>
    <row r="2279" spans="2:2">
      <c r="B2279"/>
    </row>
    <row r="2280" spans="2:2">
      <c r="B2280"/>
    </row>
    <row r="2281" spans="2:2">
      <c r="B2281"/>
    </row>
    <row r="2282" spans="2:2">
      <c r="B2282"/>
    </row>
    <row r="2283" spans="2:2">
      <c r="B2283"/>
    </row>
    <row r="2284" spans="2:2">
      <c r="B2284"/>
    </row>
    <row r="2285" spans="2:2">
      <c r="B2285"/>
    </row>
    <row r="2286" spans="2:2">
      <c r="B2286"/>
    </row>
    <row r="2287" spans="2:2">
      <c r="B2287"/>
    </row>
    <row r="2288" spans="2:2">
      <c r="B2288"/>
    </row>
    <row r="2289" spans="2:2">
      <c r="B2289"/>
    </row>
    <row r="2290" spans="2:2">
      <c r="B2290"/>
    </row>
    <row r="2291" spans="2:2">
      <c r="B2291"/>
    </row>
    <row r="2292" spans="2:2">
      <c r="B2292"/>
    </row>
    <row r="2293" spans="2:2">
      <c r="B2293"/>
    </row>
    <row r="2294" spans="2:2">
      <c r="B2294"/>
    </row>
    <row r="2295" spans="2:2">
      <c r="B2295"/>
    </row>
    <row r="2296" spans="2:2">
      <c r="B2296"/>
    </row>
    <row r="2297" spans="2:2">
      <c r="B2297"/>
    </row>
    <row r="2298" spans="2:2">
      <c r="B2298"/>
    </row>
    <row r="2299" spans="2:2">
      <c r="B2299"/>
    </row>
    <row r="2300" spans="2:2">
      <c r="B2300"/>
    </row>
    <row r="2301" spans="2:2">
      <c r="B2301"/>
    </row>
    <row r="2302" spans="2:2">
      <c r="B2302"/>
    </row>
    <row r="2303" spans="2:2">
      <c r="B2303"/>
    </row>
    <row r="2304" spans="2:2">
      <c r="B2304"/>
    </row>
    <row r="2305" spans="2:2">
      <c r="B2305"/>
    </row>
    <row r="2306" spans="2:2">
      <c r="B2306"/>
    </row>
    <row r="2307" spans="2:2">
      <c r="B2307"/>
    </row>
    <row r="2308" spans="2:2">
      <c r="B2308"/>
    </row>
    <row r="2309" spans="2:2">
      <c r="B2309"/>
    </row>
    <row r="2310" spans="2:2">
      <c r="B2310"/>
    </row>
    <row r="2311" spans="2:2">
      <c r="B2311"/>
    </row>
    <row r="2312" spans="2:2">
      <c r="B2312"/>
    </row>
    <row r="2313" spans="2:2">
      <c r="B2313"/>
    </row>
    <row r="2314" spans="2:2">
      <c r="B2314"/>
    </row>
    <row r="2315" spans="2:2">
      <c r="B2315"/>
    </row>
    <row r="2316" spans="2:2">
      <c r="B2316"/>
    </row>
    <row r="2317" spans="2:2">
      <c r="B2317"/>
    </row>
    <row r="2318" spans="2:2">
      <c r="B2318"/>
    </row>
    <row r="2319" spans="2:2">
      <c r="B2319"/>
    </row>
    <row r="2320" spans="2:2">
      <c r="B2320"/>
    </row>
    <row r="2321" spans="2:2">
      <c r="B2321"/>
    </row>
    <row r="2322" spans="2:2">
      <c r="B2322"/>
    </row>
    <row r="2323" spans="2:2">
      <c r="B2323"/>
    </row>
    <row r="2324" spans="2:2">
      <c r="B2324"/>
    </row>
    <row r="2325" spans="2:2">
      <c r="B2325"/>
    </row>
    <row r="2326" spans="2:2">
      <c r="B2326"/>
    </row>
    <row r="2327" spans="2:2">
      <c r="B2327"/>
    </row>
    <row r="2328" spans="2:2">
      <c r="B2328"/>
    </row>
    <row r="2329" spans="2:2">
      <c r="B2329"/>
    </row>
    <row r="2330" spans="2:2">
      <c r="B2330"/>
    </row>
    <row r="2331" spans="2:2">
      <c r="B2331"/>
    </row>
    <row r="2332" spans="2:2">
      <c r="B2332"/>
    </row>
    <row r="2333" spans="2:2">
      <c r="B2333"/>
    </row>
    <row r="2334" spans="2:2">
      <c r="B2334"/>
    </row>
    <row r="2335" spans="2:2">
      <c r="B2335"/>
    </row>
    <row r="2336" spans="2:2">
      <c r="B2336"/>
    </row>
    <row r="2337" spans="2:2">
      <c r="B2337"/>
    </row>
    <row r="2338" spans="2:2">
      <c r="B2338"/>
    </row>
    <row r="2339" spans="2:2">
      <c r="B2339"/>
    </row>
    <row r="2340" spans="2:2">
      <c r="B2340"/>
    </row>
    <row r="2341" spans="2:2">
      <c r="B2341"/>
    </row>
    <row r="2342" spans="2:2">
      <c r="B2342"/>
    </row>
    <row r="2343" spans="2:2">
      <c r="B2343"/>
    </row>
    <row r="2344" spans="2:2">
      <c r="B2344"/>
    </row>
    <row r="2345" spans="2:2">
      <c r="B2345"/>
    </row>
    <row r="2346" spans="2:2">
      <c r="B2346"/>
    </row>
    <row r="2347" spans="2:2">
      <c r="B2347"/>
    </row>
    <row r="2348" spans="2:2">
      <c r="B2348"/>
    </row>
    <row r="2349" spans="2:2">
      <c r="B2349"/>
    </row>
    <row r="2350" spans="2:2">
      <c r="B2350"/>
    </row>
    <row r="2351" spans="2:2">
      <c r="B2351"/>
    </row>
    <row r="2352" spans="2:2">
      <c r="B2352"/>
    </row>
    <row r="2353" spans="2:2">
      <c r="B2353"/>
    </row>
    <row r="2354" spans="2:2">
      <c r="B2354"/>
    </row>
    <row r="2355" spans="2:2">
      <c r="B2355"/>
    </row>
    <row r="2356" spans="2:2">
      <c r="B2356"/>
    </row>
    <row r="2357" spans="2:2">
      <c r="B2357"/>
    </row>
    <row r="2358" spans="2:2">
      <c r="B2358"/>
    </row>
    <row r="2359" spans="2:2">
      <c r="B2359"/>
    </row>
    <row r="2360" spans="2:2">
      <c r="B2360"/>
    </row>
    <row r="2361" spans="2:2">
      <c r="B2361"/>
    </row>
    <row r="2362" spans="2:2">
      <c r="B2362"/>
    </row>
    <row r="2363" spans="2:2">
      <c r="B2363"/>
    </row>
    <row r="2364" spans="2:2">
      <c r="B2364"/>
    </row>
    <row r="2365" spans="2:2">
      <c r="B2365"/>
    </row>
    <row r="2366" spans="2:2">
      <c r="B2366"/>
    </row>
    <row r="2367" spans="2:2">
      <c r="B2367"/>
    </row>
    <row r="2368" spans="2:2">
      <c r="B2368"/>
    </row>
    <row r="2369" spans="2:2">
      <c r="B2369"/>
    </row>
    <row r="2370" spans="2:2">
      <c r="B2370"/>
    </row>
    <row r="2371" spans="2:2">
      <c r="B2371"/>
    </row>
    <row r="2372" spans="2:2">
      <c r="B2372"/>
    </row>
    <row r="2373" spans="2:2">
      <c r="B2373"/>
    </row>
    <row r="2374" spans="2:2">
      <c r="B2374"/>
    </row>
    <row r="2375" spans="2:2">
      <c r="B2375"/>
    </row>
    <row r="2376" spans="2:2">
      <c r="B2376"/>
    </row>
    <row r="2377" spans="2:2">
      <c r="B2377"/>
    </row>
    <row r="2378" spans="2:2">
      <c r="B2378"/>
    </row>
    <row r="2379" spans="2:2">
      <c r="B2379"/>
    </row>
    <row r="2380" spans="2:2">
      <c r="B2380"/>
    </row>
    <row r="2381" spans="2:2">
      <c r="B2381"/>
    </row>
    <row r="2382" spans="2:2">
      <c r="B2382"/>
    </row>
    <row r="2383" spans="2:2">
      <c r="B2383"/>
    </row>
    <row r="2384" spans="2:2">
      <c r="B2384"/>
    </row>
    <row r="2385" spans="2:2">
      <c r="B2385"/>
    </row>
    <row r="2386" spans="2:2">
      <c r="B2386"/>
    </row>
    <row r="2387" spans="2:2">
      <c r="B2387"/>
    </row>
    <row r="2388" spans="2:2">
      <c r="B2388"/>
    </row>
    <row r="2389" spans="2:2">
      <c r="B2389"/>
    </row>
    <row r="2390" spans="2:2">
      <c r="B2390"/>
    </row>
    <row r="2391" spans="2:2">
      <c r="B2391"/>
    </row>
    <row r="2392" spans="2:2">
      <c r="B2392"/>
    </row>
    <row r="2393" spans="2:2">
      <c r="B2393"/>
    </row>
    <row r="2394" spans="2:2">
      <c r="B2394"/>
    </row>
    <row r="2395" spans="2:2">
      <c r="B2395"/>
    </row>
    <row r="2396" spans="2:2">
      <c r="B2396"/>
    </row>
    <row r="2397" spans="2:2">
      <c r="B2397"/>
    </row>
    <row r="2398" spans="2:2">
      <c r="B2398"/>
    </row>
    <row r="2399" spans="2:2">
      <c r="B2399"/>
    </row>
    <row r="2400" spans="2:2">
      <c r="B2400"/>
    </row>
    <row r="2401" spans="2:2">
      <c r="B2401"/>
    </row>
    <row r="2402" spans="2:2">
      <c r="B2402"/>
    </row>
    <row r="2403" spans="2:2">
      <c r="B2403"/>
    </row>
    <row r="2404" spans="2:2">
      <c r="B2404"/>
    </row>
    <row r="2405" spans="2:2">
      <c r="B2405"/>
    </row>
    <row r="2406" spans="2:2">
      <c r="B2406"/>
    </row>
    <row r="2407" spans="2:2">
      <c r="B2407"/>
    </row>
    <row r="2408" spans="2:2">
      <c r="B2408"/>
    </row>
    <row r="2409" spans="2:2">
      <c r="B2409"/>
    </row>
    <row r="2410" spans="2:2">
      <c r="B2410"/>
    </row>
    <row r="2411" spans="2:2">
      <c r="B2411"/>
    </row>
    <row r="2412" spans="2:2">
      <c r="B2412"/>
    </row>
    <row r="2413" spans="2:2">
      <c r="B2413"/>
    </row>
    <row r="2414" spans="2:2">
      <c r="B2414"/>
    </row>
    <row r="2415" spans="2:2">
      <c r="B2415"/>
    </row>
    <row r="2416" spans="2:2">
      <c r="B2416"/>
    </row>
    <row r="2417" spans="2:2">
      <c r="B2417"/>
    </row>
    <row r="2418" spans="2:2">
      <c r="B2418"/>
    </row>
    <row r="2419" spans="2:2">
      <c r="B2419"/>
    </row>
    <row r="2420" spans="2:2">
      <c r="B2420"/>
    </row>
    <row r="2421" spans="2:2">
      <c r="B2421"/>
    </row>
    <row r="2422" spans="2:2">
      <c r="B2422"/>
    </row>
    <row r="2423" spans="2:2">
      <c r="B2423"/>
    </row>
    <row r="2424" spans="2:2">
      <c r="B2424"/>
    </row>
    <row r="2425" spans="2:2">
      <c r="B2425"/>
    </row>
    <row r="2426" spans="2:2">
      <c r="B2426"/>
    </row>
    <row r="2427" spans="2:2">
      <c r="B2427"/>
    </row>
    <row r="2428" spans="2:2">
      <c r="B2428"/>
    </row>
    <row r="2429" spans="2:2">
      <c r="B2429"/>
    </row>
    <row r="2430" spans="2:2">
      <c r="B2430"/>
    </row>
    <row r="2431" spans="2:2">
      <c r="B2431"/>
    </row>
    <row r="2432" spans="2:2">
      <c r="B2432"/>
    </row>
    <row r="2433" spans="2:2">
      <c r="B2433"/>
    </row>
    <row r="2434" spans="2:2">
      <c r="B2434"/>
    </row>
    <row r="2435" spans="2:2">
      <c r="B2435"/>
    </row>
    <row r="2436" spans="2:2">
      <c r="B2436"/>
    </row>
    <row r="2437" spans="2:2">
      <c r="B2437"/>
    </row>
    <row r="2438" spans="2:2">
      <c r="B2438"/>
    </row>
    <row r="2439" spans="2:2">
      <c r="B2439"/>
    </row>
    <row r="2440" spans="2:2">
      <c r="B2440"/>
    </row>
    <row r="2441" spans="2:2">
      <c r="B2441"/>
    </row>
    <row r="2442" spans="2:2">
      <c r="B2442"/>
    </row>
    <row r="2443" spans="2:2">
      <c r="B2443"/>
    </row>
    <row r="2444" spans="2:2">
      <c r="B2444"/>
    </row>
    <row r="2445" spans="2:2">
      <c r="B2445"/>
    </row>
    <row r="2446" spans="2:2">
      <c r="B2446"/>
    </row>
    <row r="2447" spans="2:2">
      <c r="B2447"/>
    </row>
    <row r="2448" spans="2:2">
      <c r="B2448"/>
    </row>
    <row r="2449" spans="2:2">
      <c r="B2449"/>
    </row>
    <row r="2450" spans="2:2">
      <c r="B2450"/>
    </row>
    <row r="2451" spans="2:2">
      <c r="B2451"/>
    </row>
    <row r="2452" spans="2:2">
      <c r="B2452"/>
    </row>
    <row r="2453" spans="2:2">
      <c r="B2453"/>
    </row>
    <row r="2454" spans="2:2">
      <c r="B2454"/>
    </row>
    <row r="2455" spans="2:2">
      <c r="B2455"/>
    </row>
    <row r="2456" spans="2:2">
      <c r="B2456"/>
    </row>
    <row r="2457" spans="2:2">
      <c r="B2457"/>
    </row>
    <row r="2458" spans="2:2">
      <c r="B2458"/>
    </row>
    <row r="2459" spans="2:2">
      <c r="B2459"/>
    </row>
    <row r="2460" spans="2:2">
      <c r="B2460"/>
    </row>
    <row r="2461" spans="2:2">
      <c r="B2461"/>
    </row>
    <row r="2462" spans="2:2">
      <c r="B2462"/>
    </row>
    <row r="2463" spans="2:2">
      <c r="B2463"/>
    </row>
    <row r="2464" spans="2:2">
      <c r="B2464"/>
    </row>
    <row r="2465" spans="2:2">
      <c r="B2465"/>
    </row>
    <row r="2466" spans="2:2">
      <c r="B2466"/>
    </row>
    <row r="2467" spans="2:2">
      <c r="B2467"/>
    </row>
    <row r="2468" spans="2:2">
      <c r="B2468"/>
    </row>
    <row r="2469" spans="2:2">
      <c r="B2469"/>
    </row>
    <row r="2470" spans="2:2">
      <c r="B2470"/>
    </row>
    <row r="2471" spans="2:2">
      <c r="B2471"/>
    </row>
    <row r="2472" spans="2:2">
      <c r="B2472"/>
    </row>
    <row r="2473" spans="2:2">
      <c r="B2473"/>
    </row>
    <row r="2474" spans="2:2">
      <c r="B2474"/>
    </row>
    <row r="2475" spans="2:2">
      <c r="B2475"/>
    </row>
    <row r="2476" spans="2:2">
      <c r="B2476"/>
    </row>
    <row r="2477" spans="2:2">
      <c r="B2477"/>
    </row>
    <row r="2478" spans="2:2">
      <c r="B2478"/>
    </row>
    <row r="2479" spans="2:2">
      <c r="B2479"/>
    </row>
    <row r="2480" spans="2:2">
      <c r="B2480"/>
    </row>
    <row r="2481" spans="2:2">
      <c r="B2481"/>
    </row>
    <row r="2482" spans="2:2">
      <c r="B2482"/>
    </row>
    <row r="2483" spans="2:2">
      <c r="B2483"/>
    </row>
    <row r="2484" spans="2:2">
      <c r="B2484"/>
    </row>
    <row r="2485" spans="2:2">
      <c r="B2485"/>
    </row>
    <row r="2486" spans="2:2">
      <c r="B2486"/>
    </row>
    <row r="2487" spans="2:2">
      <c r="B2487"/>
    </row>
    <row r="2488" spans="2:2">
      <c r="B2488"/>
    </row>
    <row r="2489" spans="2:2">
      <c r="B2489"/>
    </row>
    <row r="2490" spans="2:2">
      <c r="B2490"/>
    </row>
    <row r="2491" spans="2:2">
      <c r="B2491"/>
    </row>
    <row r="2492" spans="2:2">
      <c r="B2492"/>
    </row>
    <row r="2493" spans="2:2">
      <c r="B2493"/>
    </row>
    <row r="2494" spans="2:2">
      <c r="B2494"/>
    </row>
    <row r="2495" spans="2:2">
      <c r="B2495"/>
    </row>
    <row r="2496" spans="2:2">
      <c r="B2496"/>
    </row>
    <row r="2497" spans="2:2">
      <c r="B2497"/>
    </row>
    <row r="2498" spans="2:2">
      <c r="B2498"/>
    </row>
    <row r="2499" spans="2:2">
      <c r="B2499"/>
    </row>
    <row r="2500" spans="2:2">
      <c r="B2500"/>
    </row>
    <row r="2501" spans="2:2">
      <c r="B2501"/>
    </row>
    <row r="2502" spans="2:2">
      <c r="B2502"/>
    </row>
    <row r="2503" spans="2:2">
      <c r="B2503"/>
    </row>
    <row r="2504" spans="2:2">
      <c r="B2504"/>
    </row>
    <row r="2505" spans="2:2">
      <c r="B2505"/>
    </row>
    <row r="2506" spans="2:2">
      <c r="B2506"/>
    </row>
    <row r="2507" spans="2:2">
      <c r="B2507"/>
    </row>
    <row r="2508" spans="2:2">
      <c r="B2508"/>
    </row>
    <row r="2509" spans="2:2">
      <c r="B2509"/>
    </row>
    <row r="2510" spans="2:2">
      <c r="B2510"/>
    </row>
    <row r="2511" spans="2:2">
      <c r="B2511"/>
    </row>
    <row r="2512" spans="2:2">
      <c r="B2512"/>
    </row>
    <row r="2513" spans="2:2">
      <c r="B2513"/>
    </row>
    <row r="2514" spans="2:2">
      <c r="B2514"/>
    </row>
    <row r="2515" spans="2:2">
      <c r="B2515"/>
    </row>
    <row r="2516" spans="2:2">
      <c r="B2516"/>
    </row>
    <row r="2517" spans="2:2">
      <c r="B2517"/>
    </row>
    <row r="2518" spans="2:2">
      <c r="B2518"/>
    </row>
    <row r="2519" spans="2:2">
      <c r="B2519"/>
    </row>
    <row r="2520" spans="2:2">
      <c r="B2520"/>
    </row>
    <row r="2521" spans="2:2">
      <c r="B2521"/>
    </row>
    <row r="2522" spans="2:2">
      <c r="B2522"/>
    </row>
    <row r="2523" spans="2:2">
      <c r="B2523"/>
    </row>
    <row r="2524" spans="2:2">
      <c r="B2524"/>
    </row>
    <row r="2525" spans="2:2">
      <c r="B2525"/>
    </row>
    <row r="2526" spans="2:2">
      <c r="B2526"/>
    </row>
    <row r="2527" spans="2:2">
      <c r="B2527"/>
    </row>
    <row r="2528" spans="2:2">
      <c r="B2528"/>
    </row>
    <row r="2529" spans="2:2">
      <c r="B2529"/>
    </row>
    <row r="2530" spans="2:2">
      <c r="B2530"/>
    </row>
    <row r="2531" spans="2:2">
      <c r="B2531"/>
    </row>
    <row r="2532" spans="2:2">
      <c r="B2532"/>
    </row>
    <row r="2533" spans="2:2">
      <c r="B2533"/>
    </row>
    <row r="2534" spans="2:2">
      <c r="B2534"/>
    </row>
    <row r="2535" spans="2:2">
      <c r="B2535"/>
    </row>
    <row r="2536" spans="2:2">
      <c r="B2536"/>
    </row>
    <row r="2537" spans="2:2">
      <c r="B2537"/>
    </row>
    <row r="2538" spans="2:2">
      <c r="B2538"/>
    </row>
    <row r="2539" spans="2:2">
      <c r="B2539"/>
    </row>
    <row r="2540" spans="2:2">
      <c r="B2540"/>
    </row>
    <row r="2541" spans="2:2">
      <c r="B2541"/>
    </row>
    <row r="2542" spans="2:2">
      <c r="B2542"/>
    </row>
    <row r="2543" spans="2:2">
      <c r="B2543"/>
    </row>
    <row r="2544" spans="2:2">
      <c r="B2544"/>
    </row>
    <row r="2545" spans="2:2">
      <c r="B2545"/>
    </row>
    <row r="2546" spans="2:2">
      <c r="B2546"/>
    </row>
    <row r="2547" spans="2:2">
      <c r="B2547"/>
    </row>
    <row r="2548" spans="2:2">
      <c r="B2548"/>
    </row>
    <row r="2549" spans="2:2">
      <c r="B2549"/>
    </row>
    <row r="2550" spans="2:2">
      <c r="B2550"/>
    </row>
    <row r="2551" spans="2:2">
      <c r="B2551"/>
    </row>
    <row r="2552" spans="2:2">
      <c r="B2552"/>
    </row>
    <row r="2553" spans="2:2">
      <c r="B2553"/>
    </row>
    <row r="2554" spans="2:2">
      <c r="B2554"/>
    </row>
    <row r="2555" spans="2:2">
      <c r="B2555"/>
    </row>
    <row r="2556" spans="2:2">
      <c r="B2556"/>
    </row>
    <row r="2557" spans="2:2">
      <c r="B2557"/>
    </row>
    <row r="2558" spans="2:2">
      <c r="B2558"/>
    </row>
    <row r="2559" spans="2:2">
      <c r="B2559"/>
    </row>
    <row r="2560" spans="2:2">
      <c r="B2560"/>
    </row>
    <row r="2561" spans="2:2">
      <c r="B2561"/>
    </row>
    <row r="2562" spans="2:2">
      <c r="B2562"/>
    </row>
    <row r="2563" spans="2:2">
      <c r="B2563"/>
    </row>
    <row r="2564" spans="2:2">
      <c r="B2564"/>
    </row>
    <row r="2565" spans="2:2">
      <c r="B2565"/>
    </row>
    <row r="2566" spans="2:2">
      <c r="B2566"/>
    </row>
    <row r="2567" spans="2:2">
      <c r="B2567"/>
    </row>
    <row r="2568" spans="2:2">
      <c r="B2568"/>
    </row>
    <row r="2569" spans="2:2">
      <c r="B2569"/>
    </row>
    <row r="2570" spans="2:2">
      <c r="B2570"/>
    </row>
    <row r="2571" spans="2:2">
      <c r="B2571"/>
    </row>
    <row r="2572" spans="2:2">
      <c r="B2572"/>
    </row>
    <row r="2573" spans="2:2">
      <c r="B2573"/>
    </row>
    <row r="2574" spans="2:2">
      <c r="B2574"/>
    </row>
    <row r="2575" spans="2:2">
      <c r="B2575"/>
    </row>
    <row r="2576" spans="2:2">
      <c r="B2576"/>
    </row>
    <row r="2577" spans="2:2">
      <c r="B2577"/>
    </row>
    <row r="2578" spans="2:2">
      <c r="B2578"/>
    </row>
    <row r="2579" spans="2:2">
      <c r="B2579"/>
    </row>
    <row r="2580" spans="2:2">
      <c r="B2580"/>
    </row>
    <row r="2581" spans="2:2">
      <c r="B2581"/>
    </row>
    <row r="2582" spans="2:2">
      <c r="B2582"/>
    </row>
    <row r="2583" spans="2:2">
      <c r="B2583"/>
    </row>
    <row r="2584" spans="2:2">
      <c r="B2584"/>
    </row>
    <row r="2585" spans="2:2">
      <c r="B2585"/>
    </row>
    <row r="2586" spans="2:2">
      <c r="B2586"/>
    </row>
    <row r="2587" spans="2:2">
      <c r="B2587"/>
    </row>
    <row r="2588" spans="2:2">
      <c r="B2588"/>
    </row>
    <row r="2589" spans="2:2">
      <c r="B2589"/>
    </row>
    <row r="2590" spans="2:2">
      <c r="B2590"/>
    </row>
    <row r="2591" spans="2:2">
      <c r="B2591"/>
    </row>
    <row r="2592" spans="2:2">
      <c r="B2592"/>
    </row>
    <row r="2593" spans="2:2">
      <c r="B2593"/>
    </row>
    <row r="2594" spans="2:2">
      <c r="B2594"/>
    </row>
    <row r="2595" spans="2:2">
      <c r="B2595"/>
    </row>
    <row r="2596" spans="2:2">
      <c r="B2596"/>
    </row>
    <row r="2597" spans="2:2">
      <c r="B2597"/>
    </row>
    <row r="2598" spans="2:2">
      <c r="B2598"/>
    </row>
    <row r="2599" spans="2:2">
      <c r="B2599"/>
    </row>
    <row r="2600" spans="2:2">
      <c r="B2600"/>
    </row>
    <row r="2601" spans="2:2">
      <c r="B2601"/>
    </row>
    <row r="2602" spans="2:2">
      <c r="B2602"/>
    </row>
    <row r="2603" spans="2:2">
      <c r="B2603"/>
    </row>
    <row r="2604" spans="2:2">
      <c r="B2604"/>
    </row>
    <row r="2605" spans="2:2">
      <c r="B2605"/>
    </row>
    <row r="2606" spans="2:2">
      <c r="B2606"/>
    </row>
    <row r="2607" spans="2:2">
      <c r="B2607"/>
    </row>
    <row r="2608" spans="2:2">
      <c r="B2608"/>
    </row>
    <row r="2609" spans="2:2">
      <c r="B2609"/>
    </row>
    <row r="2610" spans="2:2">
      <c r="B2610"/>
    </row>
    <row r="2611" spans="2:2">
      <c r="B2611"/>
    </row>
    <row r="2612" spans="2:2">
      <c r="B2612"/>
    </row>
    <row r="2613" spans="2:2">
      <c r="B2613"/>
    </row>
    <row r="2614" spans="2:2">
      <c r="B2614"/>
    </row>
    <row r="2615" spans="2:2">
      <c r="B2615"/>
    </row>
    <row r="2616" spans="2:2">
      <c r="B2616"/>
    </row>
    <row r="2617" spans="2:2">
      <c r="B2617"/>
    </row>
    <row r="2618" spans="2:2">
      <c r="B2618"/>
    </row>
    <row r="2619" spans="2:2">
      <c r="B2619"/>
    </row>
    <row r="2620" spans="2:2">
      <c r="B2620"/>
    </row>
    <row r="2621" spans="2:2">
      <c r="B2621"/>
    </row>
    <row r="2622" spans="2:2">
      <c r="B2622"/>
    </row>
    <row r="2623" spans="2:2">
      <c r="B2623"/>
    </row>
    <row r="2624" spans="2:2">
      <c r="B2624"/>
    </row>
    <row r="2625" spans="2:2">
      <c r="B2625"/>
    </row>
    <row r="2626" spans="2:2">
      <c r="B2626"/>
    </row>
    <row r="2627" spans="2:2">
      <c r="B2627"/>
    </row>
    <row r="2628" spans="2:2">
      <c r="B2628"/>
    </row>
    <row r="2629" spans="2:2">
      <c r="B2629"/>
    </row>
    <row r="2630" spans="2:2">
      <c r="B2630"/>
    </row>
    <row r="2631" spans="2:2">
      <c r="B2631"/>
    </row>
    <row r="2632" spans="2:2">
      <c r="B2632"/>
    </row>
    <row r="2633" spans="2:2">
      <c r="B2633"/>
    </row>
    <row r="2634" spans="2:2">
      <c r="B2634"/>
    </row>
    <row r="2635" spans="2:2">
      <c r="B2635"/>
    </row>
    <row r="2636" spans="2:2">
      <c r="B2636"/>
    </row>
    <row r="2637" spans="2:2">
      <c r="B2637"/>
    </row>
    <row r="2638" spans="2:2">
      <c r="B2638"/>
    </row>
    <row r="2639" spans="2:2">
      <c r="B2639"/>
    </row>
    <row r="2640" spans="2:2">
      <c r="B2640"/>
    </row>
    <row r="2641" spans="2:2">
      <c r="B2641"/>
    </row>
    <row r="2642" spans="2:2">
      <c r="B2642"/>
    </row>
    <row r="2643" spans="2:2">
      <c r="B2643"/>
    </row>
    <row r="2644" spans="2:2">
      <c r="B2644"/>
    </row>
    <row r="2645" spans="2:2">
      <c r="B2645"/>
    </row>
    <row r="2646" spans="2:2">
      <c r="B2646"/>
    </row>
    <row r="2647" spans="2:2">
      <c r="B2647"/>
    </row>
    <row r="2648" spans="2:2">
      <c r="B2648"/>
    </row>
    <row r="2649" spans="2:2">
      <c r="B2649"/>
    </row>
    <row r="2650" spans="2:2">
      <c r="B2650"/>
    </row>
    <row r="2651" spans="2:2">
      <c r="B2651"/>
    </row>
    <row r="2652" spans="2:2">
      <c r="B2652"/>
    </row>
    <row r="2653" spans="2:2">
      <c r="B2653"/>
    </row>
    <row r="2654" spans="2:2">
      <c r="B2654"/>
    </row>
    <row r="2655" spans="2:2">
      <c r="B2655"/>
    </row>
    <row r="2656" spans="2:2">
      <c r="B2656"/>
    </row>
    <row r="2657" spans="2:2">
      <c r="B2657"/>
    </row>
    <row r="2658" spans="2:2">
      <c r="B2658"/>
    </row>
    <row r="2659" spans="2:2">
      <c r="B2659"/>
    </row>
    <row r="2660" spans="2:2">
      <c r="B2660"/>
    </row>
    <row r="2661" spans="2:2">
      <c r="B2661"/>
    </row>
    <row r="2662" spans="2:2">
      <c r="B2662"/>
    </row>
    <row r="2663" spans="2:2">
      <c r="B2663"/>
    </row>
    <row r="2664" spans="2:2">
      <c r="B2664"/>
    </row>
    <row r="2665" spans="2:2">
      <c r="B2665"/>
    </row>
    <row r="2666" spans="2:2">
      <c r="B2666"/>
    </row>
    <row r="2667" spans="2:2">
      <c r="B2667"/>
    </row>
    <row r="2668" spans="2:2">
      <c r="B2668"/>
    </row>
    <row r="2669" spans="2:2">
      <c r="B2669"/>
    </row>
    <row r="2670" spans="2:2">
      <c r="B2670"/>
    </row>
    <row r="2671" spans="2:2">
      <c r="B2671"/>
    </row>
    <row r="2672" spans="2:2">
      <c r="B2672"/>
    </row>
    <row r="2673" spans="2:2">
      <c r="B2673"/>
    </row>
    <row r="2674" spans="2:2">
      <c r="B2674"/>
    </row>
    <row r="2675" spans="2:2">
      <c r="B2675"/>
    </row>
    <row r="2676" spans="2:2">
      <c r="B2676"/>
    </row>
    <row r="2677" spans="2:2">
      <c r="B2677"/>
    </row>
    <row r="2678" spans="2:2">
      <c r="B2678"/>
    </row>
    <row r="2679" spans="2:2">
      <c r="B2679"/>
    </row>
    <row r="2680" spans="2:2">
      <c r="B2680"/>
    </row>
    <row r="2681" spans="2:2">
      <c r="B2681"/>
    </row>
    <row r="2682" spans="2:2">
      <c r="B2682"/>
    </row>
    <row r="2683" spans="2:2">
      <c r="B2683"/>
    </row>
    <row r="2684" spans="2:2">
      <c r="B2684"/>
    </row>
    <row r="2685" spans="2:2">
      <c r="B2685"/>
    </row>
    <row r="2686" spans="2:2">
      <c r="B2686"/>
    </row>
    <row r="2687" spans="2:2">
      <c r="B2687"/>
    </row>
    <row r="2688" spans="2:2">
      <c r="B2688"/>
    </row>
    <row r="2689" spans="2:2">
      <c r="B2689"/>
    </row>
    <row r="2690" spans="2:2">
      <c r="B2690"/>
    </row>
    <row r="2691" spans="2:2">
      <c r="B2691"/>
    </row>
    <row r="2692" spans="2:2">
      <c r="B2692"/>
    </row>
    <row r="2693" spans="2:2">
      <c r="B2693"/>
    </row>
    <row r="2694" spans="2:2">
      <c r="B2694"/>
    </row>
    <row r="2695" spans="2:2">
      <c r="B2695"/>
    </row>
    <row r="2696" spans="2:2">
      <c r="B2696"/>
    </row>
    <row r="2697" spans="2:2">
      <c r="B2697"/>
    </row>
    <row r="2698" spans="2:2">
      <c r="B2698"/>
    </row>
    <row r="2699" spans="2:2">
      <c r="B2699"/>
    </row>
    <row r="2700" spans="2:2">
      <c r="B2700"/>
    </row>
    <row r="2701" spans="2:2">
      <c r="B2701"/>
    </row>
    <row r="2702" spans="2:2">
      <c r="B2702"/>
    </row>
    <row r="2703" spans="2:2">
      <c r="B2703"/>
    </row>
    <row r="2704" spans="2:2">
      <c r="B2704"/>
    </row>
    <row r="2705" spans="2:2">
      <c r="B2705"/>
    </row>
    <row r="2706" spans="2:2">
      <c r="B2706"/>
    </row>
    <row r="2707" spans="2:2">
      <c r="B2707"/>
    </row>
    <row r="2708" spans="2:2">
      <c r="B2708"/>
    </row>
    <row r="2709" spans="2:2">
      <c r="B2709"/>
    </row>
    <row r="2710" spans="2:2">
      <c r="B2710"/>
    </row>
    <row r="2711" spans="2:2">
      <c r="B2711"/>
    </row>
    <row r="2712" spans="2:2">
      <c r="B2712"/>
    </row>
    <row r="2713" spans="2:2">
      <c r="B2713"/>
    </row>
    <row r="2714" spans="2:2">
      <c r="B2714"/>
    </row>
    <row r="2715" spans="2:2">
      <c r="B2715"/>
    </row>
    <row r="2716" spans="2:2">
      <c r="B2716"/>
    </row>
    <row r="2717" spans="2:2">
      <c r="B2717"/>
    </row>
    <row r="2718" spans="2:2">
      <c r="B2718"/>
    </row>
    <row r="2719" spans="2:2">
      <c r="B2719"/>
    </row>
    <row r="2720" spans="2:2">
      <c r="B2720"/>
    </row>
    <row r="2721" spans="2:2">
      <c r="B2721"/>
    </row>
    <row r="2722" spans="2:2">
      <c r="B2722"/>
    </row>
    <row r="2723" spans="2:2">
      <c r="B2723"/>
    </row>
    <row r="2724" spans="2:2">
      <c r="B2724"/>
    </row>
    <row r="2725" spans="2:2">
      <c r="B2725"/>
    </row>
    <row r="2726" spans="2:2">
      <c r="B2726"/>
    </row>
    <row r="2727" spans="2:2">
      <c r="B2727"/>
    </row>
    <row r="2728" spans="2:2">
      <c r="B2728"/>
    </row>
    <row r="2729" spans="2:2">
      <c r="B2729"/>
    </row>
    <row r="2730" spans="2:2">
      <c r="B2730"/>
    </row>
    <row r="2731" spans="2:2">
      <c r="B2731"/>
    </row>
    <row r="2732" spans="2:2">
      <c r="B2732"/>
    </row>
    <row r="2733" spans="2:2">
      <c r="B2733"/>
    </row>
    <row r="2734" spans="2:2">
      <c r="B2734"/>
    </row>
    <row r="2735" spans="2:2">
      <c r="B2735"/>
    </row>
    <row r="2736" spans="2:2">
      <c r="B2736"/>
    </row>
    <row r="2737" spans="2:2">
      <c r="B2737"/>
    </row>
    <row r="2738" spans="2:2">
      <c r="B2738"/>
    </row>
    <row r="2739" spans="2:2">
      <c r="B2739"/>
    </row>
    <row r="2740" spans="2:2">
      <c r="B2740"/>
    </row>
    <row r="2741" spans="2:2">
      <c r="B2741"/>
    </row>
    <row r="2742" spans="2:2">
      <c r="B2742"/>
    </row>
    <row r="2743" spans="2:2">
      <c r="B2743"/>
    </row>
    <row r="2744" spans="2:2">
      <c r="B2744"/>
    </row>
    <row r="2745" spans="2:2">
      <c r="B2745"/>
    </row>
    <row r="2746" spans="2:2">
      <c r="B2746"/>
    </row>
    <row r="2747" spans="2:2">
      <c r="B2747"/>
    </row>
    <row r="2748" spans="2:2">
      <c r="B2748"/>
    </row>
    <row r="2749" spans="2:2">
      <c r="B2749"/>
    </row>
    <row r="2750" spans="2:2">
      <c r="B2750"/>
    </row>
    <row r="2751" spans="2:2">
      <c r="B2751"/>
    </row>
    <row r="2752" spans="2:2">
      <c r="B2752"/>
    </row>
    <row r="2753" spans="2:2">
      <c r="B2753"/>
    </row>
    <row r="2754" spans="2:2">
      <c r="B2754"/>
    </row>
    <row r="2755" spans="2:2">
      <c r="B2755"/>
    </row>
    <row r="2756" spans="2:2">
      <c r="B2756"/>
    </row>
    <row r="2757" spans="2:2">
      <c r="B2757"/>
    </row>
    <row r="2758" spans="2:2">
      <c r="B2758"/>
    </row>
    <row r="2759" spans="2:2">
      <c r="B2759"/>
    </row>
    <row r="2760" spans="2:2">
      <c r="B2760"/>
    </row>
    <row r="2761" spans="2:2">
      <c r="B2761"/>
    </row>
    <row r="2762" spans="2:2">
      <c r="B2762"/>
    </row>
    <row r="2763" spans="2:2">
      <c r="B2763"/>
    </row>
    <row r="2764" spans="2:2">
      <c r="B2764"/>
    </row>
    <row r="2765" spans="2:2">
      <c r="B2765"/>
    </row>
    <row r="2766" spans="2:2">
      <c r="B2766"/>
    </row>
    <row r="2767" spans="2:2">
      <c r="B2767"/>
    </row>
    <row r="2768" spans="2:2">
      <c r="B2768"/>
    </row>
    <row r="2769" spans="2:2">
      <c r="B2769"/>
    </row>
    <row r="2770" spans="2:2">
      <c r="B2770"/>
    </row>
    <row r="2771" spans="2:2">
      <c r="B2771"/>
    </row>
    <row r="2772" spans="2:2">
      <c r="B2772"/>
    </row>
    <row r="2773" spans="2:2">
      <c r="B2773"/>
    </row>
    <row r="2774" spans="2:2">
      <c r="B2774"/>
    </row>
    <row r="2775" spans="2:2">
      <c r="B2775"/>
    </row>
    <row r="2776" spans="2:2">
      <c r="B2776"/>
    </row>
    <row r="2777" spans="2:2">
      <c r="B2777"/>
    </row>
    <row r="2778" spans="2:2">
      <c r="B2778"/>
    </row>
    <row r="2779" spans="2:2">
      <c r="B2779"/>
    </row>
    <row r="2780" spans="2:2">
      <c r="B2780"/>
    </row>
    <row r="2781" spans="2:2">
      <c r="B2781"/>
    </row>
    <row r="2782" spans="2:2">
      <c r="B2782"/>
    </row>
    <row r="2783" spans="2:2">
      <c r="B2783"/>
    </row>
    <row r="2784" spans="2:2">
      <c r="B2784"/>
    </row>
    <row r="2785" spans="2:2">
      <c r="B2785"/>
    </row>
    <row r="2786" spans="2:2">
      <c r="B2786"/>
    </row>
    <row r="2787" spans="2:2">
      <c r="B2787"/>
    </row>
    <row r="2788" spans="2:2">
      <c r="B2788"/>
    </row>
    <row r="2789" spans="2:2">
      <c r="B2789"/>
    </row>
    <row r="2790" spans="2:2">
      <c r="B2790"/>
    </row>
    <row r="2791" spans="2:2">
      <c r="B2791"/>
    </row>
    <row r="2792" spans="2:2">
      <c r="B2792"/>
    </row>
    <row r="2793" spans="2:2">
      <c r="B2793"/>
    </row>
    <row r="2794" spans="2:2">
      <c r="B2794"/>
    </row>
    <row r="2795" spans="2:2">
      <c r="B2795"/>
    </row>
    <row r="2796" spans="2:2">
      <c r="B2796"/>
    </row>
    <row r="2797" spans="2:2">
      <c r="B2797"/>
    </row>
    <row r="2798" spans="2:2">
      <c r="B2798"/>
    </row>
    <row r="2799" spans="2:2">
      <c r="B2799"/>
    </row>
    <row r="2800" spans="2:2">
      <c r="B2800"/>
    </row>
    <row r="2801" spans="2:2">
      <c r="B2801"/>
    </row>
    <row r="2802" spans="2:2">
      <c r="B2802"/>
    </row>
    <row r="2803" spans="2:2">
      <c r="B2803"/>
    </row>
    <row r="2804" spans="2:2">
      <c r="B2804"/>
    </row>
    <row r="2805" spans="2:2">
      <c r="B2805"/>
    </row>
    <row r="2806" spans="2:2">
      <c r="B2806"/>
    </row>
    <row r="2807" spans="2:2">
      <c r="B2807"/>
    </row>
    <row r="2808" spans="2:2">
      <c r="B2808"/>
    </row>
    <row r="2809" spans="2:2">
      <c r="B2809"/>
    </row>
    <row r="2810" spans="2:2">
      <c r="B2810"/>
    </row>
    <row r="2811" spans="2:2">
      <c r="B2811"/>
    </row>
    <row r="2812" spans="2:2">
      <c r="B2812"/>
    </row>
    <row r="2813" spans="2:2">
      <c r="B2813"/>
    </row>
    <row r="2814" spans="2:2">
      <c r="B2814"/>
    </row>
    <row r="2815" spans="2:2">
      <c r="B2815"/>
    </row>
    <row r="2816" spans="2:2">
      <c r="B2816"/>
    </row>
    <row r="2817" spans="2:2">
      <c r="B2817"/>
    </row>
    <row r="2818" spans="2:2">
      <c r="B2818"/>
    </row>
    <row r="2819" spans="2:2">
      <c r="B2819"/>
    </row>
    <row r="2820" spans="2:2">
      <c r="B2820"/>
    </row>
    <row r="2821" spans="2:2">
      <c r="B2821"/>
    </row>
    <row r="2822" spans="2:2">
      <c r="B2822"/>
    </row>
    <row r="2823" spans="2:2">
      <c r="B2823"/>
    </row>
    <row r="2824" spans="2:2">
      <c r="B2824"/>
    </row>
    <row r="2825" spans="2:2">
      <c r="B2825"/>
    </row>
    <row r="2826" spans="2:2">
      <c r="B2826"/>
    </row>
    <row r="2827" spans="2:2">
      <c r="B2827"/>
    </row>
    <row r="2828" spans="2:2">
      <c r="B2828"/>
    </row>
    <row r="2829" spans="2:2">
      <c r="B2829"/>
    </row>
    <row r="2830" spans="2:2">
      <c r="B2830"/>
    </row>
    <row r="2831" spans="2:2">
      <c r="B2831"/>
    </row>
    <row r="2832" spans="2:2">
      <c r="B2832"/>
    </row>
    <row r="2833" spans="2:2">
      <c r="B2833"/>
    </row>
    <row r="2834" spans="2:2">
      <c r="B2834"/>
    </row>
    <row r="2835" spans="2:2">
      <c r="B2835"/>
    </row>
    <row r="2836" spans="2:2">
      <c r="B2836"/>
    </row>
    <row r="2837" spans="2:2">
      <c r="B2837"/>
    </row>
    <row r="2838" spans="2:2">
      <c r="B2838"/>
    </row>
    <row r="2839" spans="2:2">
      <c r="B2839"/>
    </row>
    <row r="2840" spans="2:2">
      <c r="B2840"/>
    </row>
    <row r="2841" spans="2:2">
      <c r="B2841"/>
    </row>
    <row r="2842" spans="2:2">
      <c r="B2842"/>
    </row>
    <row r="2843" spans="2:2">
      <c r="B2843"/>
    </row>
    <row r="2844" spans="2:2">
      <c r="B2844"/>
    </row>
    <row r="2845" spans="2:2">
      <c r="B2845"/>
    </row>
    <row r="2846" spans="2:2">
      <c r="B2846"/>
    </row>
    <row r="2847" spans="2:2">
      <c r="B2847"/>
    </row>
    <row r="2848" spans="2:2">
      <c r="B2848"/>
    </row>
    <row r="2849" spans="2:2">
      <c r="B2849"/>
    </row>
    <row r="2850" spans="2:2">
      <c r="B2850"/>
    </row>
    <row r="2851" spans="2:2">
      <c r="B2851"/>
    </row>
    <row r="2852" spans="2:2">
      <c r="B2852"/>
    </row>
    <row r="2853" spans="2:2">
      <c r="B2853"/>
    </row>
    <row r="2854" spans="2:2">
      <c r="B2854"/>
    </row>
    <row r="2855" spans="2:2">
      <c r="B2855"/>
    </row>
    <row r="2856" spans="2:2">
      <c r="B2856"/>
    </row>
    <row r="2857" spans="2:2">
      <c r="B2857"/>
    </row>
    <row r="2858" spans="2:2">
      <c r="B2858"/>
    </row>
    <row r="2859" spans="2:2">
      <c r="B2859"/>
    </row>
    <row r="2860" spans="2:2">
      <c r="B2860"/>
    </row>
    <row r="2861" spans="2:2">
      <c r="B2861"/>
    </row>
    <row r="2862" spans="2:2">
      <c r="B2862"/>
    </row>
    <row r="2863" spans="2:2">
      <c r="B2863"/>
    </row>
    <row r="2864" spans="2:2">
      <c r="B2864"/>
    </row>
    <row r="2865" spans="2:2">
      <c r="B2865"/>
    </row>
    <row r="2866" spans="2:2">
      <c r="B2866"/>
    </row>
    <row r="2867" spans="2:2">
      <c r="B2867"/>
    </row>
    <row r="2868" spans="2:2">
      <c r="B2868"/>
    </row>
    <row r="2869" spans="2:2">
      <c r="B2869"/>
    </row>
    <row r="2870" spans="2:2">
      <c r="B2870"/>
    </row>
    <row r="2871" spans="2:2">
      <c r="B2871"/>
    </row>
    <row r="2872" spans="2:2">
      <c r="B2872"/>
    </row>
    <row r="2873" spans="2:2">
      <c r="B2873"/>
    </row>
    <row r="2874" spans="2:2">
      <c r="B2874"/>
    </row>
    <row r="2875" spans="2:2">
      <c r="B2875"/>
    </row>
    <row r="2876" spans="2:2">
      <c r="B2876"/>
    </row>
    <row r="2877" spans="2:2">
      <c r="B2877"/>
    </row>
    <row r="2878" spans="2:2">
      <c r="B2878"/>
    </row>
    <row r="2879" spans="2:2">
      <c r="B2879"/>
    </row>
    <row r="2880" spans="2:2">
      <c r="B2880"/>
    </row>
    <row r="2881" spans="2:2">
      <c r="B2881"/>
    </row>
    <row r="2882" spans="2:2">
      <c r="B2882"/>
    </row>
    <row r="2883" spans="2:2">
      <c r="B2883"/>
    </row>
    <row r="2884" spans="2:2">
      <c r="B2884"/>
    </row>
    <row r="2885" spans="2:2">
      <c r="B2885"/>
    </row>
    <row r="2886" spans="2:2">
      <c r="B2886"/>
    </row>
    <row r="2887" spans="2:2">
      <c r="B2887"/>
    </row>
    <row r="2888" spans="2:2">
      <c r="B2888"/>
    </row>
    <row r="2889" spans="2:2">
      <c r="B2889"/>
    </row>
    <row r="2890" spans="2:2">
      <c r="B2890"/>
    </row>
    <row r="2891" spans="2:2">
      <c r="B2891"/>
    </row>
    <row r="2892" spans="2:2">
      <c r="B2892"/>
    </row>
    <row r="2893" spans="2:2">
      <c r="B2893"/>
    </row>
    <row r="2894" spans="2:2">
      <c r="B2894"/>
    </row>
    <row r="2895" spans="2:2">
      <c r="B2895"/>
    </row>
    <row r="2896" spans="2:2">
      <c r="B2896"/>
    </row>
    <row r="2897" spans="2:2">
      <c r="B2897"/>
    </row>
    <row r="2898" spans="2:2">
      <c r="B2898"/>
    </row>
    <row r="2899" spans="2:2">
      <c r="B2899"/>
    </row>
    <row r="2900" spans="2:2">
      <c r="B2900"/>
    </row>
    <row r="2901" spans="2:2">
      <c r="B2901"/>
    </row>
    <row r="2902" spans="2:2">
      <c r="B2902"/>
    </row>
    <row r="2903" spans="2:2">
      <c r="B2903"/>
    </row>
    <row r="2904" spans="2:2">
      <c r="B2904"/>
    </row>
    <row r="2905" spans="2:2">
      <c r="B2905"/>
    </row>
    <row r="2906" spans="2:2">
      <c r="B2906"/>
    </row>
    <row r="2907" spans="2:2">
      <c r="B2907"/>
    </row>
    <row r="2908" spans="2:2">
      <c r="B2908"/>
    </row>
    <row r="2909" spans="2:2">
      <c r="B2909"/>
    </row>
    <row r="2910" spans="2:2">
      <c r="B2910"/>
    </row>
    <row r="2911" spans="2:2">
      <c r="B2911"/>
    </row>
    <row r="2912" spans="2:2">
      <c r="B2912"/>
    </row>
    <row r="2913" spans="2:2">
      <c r="B2913"/>
    </row>
    <row r="2914" spans="2:2">
      <c r="B2914"/>
    </row>
    <row r="2915" spans="2:2">
      <c r="B2915"/>
    </row>
    <row r="2916" spans="2:2">
      <c r="B2916"/>
    </row>
    <row r="2917" spans="2:2">
      <c r="B2917"/>
    </row>
    <row r="2918" spans="2:2">
      <c r="B2918"/>
    </row>
    <row r="2919" spans="2:2">
      <c r="B2919"/>
    </row>
    <row r="2920" spans="2:2">
      <c r="B2920"/>
    </row>
    <row r="2921" spans="2:2">
      <c r="B2921"/>
    </row>
    <row r="2922" spans="2:2">
      <c r="B2922"/>
    </row>
    <row r="2923" spans="2:2">
      <c r="B2923"/>
    </row>
    <row r="2924" spans="2:2">
      <c r="B2924"/>
    </row>
    <row r="2925" spans="2:2">
      <c r="B2925"/>
    </row>
    <row r="2926" spans="2:2">
      <c r="B2926"/>
    </row>
    <row r="2927" spans="2:2">
      <c r="B2927"/>
    </row>
    <row r="2928" spans="2:2">
      <c r="B2928"/>
    </row>
    <row r="2929" spans="2:2">
      <c r="B2929"/>
    </row>
    <row r="2930" spans="2:2">
      <c r="B2930"/>
    </row>
    <row r="2931" spans="2:2">
      <c r="B2931"/>
    </row>
    <row r="2932" spans="2:2">
      <c r="B2932"/>
    </row>
    <row r="2933" spans="2:2">
      <c r="B2933"/>
    </row>
    <row r="2934" spans="2:2">
      <c r="B2934"/>
    </row>
    <row r="2935" spans="2:2">
      <c r="B2935"/>
    </row>
    <row r="2936" spans="2:2">
      <c r="B2936"/>
    </row>
    <row r="2937" spans="2:2">
      <c r="B2937"/>
    </row>
    <row r="2938" spans="2:2">
      <c r="B2938"/>
    </row>
    <row r="2939" spans="2:2">
      <c r="B2939"/>
    </row>
    <row r="2940" spans="2:2">
      <c r="B2940"/>
    </row>
    <row r="2941" spans="2:2">
      <c r="B2941"/>
    </row>
    <row r="2942" spans="2:2">
      <c r="B2942"/>
    </row>
    <row r="2943" spans="2:2">
      <c r="B2943"/>
    </row>
    <row r="2944" spans="2:2">
      <c r="B2944"/>
    </row>
    <row r="2945" spans="2:2">
      <c r="B2945"/>
    </row>
    <row r="2946" spans="2:2">
      <c r="B2946"/>
    </row>
    <row r="2947" spans="2:2">
      <c r="B2947"/>
    </row>
    <row r="2948" spans="2:2">
      <c r="B2948"/>
    </row>
    <row r="2949" spans="2:2">
      <c r="B2949"/>
    </row>
    <row r="2950" spans="2:2">
      <c r="B2950"/>
    </row>
    <row r="2951" spans="2:2">
      <c r="B2951"/>
    </row>
    <row r="2952" spans="2:2">
      <c r="B2952"/>
    </row>
    <row r="2953" spans="2:2">
      <c r="B2953"/>
    </row>
    <row r="2954" spans="2:2">
      <c r="B2954"/>
    </row>
    <row r="2955" spans="2:2">
      <c r="B2955"/>
    </row>
    <row r="2956" spans="2:2">
      <c r="B2956"/>
    </row>
    <row r="2957" spans="2:2">
      <c r="B2957"/>
    </row>
    <row r="2958" spans="2:2">
      <c r="B2958"/>
    </row>
    <row r="2959" spans="2:2">
      <c r="B2959"/>
    </row>
    <row r="2960" spans="2:2">
      <c r="B2960"/>
    </row>
    <row r="2961" spans="2:2">
      <c r="B2961"/>
    </row>
    <row r="2962" spans="2:2">
      <c r="B2962"/>
    </row>
    <row r="2963" spans="2:2">
      <c r="B2963"/>
    </row>
    <row r="2964" spans="2:2">
      <c r="B2964"/>
    </row>
    <row r="2965" spans="2:2">
      <c r="B2965"/>
    </row>
    <row r="2966" spans="2:2">
      <c r="B2966"/>
    </row>
    <row r="2967" spans="2:2">
      <c r="B2967"/>
    </row>
    <row r="2968" spans="2:2">
      <c r="B2968"/>
    </row>
    <row r="2969" spans="2:2">
      <c r="B2969"/>
    </row>
    <row r="2970" spans="2:2">
      <c r="B2970"/>
    </row>
    <row r="2971" spans="2:2">
      <c r="B2971"/>
    </row>
    <row r="2972" spans="2:2">
      <c r="B2972"/>
    </row>
    <row r="2973" spans="2:2">
      <c r="B2973"/>
    </row>
    <row r="2974" spans="2:2">
      <c r="B2974"/>
    </row>
    <row r="2975" spans="2:2">
      <c r="B2975"/>
    </row>
    <row r="2976" spans="2:2">
      <c r="B2976"/>
    </row>
    <row r="2977" spans="2:2">
      <c r="B2977"/>
    </row>
    <row r="2978" spans="2:2">
      <c r="B2978"/>
    </row>
    <row r="2979" spans="2:2">
      <c r="B2979"/>
    </row>
    <row r="2980" spans="2:2">
      <c r="B2980"/>
    </row>
    <row r="2981" spans="2:2">
      <c r="B2981"/>
    </row>
    <row r="2982" spans="2:2">
      <c r="B2982"/>
    </row>
    <row r="2983" spans="2:2">
      <c r="B2983"/>
    </row>
    <row r="2984" spans="2:2">
      <c r="B2984"/>
    </row>
    <row r="2985" spans="2:2">
      <c r="B2985"/>
    </row>
    <row r="2986" spans="2:2">
      <c r="B2986"/>
    </row>
    <row r="2987" spans="2:2">
      <c r="B2987"/>
    </row>
    <row r="2988" spans="2:2">
      <c r="B2988"/>
    </row>
    <row r="2989" spans="2:2">
      <c r="B2989"/>
    </row>
    <row r="2990" spans="2:2">
      <c r="B2990"/>
    </row>
    <row r="2991" spans="2:2">
      <c r="B2991"/>
    </row>
    <row r="2992" spans="2:2">
      <c r="B2992"/>
    </row>
    <row r="2993" spans="2:2">
      <c r="B2993"/>
    </row>
    <row r="2994" spans="2:2">
      <c r="B2994"/>
    </row>
    <row r="2995" spans="2:2">
      <c r="B2995"/>
    </row>
    <row r="2996" spans="2:2">
      <c r="B2996"/>
    </row>
    <row r="2997" spans="2:2">
      <c r="B2997"/>
    </row>
    <row r="2998" spans="2:2">
      <c r="B2998"/>
    </row>
    <row r="2999" spans="2:2">
      <c r="B2999"/>
    </row>
    <row r="3000" spans="2:2">
      <c r="B3000"/>
    </row>
    <row r="3001" spans="2:2">
      <c r="B3001"/>
    </row>
    <row r="3002" spans="2:2">
      <c r="B3002"/>
    </row>
    <row r="3003" spans="2:2">
      <c r="B3003"/>
    </row>
    <row r="3004" spans="2:2">
      <c r="B3004"/>
    </row>
    <row r="3005" spans="2:2">
      <c r="B3005"/>
    </row>
    <row r="3006" spans="2:2">
      <c r="B3006"/>
    </row>
    <row r="3007" spans="2:2">
      <c r="B3007"/>
    </row>
    <row r="3008" spans="2:2">
      <c r="B3008"/>
    </row>
    <row r="3009" spans="2:2">
      <c r="B3009"/>
    </row>
    <row r="3010" spans="2:2">
      <c r="B3010"/>
    </row>
    <row r="3011" spans="2:2">
      <c r="B3011"/>
    </row>
    <row r="3012" spans="2:2">
      <c r="B3012"/>
    </row>
    <row r="3013" spans="2:2">
      <c r="B3013"/>
    </row>
    <row r="3014" spans="2:2">
      <c r="B3014"/>
    </row>
    <row r="3015" spans="2:2">
      <c r="B3015"/>
    </row>
    <row r="3016" spans="2:2">
      <c r="B3016"/>
    </row>
    <row r="3017" spans="2:2">
      <c r="B3017"/>
    </row>
    <row r="3018" spans="2:2">
      <c r="B3018"/>
    </row>
    <row r="3019" spans="2:2">
      <c r="B3019"/>
    </row>
    <row r="3020" spans="2:2">
      <c r="B3020"/>
    </row>
    <row r="3021" spans="2:2">
      <c r="B3021"/>
    </row>
    <row r="3022" spans="2:2">
      <c r="B3022"/>
    </row>
    <row r="3023" spans="2:2">
      <c r="B3023"/>
    </row>
    <row r="3024" spans="2:2">
      <c r="B3024"/>
    </row>
    <row r="3025" spans="2:2">
      <c r="B3025"/>
    </row>
    <row r="3026" spans="2:2">
      <c r="B3026"/>
    </row>
    <row r="3027" spans="2:2">
      <c r="B3027"/>
    </row>
    <row r="3028" spans="2:2">
      <c r="B3028"/>
    </row>
    <row r="3029" spans="2:2">
      <c r="B3029"/>
    </row>
    <row r="3030" spans="2:2">
      <c r="B3030"/>
    </row>
    <row r="3031" spans="2:2">
      <c r="B3031"/>
    </row>
    <row r="3032" spans="2:2">
      <c r="B3032"/>
    </row>
    <row r="3033" spans="2:2">
      <c r="B3033"/>
    </row>
    <row r="3034" spans="2:2">
      <c r="B3034"/>
    </row>
    <row r="3035" spans="2:2">
      <c r="B3035"/>
    </row>
    <row r="3036" spans="2:2">
      <c r="B3036"/>
    </row>
    <row r="3037" spans="2:2">
      <c r="B3037"/>
    </row>
    <row r="3038" spans="2:2">
      <c r="B3038"/>
    </row>
    <row r="3039" spans="2:2">
      <c r="B3039"/>
    </row>
    <row r="3040" spans="2:2">
      <c r="B3040"/>
    </row>
    <row r="3041" spans="2:2">
      <c r="B3041"/>
    </row>
    <row r="3042" spans="2:2">
      <c r="B3042"/>
    </row>
    <row r="3043" spans="2:2">
      <c r="B3043"/>
    </row>
    <row r="3044" spans="2:2">
      <c r="B3044"/>
    </row>
    <row r="3045" spans="2:2">
      <c r="B3045"/>
    </row>
    <row r="3046" spans="2:2">
      <c r="B3046"/>
    </row>
    <row r="3047" spans="2:2">
      <c r="B3047"/>
    </row>
    <row r="3048" spans="2:2">
      <c r="B3048"/>
    </row>
    <row r="3049" spans="2:2">
      <c r="B3049"/>
    </row>
    <row r="3050" spans="2:2">
      <c r="B3050"/>
    </row>
    <row r="3051" spans="2:2">
      <c r="B3051"/>
    </row>
    <row r="3052" spans="2:2">
      <c r="B3052"/>
    </row>
    <row r="3053" spans="2:2">
      <c r="B3053"/>
    </row>
    <row r="3054" spans="2:2">
      <c r="B3054"/>
    </row>
    <row r="3055" spans="2:2">
      <c r="B3055"/>
    </row>
    <row r="3056" spans="2:2">
      <c r="B3056"/>
    </row>
    <row r="3057" spans="2:2">
      <c r="B3057"/>
    </row>
    <row r="3058" spans="2:2">
      <c r="B3058"/>
    </row>
    <row r="3059" spans="2:2">
      <c r="B3059"/>
    </row>
    <row r="3060" spans="2:2">
      <c r="B3060"/>
    </row>
    <row r="3061" spans="2:2">
      <c r="B3061"/>
    </row>
    <row r="3062" spans="2:2">
      <c r="B3062"/>
    </row>
    <row r="3063" spans="2:2">
      <c r="B3063"/>
    </row>
    <row r="3064" spans="2:2">
      <c r="B3064"/>
    </row>
    <row r="3065" spans="2:2">
      <c r="B3065"/>
    </row>
    <row r="3066" spans="2:2">
      <c r="B3066"/>
    </row>
    <row r="3067" spans="2:2">
      <c r="B3067"/>
    </row>
    <row r="3068" spans="2:2">
      <c r="B3068"/>
    </row>
    <row r="3069" spans="2:2">
      <c r="B3069"/>
    </row>
    <row r="3070" spans="2:2">
      <c r="B3070"/>
    </row>
    <row r="3071" spans="2:2">
      <c r="B3071"/>
    </row>
    <row r="3072" spans="2:2">
      <c r="B3072"/>
    </row>
    <row r="3073" spans="2:2">
      <c r="B3073"/>
    </row>
    <row r="3074" spans="2:2">
      <c r="B3074"/>
    </row>
    <row r="3075" spans="2:2">
      <c r="B3075"/>
    </row>
    <row r="3076" spans="2:2">
      <c r="B3076"/>
    </row>
    <row r="3077" spans="2:2">
      <c r="B3077"/>
    </row>
    <row r="3078" spans="2:2">
      <c r="B3078"/>
    </row>
    <row r="3079" spans="2:2">
      <c r="B3079"/>
    </row>
    <row r="3080" spans="2:2">
      <c r="B3080"/>
    </row>
    <row r="3081" spans="2:2">
      <c r="B3081"/>
    </row>
    <row r="3082" spans="2:2">
      <c r="B3082"/>
    </row>
    <row r="3083" spans="2:2">
      <c r="B3083"/>
    </row>
    <row r="3084" spans="2:2">
      <c r="B3084"/>
    </row>
    <row r="3085" spans="2:2">
      <c r="B3085"/>
    </row>
    <row r="3086" spans="2:2">
      <c r="B3086"/>
    </row>
    <row r="3087" spans="2:2">
      <c r="B3087"/>
    </row>
    <row r="3088" spans="2:2">
      <c r="B3088"/>
    </row>
    <row r="3089" spans="2:2">
      <c r="B3089"/>
    </row>
    <row r="3090" spans="2:2">
      <c r="B3090"/>
    </row>
    <row r="3091" spans="2:2">
      <c r="B3091"/>
    </row>
    <row r="3092" spans="2:2">
      <c r="B3092"/>
    </row>
    <row r="3093" spans="2:2">
      <c r="B3093"/>
    </row>
    <row r="3094" spans="2:2">
      <c r="B3094"/>
    </row>
    <row r="3095" spans="2:2">
      <c r="B3095"/>
    </row>
    <row r="3096" spans="2:2">
      <c r="B3096"/>
    </row>
    <row r="3097" spans="2:2">
      <c r="B3097"/>
    </row>
    <row r="3098" spans="2:2">
      <c r="B3098"/>
    </row>
    <row r="3099" spans="2:2">
      <c r="B3099"/>
    </row>
    <row r="3100" spans="2:2">
      <c r="B3100"/>
    </row>
    <row r="3101" spans="2:2">
      <c r="B3101"/>
    </row>
    <row r="3102" spans="2:2">
      <c r="B3102"/>
    </row>
    <row r="3103" spans="2:2">
      <c r="B3103"/>
    </row>
    <row r="3104" spans="2:2">
      <c r="B3104"/>
    </row>
    <row r="3105" spans="2:2">
      <c r="B3105"/>
    </row>
    <row r="3106" spans="2:2">
      <c r="B3106"/>
    </row>
    <row r="3107" spans="2:2">
      <c r="B3107"/>
    </row>
    <row r="3108" spans="2:2">
      <c r="B3108"/>
    </row>
    <row r="3109" spans="2:2">
      <c r="B3109"/>
    </row>
    <row r="3110" spans="2:2">
      <c r="B3110"/>
    </row>
    <row r="3111" spans="2:2">
      <c r="B3111"/>
    </row>
    <row r="3112" spans="2:2">
      <c r="B3112"/>
    </row>
    <row r="3113" spans="2:2">
      <c r="B3113"/>
    </row>
    <row r="3114" spans="2:2">
      <c r="B3114"/>
    </row>
    <row r="3115" spans="2:2">
      <c r="B3115"/>
    </row>
    <row r="3116" spans="2:2">
      <c r="B3116"/>
    </row>
    <row r="3117" spans="2:2">
      <c r="B3117"/>
    </row>
    <row r="3118" spans="2:2">
      <c r="B3118"/>
    </row>
    <row r="3119" spans="2:2">
      <c r="B3119"/>
    </row>
    <row r="3120" spans="2:2">
      <c r="B3120"/>
    </row>
    <row r="3121" spans="2:2">
      <c r="B3121"/>
    </row>
    <row r="3122" spans="2:2">
      <c r="B3122"/>
    </row>
    <row r="3123" spans="2:2">
      <c r="B3123"/>
    </row>
    <row r="3124" spans="2:2">
      <c r="B3124"/>
    </row>
    <row r="3125" spans="2:2">
      <c r="B3125"/>
    </row>
    <row r="3126" spans="2:2">
      <c r="B3126"/>
    </row>
    <row r="3127" spans="2:2">
      <c r="B3127"/>
    </row>
    <row r="3128" spans="2:2">
      <c r="B3128"/>
    </row>
    <row r="3129" spans="2:2">
      <c r="B3129"/>
    </row>
    <row r="3130" spans="2:2">
      <c r="B3130"/>
    </row>
    <row r="3131" spans="2:2">
      <c r="B3131"/>
    </row>
    <row r="3132" spans="2:2">
      <c r="B3132"/>
    </row>
    <row r="3133" spans="2:2">
      <c r="B3133"/>
    </row>
    <row r="3134" spans="2:2">
      <c r="B3134"/>
    </row>
    <row r="3135" spans="2:2">
      <c r="B3135"/>
    </row>
    <row r="3136" spans="2:2">
      <c r="B3136"/>
    </row>
    <row r="3137" spans="2:2">
      <c r="B3137"/>
    </row>
    <row r="3138" spans="2:2">
      <c r="B3138"/>
    </row>
    <row r="3139" spans="2:2">
      <c r="B3139"/>
    </row>
    <row r="3140" spans="2:2">
      <c r="B3140"/>
    </row>
    <row r="3141" spans="2:2">
      <c r="B3141"/>
    </row>
    <row r="3142" spans="2:2">
      <c r="B3142"/>
    </row>
    <row r="3143" spans="2:2">
      <c r="B3143"/>
    </row>
    <row r="3144" spans="2:2">
      <c r="B3144"/>
    </row>
    <row r="3145" spans="2:2">
      <c r="B3145"/>
    </row>
    <row r="3146" spans="2:2">
      <c r="B3146"/>
    </row>
    <row r="3147" spans="2:2">
      <c r="B3147"/>
    </row>
    <row r="3148" spans="2:2">
      <c r="B3148"/>
    </row>
    <row r="3149" spans="2:2">
      <c r="B3149"/>
    </row>
    <row r="3150" spans="2:2">
      <c r="B3150"/>
    </row>
    <row r="3151" spans="2:2">
      <c r="B3151"/>
    </row>
    <row r="3152" spans="2:2">
      <c r="B3152"/>
    </row>
    <row r="3153" spans="2:2">
      <c r="B3153"/>
    </row>
    <row r="3154" spans="2:2">
      <c r="B3154"/>
    </row>
    <row r="3155" spans="2:2">
      <c r="B3155"/>
    </row>
    <row r="3156" spans="2:2">
      <c r="B3156"/>
    </row>
    <row r="3157" spans="2:2">
      <c r="B3157"/>
    </row>
    <row r="3158" spans="2:2">
      <c r="B3158"/>
    </row>
    <row r="3159" spans="2:2">
      <c r="B3159"/>
    </row>
    <row r="3160" spans="2:2">
      <c r="B3160"/>
    </row>
    <row r="3161" spans="2:2">
      <c r="B3161"/>
    </row>
    <row r="3162" spans="2:2">
      <c r="B3162"/>
    </row>
    <row r="3163" spans="2:2">
      <c r="B3163"/>
    </row>
    <row r="3164" spans="2:2">
      <c r="B3164"/>
    </row>
    <row r="3165" spans="2:2">
      <c r="B3165"/>
    </row>
    <row r="3166" spans="2:2">
      <c r="B3166"/>
    </row>
    <row r="3167" spans="2:2">
      <c r="B3167"/>
    </row>
    <row r="3168" spans="2:2">
      <c r="B3168"/>
    </row>
    <row r="3169" spans="2:2">
      <c r="B3169"/>
    </row>
    <row r="3170" spans="2:2">
      <c r="B3170"/>
    </row>
    <row r="3171" spans="2:2">
      <c r="B3171"/>
    </row>
    <row r="3172" spans="2:2">
      <c r="B3172"/>
    </row>
    <row r="3173" spans="2:2">
      <c r="B3173"/>
    </row>
    <row r="3174" spans="2:2">
      <c r="B3174"/>
    </row>
    <row r="3175" spans="2:2">
      <c r="B3175"/>
    </row>
    <row r="3176" spans="2:2">
      <c r="B3176"/>
    </row>
    <row r="3177" spans="2:2">
      <c r="B3177"/>
    </row>
    <row r="3178" spans="2:2">
      <c r="B3178"/>
    </row>
    <row r="3179" spans="2:2">
      <c r="B3179"/>
    </row>
    <row r="3180" spans="2:2">
      <c r="B3180"/>
    </row>
    <row r="3181" spans="2:2">
      <c r="B3181"/>
    </row>
    <row r="3182" spans="2:2">
      <c r="B3182"/>
    </row>
    <row r="3183" spans="2:2">
      <c r="B3183"/>
    </row>
    <row r="3184" spans="2:2">
      <c r="B3184"/>
    </row>
    <row r="3185" spans="2:2">
      <c r="B3185"/>
    </row>
    <row r="3186" spans="2:2">
      <c r="B3186"/>
    </row>
    <row r="3187" spans="2:2">
      <c r="B3187"/>
    </row>
    <row r="3188" spans="2:2">
      <c r="B3188"/>
    </row>
    <row r="3189" spans="2:2">
      <c r="B3189"/>
    </row>
    <row r="3190" spans="2:2">
      <c r="B3190"/>
    </row>
    <row r="3191" spans="2:2">
      <c r="B3191"/>
    </row>
    <row r="3192" spans="2:2">
      <c r="B3192"/>
    </row>
    <row r="3193" spans="2:2">
      <c r="B3193"/>
    </row>
    <row r="3194" spans="2:2">
      <c r="B3194"/>
    </row>
    <row r="3195" spans="2:2">
      <c r="B3195"/>
    </row>
    <row r="3196" spans="2:2">
      <c r="B3196"/>
    </row>
    <row r="3197" spans="2:2">
      <c r="B3197"/>
    </row>
    <row r="3198" spans="2:2">
      <c r="B3198"/>
    </row>
    <row r="3199" spans="2:2">
      <c r="B3199"/>
    </row>
    <row r="3200" spans="2:2">
      <c r="B3200"/>
    </row>
    <row r="3201" spans="2:2">
      <c r="B3201"/>
    </row>
    <row r="3202" spans="2:2">
      <c r="B3202"/>
    </row>
    <row r="3203" spans="2:2">
      <c r="B3203"/>
    </row>
    <row r="3204" spans="2:2">
      <c r="B3204"/>
    </row>
    <row r="3205" spans="2:2">
      <c r="B3205"/>
    </row>
    <row r="3206" spans="2:2">
      <c r="B3206"/>
    </row>
    <row r="3207" spans="2:2">
      <c r="B3207"/>
    </row>
    <row r="3208" spans="2:2">
      <c r="B3208"/>
    </row>
    <row r="3209" spans="2:2">
      <c r="B3209"/>
    </row>
    <row r="3210" spans="2:2">
      <c r="B3210"/>
    </row>
    <row r="3211" spans="2:2">
      <c r="B3211"/>
    </row>
    <row r="3212" spans="2:2">
      <c r="B3212"/>
    </row>
    <row r="3213" spans="2:2">
      <c r="B3213"/>
    </row>
    <row r="3214" spans="2:2">
      <c r="B3214"/>
    </row>
    <row r="3215" spans="2:2">
      <c r="B3215"/>
    </row>
    <row r="3216" spans="2:2">
      <c r="B3216"/>
    </row>
    <row r="3217" spans="2:2">
      <c r="B3217"/>
    </row>
    <row r="3218" spans="2:2">
      <c r="B3218"/>
    </row>
    <row r="3219" spans="2:2">
      <c r="B3219"/>
    </row>
    <row r="3220" spans="2:2">
      <c r="B3220"/>
    </row>
    <row r="3221" spans="2:2">
      <c r="B3221"/>
    </row>
    <row r="3222" spans="2:2">
      <c r="B3222"/>
    </row>
    <row r="3223" spans="2:2">
      <c r="B3223"/>
    </row>
    <row r="3224" spans="2:2">
      <c r="B3224"/>
    </row>
    <row r="3225" spans="2:2">
      <c r="B3225"/>
    </row>
    <row r="3226" spans="2:2">
      <c r="B3226"/>
    </row>
    <row r="3227" spans="2:2">
      <c r="B3227"/>
    </row>
    <row r="3228" spans="2:2">
      <c r="B3228"/>
    </row>
    <row r="3229" spans="2:2">
      <c r="B3229"/>
    </row>
    <row r="3230" spans="2:2">
      <c r="B3230"/>
    </row>
    <row r="3231" spans="2:2">
      <c r="B3231"/>
    </row>
    <row r="3232" spans="2:2">
      <c r="B3232"/>
    </row>
    <row r="3233" spans="2:2">
      <c r="B3233"/>
    </row>
    <row r="3234" spans="2:2">
      <c r="B3234"/>
    </row>
    <row r="3235" spans="2:2">
      <c r="B3235"/>
    </row>
    <row r="3236" spans="2:2">
      <c r="B3236"/>
    </row>
    <row r="3237" spans="2:2">
      <c r="B3237"/>
    </row>
    <row r="3238" spans="2:2">
      <c r="B3238"/>
    </row>
    <row r="3239" spans="2:2">
      <c r="B3239"/>
    </row>
    <row r="3240" spans="2:2">
      <c r="B3240"/>
    </row>
    <row r="3241" spans="2:2">
      <c r="B3241"/>
    </row>
    <row r="3242" spans="2:2">
      <c r="B3242"/>
    </row>
    <row r="3243" spans="2:2">
      <c r="B3243"/>
    </row>
    <row r="3244" spans="2:2">
      <c r="B3244"/>
    </row>
    <row r="3245" spans="2:2">
      <c r="B3245"/>
    </row>
    <row r="3246" spans="2:2">
      <c r="B3246"/>
    </row>
    <row r="3247" spans="2:2">
      <c r="B3247"/>
    </row>
    <row r="3248" spans="2:2">
      <c r="B3248"/>
    </row>
    <row r="3249" spans="2:2">
      <c r="B3249"/>
    </row>
    <row r="3250" spans="2:2">
      <c r="B3250"/>
    </row>
    <row r="3251" spans="2:2">
      <c r="B3251"/>
    </row>
    <row r="3252" spans="2:2">
      <c r="B3252"/>
    </row>
    <row r="3253" spans="2:2">
      <c r="B3253"/>
    </row>
    <row r="3254" spans="2:2">
      <c r="B3254"/>
    </row>
    <row r="3255" spans="2:2">
      <c r="B3255"/>
    </row>
    <row r="3256" spans="2:2">
      <c r="B3256"/>
    </row>
    <row r="3257" spans="2:2">
      <c r="B3257"/>
    </row>
    <row r="3258" spans="2:2">
      <c r="B3258"/>
    </row>
    <row r="3259" spans="2:2">
      <c r="B3259"/>
    </row>
    <row r="3260" spans="2:2">
      <c r="B3260"/>
    </row>
    <row r="3261" spans="2:2">
      <c r="B3261"/>
    </row>
    <row r="3262" spans="2:2">
      <c r="B3262"/>
    </row>
    <row r="3263" spans="2:2">
      <c r="B3263"/>
    </row>
    <row r="3264" spans="2:2">
      <c r="B3264"/>
    </row>
    <row r="3265" spans="2:2">
      <c r="B3265"/>
    </row>
    <row r="3266" spans="2:2">
      <c r="B3266"/>
    </row>
    <row r="3267" spans="2:2">
      <c r="B3267"/>
    </row>
    <row r="3268" spans="2:2">
      <c r="B3268"/>
    </row>
    <row r="3269" spans="2:2">
      <c r="B3269"/>
    </row>
    <row r="3270" spans="2:2">
      <c r="B3270"/>
    </row>
    <row r="3271" spans="2:2">
      <c r="B3271"/>
    </row>
    <row r="3272" spans="2:2">
      <c r="B3272"/>
    </row>
    <row r="3273" spans="2:2">
      <c r="B3273"/>
    </row>
    <row r="3274" spans="2:2">
      <c r="B3274"/>
    </row>
    <row r="3275" spans="2:2">
      <c r="B3275"/>
    </row>
    <row r="3276" spans="2:2">
      <c r="B3276"/>
    </row>
    <row r="3277" spans="2:2">
      <c r="B3277"/>
    </row>
    <row r="3278" spans="2:2">
      <c r="B3278"/>
    </row>
    <row r="3279" spans="2:2">
      <c r="B3279"/>
    </row>
    <row r="3280" spans="2:2">
      <c r="B3280"/>
    </row>
    <row r="3281" spans="2:2">
      <c r="B3281"/>
    </row>
    <row r="3282" spans="2:2">
      <c r="B3282"/>
    </row>
    <row r="3283" spans="2:2">
      <c r="B3283"/>
    </row>
    <row r="3284" spans="2:2">
      <c r="B3284"/>
    </row>
    <row r="3285" spans="2:2">
      <c r="B3285"/>
    </row>
    <row r="3286" spans="2:2">
      <c r="B3286"/>
    </row>
    <row r="3287" spans="2:2">
      <c r="B3287"/>
    </row>
    <row r="3288" spans="2:2">
      <c r="B3288"/>
    </row>
    <row r="3289" spans="2:2">
      <c r="B3289"/>
    </row>
    <row r="3290" spans="2:2">
      <c r="B3290"/>
    </row>
    <row r="3291" spans="2:2">
      <c r="B3291"/>
    </row>
    <row r="3292" spans="2:2">
      <c r="B3292"/>
    </row>
    <row r="3293" spans="2:2">
      <c r="B3293"/>
    </row>
    <row r="3294" spans="2:2">
      <c r="B3294"/>
    </row>
    <row r="3295" spans="2:2">
      <c r="B3295"/>
    </row>
    <row r="3296" spans="2:2">
      <c r="B3296"/>
    </row>
    <row r="3297" spans="2:2">
      <c r="B3297"/>
    </row>
    <row r="3298" spans="2:2">
      <c r="B3298"/>
    </row>
    <row r="3299" spans="2:2">
      <c r="B3299"/>
    </row>
    <row r="3300" spans="2:2">
      <c r="B3300"/>
    </row>
    <row r="3301" spans="2:2">
      <c r="B3301"/>
    </row>
    <row r="3302" spans="2:2">
      <c r="B3302"/>
    </row>
    <row r="3303" spans="2:2">
      <c r="B3303"/>
    </row>
    <row r="3304" spans="2:2">
      <c r="B3304"/>
    </row>
    <row r="3305" spans="2:2">
      <c r="B3305"/>
    </row>
    <row r="3306" spans="2:2">
      <c r="B3306"/>
    </row>
    <row r="3307" spans="2:2">
      <c r="B3307"/>
    </row>
    <row r="3308" spans="2:2">
      <c r="B3308"/>
    </row>
    <row r="3309" spans="2:2">
      <c r="B3309"/>
    </row>
    <row r="3310" spans="2:2">
      <c r="B3310"/>
    </row>
    <row r="3311" spans="2:2">
      <c r="B3311"/>
    </row>
    <row r="3312" spans="2:2">
      <c r="B3312"/>
    </row>
    <row r="3313" spans="2:2">
      <c r="B3313"/>
    </row>
    <row r="3314" spans="2:2">
      <c r="B3314"/>
    </row>
    <row r="3315" spans="2:2">
      <c r="B3315"/>
    </row>
    <row r="3316" spans="2:2">
      <c r="B3316"/>
    </row>
    <row r="3317" spans="2:2">
      <c r="B3317"/>
    </row>
    <row r="3318" spans="2:2">
      <c r="B3318"/>
    </row>
    <row r="3319" spans="2:2">
      <c r="B3319"/>
    </row>
    <row r="3320" spans="2:2">
      <c r="B3320"/>
    </row>
    <row r="3321" spans="2:2">
      <c r="B3321"/>
    </row>
    <row r="3322" spans="2:2">
      <c r="B3322"/>
    </row>
    <row r="3323" spans="2:2">
      <c r="B3323"/>
    </row>
    <row r="3324" spans="2:2">
      <c r="B3324"/>
    </row>
    <row r="3325" spans="2:2">
      <c r="B3325"/>
    </row>
    <row r="3326" spans="2:2">
      <c r="B3326"/>
    </row>
    <row r="3327" spans="2:2">
      <c r="B3327"/>
    </row>
    <row r="3328" spans="2:2">
      <c r="B3328"/>
    </row>
    <row r="3329" spans="2:2">
      <c r="B3329"/>
    </row>
    <row r="3330" spans="2:2">
      <c r="B3330"/>
    </row>
    <row r="3331" spans="2:2">
      <c r="B3331"/>
    </row>
    <row r="3332" spans="2:2">
      <c r="B3332"/>
    </row>
    <row r="3333" spans="2:2">
      <c r="B3333"/>
    </row>
    <row r="3334" spans="2:2">
      <c r="B3334"/>
    </row>
    <row r="3335" spans="2:2">
      <c r="B3335"/>
    </row>
    <row r="3336" spans="2:2">
      <c r="B3336"/>
    </row>
    <row r="3337" spans="2:2">
      <c r="B3337"/>
    </row>
    <row r="3338" spans="2:2">
      <c r="B3338"/>
    </row>
    <row r="3339" spans="2:2">
      <c r="B3339"/>
    </row>
    <row r="3340" spans="2:2">
      <c r="B3340"/>
    </row>
    <row r="3341" spans="2:2">
      <c r="B3341"/>
    </row>
    <row r="3342" spans="2:2">
      <c r="B3342"/>
    </row>
    <row r="3343" spans="2:2">
      <c r="B3343"/>
    </row>
    <row r="3344" spans="2:2">
      <c r="B3344"/>
    </row>
    <row r="3345" spans="2:2">
      <c r="B3345"/>
    </row>
    <row r="3346" spans="2:2">
      <c r="B3346"/>
    </row>
    <row r="3347" spans="2:2">
      <c r="B3347"/>
    </row>
    <row r="3348" spans="2:2">
      <c r="B3348"/>
    </row>
    <row r="3349" spans="2:2">
      <c r="B3349"/>
    </row>
    <row r="3350" spans="2:2">
      <c r="B3350"/>
    </row>
    <row r="3351" spans="2:2">
      <c r="B3351"/>
    </row>
    <row r="3352" spans="2:2">
      <c r="B3352"/>
    </row>
    <row r="3353" spans="2:2">
      <c r="B3353"/>
    </row>
    <row r="3354" spans="2:2">
      <c r="B3354"/>
    </row>
    <row r="3355" spans="2:2">
      <c r="B3355"/>
    </row>
    <row r="3356" spans="2:2">
      <c r="B3356"/>
    </row>
    <row r="3357" spans="2:2">
      <c r="B3357"/>
    </row>
    <row r="3358" spans="2:2">
      <c r="B3358"/>
    </row>
    <row r="3359" spans="2:2">
      <c r="B3359"/>
    </row>
    <row r="3360" spans="2:2">
      <c r="B3360"/>
    </row>
    <row r="3361" spans="2:2">
      <c r="B3361"/>
    </row>
    <row r="3362" spans="2:2">
      <c r="B3362"/>
    </row>
    <row r="3363" spans="2:2">
      <c r="B3363"/>
    </row>
    <row r="3364" spans="2:2">
      <c r="B3364"/>
    </row>
    <row r="3365" spans="2:2">
      <c r="B3365"/>
    </row>
    <row r="3366" spans="2:2">
      <c r="B3366"/>
    </row>
    <row r="3367" spans="2:2">
      <c r="B3367"/>
    </row>
    <row r="3368" spans="2:2">
      <c r="B3368"/>
    </row>
    <row r="3369" spans="2:2">
      <c r="B3369"/>
    </row>
    <row r="3370" spans="2:2">
      <c r="B3370"/>
    </row>
    <row r="3371" spans="2:2">
      <c r="B3371"/>
    </row>
    <row r="3372" spans="2:2">
      <c r="B3372"/>
    </row>
    <row r="3373" spans="2:2">
      <c r="B3373"/>
    </row>
    <row r="3374" spans="2:2">
      <c r="B3374"/>
    </row>
    <row r="3375" spans="2:2">
      <c r="B3375"/>
    </row>
    <row r="3376" spans="2:2">
      <c r="B3376"/>
    </row>
    <row r="3377" spans="2:2">
      <c r="B3377"/>
    </row>
    <row r="3378" spans="2:2">
      <c r="B3378"/>
    </row>
    <row r="3379" spans="2:2">
      <c r="B3379"/>
    </row>
    <row r="3380" spans="2:2">
      <c r="B3380"/>
    </row>
    <row r="3381" spans="2:2">
      <c r="B3381"/>
    </row>
    <row r="3382" spans="2:2">
      <c r="B3382"/>
    </row>
    <row r="3383" spans="2:2">
      <c r="B3383"/>
    </row>
    <row r="3384" spans="2:2">
      <c r="B3384"/>
    </row>
    <row r="3385" spans="2:2">
      <c r="B3385"/>
    </row>
    <row r="3386" spans="2:2">
      <c r="B3386"/>
    </row>
    <row r="3387" spans="2:2">
      <c r="B3387"/>
    </row>
    <row r="3388" spans="2:2">
      <c r="B3388"/>
    </row>
    <row r="3389" spans="2:2">
      <c r="B3389"/>
    </row>
    <row r="3390" spans="2:2">
      <c r="B3390"/>
    </row>
    <row r="3391" spans="2:2">
      <c r="B3391"/>
    </row>
    <row r="3392" spans="2:2">
      <c r="B3392"/>
    </row>
    <row r="3393" spans="2:2">
      <c r="B3393"/>
    </row>
    <row r="3394" spans="2:2">
      <c r="B3394"/>
    </row>
    <row r="3395" spans="2:2">
      <c r="B3395"/>
    </row>
    <row r="3396" spans="2:2">
      <c r="B3396"/>
    </row>
    <row r="3397" spans="2:2">
      <c r="B3397"/>
    </row>
    <row r="3398" spans="2:2">
      <c r="B3398"/>
    </row>
    <row r="3399" spans="2:2">
      <c r="B3399"/>
    </row>
    <row r="3400" spans="2:2">
      <c r="B3400"/>
    </row>
    <row r="3401" spans="2:2">
      <c r="B3401"/>
    </row>
    <row r="3402" spans="2:2">
      <c r="B3402"/>
    </row>
    <row r="3403" spans="2:2">
      <c r="B3403"/>
    </row>
    <row r="3404" spans="2:2">
      <c r="B3404"/>
    </row>
    <row r="3405" spans="2:2">
      <c r="B3405"/>
    </row>
    <row r="3406" spans="2:2">
      <c r="B3406"/>
    </row>
    <row r="3407" spans="2:2">
      <c r="B3407"/>
    </row>
    <row r="3408" spans="2:2">
      <c r="B3408"/>
    </row>
    <row r="3409" spans="2:2">
      <c r="B3409"/>
    </row>
    <row r="3410" spans="2:2">
      <c r="B3410"/>
    </row>
    <row r="3411" spans="2:2">
      <c r="B3411"/>
    </row>
    <row r="3412" spans="2:2">
      <c r="B3412"/>
    </row>
    <row r="3413" spans="2:2">
      <c r="B3413"/>
    </row>
    <row r="3414" spans="2:2">
      <c r="B3414"/>
    </row>
    <row r="3415" spans="2:2">
      <c r="B3415"/>
    </row>
    <row r="3416" spans="2:2">
      <c r="B3416"/>
    </row>
    <row r="3417" spans="2:2">
      <c r="B3417"/>
    </row>
    <row r="3418" spans="2:2">
      <c r="B3418"/>
    </row>
    <row r="3419" spans="2:2">
      <c r="B3419"/>
    </row>
    <row r="3420" spans="2:2">
      <c r="B3420"/>
    </row>
    <row r="3421" spans="2:2">
      <c r="B3421"/>
    </row>
    <row r="3422" spans="2:2">
      <c r="B3422"/>
    </row>
    <row r="3423" spans="2:2">
      <c r="B3423"/>
    </row>
    <row r="3424" spans="2:2">
      <c r="B3424"/>
    </row>
    <row r="3425" spans="2:2">
      <c r="B3425"/>
    </row>
    <row r="3426" spans="2:2">
      <c r="B3426"/>
    </row>
    <row r="3427" spans="2:2">
      <c r="B3427"/>
    </row>
    <row r="3428" spans="2:2">
      <c r="B3428"/>
    </row>
    <row r="3429" spans="2:2">
      <c r="B3429"/>
    </row>
    <row r="3430" spans="2:2">
      <c r="B3430"/>
    </row>
    <row r="3431" spans="2:2">
      <c r="B3431"/>
    </row>
    <row r="3432" spans="2:2">
      <c r="B3432"/>
    </row>
    <row r="3433" spans="2:2">
      <c r="B3433"/>
    </row>
    <row r="3434" spans="2:2">
      <c r="B3434"/>
    </row>
    <row r="3435" spans="2:2">
      <c r="B3435"/>
    </row>
    <row r="3436" spans="2:2">
      <c r="B3436"/>
    </row>
    <row r="3437" spans="2:2">
      <c r="B3437"/>
    </row>
    <row r="3438" spans="2:2">
      <c r="B3438"/>
    </row>
    <row r="3439" spans="2:2">
      <c r="B3439"/>
    </row>
    <row r="3440" spans="2:2">
      <c r="B3440"/>
    </row>
    <row r="3441" spans="2:2">
      <c r="B3441"/>
    </row>
    <row r="3442" spans="2:2">
      <c r="B3442"/>
    </row>
    <row r="3443" spans="2:2">
      <c r="B3443"/>
    </row>
    <row r="3444" spans="2:2">
      <c r="B3444"/>
    </row>
    <row r="3445" spans="2:2">
      <c r="B3445"/>
    </row>
    <row r="3446" spans="2:2">
      <c r="B3446"/>
    </row>
    <row r="3447" spans="2:2">
      <c r="B3447"/>
    </row>
    <row r="3448" spans="2:2">
      <c r="B3448"/>
    </row>
    <row r="3449" spans="2:2">
      <c r="B3449"/>
    </row>
    <row r="3450" spans="2:2">
      <c r="B3450"/>
    </row>
    <row r="3451" spans="2:2">
      <c r="B3451"/>
    </row>
    <row r="3452" spans="2:2">
      <c r="B3452"/>
    </row>
    <row r="3453" spans="2:2">
      <c r="B3453"/>
    </row>
    <row r="3454" spans="2:2">
      <c r="B3454"/>
    </row>
    <row r="3455" spans="2:2">
      <c r="B3455"/>
    </row>
    <row r="3456" spans="2:2">
      <c r="B3456"/>
    </row>
    <row r="3457" spans="2:2">
      <c r="B3457"/>
    </row>
    <row r="3458" spans="2:2">
      <c r="B3458"/>
    </row>
    <row r="3459" spans="2:2">
      <c r="B3459"/>
    </row>
    <row r="3460" spans="2:2">
      <c r="B3460"/>
    </row>
    <row r="3461" spans="2:2">
      <c r="B3461"/>
    </row>
    <row r="3462" spans="2:2">
      <c r="B3462"/>
    </row>
    <row r="3463" spans="2:2">
      <c r="B3463"/>
    </row>
    <row r="3464" spans="2:2">
      <c r="B3464"/>
    </row>
    <row r="3465" spans="2:2">
      <c r="B3465"/>
    </row>
    <row r="3466" spans="2:2">
      <c r="B3466"/>
    </row>
    <row r="3467" spans="2:2">
      <c r="B3467"/>
    </row>
    <row r="3468" spans="2:2">
      <c r="B3468"/>
    </row>
    <row r="3469" spans="2:2">
      <c r="B3469"/>
    </row>
    <row r="3470" spans="2:2">
      <c r="B3470"/>
    </row>
    <row r="3471" spans="2:2">
      <c r="B3471"/>
    </row>
    <row r="3472" spans="2:2">
      <c r="B3472"/>
    </row>
    <row r="3473" spans="2:2">
      <c r="B3473"/>
    </row>
    <row r="3474" spans="2:2">
      <c r="B3474"/>
    </row>
    <row r="3475" spans="2:2">
      <c r="B3475"/>
    </row>
    <row r="3476" spans="2:2">
      <c r="B3476"/>
    </row>
    <row r="3477" spans="2:2">
      <c r="B3477"/>
    </row>
    <row r="3478" spans="2:2">
      <c r="B3478"/>
    </row>
    <row r="3479" spans="2:2">
      <c r="B3479"/>
    </row>
    <row r="3480" spans="2:2">
      <c r="B3480"/>
    </row>
    <row r="3481" spans="2:2">
      <c r="B3481"/>
    </row>
    <row r="3482" spans="2:2">
      <c r="B3482"/>
    </row>
    <row r="3483" spans="2:2">
      <c r="B3483"/>
    </row>
    <row r="3484" spans="2:2">
      <c r="B3484"/>
    </row>
    <row r="3485" spans="2:2">
      <c r="B3485"/>
    </row>
    <row r="3486" spans="2:2">
      <c r="B3486"/>
    </row>
    <row r="3487" spans="2:2">
      <c r="B3487"/>
    </row>
    <row r="3488" spans="2:2">
      <c r="B3488"/>
    </row>
    <row r="3489" spans="2:2">
      <c r="B3489"/>
    </row>
    <row r="3490" spans="2:2">
      <c r="B3490"/>
    </row>
    <row r="3491" spans="2:2">
      <c r="B3491"/>
    </row>
    <row r="3492" spans="2:2">
      <c r="B3492"/>
    </row>
    <row r="3493" spans="2:2">
      <c r="B3493"/>
    </row>
    <row r="3494" spans="2:2">
      <c r="B3494"/>
    </row>
    <row r="3495" spans="2:2">
      <c r="B3495"/>
    </row>
    <row r="3496" spans="2:2">
      <c r="B3496"/>
    </row>
    <row r="3497" spans="2:2">
      <c r="B3497"/>
    </row>
    <row r="3498" spans="2:2">
      <c r="B3498"/>
    </row>
    <row r="3499" spans="2:2">
      <c r="B3499"/>
    </row>
    <row r="3500" spans="2:2">
      <c r="B3500"/>
    </row>
    <row r="3501" spans="2:2">
      <c r="B3501"/>
    </row>
    <row r="3502" spans="2:2">
      <c r="B3502"/>
    </row>
    <row r="3503" spans="2:2">
      <c r="B3503"/>
    </row>
    <row r="3504" spans="2:2">
      <c r="B3504"/>
    </row>
    <row r="3505" spans="2:2">
      <c r="B3505"/>
    </row>
    <row r="3506" spans="2:2">
      <c r="B3506"/>
    </row>
    <row r="3507" spans="2:2">
      <c r="B3507"/>
    </row>
    <row r="3508" spans="2:2">
      <c r="B3508"/>
    </row>
    <row r="3509" spans="2:2">
      <c r="B3509"/>
    </row>
    <row r="3510" spans="2:2">
      <c r="B3510"/>
    </row>
    <row r="3511" spans="2:2">
      <c r="B3511"/>
    </row>
    <row r="3512" spans="2:2">
      <c r="B3512"/>
    </row>
    <row r="3513" spans="2:2">
      <c r="B3513"/>
    </row>
    <row r="3514" spans="2:2">
      <c r="B3514"/>
    </row>
    <row r="3515" spans="2:2">
      <c r="B3515"/>
    </row>
    <row r="3516" spans="2:2">
      <c r="B3516"/>
    </row>
    <row r="3517" spans="2:2">
      <c r="B3517"/>
    </row>
    <row r="3518" spans="2:2">
      <c r="B3518"/>
    </row>
    <row r="3519" spans="2:2">
      <c r="B3519"/>
    </row>
    <row r="3520" spans="2:2">
      <c r="B3520"/>
    </row>
    <row r="3521" spans="2:2">
      <c r="B3521"/>
    </row>
    <row r="3522" spans="2:2">
      <c r="B3522"/>
    </row>
    <row r="3523" spans="2:2">
      <c r="B3523"/>
    </row>
    <row r="3524" spans="2:2">
      <c r="B3524"/>
    </row>
    <row r="3525" spans="2:2">
      <c r="B3525"/>
    </row>
    <row r="3526" spans="2:2">
      <c r="B3526"/>
    </row>
    <row r="3527" spans="2:2">
      <c r="B3527"/>
    </row>
    <row r="3528" spans="2:2">
      <c r="B3528"/>
    </row>
    <row r="3529" spans="2:2">
      <c r="B3529"/>
    </row>
    <row r="3530" spans="2:2">
      <c r="B3530"/>
    </row>
    <row r="3531" spans="2:2">
      <c r="B3531"/>
    </row>
    <row r="3532" spans="2:2">
      <c r="B3532"/>
    </row>
    <row r="3533" spans="2:2">
      <c r="B3533"/>
    </row>
    <row r="3534" spans="2:2">
      <c r="B3534"/>
    </row>
    <row r="3535" spans="2:2">
      <c r="B3535"/>
    </row>
    <row r="3536" spans="2:2">
      <c r="B3536"/>
    </row>
    <row r="3537" spans="2:2">
      <c r="B3537"/>
    </row>
    <row r="3538" spans="2:2">
      <c r="B3538"/>
    </row>
    <row r="3539" spans="2:2">
      <c r="B3539"/>
    </row>
    <row r="3540" spans="2:2">
      <c r="B3540"/>
    </row>
    <row r="3541" spans="2:2">
      <c r="B3541"/>
    </row>
    <row r="3542" spans="2:2">
      <c r="B3542"/>
    </row>
    <row r="3543" spans="2:2">
      <c r="B3543"/>
    </row>
    <row r="3544" spans="2:2">
      <c r="B3544"/>
    </row>
    <row r="3545" spans="2:2">
      <c r="B3545"/>
    </row>
    <row r="3546" spans="2:2">
      <c r="B3546"/>
    </row>
    <row r="3547" spans="2:2">
      <c r="B3547"/>
    </row>
    <row r="3548" spans="2:2">
      <c r="B3548"/>
    </row>
    <row r="3549" spans="2:2">
      <c r="B3549"/>
    </row>
    <row r="3550" spans="2:2">
      <c r="B3550"/>
    </row>
    <row r="3551" spans="2:2">
      <c r="B3551"/>
    </row>
    <row r="3552" spans="2:2">
      <c r="B3552"/>
    </row>
    <row r="3553" spans="2:2">
      <c r="B3553"/>
    </row>
    <row r="3554" spans="2:2">
      <c r="B3554"/>
    </row>
    <row r="3555" spans="2:2">
      <c r="B3555"/>
    </row>
    <row r="3556" spans="2:2">
      <c r="B3556"/>
    </row>
    <row r="3557" spans="2:2">
      <c r="B3557"/>
    </row>
    <row r="3558" spans="2:2">
      <c r="B3558"/>
    </row>
    <row r="3559" spans="2:2">
      <c r="B3559"/>
    </row>
    <row r="3560" spans="2:2">
      <c r="B3560"/>
    </row>
    <row r="3561" spans="2:2">
      <c r="B3561"/>
    </row>
    <row r="3562" spans="2:2">
      <c r="B3562"/>
    </row>
    <row r="3563" spans="2:2">
      <c r="B3563"/>
    </row>
    <row r="3564" spans="2:2">
      <c r="B3564"/>
    </row>
    <row r="3565" spans="2:2">
      <c r="B3565"/>
    </row>
    <row r="3566" spans="2:2">
      <c r="B3566"/>
    </row>
    <row r="3567" spans="2:2">
      <c r="B3567"/>
    </row>
    <row r="3568" spans="2:2">
      <c r="B3568"/>
    </row>
    <row r="3569" spans="2:2">
      <c r="B3569"/>
    </row>
    <row r="3570" spans="2:2">
      <c r="B3570"/>
    </row>
    <row r="3571" spans="2:2">
      <c r="B3571"/>
    </row>
    <row r="3572" spans="2:2">
      <c r="B3572"/>
    </row>
    <row r="3573" spans="2:2">
      <c r="B3573"/>
    </row>
    <row r="3574" spans="2:2">
      <c r="B3574"/>
    </row>
    <row r="3575" spans="2:2">
      <c r="B3575"/>
    </row>
    <row r="3576" spans="2:2">
      <c r="B3576"/>
    </row>
    <row r="3577" spans="2:2">
      <c r="B3577"/>
    </row>
    <row r="3578" spans="2:2">
      <c r="B3578"/>
    </row>
    <row r="3579" spans="2:2">
      <c r="B3579"/>
    </row>
    <row r="3580" spans="2:2">
      <c r="B3580"/>
    </row>
    <row r="3581" spans="2:2">
      <c r="B3581"/>
    </row>
    <row r="3582" spans="2:2">
      <c r="B3582"/>
    </row>
    <row r="3583" spans="2:2">
      <c r="B3583"/>
    </row>
    <row r="3584" spans="2:2">
      <c r="B3584"/>
    </row>
    <row r="3585" spans="2:2">
      <c r="B3585"/>
    </row>
    <row r="3586" spans="2:2">
      <c r="B3586"/>
    </row>
    <row r="3587" spans="2:2">
      <c r="B3587"/>
    </row>
    <row r="3588" spans="2:2">
      <c r="B3588"/>
    </row>
    <row r="3589" spans="2:2">
      <c r="B3589"/>
    </row>
    <row r="3590" spans="2:2">
      <c r="B3590"/>
    </row>
    <row r="3591" spans="2:2">
      <c r="B3591"/>
    </row>
    <row r="3592" spans="2:2">
      <c r="B3592"/>
    </row>
    <row r="3593" spans="2:2">
      <c r="B3593"/>
    </row>
    <row r="3594" spans="2:2">
      <c r="B3594"/>
    </row>
    <row r="3595" spans="2:2">
      <c r="B3595"/>
    </row>
    <row r="3596" spans="2:2">
      <c r="B3596"/>
    </row>
    <row r="3597" spans="2:2">
      <c r="B3597"/>
    </row>
    <row r="3598" spans="2:2">
      <c r="B3598"/>
    </row>
    <row r="3599" spans="2:2">
      <c r="B3599"/>
    </row>
    <row r="3600" spans="2:2">
      <c r="B3600"/>
    </row>
    <row r="3601" spans="2:2">
      <c r="B3601"/>
    </row>
    <row r="3602" spans="2:2">
      <c r="B3602"/>
    </row>
    <row r="3603" spans="2:2">
      <c r="B3603"/>
    </row>
    <row r="3604" spans="2:2">
      <c r="B3604"/>
    </row>
    <row r="3605" spans="2:2">
      <c r="B3605"/>
    </row>
    <row r="3606" spans="2:2">
      <c r="B3606"/>
    </row>
    <row r="3607" spans="2:2">
      <c r="B3607"/>
    </row>
    <row r="3608" spans="2:2">
      <c r="B3608"/>
    </row>
    <row r="3609" spans="2:2">
      <c r="B3609"/>
    </row>
    <row r="3610" spans="2:2">
      <c r="B3610"/>
    </row>
    <row r="3611" spans="2:2">
      <c r="B3611"/>
    </row>
    <row r="3612" spans="2:2">
      <c r="B3612"/>
    </row>
    <row r="3613" spans="2:2">
      <c r="B3613"/>
    </row>
    <row r="3614" spans="2:2">
      <c r="B3614"/>
    </row>
    <row r="3615" spans="2:2">
      <c r="B3615"/>
    </row>
    <row r="3616" spans="2:2">
      <c r="B3616"/>
    </row>
    <row r="3617" spans="2:2">
      <c r="B3617"/>
    </row>
    <row r="3618" spans="2:2">
      <c r="B3618"/>
    </row>
    <row r="3619" spans="2:2">
      <c r="B3619"/>
    </row>
    <row r="3620" spans="2:2">
      <c r="B3620"/>
    </row>
    <row r="3621" spans="2:2">
      <c r="B3621"/>
    </row>
    <row r="3622" spans="2:2">
      <c r="B3622"/>
    </row>
    <row r="3623" spans="2:2">
      <c r="B3623"/>
    </row>
    <row r="3624" spans="2:2">
      <c r="B3624"/>
    </row>
    <row r="3625" spans="2:2">
      <c r="B3625"/>
    </row>
    <row r="3626" spans="2:2">
      <c r="B3626"/>
    </row>
    <row r="3627" spans="2:2">
      <c r="B3627"/>
    </row>
    <row r="3628" spans="2:2">
      <c r="B3628"/>
    </row>
    <row r="3629" spans="2:2">
      <c r="B3629"/>
    </row>
    <row r="3630" spans="2:2">
      <c r="B3630"/>
    </row>
    <row r="3631" spans="2:2">
      <c r="B3631"/>
    </row>
    <row r="3632" spans="2:2">
      <c r="B3632"/>
    </row>
    <row r="3633" spans="2:2">
      <c r="B3633"/>
    </row>
    <row r="3634" spans="2:2">
      <c r="B3634"/>
    </row>
    <row r="3635" spans="2:2">
      <c r="B3635"/>
    </row>
    <row r="3636" spans="2:2">
      <c r="B3636"/>
    </row>
    <row r="3637" spans="2:2">
      <c r="B3637"/>
    </row>
    <row r="3638" spans="2:2">
      <c r="B3638"/>
    </row>
    <row r="3639" spans="2:2">
      <c r="B3639"/>
    </row>
    <row r="3640" spans="2:2">
      <c r="B3640"/>
    </row>
    <row r="3641" spans="2:2">
      <c r="B3641"/>
    </row>
    <row r="3642" spans="2:2">
      <c r="B3642"/>
    </row>
    <row r="3643" spans="2:2">
      <c r="B3643"/>
    </row>
    <row r="3644" spans="2:2">
      <c r="B3644"/>
    </row>
    <row r="3645" spans="2:2">
      <c r="B3645"/>
    </row>
    <row r="3646" spans="2:2">
      <c r="B3646"/>
    </row>
    <row r="3647" spans="2:2">
      <c r="B3647"/>
    </row>
    <row r="3648" spans="2:2">
      <c r="B3648"/>
    </row>
    <row r="3649" spans="2:2">
      <c r="B3649"/>
    </row>
    <row r="3650" spans="2:2">
      <c r="B3650"/>
    </row>
    <row r="3651" spans="2:2">
      <c r="B3651"/>
    </row>
    <row r="3652" spans="2:2">
      <c r="B3652"/>
    </row>
    <row r="3653" spans="2:2">
      <c r="B3653"/>
    </row>
    <row r="3654" spans="2:2">
      <c r="B3654"/>
    </row>
    <row r="3655" spans="2:2">
      <c r="B3655"/>
    </row>
    <row r="3656" spans="2:2">
      <c r="B3656"/>
    </row>
    <row r="3657" spans="2:2">
      <c r="B3657"/>
    </row>
    <row r="3658" spans="2:2">
      <c r="B3658"/>
    </row>
    <row r="3659" spans="2:2">
      <c r="B3659"/>
    </row>
    <row r="3660" spans="2:2">
      <c r="B3660"/>
    </row>
    <row r="3661" spans="2:2">
      <c r="B3661"/>
    </row>
    <row r="3662" spans="2:2">
      <c r="B3662"/>
    </row>
    <row r="3663" spans="2:2">
      <c r="B3663"/>
    </row>
    <row r="3664" spans="2:2">
      <c r="B3664"/>
    </row>
    <row r="3665" spans="2:2">
      <c r="B3665"/>
    </row>
    <row r="3666" spans="2:2">
      <c r="B3666"/>
    </row>
    <row r="3667" spans="2:2">
      <c r="B3667"/>
    </row>
    <row r="3668" spans="2:2">
      <c r="B3668"/>
    </row>
    <row r="3669" spans="2:2">
      <c r="B3669"/>
    </row>
    <row r="3670" spans="2:2">
      <c r="B3670"/>
    </row>
    <row r="3671" spans="2:2">
      <c r="B3671"/>
    </row>
    <row r="3672" spans="2:2">
      <c r="B3672"/>
    </row>
    <row r="3673" spans="2:2">
      <c r="B3673"/>
    </row>
    <row r="3674" spans="2:2">
      <c r="B3674"/>
    </row>
    <row r="3675" spans="2:2">
      <c r="B3675"/>
    </row>
    <row r="3676" spans="2:2">
      <c r="B3676"/>
    </row>
    <row r="3677" spans="2:2">
      <c r="B3677"/>
    </row>
    <row r="3678" spans="2:2">
      <c r="B3678"/>
    </row>
    <row r="3679" spans="2:2">
      <c r="B3679"/>
    </row>
    <row r="3680" spans="2:2">
      <c r="B3680"/>
    </row>
    <row r="3681" spans="2:2">
      <c r="B3681"/>
    </row>
    <row r="3682" spans="2:2">
      <c r="B3682"/>
    </row>
    <row r="3683" spans="2:2">
      <c r="B3683"/>
    </row>
    <row r="3684" spans="2:2">
      <c r="B3684"/>
    </row>
    <row r="3685" spans="2:2">
      <c r="B3685"/>
    </row>
    <row r="3686" spans="2:2">
      <c r="B3686"/>
    </row>
    <row r="3687" spans="2:2">
      <c r="B3687"/>
    </row>
    <row r="3688" spans="2:2">
      <c r="B3688"/>
    </row>
    <row r="3689" spans="2:2">
      <c r="B3689"/>
    </row>
    <row r="3690" spans="2:2">
      <c r="B3690"/>
    </row>
    <row r="3691" spans="2:2">
      <c r="B3691"/>
    </row>
    <row r="3692" spans="2:2">
      <c r="B3692"/>
    </row>
    <row r="3693" spans="2:2">
      <c r="B3693"/>
    </row>
    <row r="3694" spans="2:2">
      <c r="B3694"/>
    </row>
    <row r="3695" spans="2:2">
      <c r="B3695"/>
    </row>
    <row r="3696" spans="2:2">
      <c r="B3696"/>
    </row>
    <row r="3697" spans="2:2">
      <c r="B3697"/>
    </row>
    <row r="3698" spans="2:2">
      <c r="B3698"/>
    </row>
    <row r="3699" spans="2:2">
      <c r="B3699"/>
    </row>
    <row r="3700" spans="2:2">
      <c r="B3700"/>
    </row>
    <row r="3701" spans="2:2">
      <c r="B3701"/>
    </row>
    <row r="3702" spans="2:2">
      <c r="B3702"/>
    </row>
    <row r="3703" spans="2:2">
      <c r="B3703"/>
    </row>
    <row r="3704" spans="2:2">
      <c r="B3704"/>
    </row>
    <row r="3705" spans="2:2">
      <c r="B3705"/>
    </row>
    <row r="3706" spans="2:2">
      <c r="B3706"/>
    </row>
    <row r="3707" spans="2:2">
      <c r="B3707"/>
    </row>
    <row r="3708" spans="2:2">
      <c r="B3708"/>
    </row>
    <row r="3709" spans="2:2">
      <c r="B3709"/>
    </row>
    <row r="3710" spans="2:2">
      <c r="B3710"/>
    </row>
    <row r="3711" spans="2:2">
      <c r="B3711"/>
    </row>
    <row r="3712" spans="2:2">
      <c r="B3712"/>
    </row>
    <row r="3713" spans="2:2">
      <c r="B3713"/>
    </row>
    <row r="3714" spans="2:2">
      <c r="B3714"/>
    </row>
    <row r="3715" spans="2:2">
      <c r="B3715"/>
    </row>
    <row r="3716" spans="2:2">
      <c r="B3716"/>
    </row>
    <row r="3717" spans="2:2">
      <c r="B3717"/>
    </row>
    <row r="3718" spans="2:2">
      <c r="B3718"/>
    </row>
    <row r="3719" spans="2:2">
      <c r="B3719"/>
    </row>
    <row r="3720" spans="2:2">
      <c r="B3720"/>
    </row>
    <row r="3721" spans="2:2">
      <c r="B3721"/>
    </row>
    <row r="3722" spans="2:2">
      <c r="B3722"/>
    </row>
    <row r="3723" spans="2:2">
      <c r="B3723"/>
    </row>
    <row r="3724" spans="2:2">
      <c r="B3724"/>
    </row>
    <row r="3725" spans="2:2">
      <c r="B3725"/>
    </row>
    <row r="3726" spans="2:2">
      <c r="B3726"/>
    </row>
    <row r="3727" spans="2:2">
      <c r="B3727"/>
    </row>
    <row r="3728" spans="2:2">
      <c r="B3728"/>
    </row>
    <row r="3729" spans="2:2">
      <c r="B3729"/>
    </row>
    <row r="3730" spans="2:2">
      <c r="B3730"/>
    </row>
    <row r="3731" spans="2:2">
      <c r="B3731"/>
    </row>
    <row r="3732" spans="2:2">
      <c r="B3732"/>
    </row>
    <row r="3733" spans="2:2">
      <c r="B3733"/>
    </row>
    <row r="3734" spans="2:2">
      <c r="B3734"/>
    </row>
    <row r="3735" spans="2:2">
      <c r="B3735"/>
    </row>
    <row r="3736" spans="2:2">
      <c r="B3736"/>
    </row>
    <row r="3737" spans="2:2">
      <c r="B3737"/>
    </row>
    <row r="3738" spans="2:2">
      <c r="B3738"/>
    </row>
    <row r="3739" spans="2:2">
      <c r="B3739"/>
    </row>
    <row r="3740" spans="2:2">
      <c r="B3740"/>
    </row>
    <row r="3741" spans="2:2">
      <c r="B3741"/>
    </row>
    <row r="3742" spans="2:2">
      <c r="B3742"/>
    </row>
    <row r="3743" spans="2:2">
      <c r="B3743"/>
    </row>
    <row r="3744" spans="2:2">
      <c r="B3744"/>
    </row>
    <row r="3745" spans="2:2">
      <c r="B3745"/>
    </row>
    <row r="3746" spans="2:2">
      <c r="B3746"/>
    </row>
    <row r="3747" spans="2:2">
      <c r="B3747"/>
    </row>
    <row r="3748" spans="2:2">
      <c r="B3748"/>
    </row>
    <row r="3749" spans="2:2">
      <c r="B3749"/>
    </row>
    <row r="3750" spans="2:2">
      <c r="B3750"/>
    </row>
    <row r="3751" spans="2:2">
      <c r="B3751"/>
    </row>
    <row r="3752" spans="2:2">
      <c r="B3752"/>
    </row>
    <row r="3753" spans="2:2">
      <c r="B3753"/>
    </row>
    <row r="3754" spans="2:2">
      <c r="B3754"/>
    </row>
    <row r="3755" spans="2:2">
      <c r="B3755"/>
    </row>
    <row r="3756" spans="2:2">
      <c r="B3756"/>
    </row>
    <row r="3757" spans="2:2">
      <c r="B3757"/>
    </row>
    <row r="3758" spans="2:2">
      <c r="B3758"/>
    </row>
    <row r="3759" spans="2:2">
      <c r="B3759"/>
    </row>
    <row r="3760" spans="2:2">
      <c r="B3760"/>
    </row>
    <row r="3761" spans="2:2">
      <c r="B3761"/>
    </row>
    <row r="3762" spans="2:2">
      <c r="B3762"/>
    </row>
    <row r="3763" spans="2:2">
      <c r="B3763"/>
    </row>
    <row r="3764" spans="2:2">
      <c r="B3764"/>
    </row>
    <row r="3765" spans="2:2">
      <c r="B3765"/>
    </row>
    <row r="3766" spans="2:2">
      <c r="B3766"/>
    </row>
    <row r="3767" spans="2:2">
      <c r="B3767"/>
    </row>
    <row r="3768" spans="2:2">
      <c r="B3768"/>
    </row>
    <row r="3769" spans="2:2">
      <c r="B3769"/>
    </row>
    <row r="3770" spans="2:2">
      <c r="B3770"/>
    </row>
    <row r="3771" spans="2:2">
      <c r="B3771"/>
    </row>
    <row r="3772" spans="2:2">
      <c r="B3772"/>
    </row>
    <row r="3773" spans="2:2">
      <c r="B3773"/>
    </row>
    <row r="3774" spans="2:2">
      <c r="B3774"/>
    </row>
    <row r="3775" spans="2:2">
      <c r="B3775"/>
    </row>
    <row r="3776" spans="2:2">
      <c r="B3776"/>
    </row>
    <row r="3777" spans="2:2">
      <c r="B3777"/>
    </row>
    <row r="3778" spans="2:2">
      <c r="B3778"/>
    </row>
    <row r="3779" spans="2:2">
      <c r="B3779"/>
    </row>
    <row r="3780" spans="2:2">
      <c r="B3780"/>
    </row>
    <row r="3781" spans="2:2">
      <c r="B3781"/>
    </row>
    <row r="3782" spans="2:2">
      <c r="B3782"/>
    </row>
    <row r="3783" spans="2:2">
      <c r="B3783"/>
    </row>
    <row r="3784" spans="2:2">
      <c r="B3784"/>
    </row>
    <row r="3785" spans="2:2">
      <c r="B3785"/>
    </row>
    <row r="3786" spans="2:2">
      <c r="B3786"/>
    </row>
    <row r="3787" spans="2:2">
      <c r="B3787"/>
    </row>
    <row r="3788" spans="2:2">
      <c r="B3788"/>
    </row>
    <row r="3789" spans="2:2">
      <c r="B3789"/>
    </row>
    <row r="3790" spans="2:2">
      <c r="B3790"/>
    </row>
    <row r="3791" spans="2:2">
      <c r="B3791"/>
    </row>
    <row r="3792" spans="2:2">
      <c r="B3792"/>
    </row>
    <row r="3793" spans="2:2">
      <c r="B3793"/>
    </row>
    <row r="3794" spans="2:2">
      <c r="B3794"/>
    </row>
    <row r="3795" spans="2:2">
      <c r="B3795"/>
    </row>
    <row r="3796" spans="2:2">
      <c r="B3796"/>
    </row>
    <row r="3797" spans="2:2">
      <c r="B3797"/>
    </row>
    <row r="3798" spans="2:2">
      <c r="B3798"/>
    </row>
    <row r="3799" spans="2:2">
      <c r="B3799"/>
    </row>
    <row r="3800" spans="2:2">
      <c r="B3800"/>
    </row>
    <row r="3801" spans="2:2">
      <c r="B3801"/>
    </row>
    <row r="3802" spans="2:2">
      <c r="B3802"/>
    </row>
    <row r="3803" spans="2:2">
      <c r="B3803"/>
    </row>
    <row r="3804" spans="2:2">
      <c r="B3804"/>
    </row>
    <row r="3805" spans="2:2">
      <c r="B3805"/>
    </row>
    <row r="3806" spans="2:2">
      <c r="B3806"/>
    </row>
    <row r="3807" spans="2:2">
      <c r="B3807"/>
    </row>
    <row r="3808" spans="2:2">
      <c r="B3808"/>
    </row>
    <row r="3809" spans="2:2">
      <c r="B3809"/>
    </row>
    <row r="3810" spans="2:2">
      <c r="B3810"/>
    </row>
    <row r="3811" spans="2:2">
      <c r="B3811"/>
    </row>
    <row r="3812" spans="2:2">
      <c r="B3812"/>
    </row>
    <row r="3813" spans="2:2">
      <c r="B3813"/>
    </row>
    <row r="3814" spans="2:2">
      <c r="B3814"/>
    </row>
    <row r="3815" spans="2:2">
      <c r="B3815"/>
    </row>
    <row r="3816" spans="2:2">
      <c r="B3816"/>
    </row>
    <row r="3817" spans="2:2">
      <c r="B3817"/>
    </row>
    <row r="3818" spans="2:2">
      <c r="B3818"/>
    </row>
    <row r="3819" spans="2:2">
      <c r="B3819"/>
    </row>
    <row r="3820" spans="2:2">
      <c r="B3820"/>
    </row>
    <row r="3821" spans="2:2">
      <c r="B3821"/>
    </row>
    <row r="3822" spans="2:2">
      <c r="B3822"/>
    </row>
    <row r="3823" spans="2:2">
      <c r="B3823"/>
    </row>
    <row r="3824" spans="2:2">
      <c r="B3824"/>
    </row>
    <row r="3825" spans="2:2">
      <c r="B3825"/>
    </row>
    <row r="3826" spans="2:2">
      <c r="B3826"/>
    </row>
    <row r="3827" spans="2:2">
      <c r="B3827"/>
    </row>
    <row r="3828" spans="2:2">
      <c r="B3828"/>
    </row>
    <row r="3829" spans="2:2">
      <c r="B3829"/>
    </row>
    <row r="3830" spans="2:2">
      <c r="B3830"/>
    </row>
    <row r="3831" spans="2:2">
      <c r="B3831"/>
    </row>
    <row r="3832" spans="2:2">
      <c r="B3832"/>
    </row>
    <row r="3833" spans="2:2">
      <c r="B3833"/>
    </row>
    <row r="3834" spans="2:2">
      <c r="B3834"/>
    </row>
    <row r="3835" spans="2:2">
      <c r="B3835"/>
    </row>
    <row r="3836" spans="2:2">
      <c r="B3836"/>
    </row>
    <row r="3837" spans="2:2">
      <c r="B3837"/>
    </row>
    <row r="3838" spans="2:2">
      <c r="B3838"/>
    </row>
    <row r="3839" spans="2:2">
      <c r="B3839"/>
    </row>
    <row r="3840" spans="2:2">
      <c r="B3840"/>
    </row>
    <row r="3841" spans="2:2">
      <c r="B3841"/>
    </row>
    <row r="3842" spans="2:2">
      <c r="B3842"/>
    </row>
    <row r="3843" spans="2:2">
      <c r="B3843"/>
    </row>
    <row r="3844" spans="2:2">
      <c r="B3844"/>
    </row>
    <row r="3845" spans="2:2">
      <c r="B3845"/>
    </row>
    <row r="3846" spans="2:2">
      <c r="B3846"/>
    </row>
    <row r="3847" spans="2:2">
      <c r="B3847"/>
    </row>
    <row r="3848" spans="2:2">
      <c r="B3848"/>
    </row>
    <row r="3849" spans="2:2">
      <c r="B3849"/>
    </row>
    <row r="3850" spans="2:2">
      <c r="B3850"/>
    </row>
    <row r="3851" spans="2:2">
      <c r="B3851"/>
    </row>
    <row r="3852" spans="2:2">
      <c r="B3852"/>
    </row>
    <row r="3853" spans="2:2">
      <c r="B3853"/>
    </row>
    <row r="3854" spans="2:2">
      <c r="B3854"/>
    </row>
    <row r="3855" spans="2:2">
      <c r="B3855"/>
    </row>
    <row r="3856" spans="2:2">
      <c r="B3856"/>
    </row>
    <row r="3857" spans="2:2">
      <c r="B3857"/>
    </row>
    <row r="3858" spans="2:2">
      <c r="B3858"/>
    </row>
    <row r="3859" spans="2:2">
      <c r="B3859"/>
    </row>
    <row r="3860" spans="2:2">
      <c r="B3860"/>
    </row>
    <row r="3861" spans="2:2">
      <c r="B3861"/>
    </row>
    <row r="3862" spans="2:2">
      <c r="B3862"/>
    </row>
    <row r="3863" spans="2:2">
      <c r="B3863"/>
    </row>
    <row r="3864" spans="2:2">
      <c r="B3864"/>
    </row>
    <row r="3865" spans="2:2">
      <c r="B3865"/>
    </row>
    <row r="3866" spans="2:2">
      <c r="B3866"/>
    </row>
    <row r="3867" spans="2:2">
      <c r="B3867"/>
    </row>
    <row r="3868" spans="2:2">
      <c r="B3868"/>
    </row>
    <row r="3869" spans="2:2">
      <c r="B3869"/>
    </row>
    <row r="3870" spans="2:2">
      <c r="B3870"/>
    </row>
    <row r="3871" spans="2:2">
      <c r="B3871"/>
    </row>
    <row r="3872" spans="2:2">
      <c r="B3872"/>
    </row>
    <row r="3873" spans="2:2">
      <c r="B3873"/>
    </row>
    <row r="3874" spans="2:2">
      <c r="B3874"/>
    </row>
    <row r="3875" spans="2:2">
      <c r="B3875"/>
    </row>
    <row r="3876" spans="2:2">
      <c r="B3876"/>
    </row>
    <row r="3877" spans="2:2">
      <c r="B3877"/>
    </row>
    <row r="3878" spans="2:2">
      <c r="B3878"/>
    </row>
    <row r="3879" spans="2:2">
      <c r="B3879"/>
    </row>
    <row r="3880" spans="2:2">
      <c r="B3880"/>
    </row>
    <row r="3881" spans="2:2">
      <c r="B3881"/>
    </row>
    <row r="3882" spans="2:2">
      <c r="B3882"/>
    </row>
    <row r="3883" spans="2:2">
      <c r="B3883"/>
    </row>
    <row r="3884" spans="2:2">
      <c r="B3884"/>
    </row>
    <row r="3885" spans="2:2">
      <c r="B3885"/>
    </row>
    <row r="3886" spans="2:2">
      <c r="B3886"/>
    </row>
    <row r="3887" spans="2:2">
      <c r="B3887"/>
    </row>
    <row r="3888" spans="2:2">
      <c r="B3888"/>
    </row>
    <row r="3889" spans="2:2">
      <c r="B3889"/>
    </row>
    <row r="3890" spans="2:2">
      <c r="B3890"/>
    </row>
    <row r="3891" spans="2:2">
      <c r="B3891"/>
    </row>
    <row r="3892" spans="2:2">
      <c r="B3892"/>
    </row>
    <row r="3893" spans="2:2">
      <c r="B3893"/>
    </row>
    <row r="3894" spans="2:2">
      <c r="B3894"/>
    </row>
    <row r="3895" spans="2:2">
      <c r="B3895"/>
    </row>
    <row r="3896" spans="2:2">
      <c r="B3896"/>
    </row>
    <row r="3897" spans="2:2">
      <c r="B3897"/>
    </row>
    <row r="3898" spans="2:2">
      <c r="B3898"/>
    </row>
    <row r="3899" spans="2:2">
      <c r="B3899"/>
    </row>
    <row r="3900" spans="2:2">
      <c r="B3900"/>
    </row>
    <row r="3901" spans="2:2">
      <c r="B3901"/>
    </row>
    <row r="3902" spans="2:2">
      <c r="B3902"/>
    </row>
    <row r="3903" spans="2:2">
      <c r="B3903"/>
    </row>
    <row r="3904" spans="2:2">
      <c r="B3904"/>
    </row>
    <row r="3905" spans="2:2">
      <c r="B3905"/>
    </row>
    <row r="3906" spans="2:2">
      <c r="B3906"/>
    </row>
    <row r="3907" spans="2:2">
      <c r="B3907"/>
    </row>
    <row r="3908" spans="2:2">
      <c r="B3908"/>
    </row>
    <row r="3909" spans="2:2">
      <c r="B3909"/>
    </row>
    <row r="3910" spans="2:2">
      <c r="B3910"/>
    </row>
    <row r="3911" spans="2:2">
      <c r="B3911"/>
    </row>
    <row r="3912" spans="2:2">
      <c r="B3912"/>
    </row>
    <row r="3913" spans="2:2">
      <c r="B3913"/>
    </row>
    <row r="3914" spans="2:2">
      <c r="B3914"/>
    </row>
    <row r="3915" spans="2:2">
      <c r="B3915"/>
    </row>
    <row r="3916" spans="2:2">
      <c r="B3916"/>
    </row>
    <row r="3917" spans="2:2">
      <c r="B3917"/>
    </row>
    <row r="3918" spans="2:2">
      <c r="B3918"/>
    </row>
    <row r="3919" spans="2:2">
      <c r="B3919"/>
    </row>
    <row r="3920" spans="2:2">
      <c r="B3920"/>
    </row>
    <row r="3921" spans="2:2">
      <c r="B3921"/>
    </row>
    <row r="3922" spans="2:2">
      <c r="B3922"/>
    </row>
    <row r="3923" spans="2:2">
      <c r="B3923"/>
    </row>
    <row r="3924" spans="2:2">
      <c r="B3924"/>
    </row>
    <row r="3925" spans="2:2">
      <c r="B3925"/>
    </row>
    <row r="3926" spans="2:2">
      <c r="B3926"/>
    </row>
    <row r="3927" spans="2:2">
      <c r="B3927"/>
    </row>
    <row r="3928" spans="2:2">
      <c r="B3928"/>
    </row>
    <row r="3929" spans="2:2">
      <c r="B3929"/>
    </row>
    <row r="3930" spans="2:2">
      <c r="B3930"/>
    </row>
    <row r="3931" spans="2:2">
      <c r="B3931"/>
    </row>
    <row r="3932" spans="2:2">
      <c r="B3932"/>
    </row>
    <row r="3933" spans="2:2">
      <c r="B3933"/>
    </row>
    <row r="3934" spans="2:2">
      <c r="B3934"/>
    </row>
    <row r="3935" spans="2:2">
      <c r="B3935"/>
    </row>
    <row r="3936" spans="2:2">
      <c r="B3936"/>
    </row>
    <row r="3937" spans="2:2">
      <c r="B3937"/>
    </row>
    <row r="3938" spans="2:2">
      <c r="B3938"/>
    </row>
    <row r="3939" spans="2:2">
      <c r="B3939"/>
    </row>
    <row r="3940" spans="2:2">
      <c r="B3940"/>
    </row>
    <row r="3941" spans="2:2">
      <c r="B3941"/>
    </row>
    <row r="3942" spans="2:2">
      <c r="B3942"/>
    </row>
    <row r="3943" spans="2:2">
      <c r="B3943"/>
    </row>
    <row r="3944" spans="2:2">
      <c r="B3944"/>
    </row>
    <row r="3945" spans="2:2">
      <c r="B3945"/>
    </row>
    <row r="3946" spans="2:2">
      <c r="B3946"/>
    </row>
    <row r="3947" spans="2:2">
      <c r="B3947"/>
    </row>
    <row r="3948" spans="2:2">
      <c r="B3948"/>
    </row>
    <row r="3949" spans="2:2">
      <c r="B3949"/>
    </row>
    <row r="3950" spans="2:2">
      <c r="B3950"/>
    </row>
    <row r="3951" spans="2:2">
      <c r="B3951"/>
    </row>
    <row r="3952" spans="2:2">
      <c r="B3952"/>
    </row>
    <row r="3953" spans="2:2">
      <c r="B3953"/>
    </row>
    <row r="3954" spans="2:2">
      <c r="B3954"/>
    </row>
    <row r="3955" spans="2:2">
      <c r="B3955"/>
    </row>
    <row r="3956" spans="2:2">
      <c r="B3956"/>
    </row>
    <row r="3957" spans="2:2">
      <c r="B3957"/>
    </row>
    <row r="3958" spans="2:2">
      <c r="B3958"/>
    </row>
    <row r="3959" spans="2:2">
      <c r="B3959"/>
    </row>
    <row r="3960" spans="2:2">
      <c r="B3960"/>
    </row>
    <row r="3961" spans="2:2">
      <c r="B3961"/>
    </row>
    <row r="3962" spans="2:2">
      <c r="B3962"/>
    </row>
    <row r="3963" spans="2:2">
      <c r="B3963"/>
    </row>
    <row r="3964" spans="2:2">
      <c r="B3964"/>
    </row>
    <row r="3965" spans="2:2">
      <c r="B3965"/>
    </row>
    <row r="3966" spans="2:2">
      <c r="B3966"/>
    </row>
    <row r="3967" spans="2:2">
      <c r="B3967"/>
    </row>
    <row r="3968" spans="2:2">
      <c r="B3968"/>
    </row>
    <row r="3969" spans="2:2">
      <c r="B3969"/>
    </row>
    <row r="3970" spans="2:2">
      <c r="B3970"/>
    </row>
    <row r="3971" spans="2:2">
      <c r="B3971"/>
    </row>
    <row r="3972" spans="2:2">
      <c r="B3972"/>
    </row>
    <row r="3973" spans="2:2">
      <c r="B3973"/>
    </row>
    <row r="3974" spans="2:2">
      <c r="B3974"/>
    </row>
    <row r="3975" spans="2:2">
      <c r="B3975"/>
    </row>
    <row r="3976" spans="2:2">
      <c r="B3976"/>
    </row>
    <row r="3977" spans="2:2">
      <c r="B3977"/>
    </row>
    <row r="3978" spans="2:2">
      <c r="B3978"/>
    </row>
    <row r="3979" spans="2:2">
      <c r="B3979"/>
    </row>
    <row r="3980" spans="2:2">
      <c r="B3980"/>
    </row>
    <row r="3981" spans="2:2">
      <c r="B3981"/>
    </row>
    <row r="3982" spans="2:2">
      <c r="B3982"/>
    </row>
    <row r="3983" spans="2:2">
      <c r="B3983"/>
    </row>
    <row r="3984" spans="2:2">
      <c r="B3984"/>
    </row>
    <row r="3985" spans="2:2">
      <c r="B3985"/>
    </row>
    <row r="3986" spans="2:2">
      <c r="B3986"/>
    </row>
    <row r="3987" spans="2:2">
      <c r="B3987"/>
    </row>
    <row r="3988" spans="2:2">
      <c r="B3988"/>
    </row>
    <row r="3989" spans="2:2">
      <c r="B3989"/>
    </row>
    <row r="3990" spans="2:2">
      <c r="B3990"/>
    </row>
    <row r="3991" spans="2:2">
      <c r="B3991"/>
    </row>
    <row r="3992" spans="2:2">
      <c r="B3992"/>
    </row>
    <row r="3993" spans="2:2">
      <c r="B3993"/>
    </row>
    <row r="3994" spans="2:2">
      <c r="B3994"/>
    </row>
    <row r="3995" spans="2:2">
      <c r="B3995"/>
    </row>
    <row r="3996" spans="2:2">
      <c r="B3996"/>
    </row>
    <row r="3997" spans="2:2">
      <c r="B3997"/>
    </row>
    <row r="3998" spans="2:2">
      <c r="B3998"/>
    </row>
    <row r="3999" spans="2:2">
      <c r="B3999"/>
    </row>
    <row r="4000" spans="2:2">
      <c r="B4000"/>
    </row>
    <row r="4001" spans="2:2">
      <c r="B4001"/>
    </row>
    <row r="4002" spans="2:2">
      <c r="B4002"/>
    </row>
    <row r="4003" spans="2:2">
      <c r="B4003"/>
    </row>
    <row r="4004" spans="2:2">
      <c r="B4004"/>
    </row>
    <row r="4005" spans="2:2">
      <c r="B4005"/>
    </row>
    <row r="4006" spans="2:2">
      <c r="B4006"/>
    </row>
    <row r="4007" spans="2:2">
      <c r="B4007"/>
    </row>
    <row r="4008" spans="2:2">
      <c r="B4008"/>
    </row>
    <row r="4009" spans="2:2">
      <c r="B4009"/>
    </row>
    <row r="4010" spans="2:2">
      <c r="B4010"/>
    </row>
    <row r="4011" spans="2:2">
      <c r="B4011"/>
    </row>
    <row r="4012" spans="2:2">
      <c r="B4012"/>
    </row>
    <row r="4013" spans="2:2">
      <c r="B4013"/>
    </row>
    <row r="4014" spans="2:2">
      <c r="B4014"/>
    </row>
    <row r="4015" spans="2:2">
      <c r="B4015"/>
    </row>
    <row r="4016" spans="2:2">
      <c r="B4016"/>
    </row>
    <row r="4017" spans="2:2">
      <c r="B4017"/>
    </row>
    <row r="4018" spans="2:2">
      <c r="B4018"/>
    </row>
    <row r="4019" spans="2:2">
      <c r="B4019"/>
    </row>
    <row r="4020" spans="2:2">
      <c r="B4020"/>
    </row>
    <row r="4021" spans="2:2">
      <c r="B4021"/>
    </row>
    <row r="4022" spans="2:2">
      <c r="B4022"/>
    </row>
    <row r="4023" spans="2:2">
      <c r="B4023"/>
    </row>
    <row r="4024" spans="2:2">
      <c r="B4024"/>
    </row>
    <row r="4025" spans="2:2">
      <c r="B4025"/>
    </row>
    <row r="4026" spans="2:2">
      <c r="B4026"/>
    </row>
    <row r="4027" spans="2:2">
      <c r="B4027"/>
    </row>
    <row r="4028" spans="2:2">
      <c r="B4028"/>
    </row>
    <row r="4029" spans="2:2">
      <c r="B4029"/>
    </row>
    <row r="4030" spans="2:2">
      <c r="B4030"/>
    </row>
    <row r="4031" spans="2:2">
      <c r="B4031"/>
    </row>
    <row r="4032" spans="2:2">
      <c r="B4032"/>
    </row>
    <row r="4033" spans="2:2">
      <c r="B4033"/>
    </row>
    <row r="4034" spans="2:2">
      <c r="B4034"/>
    </row>
    <row r="4035" spans="2:2">
      <c r="B4035"/>
    </row>
    <row r="4036" spans="2:2">
      <c r="B4036"/>
    </row>
    <row r="4037" spans="2:2">
      <c r="B4037"/>
    </row>
    <row r="4038" spans="2:2">
      <c r="B4038"/>
    </row>
    <row r="4039" spans="2:2">
      <c r="B4039"/>
    </row>
    <row r="4040" spans="2:2">
      <c r="B4040"/>
    </row>
    <row r="4041" spans="2:2">
      <c r="B4041"/>
    </row>
    <row r="4042" spans="2:2">
      <c r="B4042"/>
    </row>
    <row r="4043" spans="2:2">
      <c r="B4043"/>
    </row>
    <row r="4044" spans="2:2">
      <c r="B4044"/>
    </row>
    <row r="4045" spans="2:2">
      <c r="B4045"/>
    </row>
    <row r="4046" spans="2:2">
      <c r="B4046"/>
    </row>
    <row r="4047" spans="2:2">
      <c r="B4047"/>
    </row>
    <row r="4048" spans="2:2">
      <c r="B4048"/>
    </row>
    <row r="4049" spans="2:2">
      <c r="B4049"/>
    </row>
    <row r="4050" spans="2:2">
      <c r="B4050"/>
    </row>
    <row r="4051" spans="2:2">
      <c r="B4051"/>
    </row>
    <row r="4052" spans="2:2">
      <c r="B4052"/>
    </row>
    <row r="4053" spans="2:2">
      <c r="B4053"/>
    </row>
    <row r="4054" spans="2:2">
      <c r="B4054"/>
    </row>
    <row r="4055" spans="2:2">
      <c r="B4055"/>
    </row>
    <row r="4056" spans="2:2">
      <c r="B4056"/>
    </row>
    <row r="4057" spans="2:2">
      <c r="B4057"/>
    </row>
    <row r="4058" spans="2:2">
      <c r="B4058"/>
    </row>
    <row r="4059" spans="2:2">
      <c r="B4059"/>
    </row>
    <row r="4060" spans="2:2">
      <c r="B4060"/>
    </row>
    <row r="4061" spans="2:2">
      <c r="B4061"/>
    </row>
    <row r="4062" spans="2:2">
      <c r="B4062"/>
    </row>
    <row r="4063" spans="2:2">
      <c r="B4063"/>
    </row>
    <row r="4064" spans="2:2">
      <c r="B4064"/>
    </row>
    <row r="4065" spans="2:2">
      <c r="B4065"/>
    </row>
    <row r="4066" spans="2:2">
      <c r="B4066"/>
    </row>
    <row r="4067" spans="2:2">
      <c r="B4067"/>
    </row>
    <row r="4068" spans="2:2">
      <c r="B4068"/>
    </row>
    <row r="4069" spans="2:2">
      <c r="B4069"/>
    </row>
    <row r="4070" spans="2:2">
      <c r="B4070"/>
    </row>
    <row r="4071" spans="2:2">
      <c r="B4071"/>
    </row>
    <row r="4072" spans="2:2">
      <c r="B4072"/>
    </row>
    <row r="4073" spans="2:2">
      <c r="B4073"/>
    </row>
    <row r="4074" spans="2:2">
      <c r="B4074"/>
    </row>
    <row r="4075" spans="2:2">
      <c r="B4075"/>
    </row>
    <row r="4076" spans="2:2">
      <c r="B4076"/>
    </row>
    <row r="4077" spans="2:2">
      <c r="B4077"/>
    </row>
    <row r="4078" spans="2:2">
      <c r="B4078"/>
    </row>
    <row r="4079" spans="2:2">
      <c r="B4079"/>
    </row>
    <row r="4080" spans="2:2">
      <c r="B4080"/>
    </row>
    <row r="4081" spans="2:2">
      <c r="B4081"/>
    </row>
    <row r="4082" spans="2:2">
      <c r="B4082"/>
    </row>
    <row r="4083" spans="2:2">
      <c r="B4083"/>
    </row>
    <row r="4084" spans="2:2">
      <c r="B4084"/>
    </row>
    <row r="4085" spans="2:2">
      <c r="B4085"/>
    </row>
    <row r="4086" spans="2:2">
      <c r="B4086"/>
    </row>
    <row r="4087" spans="2:2">
      <c r="B4087"/>
    </row>
    <row r="4088" spans="2:2">
      <c r="B4088"/>
    </row>
    <row r="4089" spans="2:2">
      <c r="B4089"/>
    </row>
    <row r="4090" spans="2:2">
      <c r="B4090"/>
    </row>
    <row r="4091" spans="2:2">
      <c r="B4091"/>
    </row>
    <row r="4092" spans="2:2">
      <c r="B4092"/>
    </row>
    <row r="4093" spans="2:2">
      <c r="B4093"/>
    </row>
    <row r="4094" spans="2:2">
      <c r="B4094"/>
    </row>
    <row r="4095" spans="2:2">
      <c r="B4095"/>
    </row>
    <row r="4096" spans="2:2">
      <c r="B4096"/>
    </row>
    <row r="4097" spans="2:2">
      <c r="B4097"/>
    </row>
    <row r="4098" spans="2:2">
      <c r="B4098"/>
    </row>
    <row r="4099" spans="2:2">
      <c r="B4099"/>
    </row>
    <row r="4100" spans="2:2">
      <c r="B4100"/>
    </row>
    <row r="4101" spans="2:2">
      <c r="B4101"/>
    </row>
    <row r="4102" spans="2:2">
      <c r="B4102"/>
    </row>
    <row r="4103" spans="2:2">
      <c r="B4103"/>
    </row>
    <row r="4104" spans="2:2">
      <c r="B4104"/>
    </row>
    <row r="4105" spans="2:2">
      <c r="B4105"/>
    </row>
    <row r="4106" spans="2:2">
      <c r="B4106"/>
    </row>
    <row r="4107" spans="2:2">
      <c r="B4107"/>
    </row>
    <row r="4108" spans="2:2">
      <c r="B4108"/>
    </row>
    <row r="4109" spans="2:2">
      <c r="B4109"/>
    </row>
    <row r="4110" spans="2:2">
      <c r="B4110"/>
    </row>
    <row r="4111" spans="2:2">
      <c r="B4111"/>
    </row>
    <row r="4112" spans="2:2">
      <c r="B4112"/>
    </row>
    <row r="4113" spans="2:2">
      <c r="B4113"/>
    </row>
    <row r="4114" spans="2:2">
      <c r="B4114"/>
    </row>
    <row r="4115" spans="2:2">
      <c r="B4115"/>
    </row>
    <row r="4116" spans="2:2">
      <c r="B4116"/>
    </row>
    <row r="4117" spans="2:2">
      <c r="B4117"/>
    </row>
    <row r="4118" spans="2:2">
      <c r="B4118"/>
    </row>
    <row r="4119" spans="2:2">
      <c r="B4119"/>
    </row>
    <row r="4120" spans="2:2">
      <c r="B4120"/>
    </row>
    <row r="4121" spans="2:2">
      <c r="B4121"/>
    </row>
    <row r="4122" spans="2:2">
      <c r="B4122"/>
    </row>
    <row r="4123" spans="2:2">
      <c r="B4123"/>
    </row>
    <row r="4124" spans="2:2">
      <c r="B4124"/>
    </row>
    <row r="4125" spans="2:2">
      <c r="B4125"/>
    </row>
    <row r="4126" spans="2:2">
      <c r="B4126"/>
    </row>
    <row r="4127" spans="2:2">
      <c r="B4127"/>
    </row>
    <row r="4128" spans="2:2">
      <c r="B4128"/>
    </row>
    <row r="4129" spans="2:2">
      <c r="B4129"/>
    </row>
    <row r="4130" spans="2:2">
      <c r="B4130"/>
    </row>
    <row r="4131" spans="2:2">
      <c r="B4131"/>
    </row>
    <row r="4132" spans="2:2">
      <c r="B4132"/>
    </row>
    <row r="4133" spans="2:2">
      <c r="B4133"/>
    </row>
    <row r="4134" spans="2:2">
      <c r="B4134"/>
    </row>
    <row r="4135" spans="2:2">
      <c r="B4135"/>
    </row>
    <row r="4136" spans="2:2">
      <c r="B4136"/>
    </row>
    <row r="4137" spans="2:2">
      <c r="B4137"/>
    </row>
    <row r="4138" spans="2:2">
      <c r="B4138"/>
    </row>
    <row r="4139" spans="2:2">
      <c r="B4139"/>
    </row>
    <row r="4140" spans="2:2">
      <c r="B4140"/>
    </row>
    <row r="4141" spans="2:2">
      <c r="B4141"/>
    </row>
    <row r="4142" spans="2:2">
      <c r="B4142"/>
    </row>
    <row r="4143" spans="2:2">
      <c r="B4143"/>
    </row>
    <row r="4144" spans="2:2">
      <c r="B4144"/>
    </row>
    <row r="4145" spans="2:2">
      <c r="B4145"/>
    </row>
    <row r="4146" spans="2:2">
      <c r="B4146"/>
    </row>
    <row r="4147" spans="2:2">
      <c r="B4147"/>
    </row>
    <row r="4148" spans="2:2">
      <c r="B4148"/>
    </row>
    <row r="4149" spans="2:2">
      <c r="B4149"/>
    </row>
    <row r="4150" spans="2:2">
      <c r="B4150"/>
    </row>
    <row r="4151" spans="2:2">
      <c r="B4151"/>
    </row>
    <row r="4152" spans="2:2">
      <c r="B4152"/>
    </row>
    <row r="4153" spans="2:2">
      <c r="B4153"/>
    </row>
    <row r="4154" spans="2:2">
      <c r="B4154"/>
    </row>
    <row r="4155" spans="2:2">
      <c r="B4155"/>
    </row>
    <row r="4156" spans="2:2">
      <c r="B4156"/>
    </row>
    <row r="4157" spans="2:2">
      <c r="B4157"/>
    </row>
    <row r="4158" spans="2:2">
      <c r="B4158"/>
    </row>
    <row r="4159" spans="2:2">
      <c r="B4159"/>
    </row>
    <row r="4160" spans="2:2">
      <c r="B4160"/>
    </row>
    <row r="4161" spans="2:2">
      <c r="B4161"/>
    </row>
    <row r="4162" spans="2:2">
      <c r="B4162"/>
    </row>
    <row r="4163" spans="2:2">
      <c r="B4163"/>
    </row>
    <row r="4164" spans="2:2">
      <c r="B4164"/>
    </row>
    <row r="4165" spans="2:2">
      <c r="B4165"/>
    </row>
    <row r="4166" spans="2:2">
      <c r="B4166"/>
    </row>
    <row r="4167" spans="2:2">
      <c r="B4167"/>
    </row>
    <row r="4168" spans="2:2">
      <c r="B4168"/>
    </row>
    <row r="4169" spans="2:2">
      <c r="B4169"/>
    </row>
    <row r="4170" spans="2:2">
      <c r="B4170"/>
    </row>
    <row r="4171" spans="2:2">
      <c r="B4171"/>
    </row>
    <row r="4172" spans="2:2">
      <c r="B4172"/>
    </row>
    <row r="4173" spans="2:2">
      <c r="B4173"/>
    </row>
    <row r="4174" spans="2:2">
      <c r="B4174"/>
    </row>
    <row r="4175" spans="2:2">
      <c r="B4175"/>
    </row>
    <row r="4176" spans="2:2">
      <c r="B4176"/>
    </row>
    <row r="4177" spans="2:2">
      <c r="B4177"/>
    </row>
    <row r="4178" spans="2:2">
      <c r="B4178"/>
    </row>
    <row r="4179" spans="2:2">
      <c r="B4179"/>
    </row>
    <row r="4180" spans="2:2">
      <c r="B4180"/>
    </row>
    <row r="4181" spans="2:2">
      <c r="B4181"/>
    </row>
    <row r="4182" spans="2:2">
      <c r="B4182"/>
    </row>
    <row r="4183" spans="2:2">
      <c r="B4183"/>
    </row>
    <row r="4184" spans="2:2">
      <c r="B4184"/>
    </row>
    <row r="4185" spans="2:2">
      <c r="B4185"/>
    </row>
    <row r="4186" spans="2:2">
      <c r="B4186"/>
    </row>
    <row r="4187" spans="2:2">
      <c r="B4187"/>
    </row>
    <row r="4188" spans="2:2">
      <c r="B4188"/>
    </row>
    <row r="4189" spans="2:2">
      <c r="B4189"/>
    </row>
    <row r="4190" spans="2:2">
      <c r="B4190"/>
    </row>
    <row r="4191" spans="2:2">
      <c r="B4191"/>
    </row>
    <row r="4192" spans="2:2">
      <c r="B4192"/>
    </row>
    <row r="4193" spans="2:2">
      <c r="B4193"/>
    </row>
    <row r="4194" spans="2:2">
      <c r="B4194"/>
    </row>
    <row r="4195" spans="2:2">
      <c r="B4195"/>
    </row>
    <row r="4196" spans="2:2">
      <c r="B4196"/>
    </row>
    <row r="4197" spans="2:2">
      <c r="B4197"/>
    </row>
    <row r="4198" spans="2:2">
      <c r="B4198"/>
    </row>
    <row r="4199" spans="2:2">
      <c r="B4199"/>
    </row>
    <row r="4200" spans="2:2">
      <c r="B4200"/>
    </row>
    <row r="4201" spans="2:2">
      <c r="B4201"/>
    </row>
    <row r="4202" spans="2:2">
      <c r="B4202"/>
    </row>
    <row r="4203" spans="2:2">
      <c r="B4203"/>
    </row>
    <row r="4204" spans="2:2">
      <c r="B4204"/>
    </row>
    <row r="4205" spans="2:2">
      <c r="B4205"/>
    </row>
    <row r="4206" spans="2:2">
      <c r="B4206"/>
    </row>
    <row r="4207" spans="2:2">
      <c r="B4207"/>
    </row>
    <row r="4208" spans="2:2">
      <c r="B4208"/>
    </row>
    <row r="4209" spans="2:2">
      <c r="B4209"/>
    </row>
    <row r="4210" spans="2:2">
      <c r="B4210"/>
    </row>
    <row r="4211" spans="2:2">
      <c r="B4211"/>
    </row>
    <row r="4212" spans="2:2">
      <c r="B4212"/>
    </row>
    <row r="4213" spans="2:2">
      <c r="B4213"/>
    </row>
    <row r="4214" spans="2:2">
      <c r="B4214"/>
    </row>
    <row r="4215" spans="2:2">
      <c r="B4215"/>
    </row>
    <row r="4216" spans="2:2">
      <c r="B4216"/>
    </row>
    <row r="4217" spans="2:2">
      <c r="B4217"/>
    </row>
    <row r="4218" spans="2:2">
      <c r="B4218"/>
    </row>
    <row r="4219" spans="2:2">
      <c r="B4219"/>
    </row>
    <row r="4220" spans="2:2">
      <c r="B4220"/>
    </row>
    <row r="4221" spans="2:2">
      <c r="B4221"/>
    </row>
    <row r="4222" spans="2:2">
      <c r="B4222"/>
    </row>
    <row r="4223" spans="2:2">
      <c r="B4223"/>
    </row>
    <row r="4224" spans="2:2">
      <c r="B4224"/>
    </row>
    <row r="4225" spans="2:2">
      <c r="B4225"/>
    </row>
    <row r="4226" spans="2:2">
      <c r="B4226"/>
    </row>
    <row r="4227" spans="2:2">
      <c r="B4227"/>
    </row>
    <row r="4228" spans="2:2">
      <c r="B4228"/>
    </row>
    <row r="4229" spans="2:2">
      <c r="B4229"/>
    </row>
    <row r="4230" spans="2:2">
      <c r="B4230"/>
    </row>
    <row r="4231" spans="2:2">
      <c r="B4231"/>
    </row>
    <row r="4232" spans="2:2">
      <c r="B4232"/>
    </row>
    <row r="4233" spans="2:2">
      <c r="B4233"/>
    </row>
    <row r="4234" spans="2:2">
      <c r="B4234"/>
    </row>
    <row r="4235" spans="2:2">
      <c r="B4235"/>
    </row>
    <row r="4236" spans="2:2">
      <c r="B4236"/>
    </row>
    <row r="4237" spans="2:2">
      <c r="B4237"/>
    </row>
    <row r="4238" spans="2:2">
      <c r="B4238"/>
    </row>
    <row r="4239" spans="2:2">
      <c r="B4239"/>
    </row>
    <row r="4240" spans="2:2">
      <c r="B4240"/>
    </row>
    <row r="4241" spans="2:2">
      <c r="B4241"/>
    </row>
    <row r="4242" spans="2:2">
      <c r="B4242"/>
    </row>
    <row r="4243" spans="2:2">
      <c r="B4243"/>
    </row>
    <row r="4244" spans="2:2">
      <c r="B4244"/>
    </row>
    <row r="4245" spans="2:2">
      <c r="B4245"/>
    </row>
    <row r="4246" spans="2:2">
      <c r="B4246"/>
    </row>
    <row r="4247" spans="2:2">
      <c r="B4247"/>
    </row>
    <row r="4248" spans="2:2">
      <c r="B4248"/>
    </row>
    <row r="4249" spans="2:2">
      <c r="B4249"/>
    </row>
    <row r="4250" spans="2:2">
      <c r="B4250"/>
    </row>
    <row r="4251" spans="2:2">
      <c r="B4251"/>
    </row>
    <row r="4252" spans="2:2">
      <c r="B4252"/>
    </row>
    <row r="4253" spans="2:2">
      <c r="B4253"/>
    </row>
    <row r="4254" spans="2:2">
      <c r="B4254"/>
    </row>
    <row r="4255" spans="2:2">
      <c r="B4255"/>
    </row>
    <row r="4256" spans="2:2">
      <c r="B4256"/>
    </row>
    <row r="4257" spans="2:2">
      <c r="B4257"/>
    </row>
    <row r="4258" spans="2:2">
      <c r="B4258"/>
    </row>
    <row r="4259" spans="2:2">
      <c r="B4259"/>
    </row>
    <row r="4260" spans="2:2">
      <c r="B4260"/>
    </row>
    <row r="4261" spans="2:2">
      <c r="B4261"/>
    </row>
    <row r="4262" spans="2:2">
      <c r="B4262"/>
    </row>
    <row r="4263" spans="2:2">
      <c r="B4263"/>
    </row>
    <row r="4264" spans="2:2">
      <c r="B4264"/>
    </row>
    <row r="4265" spans="2:2">
      <c r="B4265"/>
    </row>
    <row r="4266" spans="2:2">
      <c r="B4266"/>
    </row>
    <row r="4267" spans="2:2">
      <c r="B4267"/>
    </row>
    <row r="4268" spans="2:2">
      <c r="B4268"/>
    </row>
    <row r="4269" spans="2:2">
      <c r="B4269"/>
    </row>
    <row r="4270" spans="2:2">
      <c r="B4270"/>
    </row>
    <row r="4271" spans="2:2">
      <c r="B4271"/>
    </row>
    <row r="4272" spans="2:2">
      <c r="B4272"/>
    </row>
    <row r="4273" spans="2:2">
      <c r="B4273"/>
    </row>
    <row r="4274" spans="2:2">
      <c r="B4274"/>
    </row>
    <row r="4275" spans="2:2">
      <c r="B4275"/>
    </row>
    <row r="4276" spans="2:2">
      <c r="B4276"/>
    </row>
    <row r="4277" spans="2:2">
      <c r="B4277"/>
    </row>
    <row r="4278" spans="2:2">
      <c r="B4278"/>
    </row>
    <row r="4279" spans="2:2">
      <c r="B4279"/>
    </row>
    <row r="4280" spans="2:2">
      <c r="B4280"/>
    </row>
    <row r="4281" spans="2:2">
      <c r="B4281"/>
    </row>
    <row r="4282" spans="2:2">
      <c r="B4282"/>
    </row>
    <row r="4283" spans="2:2">
      <c r="B4283"/>
    </row>
    <row r="4284" spans="2:2">
      <c r="B4284"/>
    </row>
    <row r="4285" spans="2:2">
      <c r="B4285"/>
    </row>
    <row r="4286" spans="2:2">
      <c r="B4286"/>
    </row>
    <row r="4287" spans="2:2">
      <c r="B4287"/>
    </row>
    <row r="4288" spans="2:2">
      <c r="B4288"/>
    </row>
    <row r="4289" spans="2:2">
      <c r="B4289"/>
    </row>
    <row r="4290" spans="2:2">
      <c r="B4290"/>
    </row>
    <row r="4291" spans="2:2">
      <c r="B4291"/>
    </row>
    <row r="4292" spans="2:2">
      <c r="B4292"/>
    </row>
    <row r="4293" spans="2:2">
      <c r="B4293"/>
    </row>
    <row r="4294" spans="2:2">
      <c r="B4294"/>
    </row>
    <row r="4295" spans="2:2">
      <c r="B4295"/>
    </row>
    <row r="4296" spans="2:2">
      <c r="B4296"/>
    </row>
    <row r="4297" spans="2:2">
      <c r="B4297"/>
    </row>
    <row r="4298" spans="2:2">
      <c r="B4298"/>
    </row>
    <row r="4299" spans="2:2">
      <c r="B4299"/>
    </row>
    <row r="4300" spans="2:2">
      <c r="B4300"/>
    </row>
    <row r="4301" spans="2:2">
      <c r="B4301"/>
    </row>
    <row r="4302" spans="2:2">
      <c r="B4302"/>
    </row>
    <row r="4303" spans="2:2">
      <c r="B4303"/>
    </row>
    <row r="4304" spans="2:2">
      <c r="B4304"/>
    </row>
    <row r="4305" spans="2:2">
      <c r="B4305"/>
    </row>
    <row r="4306" spans="2:2">
      <c r="B4306"/>
    </row>
    <row r="4307" spans="2:2">
      <c r="B4307"/>
    </row>
    <row r="4308" spans="2:2">
      <c r="B4308"/>
    </row>
    <row r="4309" spans="2:2">
      <c r="B4309"/>
    </row>
    <row r="4310" spans="2:2">
      <c r="B4310"/>
    </row>
    <row r="4311" spans="2:2">
      <c r="B4311"/>
    </row>
    <row r="4312" spans="2:2">
      <c r="B4312"/>
    </row>
    <row r="4313" spans="2:2">
      <c r="B4313"/>
    </row>
    <row r="4314" spans="2:2">
      <c r="B4314"/>
    </row>
    <row r="4315" spans="2:2">
      <c r="B4315"/>
    </row>
    <row r="4316" spans="2:2">
      <c r="B4316"/>
    </row>
    <row r="4317" spans="2:2">
      <c r="B4317"/>
    </row>
    <row r="4318" spans="2:2">
      <c r="B4318"/>
    </row>
    <row r="4319" spans="2:2">
      <c r="B4319"/>
    </row>
    <row r="4320" spans="2:2">
      <c r="B4320"/>
    </row>
    <row r="4321" spans="2:2">
      <c r="B4321"/>
    </row>
    <row r="4322" spans="2:2">
      <c r="B4322"/>
    </row>
    <row r="4323" spans="2:2">
      <c r="B4323"/>
    </row>
    <row r="4324" spans="2:2">
      <c r="B4324"/>
    </row>
    <row r="4325" spans="2:2">
      <c r="B4325"/>
    </row>
    <row r="4326" spans="2:2">
      <c r="B4326"/>
    </row>
    <row r="4327" spans="2:2">
      <c r="B4327"/>
    </row>
    <row r="4328" spans="2:2">
      <c r="B4328"/>
    </row>
    <row r="4329" spans="2:2">
      <c r="B4329"/>
    </row>
    <row r="4330" spans="2:2">
      <c r="B4330"/>
    </row>
    <row r="4331" spans="2:2">
      <c r="B4331"/>
    </row>
    <row r="4332" spans="2:2">
      <c r="B4332"/>
    </row>
    <row r="4333" spans="2:2">
      <c r="B4333"/>
    </row>
    <row r="4334" spans="2:2">
      <c r="B4334"/>
    </row>
    <row r="4335" spans="2:2">
      <c r="B4335"/>
    </row>
    <row r="4336" spans="2:2">
      <c r="B4336"/>
    </row>
    <row r="4337" spans="2:2">
      <c r="B4337"/>
    </row>
    <row r="4338" spans="2:2">
      <c r="B4338"/>
    </row>
    <row r="4339" spans="2:2">
      <c r="B4339"/>
    </row>
    <row r="4340" spans="2:2">
      <c r="B4340"/>
    </row>
    <row r="4341" spans="2:2">
      <c r="B4341"/>
    </row>
    <row r="4342" spans="2:2">
      <c r="B4342"/>
    </row>
    <row r="4343" spans="2:2">
      <c r="B4343"/>
    </row>
    <row r="4344" spans="2:2">
      <c r="B4344"/>
    </row>
    <row r="4345" spans="2:2">
      <c r="B4345"/>
    </row>
    <row r="4346" spans="2:2">
      <c r="B4346"/>
    </row>
    <row r="4347" spans="2:2">
      <c r="B4347"/>
    </row>
    <row r="4348" spans="2:2">
      <c r="B4348"/>
    </row>
    <row r="4349" spans="2:2">
      <c r="B4349"/>
    </row>
    <row r="4350" spans="2:2">
      <c r="B4350"/>
    </row>
    <row r="4351" spans="2:2">
      <c r="B4351"/>
    </row>
    <row r="4352" spans="2:2">
      <c r="B4352"/>
    </row>
    <row r="4353" spans="2:2">
      <c r="B4353"/>
    </row>
    <row r="4354" spans="2:2">
      <c r="B4354"/>
    </row>
    <row r="4355" spans="2:2">
      <c r="B4355"/>
    </row>
    <row r="4356" spans="2:2">
      <c r="B4356"/>
    </row>
    <row r="4357" spans="2:2">
      <c r="B4357"/>
    </row>
    <row r="4358" spans="2:2">
      <c r="B4358"/>
    </row>
    <row r="4359" spans="2:2">
      <c r="B4359"/>
    </row>
    <row r="4360" spans="2:2">
      <c r="B4360"/>
    </row>
    <row r="4361" spans="2:2">
      <c r="B4361"/>
    </row>
    <row r="4362" spans="2:2">
      <c r="B4362"/>
    </row>
    <row r="4363" spans="2:2">
      <c r="B4363"/>
    </row>
    <row r="4364" spans="2:2">
      <c r="B4364"/>
    </row>
    <row r="4365" spans="2:2">
      <c r="B4365"/>
    </row>
    <row r="4366" spans="2:2">
      <c r="B4366"/>
    </row>
    <row r="4367" spans="2:2">
      <c r="B4367"/>
    </row>
    <row r="4368" spans="2:2">
      <c r="B4368"/>
    </row>
    <row r="4369" spans="2:2">
      <c r="B4369"/>
    </row>
    <row r="4370" spans="2:2">
      <c r="B4370"/>
    </row>
    <row r="4371" spans="2:2">
      <c r="B4371"/>
    </row>
    <row r="4372" spans="2:2">
      <c r="B4372"/>
    </row>
    <row r="4373" spans="2:2">
      <c r="B4373"/>
    </row>
    <row r="4374" spans="2:2">
      <c r="B4374"/>
    </row>
    <row r="4375" spans="2:2">
      <c r="B4375"/>
    </row>
    <row r="4376" spans="2:2">
      <c r="B4376"/>
    </row>
    <row r="4377" spans="2:2">
      <c r="B4377"/>
    </row>
    <row r="4378" spans="2:2">
      <c r="B4378"/>
    </row>
    <row r="4379" spans="2:2">
      <c r="B4379"/>
    </row>
    <row r="4380" spans="2:2">
      <c r="B4380"/>
    </row>
    <row r="4381" spans="2:2">
      <c r="B4381"/>
    </row>
    <row r="4382" spans="2:2">
      <c r="B4382"/>
    </row>
    <row r="4383" spans="2:2">
      <c r="B4383"/>
    </row>
    <row r="4384" spans="2:2">
      <c r="B4384"/>
    </row>
    <row r="4385" spans="2:2">
      <c r="B4385"/>
    </row>
    <row r="4386" spans="2:2">
      <c r="B4386"/>
    </row>
    <row r="4387" spans="2:2">
      <c r="B4387"/>
    </row>
    <row r="4388" spans="2:2">
      <c r="B4388"/>
    </row>
    <row r="4389" spans="2:2">
      <c r="B4389"/>
    </row>
    <row r="4390" spans="2:2">
      <c r="B4390"/>
    </row>
    <row r="4391" spans="2:2">
      <c r="B4391"/>
    </row>
    <row r="4392" spans="2:2">
      <c r="B4392"/>
    </row>
    <row r="4393" spans="2:2">
      <c r="B4393"/>
    </row>
    <row r="4394" spans="2:2">
      <c r="B4394"/>
    </row>
    <row r="4395" spans="2:2">
      <c r="B4395"/>
    </row>
    <row r="4396" spans="2:2">
      <c r="B4396"/>
    </row>
    <row r="4397" spans="2:2">
      <c r="B4397"/>
    </row>
    <row r="4398" spans="2:2">
      <c r="B4398"/>
    </row>
    <row r="4399" spans="2:2">
      <c r="B4399"/>
    </row>
    <row r="4400" spans="2:2">
      <c r="B4400"/>
    </row>
    <row r="4401" spans="2:2">
      <c r="B4401"/>
    </row>
    <row r="4402" spans="2:2">
      <c r="B4402"/>
    </row>
    <row r="4403" spans="2:2">
      <c r="B4403"/>
    </row>
    <row r="4404" spans="2:2">
      <c r="B4404"/>
    </row>
    <row r="4405" spans="2:2">
      <c r="B4405"/>
    </row>
    <row r="4406" spans="2:2">
      <c r="B4406"/>
    </row>
    <row r="4407" spans="2:2">
      <c r="B4407"/>
    </row>
    <row r="4408" spans="2:2">
      <c r="B4408"/>
    </row>
    <row r="4409" spans="2:2">
      <c r="B4409"/>
    </row>
    <row r="4410" spans="2:2">
      <c r="B4410"/>
    </row>
    <row r="4411" spans="2:2">
      <c r="B4411"/>
    </row>
    <row r="4412" spans="2:2">
      <c r="B4412"/>
    </row>
    <row r="4413" spans="2:2">
      <c r="B4413"/>
    </row>
    <row r="4414" spans="2:2">
      <c r="B4414"/>
    </row>
    <row r="4415" spans="2:2">
      <c r="B4415"/>
    </row>
    <row r="4416" spans="2:2">
      <c r="B4416"/>
    </row>
    <row r="4417" spans="2:2">
      <c r="B4417"/>
    </row>
    <row r="4418" spans="2:2">
      <c r="B4418"/>
    </row>
    <row r="4419" spans="2:2">
      <c r="B4419"/>
    </row>
    <row r="4420" spans="2:2">
      <c r="B4420"/>
    </row>
    <row r="4421" spans="2:2">
      <c r="B4421"/>
    </row>
    <row r="4422" spans="2:2">
      <c r="B4422"/>
    </row>
    <row r="4423" spans="2:2">
      <c r="B4423"/>
    </row>
    <row r="4424" spans="2:2">
      <c r="B4424"/>
    </row>
    <row r="4425" spans="2:2">
      <c r="B4425"/>
    </row>
    <row r="4426" spans="2:2">
      <c r="B4426"/>
    </row>
    <row r="4427" spans="2:2">
      <c r="B4427"/>
    </row>
    <row r="4428" spans="2:2">
      <c r="B4428"/>
    </row>
    <row r="4429" spans="2:2">
      <c r="B4429"/>
    </row>
    <row r="4430" spans="2:2">
      <c r="B4430"/>
    </row>
    <row r="4431" spans="2:2">
      <c r="B4431"/>
    </row>
    <row r="4432" spans="2:2">
      <c r="B4432"/>
    </row>
    <row r="4433" spans="2:2">
      <c r="B4433"/>
    </row>
    <row r="4434" spans="2:2">
      <c r="B4434"/>
    </row>
    <row r="4435" spans="2:2">
      <c r="B4435"/>
    </row>
    <row r="4436" spans="2:2">
      <c r="B4436"/>
    </row>
    <row r="4437" spans="2:2">
      <c r="B4437"/>
    </row>
    <row r="4438" spans="2:2">
      <c r="B4438"/>
    </row>
    <row r="4439" spans="2:2">
      <c r="B4439"/>
    </row>
    <row r="4440" spans="2:2">
      <c r="B4440"/>
    </row>
    <row r="4441" spans="2:2">
      <c r="B4441"/>
    </row>
    <row r="4442" spans="2:2">
      <c r="B4442"/>
    </row>
    <row r="4443" spans="2:2">
      <c r="B4443"/>
    </row>
    <row r="4444" spans="2:2">
      <c r="B4444"/>
    </row>
    <row r="4445" spans="2:2">
      <c r="B4445"/>
    </row>
    <row r="4446" spans="2:2">
      <c r="B4446"/>
    </row>
    <row r="4447" spans="2:2">
      <c r="B4447"/>
    </row>
    <row r="4448" spans="2:2">
      <c r="B4448"/>
    </row>
    <row r="4449" spans="2:2">
      <c r="B4449"/>
    </row>
    <row r="4450" spans="2:2">
      <c r="B4450"/>
    </row>
    <row r="4451" spans="2:2">
      <c r="B4451"/>
    </row>
    <row r="4452" spans="2:2">
      <c r="B4452"/>
    </row>
    <row r="4453" spans="2:2">
      <c r="B4453"/>
    </row>
    <row r="4454" spans="2:2">
      <c r="B4454"/>
    </row>
    <row r="4455" spans="2:2">
      <c r="B4455"/>
    </row>
    <row r="4456" spans="2:2">
      <c r="B4456"/>
    </row>
    <row r="4457" spans="2:2">
      <c r="B4457"/>
    </row>
    <row r="4458" spans="2:2">
      <c r="B4458"/>
    </row>
    <row r="4459" spans="2:2">
      <c r="B4459"/>
    </row>
    <row r="4460" spans="2:2">
      <c r="B4460"/>
    </row>
    <row r="4461" spans="2:2">
      <c r="B4461"/>
    </row>
    <row r="4462" spans="2:2">
      <c r="B4462"/>
    </row>
    <row r="4463" spans="2:2">
      <c r="B4463"/>
    </row>
    <row r="4464" spans="2:2">
      <c r="B4464"/>
    </row>
    <row r="4465" spans="2:2">
      <c r="B4465"/>
    </row>
    <row r="4466" spans="2:2">
      <c r="B4466"/>
    </row>
    <row r="4467" spans="2:2">
      <c r="B4467"/>
    </row>
    <row r="4468" spans="2:2">
      <c r="B4468"/>
    </row>
    <row r="4469" spans="2:2">
      <c r="B4469"/>
    </row>
    <row r="4470" spans="2:2">
      <c r="B4470"/>
    </row>
    <row r="4471" spans="2:2">
      <c r="B4471"/>
    </row>
    <row r="4472" spans="2:2">
      <c r="B4472"/>
    </row>
    <row r="4473" spans="2:2">
      <c r="B4473"/>
    </row>
    <row r="4474" spans="2:2">
      <c r="B4474"/>
    </row>
    <row r="4475" spans="2:2">
      <c r="B4475"/>
    </row>
    <row r="4476" spans="2:2">
      <c r="B4476"/>
    </row>
    <row r="4477" spans="2:2">
      <c r="B4477"/>
    </row>
    <row r="4478" spans="2:2">
      <c r="B4478"/>
    </row>
    <row r="4479" spans="2:2">
      <c r="B4479"/>
    </row>
    <row r="4480" spans="2:2">
      <c r="B4480"/>
    </row>
    <row r="4481" spans="2:2">
      <c r="B4481"/>
    </row>
    <row r="4482" spans="2:2">
      <c r="B4482"/>
    </row>
    <row r="4483" spans="2:2">
      <c r="B4483"/>
    </row>
    <row r="4484" spans="2:2">
      <c r="B4484"/>
    </row>
    <row r="4485" spans="2:2">
      <c r="B4485"/>
    </row>
    <row r="4486" spans="2:2">
      <c r="B4486"/>
    </row>
    <row r="4487" spans="2:2">
      <c r="B4487"/>
    </row>
    <row r="4488" spans="2:2">
      <c r="B4488"/>
    </row>
    <row r="4489" spans="2:2">
      <c r="B4489"/>
    </row>
    <row r="4490" spans="2:2">
      <c r="B4490"/>
    </row>
    <row r="4491" spans="2:2">
      <c r="B4491"/>
    </row>
    <row r="4492" spans="2:2">
      <c r="B4492"/>
    </row>
    <row r="4493" spans="2:2">
      <c r="B4493"/>
    </row>
    <row r="4494" spans="2:2">
      <c r="B4494"/>
    </row>
    <row r="4495" spans="2:2">
      <c r="B4495"/>
    </row>
    <row r="4496" spans="2:2">
      <c r="B4496"/>
    </row>
    <row r="4497" spans="2:2">
      <c r="B4497"/>
    </row>
    <row r="4498" spans="2:2">
      <c r="B4498"/>
    </row>
    <row r="4499" spans="2:2">
      <c r="B4499"/>
    </row>
    <row r="4500" spans="2:2">
      <c r="B4500"/>
    </row>
    <row r="4501" spans="2:2">
      <c r="B4501"/>
    </row>
    <row r="4502" spans="2:2">
      <c r="B4502"/>
    </row>
    <row r="4503" spans="2:2">
      <c r="B4503"/>
    </row>
    <row r="4504" spans="2:2">
      <c r="B4504"/>
    </row>
    <row r="4505" spans="2:2">
      <c r="B4505"/>
    </row>
    <row r="4506" spans="2:2">
      <c r="B4506"/>
    </row>
    <row r="4507" spans="2:2">
      <c r="B4507"/>
    </row>
    <row r="4508" spans="2:2">
      <c r="B4508"/>
    </row>
    <row r="4509" spans="2:2">
      <c r="B4509"/>
    </row>
    <row r="4510" spans="2:2">
      <c r="B4510"/>
    </row>
    <row r="4511" spans="2:2">
      <c r="B4511"/>
    </row>
    <row r="4512" spans="2:2">
      <c r="B4512"/>
    </row>
    <row r="4513" spans="2:2">
      <c r="B4513"/>
    </row>
    <row r="4514" spans="2:2">
      <c r="B4514"/>
    </row>
    <row r="4515" spans="2:2">
      <c r="B4515"/>
    </row>
    <row r="4516" spans="2:2">
      <c r="B4516"/>
    </row>
    <row r="4517" spans="2:2">
      <c r="B4517"/>
    </row>
    <row r="4518" spans="2:2">
      <c r="B4518"/>
    </row>
    <row r="4519" spans="2:2">
      <c r="B4519"/>
    </row>
    <row r="4520" spans="2:2">
      <c r="B4520"/>
    </row>
    <row r="4521" spans="2:2">
      <c r="B4521"/>
    </row>
    <row r="4522" spans="2:2">
      <c r="B4522"/>
    </row>
    <row r="4523" spans="2:2">
      <c r="B4523"/>
    </row>
    <row r="4524" spans="2:2">
      <c r="B4524"/>
    </row>
    <row r="4525" spans="2:2">
      <c r="B4525"/>
    </row>
    <row r="4526" spans="2:2">
      <c r="B4526"/>
    </row>
    <row r="4527" spans="2:2">
      <c r="B4527"/>
    </row>
    <row r="4528" spans="2:2">
      <c r="B4528"/>
    </row>
    <row r="4529" spans="2:2">
      <c r="B4529"/>
    </row>
    <row r="4530" spans="2:2">
      <c r="B4530"/>
    </row>
    <row r="4531" spans="2:2">
      <c r="B4531"/>
    </row>
    <row r="4532" spans="2:2">
      <c r="B4532"/>
    </row>
    <row r="4533" spans="2:2">
      <c r="B4533"/>
    </row>
    <row r="4534" spans="2:2">
      <c r="B4534"/>
    </row>
    <row r="4535" spans="2:2">
      <c r="B4535"/>
    </row>
    <row r="4536" spans="2:2">
      <c r="B4536"/>
    </row>
    <row r="4537" spans="2:2">
      <c r="B4537"/>
    </row>
    <row r="4538" spans="2:2">
      <c r="B4538"/>
    </row>
    <row r="4539" spans="2:2">
      <c r="B4539"/>
    </row>
    <row r="4540" spans="2:2">
      <c r="B4540"/>
    </row>
    <row r="4541" spans="2:2">
      <c r="B4541"/>
    </row>
    <row r="4542" spans="2:2">
      <c r="B4542"/>
    </row>
    <row r="4543" spans="2:2">
      <c r="B4543"/>
    </row>
    <row r="4544" spans="2:2">
      <c r="B4544"/>
    </row>
    <row r="4545" spans="2:2">
      <c r="B4545"/>
    </row>
    <row r="4546" spans="2:2">
      <c r="B4546"/>
    </row>
    <row r="4547" spans="2:2">
      <c r="B4547"/>
    </row>
    <row r="4548" spans="2:2">
      <c r="B4548"/>
    </row>
    <row r="4549" spans="2:2">
      <c r="B4549"/>
    </row>
    <row r="4550" spans="2:2">
      <c r="B4550"/>
    </row>
    <row r="4551" spans="2:2">
      <c r="B4551"/>
    </row>
    <row r="4552" spans="2:2">
      <c r="B4552"/>
    </row>
    <row r="4553" spans="2:2">
      <c r="B4553"/>
    </row>
    <row r="4554" spans="2:2">
      <c r="B4554"/>
    </row>
    <row r="4555" spans="2:2">
      <c r="B4555"/>
    </row>
    <row r="4556" spans="2:2">
      <c r="B4556"/>
    </row>
    <row r="4557" spans="2:2">
      <c r="B4557"/>
    </row>
    <row r="4558" spans="2:2">
      <c r="B4558"/>
    </row>
    <row r="4559" spans="2:2">
      <c r="B4559"/>
    </row>
    <row r="4560" spans="2:2">
      <c r="B4560"/>
    </row>
    <row r="4561" spans="2:2">
      <c r="B4561"/>
    </row>
    <row r="4562" spans="2:2">
      <c r="B4562"/>
    </row>
    <row r="4563" spans="2:2">
      <c r="B4563"/>
    </row>
    <row r="4564" spans="2:2">
      <c r="B4564"/>
    </row>
    <row r="4565" spans="2:2">
      <c r="B4565"/>
    </row>
    <row r="4566" spans="2:2">
      <c r="B4566"/>
    </row>
    <row r="4567" spans="2:2">
      <c r="B4567"/>
    </row>
    <row r="4568" spans="2:2">
      <c r="B4568"/>
    </row>
    <row r="4569" spans="2:2">
      <c r="B4569"/>
    </row>
    <row r="4570" spans="2:2">
      <c r="B4570"/>
    </row>
    <row r="4571" spans="2:2">
      <c r="B4571"/>
    </row>
    <row r="4572" spans="2:2">
      <c r="B4572"/>
    </row>
    <row r="4573" spans="2:2">
      <c r="B4573"/>
    </row>
    <row r="4574" spans="2:2">
      <c r="B4574"/>
    </row>
    <row r="4575" spans="2:2">
      <c r="B4575"/>
    </row>
    <row r="4576" spans="2:2">
      <c r="B4576"/>
    </row>
    <row r="4577" spans="2:2">
      <c r="B4577"/>
    </row>
    <row r="4578" spans="2:2">
      <c r="B4578"/>
    </row>
    <row r="4579" spans="2:2">
      <c r="B4579"/>
    </row>
    <row r="4580" spans="2:2">
      <c r="B4580"/>
    </row>
    <row r="4581" spans="2:2">
      <c r="B4581"/>
    </row>
    <row r="4582" spans="2:2">
      <c r="B4582"/>
    </row>
    <row r="4583" spans="2:2">
      <c r="B4583"/>
    </row>
    <row r="4584" spans="2:2">
      <c r="B4584"/>
    </row>
    <row r="4585" spans="2:2">
      <c r="B4585"/>
    </row>
    <row r="4586" spans="2:2">
      <c r="B4586"/>
    </row>
    <row r="4587" spans="2:2">
      <c r="B4587"/>
    </row>
    <row r="4588" spans="2:2">
      <c r="B4588"/>
    </row>
    <row r="4589" spans="2:2">
      <c r="B4589"/>
    </row>
    <row r="4590" spans="2:2">
      <c r="B4590"/>
    </row>
    <row r="4591" spans="2:2">
      <c r="B4591"/>
    </row>
    <row r="4592" spans="2:2">
      <c r="B4592"/>
    </row>
    <row r="4593" spans="2:2">
      <c r="B4593"/>
    </row>
    <row r="4594" spans="2:2">
      <c r="B4594"/>
    </row>
    <row r="4595" spans="2:2">
      <c r="B4595"/>
    </row>
    <row r="4596" spans="2:2">
      <c r="B4596"/>
    </row>
    <row r="4597" spans="2:2">
      <c r="B4597"/>
    </row>
    <row r="4598" spans="2:2">
      <c r="B4598"/>
    </row>
    <row r="4599" spans="2:2">
      <c r="B4599"/>
    </row>
    <row r="4600" spans="2:2">
      <c r="B4600"/>
    </row>
    <row r="4601" spans="2:2">
      <c r="B4601"/>
    </row>
    <row r="4602" spans="2:2">
      <c r="B4602"/>
    </row>
    <row r="4603" spans="2:2">
      <c r="B4603"/>
    </row>
    <row r="4604" spans="2:2">
      <c r="B4604"/>
    </row>
    <row r="4605" spans="2:2">
      <c r="B4605"/>
    </row>
    <row r="4606" spans="2:2">
      <c r="B4606"/>
    </row>
    <row r="4607" spans="2:2">
      <c r="B4607"/>
    </row>
    <row r="4608" spans="2:2">
      <c r="B4608"/>
    </row>
    <row r="4609" spans="2:2">
      <c r="B4609"/>
    </row>
    <row r="4610" spans="2:2">
      <c r="B4610"/>
    </row>
    <row r="4611" spans="2:2">
      <c r="B4611"/>
    </row>
    <row r="4612" spans="2:2">
      <c r="B4612"/>
    </row>
    <row r="4613" spans="2:2">
      <c r="B4613"/>
    </row>
    <row r="4614" spans="2:2">
      <c r="B4614"/>
    </row>
    <row r="4615" spans="2:2">
      <c r="B4615"/>
    </row>
    <row r="4616" spans="2:2">
      <c r="B4616"/>
    </row>
    <row r="4617" spans="2:2">
      <c r="B4617"/>
    </row>
    <row r="4618" spans="2:2">
      <c r="B4618"/>
    </row>
    <row r="4619" spans="2:2">
      <c r="B4619"/>
    </row>
    <row r="4620" spans="2:2">
      <c r="B4620"/>
    </row>
    <row r="4621" spans="2:2">
      <c r="B4621"/>
    </row>
    <row r="4622" spans="2:2">
      <c r="B4622"/>
    </row>
    <row r="4623" spans="2:2">
      <c r="B4623"/>
    </row>
    <row r="4624" spans="2:2">
      <c r="B4624"/>
    </row>
    <row r="4625" spans="2:2">
      <c r="B4625"/>
    </row>
    <row r="4626" spans="2:2">
      <c r="B4626"/>
    </row>
    <row r="4627" spans="2:2">
      <c r="B4627"/>
    </row>
    <row r="4628" spans="2:2">
      <c r="B4628"/>
    </row>
    <row r="4629" spans="2:2">
      <c r="B4629"/>
    </row>
    <row r="4630" spans="2:2">
      <c r="B4630"/>
    </row>
    <row r="4631" spans="2:2">
      <c r="B4631"/>
    </row>
    <row r="4632" spans="2:2">
      <c r="B4632"/>
    </row>
    <row r="4633" spans="2:2">
      <c r="B4633"/>
    </row>
    <row r="4634" spans="2:2">
      <c r="B4634"/>
    </row>
    <row r="4635" spans="2:2">
      <c r="B4635"/>
    </row>
    <row r="4636" spans="2:2">
      <c r="B4636"/>
    </row>
    <row r="4637" spans="2:2">
      <c r="B4637"/>
    </row>
    <row r="4638" spans="2:2">
      <c r="B4638"/>
    </row>
    <row r="4639" spans="2:2">
      <c r="B4639"/>
    </row>
    <row r="4640" spans="2:2">
      <c r="B4640"/>
    </row>
    <row r="4641" spans="2:2">
      <c r="B4641"/>
    </row>
    <row r="4642" spans="2:2">
      <c r="B4642"/>
    </row>
    <row r="4643" spans="2:2">
      <c r="B4643"/>
    </row>
    <row r="4644" spans="2:2">
      <c r="B4644"/>
    </row>
    <row r="4645" spans="2:2">
      <c r="B4645"/>
    </row>
    <row r="4646" spans="2:2">
      <c r="B4646"/>
    </row>
    <row r="4647" spans="2:2">
      <c r="B4647"/>
    </row>
    <row r="4648" spans="2:2">
      <c r="B4648"/>
    </row>
    <row r="4649" spans="2:2">
      <c r="B4649"/>
    </row>
    <row r="4650" spans="2:2">
      <c r="B4650"/>
    </row>
    <row r="4651" spans="2:2">
      <c r="B4651"/>
    </row>
    <row r="4652" spans="2:2">
      <c r="B4652"/>
    </row>
    <row r="4653" spans="2:2">
      <c r="B4653"/>
    </row>
    <row r="4654" spans="2:2">
      <c r="B4654"/>
    </row>
    <row r="4655" spans="2:2">
      <c r="B4655"/>
    </row>
    <row r="4656" spans="2:2">
      <c r="B4656"/>
    </row>
    <row r="4657" spans="2:2">
      <c r="B4657"/>
    </row>
    <row r="4658" spans="2:2">
      <c r="B4658"/>
    </row>
    <row r="4659" spans="2:2">
      <c r="B4659"/>
    </row>
    <row r="4660" spans="2:2">
      <c r="B4660"/>
    </row>
    <row r="4661" spans="2:2">
      <c r="B4661"/>
    </row>
    <row r="4662" spans="2:2">
      <c r="B4662"/>
    </row>
    <row r="4663" spans="2:2">
      <c r="B4663"/>
    </row>
    <row r="4664" spans="2:2">
      <c r="B4664"/>
    </row>
    <row r="4665" spans="2:2">
      <c r="B4665"/>
    </row>
    <row r="4666" spans="2:2">
      <c r="B4666"/>
    </row>
    <row r="4667" spans="2:2">
      <c r="B4667"/>
    </row>
    <row r="4668" spans="2:2">
      <c r="B4668"/>
    </row>
    <row r="4669" spans="2:2">
      <c r="B4669"/>
    </row>
    <row r="4670" spans="2:2">
      <c r="B4670"/>
    </row>
    <row r="4671" spans="2:2">
      <c r="B4671"/>
    </row>
    <row r="4672" spans="2:2">
      <c r="B4672"/>
    </row>
    <row r="4673" spans="2:2">
      <c r="B4673"/>
    </row>
    <row r="4674" spans="2:2">
      <c r="B4674"/>
    </row>
    <row r="4675" spans="2:2">
      <c r="B4675"/>
    </row>
    <row r="4676" spans="2:2">
      <c r="B4676"/>
    </row>
    <row r="4677" spans="2:2">
      <c r="B4677"/>
    </row>
    <row r="4678" spans="2:2">
      <c r="B4678"/>
    </row>
    <row r="4679" spans="2:2">
      <c r="B4679"/>
    </row>
    <row r="4680" spans="2:2">
      <c r="B4680"/>
    </row>
    <row r="4681" spans="2:2">
      <c r="B4681"/>
    </row>
    <row r="4682" spans="2:2">
      <c r="B4682"/>
    </row>
    <row r="4683" spans="2:2">
      <c r="B4683"/>
    </row>
    <row r="4684" spans="2:2">
      <c r="B4684"/>
    </row>
    <row r="4685" spans="2:2">
      <c r="B4685"/>
    </row>
    <row r="4686" spans="2:2">
      <c r="B4686"/>
    </row>
    <row r="4687" spans="2:2">
      <c r="B4687"/>
    </row>
    <row r="4688" spans="2:2">
      <c r="B4688"/>
    </row>
    <row r="4689" spans="2:2">
      <c r="B4689"/>
    </row>
    <row r="4690" spans="2:2">
      <c r="B4690"/>
    </row>
    <row r="4691" spans="2:2">
      <c r="B4691"/>
    </row>
    <row r="4692" spans="2:2">
      <c r="B4692"/>
    </row>
    <row r="4693" spans="2:2">
      <c r="B4693"/>
    </row>
    <row r="4694" spans="2:2">
      <c r="B4694"/>
    </row>
    <row r="4695" spans="2:2">
      <c r="B4695"/>
    </row>
    <row r="4696" spans="2:2">
      <c r="B4696"/>
    </row>
    <row r="4697" spans="2:2">
      <c r="B4697"/>
    </row>
    <row r="4698" spans="2:2">
      <c r="B4698"/>
    </row>
    <row r="4699" spans="2:2">
      <c r="B4699"/>
    </row>
    <row r="4700" spans="2:2">
      <c r="B4700"/>
    </row>
    <row r="4701" spans="2:2">
      <c r="B4701"/>
    </row>
    <row r="4702" spans="2:2">
      <c r="B4702"/>
    </row>
    <row r="4703" spans="2:2">
      <c r="B4703"/>
    </row>
    <row r="4704" spans="2:2">
      <c r="B4704"/>
    </row>
    <row r="4705" spans="2:2">
      <c r="B4705"/>
    </row>
    <row r="4706" spans="2:2">
      <c r="B4706"/>
    </row>
    <row r="4707" spans="2:2">
      <c r="B4707"/>
    </row>
    <row r="4708" spans="2:2">
      <c r="B4708"/>
    </row>
    <row r="4709" spans="2:2">
      <c r="B4709"/>
    </row>
    <row r="4710" spans="2:2">
      <c r="B4710"/>
    </row>
    <row r="4711" spans="2:2">
      <c r="B4711"/>
    </row>
    <row r="4712" spans="2:2">
      <c r="B4712"/>
    </row>
    <row r="4713" spans="2:2">
      <c r="B4713"/>
    </row>
    <row r="4714" spans="2:2">
      <c r="B4714"/>
    </row>
    <row r="4715" spans="2:2">
      <c r="B4715"/>
    </row>
    <row r="4716" spans="2:2">
      <c r="B4716"/>
    </row>
    <row r="4717" spans="2:2">
      <c r="B4717"/>
    </row>
    <row r="4718" spans="2:2">
      <c r="B4718"/>
    </row>
    <row r="4719" spans="2:2">
      <c r="B4719"/>
    </row>
    <row r="4720" spans="2:2">
      <c r="B4720"/>
    </row>
    <row r="4721" spans="2:2">
      <c r="B4721"/>
    </row>
    <row r="4722" spans="2:2">
      <c r="B4722"/>
    </row>
    <row r="4723" spans="2:2">
      <c r="B4723"/>
    </row>
    <row r="4724" spans="2:2">
      <c r="B4724"/>
    </row>
    <row r="4725" spans="2:2">
      <c r="B4725"/>
    </row>
    <row r="4726" spans="2:2">
      <c r="B4726"/>
    </row>
    <row r="4727" spans="2:2">
      <c r="B4727"/>
    </row>
    <row r="4728" spans="2:2">
      <c r="B4728"/>
    </row>
    <row r="4729" spans="2:2">
      <c r="B4729"/>
    </row>
    <row r="4730" spans="2:2">
      <c r="B4730"/>
    </row>
    <row r="4731" spans="2:2">
      <c r="B4731"/>
    </row>
    <row r="4732" spans="2:2">
      <c r="B4732"/>
    </row>
    <row r="4733" spans="2:2">
      <c r="B4733"/>
    </row>
    <row r="4734" spans="2:2">
      <c r="B4734"/>
    </row>
    <row r="4735" spans="2:2">
      <c r="B4735"/>
    </row>
    <row r="4736" spans="2:2">
      <c r="B4736"/>
    </row>
    <row r="4737" spans="2:2">
      <c r="B4737"/>
    </row>
    <row r="4738" spans="2:2">
      <c r="B4738"/>
    </row>
    <row r="4739" spans="2:2">
      <c r="B4739"/>
    </row>
    <row r="4740" spans="2:2">
      <c r="B4740"/>
    </row>
    <row r="4741" spans="2:2">
      <c r="B4741"/>
    </row>
    <row r="4742" spans="2:2">
      <c r="B4742"/>
    </row>
    <row r="4743" spans="2:2">
      <c r="B4743"/>
    </row>
    <row r="4744" spans="2:2">
      <c r="B4744"/>
    </row>
    <row r="4745" spans="2:2">
      <c r="B4745"/>
    </row>
    <row r="4746" spans="2:2">
      <c r="B4746"/>
    </row>
    <row r="4747" spans="2:2">
      <c r="B4747"/>
    </row>
    <row r="4748" spans="2:2">
      <c r="B4748"/>
    </row>
    <row r="4749" spans="2:2">
      <c r="B4749"/>
    </row>
    <row r="4750" spans="2:2">
      <c r="B4750"/>
    </row>
    <row r="4751" spans="2:2">
      <c r="B4751"/>
    </row>
    <row r="4752" spans="2:2">
      <c r="B4752"/>
    </row>
    <row r="4753" spans="2:2">
      <c r="B4753"/>
    </row>
    <row r="4754" spans="2:2">
      <c r="B4754"/>
    </row>
    <row r="4755" spans="2:2">
      <c r="B4755"/>
    </row>
    <row r="4756" spans="2:2">
      <c r="B4756"/>
    </row>
    <row r="4757" spans="2:2">
      <c r="B4757"/>
    </row>
    <row r="4758" spans="2:2">
      <c r="B4758"/>
    </row>
    <row r="4759" spans="2:2">
      <c r="B4759"/>
    </row>
    <row r="4760" spans="2:2">
      <c r="B4760"/>
    </row>
    <row r="4761" spans="2:2">
      <c r="B4761"/>
    </row>
    <row r="4762" spans="2:2">
      <c r="B4762"/>
    </row>
    <row r="4763" spans="2:2">
      <c r="B4763"/>
    </row>
    <row r="4764" spans="2:2">
      <c r="B4764"/>
    </row>
    <row r="4765" spans="2:2">
      <c r="B4765"/>
    </row>
    <row r="4766" spans="2:2">
      <c r="B4766"/>
    </row>
    <row r="4767" spans="2:2">
      <c r="B4767"/>
    </row>
    <row r="4768" spans="2:2">
      <c r="B4768"/>
    </row>
    <row r="4769" spans="2:2">
      <c r="B4769"/>
    </row>
    <row r="4770" spans="2:2">
      <c r="B4770"/>
    </row>
    <row r="4771" spans="2:2">
      <c r="B4771"/>
    </row>
    <row r="4772" spans="2:2">
      <c r="B4772"/>
    </row>
    <row r="4773" spans="2:2">
      <c r="B4773"/>
    </row>
    <row r="4774" spans="2:2">
      <c r="B4774"/>
    </row>
    <row r="4775" spans="2:2">
      <c r="B4775"/>
    </row>
    <row r="4776" spans="2:2">
      <c r="B4776"/>
    </row>
    <row r="4777" spans="2:2">
      <c r="B4777"/>
    </row>
    <row r="4778" spans="2:2">
      <c r="B4778"/>
    </row>
    <row r="4779" spans="2:2">
      <c r="B4779"/>
    </row>
    <row r="4780" spans="2:2">
      <c r="B4780"/>
    </row>
    <row r="4781" spans="2:2">
      <c r="B4781"/>
    </row>
    <row r="4782" spans="2:2">
      <c r="B4782"/>
    </row>
    <row r="4783" spans="2:2">
      <c r="B4783"/>
    </row>
    <row r="4784" spans="2:2">
      <c r="B4784"/>
    </row>
    <row r="4785" spans="2:2">
      <c r="B4785"/>
    </row>
    <row r="4786" spans="2:2">
      <c r="B4786"/>
    </row>
    <row r="4787" spans="2:2">
      <c r="B4787"/>
    </row>
    <row r="4788" spans="2:2">
      <c r="B4788"/>
    </row>
    <row r="4789" spans="2:2">
      <c r="B4789"/>
    </row>
    <row r="4790" spans="2:2">
      <c r="B4790"/>
    </row>
    <row r="4791" spans="2:2">
      <c r="B4791"/>
    </row>
    <row r="4792" spans="2:2">
      <c r="B4792"/>
    </row>
    <row r="4793" spans="2:2">
      <c r="B4793"/>
    </row>
    <row r="4794" spans="2:2">
      <c r="B4794"/>
    </row>
    <row r="4795" spans="2:2">
      <c r="B4795"/>
    </row>
    <row r="4796" spans="2:2">
      <c r="B4796"/>
    </row>
    <row r="4797" spans="2:2">
      <c r="B4797"/>
    </row>
    <row r="4798" spans="2:2">
      <c r="B4798"/>
    </row>
    <row r="4799" spans="2:2">
      <c r="B4799"/>
    </row>
    <row r="4800" spans="2:2">
      <c r="B4800"/>
    </row>
    <row r="4801" spans="2:2">
      <c r="B4801"/>
    </row>
    <row r="4802" spans="2:2">
      <c r="B4802"/>
    </row>
    <row r="4803" spans="2:2">
      <c r="B4803"/>
    </row>
    <row r="4804" spans="2:2">
      <c r="B4804"/>
    </row>
    <row r="4805" spans="2:2">
      <c r="B4805"/>
    </row>
    <row r="4806" spans="2:2">
      <c r="B4806"/>
    </row>
    <row r="4807" spans="2:2">
      <c r="B4807"/>
    </row>
    <row r="4808" spans="2:2">
      <c r="B4808"/>
    </row>
    <row r="4809" spans="2:2">
      <c r="B4809"/>
    </row>
    <row r="4810" spans="2:2">
      <c r="B4810"/>
    </row>
    <row r="4811" spans="2:2">
      <c r="B4811"/>
    </row>
    <row r="4812" spans="2:2">
      <c r="B4812"/>
    </row>
    <row r="4813" spans="2:2">
      <c r="B4813"/>
    </row>
    <row r="4814" spans="2:2">
      <c r="B4814"/>
    </row>
    <row r="4815" spans="2:2">
      <c r="B4815"/>
    </row>
    <row r="4816" spans="2:2">
      <c r="B4816"/>
    </row>
    <row r="4817" spans="2:2">
      <c r="B4817"/>
    </row>
    <row r="4818" spans="2:2">
      <c r="B4818"/>
    </row>
    <row r="4819" spans="2:2">
      <c r="B4819"/>
    </row>
    <row r="4820" spans="2:2">
      <c r="B4820"/>
    </row>
    <row r="4821" spans="2:2">
      <c r="B4821"/>
    </row>
    <row r="4822" spans="2:2">
      <c r="B4822"/>
    </row>
    <row r="4823" spans="2:2">
      <c r="B4823"/>
    </row>
    <row r="4824" spans="2:2">
      <c r="B4824"/>
    </row>
    <row r="4825" spans="2:2">
      <c r="B4825"/>
    </row>
    <row r="4826" spans="2:2">
      <c r="B4826"/>
    </row>
    <row r="4827" spans="2:2">
      <c r="B4827"/>
    </row>
    <row r="4828" spans="2:2">
      <c r="B4828"/>
    </row>
    <row r="4829" spans="2:2">
      <c r="B4829"/>
    </row>
    <row r="4830" spans="2:2">
      <c r="B4830"/>
    </row>
    <row r="4831" spans="2:2">
      <c r="B4831"/>
    </row>
    <row r="4832" spans="2:2">
      <c r="B4832"/>
    </row>
    <row r="4833" spans="2:2">
      <c r="B4833"/>
    </row>
    <row r="4834" spans="2:2">
      <c r="B4834"/>
    </row>
    <row r="4835" spans="2:2">
      <c r="B4835"/>
    </row>
    <row r="4836" spans="2:2">
      <c r="B4836"/>
    </row>
    <row r="4837" spans="2:2">
      <c r="B4837"/>
    </row>
    <row r="4838" spans="2:2">
      <c r="B4838"/>
    </row>
    <row r="4839" spans="2:2">
      <c r="B4839"/>
    </row>
    <row r="4840" spans="2:2">
      <c r="B4840"/>
    </row>
    <row r="4841" spans="2:2">
      <c r="B4841"/>
    </row>
    <row r="4842" spans="2:2">
      <c r="B4842"/>
    </row>
    <row r="4843" spans="2:2">
      <c r="B4843"/>
    </row>
    <row r="4844" spans="2:2">
      <c r="B4844"/>
    </row>
    <row r="4845" spans="2:2">
      <c r="B4845"/>
    </row>
    <row r="4846" spans="2:2">
      <c r="B4846"/>
    </row>
    <row r="4847" spans="2:2">
      <c r="B4847"/>
    </row>
    <row r="4848" spans="2:2">
      <c r="B4848"/>
    </row>
    <row r="4849" spans="2:2">
      <c r="B4849"/>
    </row>
    <row r="4850" spans="2:2">
      <c r="B4850"/>
    </row>
    <row r="4851" spans="2:2">
      <c r="B4851"/>
    </row>
    <row r="4852" spans="2:2">
      <c r="B4852"/>
    </row>
    <row r="4853" spans="2:2">
      <c r="B4853"/>
    </row>
    <row r="4854" spans="2:2">
      <c r="B4854"/>
    </row>
    <row r="4855" spans="2:2">
      <c r="B4855"/>
    </row>
    <row r="4856" spans="2:2">
      <c r="B4856"/>
    </row>
    <row r="4857" spans="2:2">
      <c r="B4857"/>
    </row>
    <row r="4858" spans="2:2">
      <c r="B4858"/>
    </row>
    <row r="4859" spans="2:2">
      <c r="B4859"/>
    </row>
    <row r="4860" spans="2:2">
      <c r="B4860"/>
    </row>
    <row r="4861" spans="2:2">
      <c r="B4861"/>
    </row>
    <row r="4862" spans="2:2">
      <c r="B4862"/>
    </row>
    <row r="4863" spans="2:2">
      <c r="B4863"/>
    </row>
    <row r="4864" spans="2:2">
      <c r="B4864"/>
    </row>
    <row r="4865" spans="2:2">
      <c r="B4865"/>
    </row>
    <row r="4866" spans="2:2">
      <c r="B4866"/>
    </row>
    <row r="4867" spans="2:2">
      <c r="B4867"/>
    </row>
    <row r="4868" spans="2:2">
      <c r="B4868"/>
    </row>
    <row r="4869" spans="2:2">
      <c r="B4869"/>
    </row>
    <row r="4870" spans="2:2">
      <c r="B4870"/>
    </row>
    <row r="4871" spans="2:2">
      <c r="B4871"/>
    </row>
    <row r="4872" spans="2:2">
      <c r="B4872"/>
    </row>
    <row r="4873" spans="2:2">
      <c r="B4873"/>
    </row>
    <row r="4874" spans="2:2">
      <c r="B4874"/>
    </row>
    <row r="4875" spans="2:2">
      <c r="B4875"/>
    </row>
    <row r="4876" spans="2:2">
      <c r="B4876"/>
    </row>
    <row r="4877" spans="2:2">
      <c r="B4877"/>
    </row>
    <row r="4878" spans="2:2">
      <c r="B4878"/>
    </row>
    <row r="4879" spans="2:2">
      <c r="B4879"/>
    </row>
    <row r="4880" spans="2:2">
      <c r="B4880"/>
    </row>
    <row r="4881" spans="2:2">
      <c r="B4881"/>
    </row>
    <row r="4882" spans="2:2">
      <c r="B4882"/>
    </row>
    <row r="4883" spans="2:2">
      <c r="B4883"/>
    </row>
    <row r="4884" spans="2:2">
      <c r="B4884"/>
    </row>
    <row r="4885" spans="2:2">
      <c r="B4885"/>
    </row>
    <row r="4886" spans="2:2">
      <c r="B4886"/>
    </row>
    <row r="4887" spans="2:2">
      <c r="B4887"/>
    </row>
    <row r="4888" spans="2:2">
      <c r="B4888"/>
    </row>
    <row r="4889" spans="2:2">
      <c r="B4889"/>
    </row>
    <row r="4890" spans="2:2">
      <c r="B4890"/>
    </row>
    <row r="4891" spans="2:2">
      <c r="B4891"/>
    </row>
    <row r="4892" spans="2:2">
      <c r="B4892"/>
    </row>
    <row r="4893" spans="2:2">
      <c r="B4893"/>
    </row>
    <row r="4894" spans="2:2">
      <c r="B4894"/>
    </row>
    <row r="4895" spans="2:2">
      <c r="B4895"/>
    </row>
    <row r="4896" spans="2:2">
      <c r="B4896"/>
    </row>
    <row r="4897" spans="2:2">
      <c r="B4897"/>
    </row>
    <row r="4898" spans="2:2">
      <c r="B4898"/>
    </row>
    <row r="4899" spans="2:2">
      <c r="B4899"/>
    </row>
    <row r="4900" spans="2:2">
      <c r="B4900"/>
    </row>
    <row r="4901" spans="2:2">
      <c r="B4901"/>
    </row>
    <row r="4902" spans="2:2">
      <c r="B4902"/>
    </row>
    <row r="4903" spans="2:2">
      <c r="B4903"/>
    </row>
    <row r="4904" spans="2:2">
      <c r="B4904"/>
    </row>
    <row r="4905" spans="2:2">
      <c r="B4905"/>
    </row>
    <row r="4906" spans="2:2">
      <c r="B4906"/>
    </row>
    <row r="4907" spans="2:2">
      <c r="B4907"/>
    </row>
    <row r="4908" spans="2:2">
      <c r="B4908"/>
    </row>
    <row r="4909" spans="2:2">
      <c r="B4909"/>
    </row>
    <row r="4910" spans="2:2">
      <c r="B4910"/>
    </row>
    <row r="4911" spans="2:2">
      <c r="B4911"/>
    </row>
    <row r="4912" spans="2:2">
      <c r="B4912"/>
    </row>
    <row r="4913" spans="2:2">
      <c r="B4913"/>
    </row>
    <row r="4914" spans="2:2">
      <c r="B4914"/>
    </row>
    <row r="4915" spans="2:2">
      <c r="B4915"/>
    </row>
    <row r="4916" spans="2:2">
      <c r="B4916"/>
    </row>
    <row r="4917" spans="2:2">
      <c r="B4917"/>
    </row>
    <row r="4918" spans="2:2">
      <c r="B4918"/>
    </row>
    <row r="4919" spans="2:2">
      <c r="B4919"/>
    </row>
    <row r="4920" spans="2:2">
      <c r="B4920"/>
    </row>
    <row r="4921" spans="2:2">
      <c r="B4921"/>
    </row>
    <row r="4922" spans="2:2">
      <c r="B4922"/>
    </row>
    <row r="4923" spans="2:2">
      <c r="B4923"/>
    </row>
    <row r="4924" spans="2:2">
      <c r="B4924"/>
    </row>
    <row r="4925" spans="2:2">
      <c r="B4925"/>
    </row>
    <row r="4926" spans="2:2">
      <c r="B4926"/>
    </row>
    <row r="4927" spans="2:2">
      <c r="B4927"/>
    </row>
    <row r="4928" spans="2:2">
      <c r="B4928"/>
    </row>
    <row r="4929" spans="2:2">
      <c r="B4929"/>
    </row>
    <row r="4930" spans="2:2">
      <c r="B4930"/>
    </row>
    <row r="4931" spans="2:2">
      <c r="B4931"/>
    </row>
    <row r="4932" spans="2:2">
      <c r="B4932"/>
    </row>
    <row r="4933" spans="2:2">
      <c r="B4933"/>
    </row>
    <row r="4934" spans="2:2">
      <c r="B4934"/>
    </row>
    <row r="4935" spans="2:2">
      <c r="B4935"/>
    </row>
    <row r="4936" spans="2:2">
      <c r="B4936"/>
    </row>
    <row r="4937" spans="2:2">
      <c r="B4937"/>
    </row>
    <row r="4938" spans="2:2">
      <c r="B4938"/>
    </row>
    <row r="4939" spans="2:2">
      <c r="B4939"/>
    </row>
    <row r="4940" spans="2:2">
      <c r="B4940"/>
    </row>
    <row r="4941" spans="2:2">
      <c r="B4941"/>
    </row>
    <row r="4942" spans="2:2">
      <c r="B4942"/>
    </row>
    <row r="4943" spans="2:2">
      <c r="B4943"/>
    </row>
    <row r="4944" spans="2:2">
      <c r="B4944"/>
    </row>
    <row r="4945" spans="2:2">
      <c r="B4945"/>
    </row>
    <row r="4946" spans="2:2">
      <c r="B4946"/>
    </row>
    <row r="4947" spans="2:2">
      <c r="B4947"/>
    </row>
    <row r="4948" spans="2:2">
      <c r="B4948"/>
    </row>
    <row r="4949" spans="2:2">
      <c r="B4949"/>
    </row>
    <row r="4950" spans="2:2">
      <c r="B4950"/>
    </row>
    <row r="4951" spans="2:2">
      <c r="B4951"/>
    </row>
    <row r="4952" spans="2:2">
      <c r="B4952"/>
    </row>
    <row r="4953" spans="2:2">
      <c r="B4953"/>
    </row>
    <row r="4954" spans="2:2">
      <c r="B4954"/>
    </row>
    <row r="4955" spans="2:2">
      <c r="B4955"/>
    </row>
    <row r="4956" spans="2:2">
      <c r="B4956"/>
    </row>
    <row r="4957" spans="2:2">
      <c r="B4957"/>
    </row>
    <row r="4958" spans="2:2">
      <c r="B4958"/>
    </row>
    <row r="4959" spans="2:2">
      <c r="B4959"/>
    </row>
    <row r="4960" spans="2:2">
      <c r="B4960"/>
    </row>
    <row r="4961" spans="2:2">
      <c r="B4961"/>
    </row>
    <row r="4962" spans="2:2">
      <c r="B4962"/>
    </row>
    <row r="4963" spans="2:2">
      <c r="B4963"/>
    </row>
    <row r="4964" spans="2:2">
      <c r="B4964"/>
    </row>
    <row r="4965" spans="2:2">
      <c r="B4965"/>
    </row>
    <row r="4966" spans="2:2">
      <c r="B4966"/>
    </row>
    <row r="4967" spans="2:2">
      <c r="B4967"/>
    </row>
    <row r="4968" spans="2:2">
      <c r="B4968"/>
    </row>
    <row r="4969" spans="2:2">
      <c r="B4969"/>
    </row>
    <row r="4970" spans="2:2">
      <c r="B4970"/>
    </row>
    <row r="4971" spans="2:2">
      <c r="B4971"/>
    </row>
    <row r="4972" spans="2:2">
      <c r="B4972"/>
    </row>
    <row r="4973" spans="2:2">
      <c r="B4973"/>
    </row>
    <row r="4974" spans="2:2">
      <c r="B4974"/>
    </row>
    <row r="4975" spans="2:2">
      <c r="B4975"/>
    </row>
    <row r="4976" spans="2:2">
      <c r="B4976"/>
    </row>
    <row r="4977" spans="2:2">
      <c r="B4977"/>
    </row>
    <row r="4978" spans="2:2">
      <c r="B4978"/>
    </row>
    <row r="4979" spans="2:2">
      <c r="B4979"/>
    </row>
    <row r="4980" spans="2:2">
      <c r="B4980"/>
    </row>
    <row r="4981" spans="2:2">
      <c r="B4981"/>
    </row>
    <row r="4982" spans="2:2">
      <c r="B4982"/>
    </row>
    <row r="4983" spans="2:2">
      <c r="B4983"/>
    </row>
    <row r="4984" spans="2:2">
      <c r="B4984"/>
    </row>
    <row r="4985" spans="2:2">
      <c r="B4985"/>
    </row>
    <row r="4986" spans="2:2">
      <c r="B4986"/>
    </row>
    <row r="4987" spans="2:2">
      <c r="B4987"/>
    </row>
    <row r="4988" spans="2:2">
      <c r="B4988"/>
    </row>
    <row r="4989" spans="2:2">
      <c r="B4989"/>
    </row>
    <row r="4990" spans="2:2">
      <c r="B4990"/>
    </row>
    <row r="4991" spans="2:2">
      <c r="B4991"/>
    </row>
    <row r="4992" spans="2:2">
      <c r="B4992"/>
    </row>
    <row r="4993" spans="2:2">
      <c r="B4993"/>
    </row>
    <row r="4994" spans="2:2">
      <c r="B4994"/>
    </row>
    <row r="4995" spans="2:2">
      <c r="B4995"/>
    </row>
    <row r="4996" spans="2:2">
      <c r="B4996"/>
    </row>
    <row r="4997" spans="2:2">
      <c r="B4997"/>
    </row>
    <row r="4998" spans="2:2">
      <c r="B4998"/>
    </row>
    <row r="4999" spans="2:2">
      <c r="B4999"/>
    </row>
    <row r="5000" spans="2:2">
      <c r="B5000"/>
    </row>
    <row r="5001" spans="2:2">
      <c r="B5001"/>
    </row>
    <row r="5002" spans="2:2">
      <c r="B5002"/>
    </row>
    <row r="5003" spans="2:2">
      <c r="B5003"/>
    </row>
    <row r="5004" spans="2:2">
      <c r="B5004"/>
    </row>
    <row r="5005" spans="2:2">
      <c r="B5005"/>
    </row>
    <row r="5006" spans="2:2">
      <c r="B5006"/>
    </row>
    <row r="5007" spans="2:2">
      <c r="B5007"/>
    </row>
    <row r="5008" spans="2:2">
      <c r="B5008"/>
    </row>
    <row r="5009" spans="2:2">
      <c r="B5009"/>
    </row>
    <row r="5010" spans="2:2">
      <c r="B5010"/>
    </row>
    <row r="5011" spans="2:2">
      <c r="B5011"/>
    </row>
    <row r="5012" spans="2:2">
      <c r="B5012"/>
    </row>
    <row r="5013" spans="2:2">
      <c r="B5013"/>
    </row>
    <row r="5014" spans="2:2">
      <c r="B5014"/>
    </row>
    <row r="5015" spans="2:2">
      <c r="B5015"/>
    </row>
    <row r="5016" spans="2:2">
      <c r="B5016"/>
    </row>
    <row r="5017" spans="2:2">
      <c r="B5017"/>
    </row>
    <row r="5018" spans="2:2">
      <c r="B5018"/>
    </row>
    <row r="5019" spans="2:2">
      <c r="B5019"/>
    </row>
    <row r="5020" spans="2:2">
      <c r="B5020"/>
    </row>
    <row r="5021" spans="2:2">
      <c r="B5021"/>
    </row>
    <row r="5022" spans="2:2">
      <c r="B5022"/>
    </row>
    <row r="5023" spans="2:2">
      <c r="B5023"/>
    </row>
    <row r="5024" spans="2:2">
      <c r="B5024"/>
    </row>
    <row r="5025" spans="2:2">
      <c r="B5025"/>
    </row>
    <row r="5026" spans="2:2">
      <c r="B5026"/>
    </row>
    <row r="5027" spans="2:2">
      <c r="B5027"/>
    </row>
    <row r="5028" spans="2:2">
      <c r="B5028"/>
    </row>
    <row r="5029" spans="2:2">
      <c r="B5029"/>
    </row>
    <row r="5030" spans="2:2">
      <c r="B5030"/>
    </row>
    <row r="5031" spans="2:2">
      <c r="B5031"/>
    </row>
    <row r="5032" spans="2:2">
      <c r="B5032"/>
    </row>
    <row r="5033" spans="2:2">
      <c r="B5033"/>
    </row>
    <row r="5034" spans="2:2">
      <c r="B5034"/>
    </row>
    <row r="5035" spans="2:2">
      <c r="B5035"/>
    </row>
    <row r="5036" spans="2:2">
      <c r="B5036"/>
    </row>
    <row r="5037" spans="2:2">
      <c r="B5037"/>
    </row>
    <row r="5038" spans="2:2">
      <c r="B5038"/>
    </row>
    <row r="5039" spans="2:2">
      <c r="B5039"/>
    </row>
    <row r="5040" spans="2:2">
      <c r="B5040"/>
    </row>
    <row r="5041" spans="2:2">
      <c r="B5041"/>
    </row>
    <row r="5042" spans="2:2">
      <c r="B5042"/>
    </row>
    <row r="5043" spans="2:2">
      <c r="B5043"/>
    </row>
    <row r="5044" spans="2:2">
      <c r="B5044"/>
    </row>
    <row r="5045" spans="2:2">
      <c r="B5045"/>
    </row>
    <row r="5046" spans="2:2">
      <c r="B5046"/>
    </row>
    <row r="5047" spans="2:2">
      <c r="B5047"/>
    </row>
    <row r="5048" spans="2:2">
      <c r="B5048"/>
    </row>
    <row r="5049" spans="2:2">
      <c r="B5049"/>
    </row>
    <row r="5050" spans="2:2">
      <c r="B5050"/>
    </row>
    <row r="5051" spans="2:2">
      <c r="B5051"/>
    </row>
    <row r="5052" spans="2:2">
      <c r="B5052"/>
    </row>
    <row r="5053" spans="2:2">
      <c r="B5053"/>
    </row>
    <row r="5054" spans="2:2">
      <c r="B5054"/>
    </row>
    <row r="5055" spans="2:2">
      <c r="B5055"/>
    </row>
    <row r="5056" spans="2:2">
      <c r="B5056"/>
    </row>
    <row r="5057" spans="2:2">
      <c r="B5057"/>
    </row>
    <row r="5058" spans="2:2">
      <c r="B5058"/>
    </row>
    <row r="5059" spans="2:2">
      <c r="B5059"/>
    </row>
    <row r="5060" spans="2:2">
      <c r="B5060"/>
    </row>
    <row r="5061" spans="2:2">
      <c r="B5061"/>
    </row>
    <row r="5062" spans="2:2">
      <c r="B5062"/>
    </row>
    <row r="5063" spans="2:2">
      <c r="B5063"/>
    </row>
    <row r="5064" spans="2:2">
      <c r="B5064"/>
    </row>
    <row r="5065" spans="2:2">
      <c r="B5065"/>
    </row>
    <row r="5066" spans="2:2">
      <c r="B5066"/>
    </row>
    <row r="5067" spans="2:2">
      <c r="B5067"/>
    </row>
    <row r="5068" spans="2:2">
      <c r="B5068"/>
    </row>
    <row r="5069" spans="2:2">
      <c r="B5069"/>
    </row>
    <row r="5070" spans="2:2">
      <c r="B5070"/>
    </row>
    <row r="5071" spans="2:2">
      <c r="B5071"/>
    </row>
    <row r="5072" spans="2:2">
      <c r="B5072"/>
    </row>
    <row r="5073" spans="2:2">
      <c r="B5073"/>
    </row>
    <row r="5074" spans="2:2">
      <c r="B5074"/>
    </row>
    <row r="5075" spans="2:2">
      <c r="B5075"/>
    </row>
    <row r="5076" spans="2:2">
      <c r="B5076"/>
    </row>
    <row r="5077" spans="2:2">
      <c r="B5077"/>
    </row>
    <row r="5078" spans="2:2">
      <c r="B5078"/>
    </row>
    <row r="5079" spans="2:2">
      <c r="B5079"/>
    </row>
    <row r="5080" spans="2:2">
      <c r="B5080"/>
    </row>
    <row r="5081" spans="2:2">
      <c r="B5081"/>
    </row>
    <row r="5082" spans="2:2">
      <c r="B5082"/>
    </row>
    <row r="5083" spans="2:2">
      <c r="B5083"/>
    </row>
    <row r="5084" spans="2:2">
      <c r="B5084"/>
    </row>
    <row r="5085" spans="2:2">
      <c r="B5085"/>
    </row>
    <row r="5086" spans="2:2">
      <c r="B5086"/>
    </row>
    <row r="5087" spans="2:2">
      <c r="B5087"/>
    </row>
    <row r="5088" spans="2:2">
      <c r="B5088"/>
    </row>
    <row r="5089" spans="2:2">
      <c r="B5089"/>
    </row>
    <row r="5090" spans="2:2">
      <c r="B5090"/>
    </row>
    <row r="5091" spans="2:2">
      <c r="B5091"/>
    </row>
    <row r="5092" spans="2:2">
      <c r="B5092"/>
    </row>
    <row r="5093" spans="2:2">
      <c r="B5093"/>
    </row>
    <row r="5094" spans="2:2">
      <c r="B5094"/>
    </row>
    <row r="5095" spans="2:2">
      <c r="B5095"/>
    </row>
    <row r="5096" spans="2:2">
      <c r="B5096"/>
    </row>
    <row r="5097" spans="2:2">
      <c r="B5097"/>
    </row>
    <row r="5098" spans="2:2">
      <c r="B5098"/>
    </row>
    <row r="5099" spans="2:2">
      <c r="B5099"/>
    </row>
    <row r="5100" spans="2:2">
      <c r="B5100"/>
    </row>
    <row r="5101" spans="2:2">
      <c r="B5101"/>
    </row>
    <row r="5102" spans="2:2">
      <c r="B5102"/>
    </row>
    <row r="5103" spans="2:2">
      <c r="B5103"/>
    </row>
    <row r="5104" spans="2:2">
      <c r="B5104"/>
    </row>
    <row r="5105" spans="2:2">
      <c r="B5105"/>
    </row>
    <row r="5106" spans="2:2">
      <c r="B5106"/>
    </row>
    <row r="5107" spans="2:2">
      <c r="B5107"/>
    </row>
    <row r="5108" spans="2:2">
      <c r="B5108"/>
    </row>
    <row r="5109" spans="2:2">
      <c r="B5109"/>
    </row>
    <row r="5110" spans="2:2">
      <c r="B5110"/>
    </row>
    <row r="5111" spans="2:2">
      <c r="B5111"/>
    </row>
    <row r="5112" spans="2:2">
      <c r="B5112"/>
    </row>
    <row r="5113" spans="2:2">
      <c r="B5113"/>
    </row>
    <row r="5114" spans="2:2">
      <c r="B5114"/>
    </row>
    <row r="5115" spans="2:2">
      <c r="B5115"/>
    </row>
    <row r="5116" spans="2:2">
      <c r="B5116"/>
    </row>
    <row r="5117" spans="2:2">
      <c r="B5117"/>
    </row>
    <row r="5118" spans="2:2">
      <c r="B5118"/>
    </row>
    <row r="5119" spans="2:2">
      <c r="B5119"/>
    </row>
    <row r="5120" spans="2:2">
      <c r="B5120"/>
    </row>
    <row r="5121" spans="2:2">
      <c r="B5121"/>
    </row>
    <row r="5122" spans="2:2">
      <c r="B5122"/>
    </row>
    <row r="5123" spans="2:2">
      <c r="B5123"/>
    </row>
    <row r="5124" spans="2:2">
      <c r="B5124"/>
    </row>
    <row r="5125" spans="2:2">
      <c r="B5125"/>
    </row>
    <row r="5126" spans="2:2">
      <c r="B5126"/>
    </row>
    <row r="5127" spans="2:2">
      <c r="B5127"/>
    </row>
    <row r="5128" spans="2:2">
      <c r="B5128"/>
    </row>
    <row r="5129" spans="2:2">
      <c r="B5129"/>
    </row>
    <row r="5130" spans="2:2">
      <c r="B5130"/>
    </row>
    <row r="5131" spans="2:2">
      <c r="B5131"/>
    </row>
    <row r="5132" spans="2:2">
      <c r="B5132"/>
    </row>
    <row r="5133" spans="2:2">
      <c r="B5133"/>
    </row>
    <row r="5134" spans="2:2">
      <c r="B5134"/>
    </row>
    <row r="5135" spans="2:2">
      <c r="B5135"/>
    </row>
    <row r="5136" spans="2:2">
      <c r="B5136"/>
    </row>
    <row r="5137" spans="2:2">
      <c r="B5137"/>
    </row>
    <row r="5138" spans="2:2">
      <c r="B5138"/>
    </row>
    <row r="5139" spans="2:2">
      <c r="B5139"/>
    </row>
    <row r="5140" spans="2:2">
      <c r="B5140"/>
    </row>
    <row r="5141" spans="2:2">
      <c r="B5141"/>
    </row>
    <row r="5142" spans="2:2">
      <c r="B5142"/>
    </row>
    <row r="5143" spans="2:2">
      <c r="B5143"/>
    </row>
    <row r="5144" spans="2:2">
      <c r="B5144"/>
    </row>
    <row r="5145" spans="2:2">
      <c r="B5145"/>
    </row>
    <row r="5146" spans="2:2">
      <c r="B5146"/>
    </row>
    <row r="5147" spans="2:2">
      <c r="B5147"/>
    </row>
    <row r="5148" spans="2:2">
      <c r="B5148"/>
    </row>
    <row r="5149" spans="2:2">
      <c r="B5149"/>
    </row>
    <row r="5150" spans="2:2">
      <c r="B5150"/>
    </row>
    <row r="5151" spans="2:2">
      <c r="B5151"/>
    </row>
    <row r="5152" spans="2:2">
      <c r="B5152"/>
    </row>
    <row r="5153" spans="2:2">
      <c r="B5153"/>
    </row>
    <row r="5154" spans="2:2">
      <c r="B5154"/>
    </row>
    <row r="5155" spans="2:2">
      <c r="B5155"/>
    </row>
    <row r="5156" spans="2:2">
      <c r="B5156"/>
    </row>
    <row r="5157" spans="2:2">
      <c r="B5157"/>
    </row>
    <row r="5158" spans="2:2">
      <c r="B5158"/>
    </row>
    <row r="5159" spans="2:2">
      <c r="B5159"/>
    </row>
    <row r="5160" spans="2:2">
      <c r="B5160"/>
    </row>
    <row r="5161" spans="2:2">
      <c r="B5161"/>
    </row>
    <row r="5162" spans="2:2">
      <c r="B5162"/>
    </row>
    <row r="5163" spans="2:2">
      <c r="B5163"/>
    </row>
    <row r="5164" spans="2:2">
      <c r="B5164"/>
    </row>
    <row r="5165" spans="2:2">
      <c r="B5165"/>
    </row>
    <row r="5166" spans="2:2">
      <c r="B5166"/>
    </row>
    <row r="5167" spans="2:2">
      <c r="B5167"/>
    </row>
    <row r="5168" spans="2:2">
      <c r="B5168"/>
    </row>
    <row r="5169" spans="2:2">
      <c r="B5169"/>
    </row>
    <row r="5170" spans="2:2">
      <c r="B5170"/>
    </row>
    <row r="5171" spans="2:2">
      <c r="B5171"/>
    </row>
    <row r="5172" spans="2:2">
      <c r="B5172"/>
    </row>
    <row r="5173" spans="2:2">
      <c r="B5173"/>
    </row>
    <row r="5174" spans="2:2">
      <c r="B5174"/>
    </row>
    <row r="5175" spans="2:2">
      <c r="B5175"/>
    </row>
    <row r="5176" spans="2:2">
      <c r="B5176"/>
    </row>
    <row r="5177" spans="2:2">
      <c r="B5177"/>
    </row>
    <row r="5178" spans="2:2">
      <c r="B5178"/>
    </row>
    <row r="5179" spans="2:2">
      <c r="B5179"/>
    </row>
    <row r="5180" spans="2:2">
      <c r="B5180"/>
    </row>
    <row r="5181" spans="2:2">
      <c r="B5181"/>
    </row>
    <row r="5182" spans="2:2">
      <c r="B5182"/>
    </row>
    <row r="5183" spans="2:2">
      <c r="B5183"/>
    </row>
    <row r="5184" spans="2:2">
      <c r="B5184"/>
    </row>
    <row r="5185" spans="2:2">
      <c r="B5185"/>
    </row>
    <row r="5186" spans="2:2">
      <c r="B5186"/>
    </row>
    <row r="5187" spans="2:2">
      <c r="B5187"/>
    </row>
    <row r="5188" spans="2:2">
      <c r="B5188"/>
    </row>
    <row r="5189" spans="2:2">
      <c r="B5189"/>
    </row>
    <row r="5190" spans="2:2">
      <c r="B5190"/>
    </row>
    <row r="5191" spans="2:2">
      <c r="B5191"/>
    </row>
    <row r="5192" spans="2:2">
      <c r="B5192"/>
    </row>
    <row r="5193" spans="2:2">
      <c r="B5193"/>
    </row>
    <row r="5194" spans="2:2">
      <c r="B5194"/>
    </row>
    <row r="5195" spans="2:2">
      <c r="B5195"/>
    </row>
    <row r="5196" spans="2:2">
      <c r="B5196"/>
    </row>
    <row r="5197" spans="2:2">
      <c r="B5197"/>
    </row>
    <row r="5198" spans="2:2">
      <c r="B5198"/>
    </row>
    <row r="5199" spans="2:2">
      <c r="B5199"/>
    </row>
    <row r="5200" spans="2:2">
      <c r="B5200"/>
    </row>
    <row r="5201" spans="2:2">
      <c r="B5201"/>
    </row>
    <row r="5202" spans="2:2">
      <c r="B5202"/>
    </row>
    <row r="5203" spans="2:2">
      <c r="B5203"/>
    </row>
    <row r="5204" spans="2:2">
      <c r="B5204"/>
    </row>
    <row r="5205" spans="2:2">
      <c r="B5205"/>
    </row>
    <row r="5206" spans="2:2">
      <c r="B5206"/>
    </row>
    <row r="5207" spans="2:2">
      <c r="B5207"/>
    </row>
    <row r="5208" spans="2:2">
      <c r="B5208"/>
    </row>
    <row r="5209" spans="2:2">
      <c r="B5209"/>
    </row>
    <row r="5210" spans="2:2">
      <c r="B5210"/>
    </row>
    <row r="5211" spans="2:2">
      <c r="B5211"/>
    </row>
    <row r="5212" spans="2:2">
      <c r="B5212"/>
    </row>
    <row r="5213" spans="2:2">
      <c r="B5213"/>
    </row>
    <row r="5214" spans="2:2">
      <c r="B5214"/>
    </row>
    <row r="5215" spans="2:2">
      <c r="B5215"/>
    </row>
    <row r="5216" spans="2:2">
      <c r="B5216"/>
    </row>
    <row r="5217" spans="2:2">
      <c r="B5217"/>
    </row>
    <row r="5218" spans="2:2">
      <c r="B5218"/>
    </row>
    <row r="5219" spans="2:2">
      <c r="B5219"/>
    </row>
    <row r="5220" spans="2:2">
      <c r="B5220"/>
    </row>
    <row r="5221" spans="2:2">
      <c r="B5221"/>
    </row>
    <row r="5222" spans="2:2">
      <c r="B5222"/>
    </row>
    <row r="5223" spans="2:2">
      <c r="B5223"/>
    </row>
    <row r="5224" spans="2:2">
      <c r="B5224"/>
    </row>
    <row r="5225" spans="2:2">
      <c r="B5225"/>
    </row>
    <row r="5226" spans="2:2">
      <c r="B5226"/>
    </row>
    <row r="5227" spans="2:2">
      <c r="B5227"/>
    </row>
    <row r="5228" spans="2:2">
      <c r="B5228"/>
    </row>
    <row r="5229" spans="2:2">
      <c r="B5229"/>
    </row>
    <row r="5230" spans="2:2">
      <c r="B5230"/>
    </row>
    <row r="5231" spans="2:2">
      <c r="B5231"/>
    </row>
    <row r="5232" spans="2:2">
      <c r="B5232"/>
    </row>
    <row r="5233" spans="2:2">
      <c r="B5233"/>
    </row>
    <row r="5234" spans="2:2">
      <c r="B5234"/>
    </row>
    <row r="5235" spans="2:2">
      <c r="B5235"/>
    </row>
    <row r="5236" spans="2:2">
      <c r="B5236"/>
    </row>
    <row r="5237" spans="2:2">
      <c r="B5237"/>
    </row>
    <row r="5238" spans="2:2">
      <c r="B5238"/>
    </row>
    <row r="5239" spans="2:2">
      <c r="B5239"/>
    </row>
    <row r="5240" spans="2:2">
      <c r="B5240"/>
    </row>
    <row r="5241" spans="2:2">
      <c r="B5241"/>
    </row>
    <row r="5242" spans="2:2">
      <c r="B5242"/>
    </row>
    <row r="5243" spans="2:2">
      <c r="B5243"/>
    </row>
    <row r="5244" spans="2:2">
      <c r="B5244"/>
    </row>
    <row r="5245" spans="2:2">
      <c r="B5245"/>
    </row>
    <row r="5246" spans="2:2">
      <c r="B5246"/>
    </row>
    <row r="5247" spans="2:2">
      <c r="B5247"/>
    </row>
    <row r="5248" spans="2:2">
      <c r="B5248"/>
    </row>
    <row r="5249" spans="2:2">
      <c r="B5249"/>
    </row>
    <row r="5250" spans="2:2">
      <c r="B5250"/>
    </row>
    <row r="5251" spans="2:2">
      <c r="B5251"/>
    </row>
    <row r="5252" spans="2:2">
      <c r="B5252"/>
    </row>
    <row r="5253" spans="2:2">
      <c r="B5253"/>
    </row>
    <row r="5254" spans="2:2">
      <c r="B5254"/>
    </row>
    <row r="5255" spans="2:2">
      <c r="B5255"/>
    </row>
    <row r="5256" spans="2:2">
      <c r="B5256"/>
    </row>
    <row r="5257" spans="2:2">
      <c r="B5257"/>
    </row>
    <row r="5258" spans="2:2">
      <c r="B5258"/>
    </row>
    <row r="5259" spans="2:2">
      <c r="B5259"/>
    </row>
    <row r="5260" spans="2:2">
      <c r="B5260"/>
    </row>
    <row r="5261" spans="2:2">
      <c r="B5261"/>
    </row>
    <row r="5262" spans="2:2">
      <c r="B5262"/>
    </row>
    <row r="5263" spans="2:2">
      <c r="B5263"/>
    </row>
    <row r="5264" spans="2:2">
      <c r="B5264"/>
    </row>
    <row r="5265" spans="2:2">
      <c r="B5265"/>
    </row>
    <row r="5266" spans="2:2">
      <c r="B5266"/>
    </row>
    <row r="5267" spans="2:2">
      <c r="B5267"/>
    </row>
    <row r="5268" spans="2:2">
      <c r="B5268"/>
    </row>
    <row r="5269" spans="2:2">
      <c r="B5269"/>
    </row>
    <row r="5270" spans="2:2">
      <c r="B5270"/>
    </row>
    <row r="5271" spans="2:2">
      <c r="B5271"/>
    </row>
    <row r="5272" spans="2:2">
      <c r="B5272"/>
    </row>
    <row r="5273" spans="2:2">
      <c r="B5273"/>
    </row>
    <row r="5274" spans="2:2">
      <c r="B5274"/>
    </row>
    <row r="5275" spans="2:2">
      <c r="B5275"/>
    </row>
    <row r="5276" spans="2:2">
      <c r="B5276"/>
    </row>
    <row r="5277" spans="2:2">
      <c r="B5277"/>
    </row>
    <row r="5278" spans="2:2">
      <c r="B5278"/>
    </row>
    <row r="5279" spans="2:2">
      <c r="B5279"/>
    </row>
    <row r="5280" spans="2:2">
      <c r="B5280"/>
    </row>
    <row r="5281" spans="2:2">
      <c r="B5281"/>
    </row>
    <row r="5282" spans="2:2">
      <c r="B5282"/>
    </row>
    <row r="5283" spans="2:2">
      <c r="B5283"/>
    </row>
    <row r="5284" spans="2:2">
      <c r="B5284"/>
    </row>
    <row r="5285" spans="2:2">
      <c r="B5285"/>
    </row>
    <row r="5286" spans="2:2">
      <c r="B5286"/>
    </row>
    <row r="5287" spans="2:2">
      <c r="B5287"/>
    </row>
    <row r="5288" spans="2:2">
      <c r="B5288"/>
    </row>
    <row r="5289" spans="2:2">
      <c r="B5289"/>
    </row>
    <row r="5290" spans="2:2">
      <c r="B5290"/>
    </row>
    <row r="5291" spans="2:2">
      <c r="B5291"/>
    </row>
    <row r="5292" spans="2:2">
      <c r="B5292"/>
    </row>
    <row r="5293" spans="2:2">
      <c r="B5293"/>
    </row>
    <row r="5294" spans="2:2">
      <c r="B5294"/>
    </row>
    <row r="5295" spans="2:2">
      <c r="B5295"/>
    </row>
    <row r="5296" spans="2:2">
      <c r="B5296"/>
    </row>
    <row r="5297" spans="2:2">
      <c r="B5297"/>
    </row>
    <row r="5298" spans="2:2">
      <c r="B5298"/>
    </row>
    <row r="5299" spans="2:2">
      <c r="B5299"/>
    </row>
    <row r="5300" spans="2:2">
      <c r="B5300"/>
    </row>
    <row r="5301" spans="2:2">
      <c r="B5301"/>
    </row>
    <row r="5302" spans="2:2">
      <c r="B5302"/>
    </row>
    <row r="5303" spans="2:2">
      <c r="B5303"/>
    </row>
    <row r="5304" spans="2:2">
      <c r="B5304"/>
    </row>
    <row r="5305" spans="2:2">
      <c r="B5305"/>
    </row>
    <row r="5306" spans="2:2">
      <c r="B5306"/>
    </row>
    <row r="5307" spans="2:2">
      <c r="B5307"/>
    </row>
    <row r="5308" spans="2:2">
      <c r="B5308"/>
    </row>
    <row r="5309" spans="2:2">
      <c r="B5309"/>
    </row>
    <row r="5310" spans="2:2">
      <c r="B5310"/>
    </row>
    <row r="5311" spans="2:2">
      <c r="B5311"/>
    </row>
    <row r="5312" spans="2:2">
      <c r="B5312"/>
    </row>
    <row r="5313" spans="2:2">
      <c r="B5313"/>
    </row>
    <row r="5314" spans="2:2">
      <c r="B5314"/>
    </row>
    <row r="5315" spans="2:2">
      <c r="B5315"/>
    </row>
    <row r="5316" spans="2:2">
      <c r="B5316"/>
    </row>
    <row r="5317" spans="2:2">
      <c r="B5317"/>
    </row>
    <row r="5318" spans="2:2">
      <c r="B5318"/>
    </row>
    <row r="5319" spans="2:2">
      <c r="B5319"/>
    </row>
    <row r="5320" spans="2:2">
      <c r="B5320"/>
    </row>
    <row r="5321" spans="2:2">
      <c r="B5321"/>
    </row>
    <row r="5322" spans="2:2">
      <c r="B5322"/>
    </row>
    <row r="5323" spans="2:2">
      <c r="B5323"/>
    </row>
    <row r="5324" spans="2:2">
      <c r="B5324"/>
    </row>
    <row r="5325" spans="2:2">
      <c r="B5325"/>
    </row>
    <row r="5326" spans="2:2">
      <c r="B5326"/>
    </row>
    <row r="5327" spans="2:2">
      <c r="B5327"/>
    </row>
    <row r="5328" spans="2:2">
      <c r="B5328"/>
    </row>
    <row r="5329" spans="2:2">
      <c r="B5329"/>
    </row>
    <row r="5330" spans="2:2">
      <c r="B5330"/>
    </row>
    <row r="5331" spans="2:2">
      <c r="B5331"/>
    </row>
    <row r="5332" spans="2:2">
      <c r="B5332"/>
    </row>
    <row r="5333" spans="2:2">
      <c r="B5333"/>
    </row>
    <row r="5334" spans="2:2">
      <c r="B5334"/>
    </row>
    <row r="5335" spans="2:2">
      <c r="B5335"/>
    </row>
    <row r="5336" spans="2:2">
      <c r="B5336"/>
    </row>
    <row r="5337" spans="2:2">
      <c r="B5337"/>
    </row>
    <row r="5338" spans="2:2">
      <c r="B5338"/>
    </row>
    <row r="5339" spans="2:2">
      <c r="B5339"/>
    </row>
    <row r="5340" spans="2:2">
      <c r="B5340"/>
    </row>
    <row r="5341" spans="2:2">
      <c r="B5341"/>
    </row>
    <row r="5342" spans="2:2">
      <c r="B5342"/>
    </row>
    <row r="5343" spans="2:2">
      <c r="B5343"/>
    </row>
    <row r="5344" spans="2:2">
      <c r="B5344"/>
    </row>
    <row r="5345" spans="2:2">
      <c r="B5345"/>
    </row>
    <row r="5346" spans="2:2">
      <c r="B5346"/>
    </row>
    <row r="5347" spans="2:2">
      <c r="B5347"/>
    </row>
    <row r="5348" spans="2:2">
      <c r="B5348"/>
    </row>
    <row r="5349" spans="2:2">
      <c r="B5349"/>
    </row>
    <row r="5350" spans="2:2">
      <c r="B5350"/>
    </row>
    <row r="5351" spans="2:2">
      <c r="B5351"/>
    </row>
    <row r="5352" spans="2:2">
      <c r="B5352"/>
    </row>
    <row r="5353" spans="2:2">
      <c r="B5353"/>
    </row>
    <row r="5354" spans="2:2">
      <c r="B5354"/>
    </row>
    <row r="5355" spans="2:2">
      <c r="B5355"/>
    </row>
    <row r="5356" spans="2:2">
      <c r="B5356"/>
    </row>
    <row r="5357" spans="2:2">
      <c r="B5357"/>
    </row>
    <row r="5358" spans="2:2">
      <c r="B5358"/>
    </row>
    <row r="5359" spans="2:2">
      <c r="B5359"/>
    </row>
    <row r="5360" spans="2:2">
      <c r="B5360"/>
    </row>
    <row r="5361" spans="2:2">
      <c r="B5361"/>
    </row>
    <row r="5362" spans="2:2">
      <c r="B5362"/>
    </row>
    <row r="5363" spans="2:2">
      <c r="B5363"/>
    </row>
    <row r="5364" spans="2:2">
      <c r="B5364"/>
    </row>
    <row r="5365" spans="2:2">
      <c r="B5365"/>
    </row>
    <row r="5366" spans="2:2">
      <c r="B5366"/>
    </row>
    <row r="5367" spans="2:2">
      <c r="B5367"/>
    </row>
    <row r="5368" spans="2:2">
      <c r="B5368"/>
    </row>
    <row r="5369" spans="2:2">
      <c r="B5369"/>
    </row>
    <row r="5370" spans="2:2">
      <c r="B5370"/>
    </row>
    <row r="5371" spans="2:2">
      <c r="B5371"/>
    </row>
    <row r="5372" spans="2:2">
      <c r="B5372"/>
    </row>
    <row r="5373" spans="2:2">
      <c r="B5373"/>
    </row>
    <row r="5374" spans="2:2">
      <c r="B5374"/>
    </row>
    <row r="5375" spans="2:2">
      <c r="B5375"/>
    </row>
    <row r="5376" spans="2:2">
      <c r="B5376"/>
    </row>
    <row r="5377" spans="2:2">
      <c r="B5377"/>
    </row>
    <row r="5378" spans="2:2">
      <c r="B5378"/>
    </row>
    <row r="5379" spans="2:2">
      <c r="B5379"/>
    </row>
    <row r="5380" spans="2:2">
      <c r="B5380"/>
    </row>
    <row r="5381" spans="2:2">
      <c r="B5381"/>
    </row>
    <row r="5382" spans="2:2">
      <c r="B5382"/>
    </row>
    <row r="5383" spans="2:2">
      <c r="B5383"/>
    </row>
    <row r="5384" spans="2:2">
      <c r="B5384"/>
    </row>
    <row r="5385" spans="2:2">
      <c r="B5385"/>
    </row>
    <row r="5386" spans="2:2">
      <c r="B5386"/>
    </row>
    <row r="5387" spans="2:2">
      <c r="B5387"/>
    </row>
    <row r="5388" spans="2:2">
      <c r="B5388"/>
    </row>
    <row r="5389" spans="2:2">
      <c r="B5389"/>
    </row>
    <row r="5390" spans="2:2">
      <c r="B5390"/>
    </row>
    <row r="5391" spans="2:2">
      <c r="B5391"/>
    </row>
    <row r="5392" spans="2:2">
      <c r="B5392"/>
    </row>
    <row r="5393" spans="2:2">
      <c r="B5393"/>
    </row>
    <row r="5394" spans="2:2">
      <c r="B5394"/>
    </row>
    <row r="5395" spans="2:2">
      <c r="B5395"/>
    </row>
    <row r="5396" spans="2:2">
      <c r="B5396"/>
    </row>
    <row r="5397" spans="2:2">
      <c r="B5397"/>
    </row>
    <row r="5398" spans="2:2">
      <c r="B5398"/>
    </row>
    <row r="5399" spans="2:2">
      <c r="B5399"/>
    </row>
    <row r="5400" spans="2:2">
      <c r="B5400"/>
    </row>
    <row r="5401" spans="2:2">
      <c r="B5401"/>
    </row>
    <row r="5402" spans="2:2">
      <c r="B5402"/>
    </row>
    <row r="5403" spans="2:2">
      <c r="B5403"/>
    </row>
    <row r="5404" spans="2:2">
      <c r="B5404"/>
    </row>
    <row r="5405" spans="2:2">
      <c r="B5405"/>
    </row>
    <row r="5406" spans="2:2">
      <c r="B5406"/>
    </row>
    <row r="5407" spans="2:2">
      <c r="B5407"/>
    </row>
    <row r="5408" spans="2:2">
      <c r="B5408"/>
    </row>
    <row r="5409" spans="2:2">
      <c r="B5409"/>
    </row>
    <row r="5410" spans="2:2">
      <c r="B5410"/>
    </row>
    <row r="5411" spans="2:2">
      <c r="B5411"/>
    </row>
    <row r="5412" spans="2:2">
      <c r="B5412"/>
    </row>
    <row r="5413" spans="2:2">
      <c r="B5413"/>
    </row>
    <row r="5414" spans="2:2">
      <c r="B5414"/>
    </row>
    <row r="5415" spans="2:2">
      <c r="B5415"/>
    </row>
    <row r="5416" spans="2:2">
      <c r="B5416"/>
    </row>
    <row r="5417" spans="2:2">
      <c r="B5417"/>
    </row>
    <row r="5418" spans="2:2">
      <c r="B5418"/>
    </row>
    <row r="5419" spans="2:2">
      <c r="B5419"/>
    </row>
    <row r="5420" spans="2:2">
      <c r="B5420"/>
    </row>
    <row r="5421" spans="2:2">
      <c r="B5421"/>
    </row>
    <row r="5422" spans="2:2">
      <c r="B5422"/>
    </row>
    <row r="5423" spans="2:2">
      <c r="B5423"/>
    </row>
    <row r="5424" spans="2:2">
      <c r="B5424"/>
    </row>
    <row r="5425" spans="2:2">
      <c r="B5425"/>
    </row>
    <row r="5426" spans="2:2">
      <c r="B5426"/>
    </row>
    <row r="5427" spans="2:2">
      <c r="B5427"/>
    </row>
    <row r="5428" spans="2:2">
      <c r="B5428"/>
    </row>
    <row r="5429" spans="2:2">
      <c r="B5429"/>
    </row>
    <row r="5430" spans="2:2">
      <c r="B5430"/>
    </row>
    <row r="5431" spans="2:2">
      <c r="B5431"/>
    </row>
    <row r="5432" spans="2:2">
      <c r="B5432"/>
    </row>
    <row r="5433" spans="2:2">
      <c r="B5433"/>
    </row>
    <row r="5434" spans="2:2">
      <c r="B5434"/>
    </row>
    <row r="5435" spans="2:2">
      <c r="B5435"/>
    </row>
    <row r="5436" spans="2:2">
      <c r="B5436"/>
    </row>
    <row r="5437" spans="2:2">
      <c r="B5437"/>
    </row>
    <row r="5438" spans="2:2">
      <c r="B5438"/>
    </row>
    <row r="5439" spans="2:2">
      <c r="B5439"/>
    </row>
    <row r="5440" spans="2:2">
      <c r="B5440"/>
    </row>
    <row r="5441" spans="2:2">
      <c r="B5441"/>
    </row>
    <row r="5442" spans="2:2">
      <c r="B5442"/>
    </row>
    <row r="5443" spans="2:2">
      <c r="B5443"/>
    </row>
    <row r="5444" spans="2:2">
      <c r="B5444"/>
    </row>
    <row r="5445" spans="2:2">
      <c r="B5445"/>
    </row>
    <row r="5446" spans="2:2">
      <c r="B5446"/>
    </row>
    <row r="5447" spans="2:2">
      <c r="B5447"/>
    </row>
    <row r="5448" spans="2:2">
      <c r="B5448"/>
    </row>
    <row r="5449" spans="2:2">
      <c r="B5449"/>
    </row>
    <row r="5450" spans="2:2">
      <c r="B5450"/>
    </row>
    <row r="5451" spans="2:2">
      <c r="B5451"/>
    </row>
    <row r="5452" spans="2:2">
      <c r="B5452"/>
    </row>
    <row r="5453" spans="2:2">
      <c r="B5453"/>
    </row>
    <row r="5454" spans="2:2">
      <c r="B5454"/>
    </row>
    <row r="5455" spans="2:2">
      <c r="B5455"/>
    </row>
    <row r="5456" spans="2:2">
      <c r="B5456"/>
    </row>
    <row r="5457" spans="2:2">
      <c r="B5457"/>
    </row>
    <row r="5458" spans="2:2">
      <c r="B5458"/>
    </row>
    <row r="5459" spans="2:2">
      <c r="B5459"/>
    </row>
    <row r="5460" spans="2:2">
      <c r="B5460"/>
    </row>
    <row r="5461" spans="2:2">
      <c r="B5461"/>
    </row>
    <row r="5462" spans="2:2">
      <c r="B5462"/>
    </row>
    <row r="5463" spans="2:2">
      <c r="B5463"/>
    </row>
    <row r="5464" spans="2:2">
      <c r="B5464"/>
    </row>
    <row r="5465" spans="2:2">
      <c r="B5465"/>
    </row>
    <row r="5466" spans="2:2">
      <c r="B5466"/>
    </row>
    <row r="5467" spans="2:2">
      <c r="B5467"/>
    </row>
    <row r="5468" spans="2:2">
      <c r="B5468"/>
    </row>
    <row r="5469" spans="2:2">
      <c r="B5469"/>
    </row>
    <row r="5470" spans="2:2">
      <c r="B5470"/>
    </row>
    <row r="5471" spans="2:2">
      <c r="B5471"/>
    </row>
    <row r="5472" spans="2:2">
      <c r="B5472"/>
    </row>
    <row r="5473" spans="2:2">
      <c r="B5473"/>
    </row>
    <row r="5474" spans="2:2">
      <c r="B5474"/>
    </row>
    <row r="5475" spans="2:2">
      <c r="B5475"/>
    </row>
    <row r="5476" spans="2:2">
      <c r="B5476"/>
    </row>
    <row r="5477" spans="2:2">
      <c r="B5477"/>
    </row>
    <row r="5478" spans="2:2">
      <c r="B5478"/>
    </row>
    <row r="5479" spans="2:2">
      <c r="B5479"/>
    </row>
    <row r="5480" spans="2:2">
      <c r="B5480"/>
    </row>
    <row r="5481" spans="2:2">
      <c r="B5481"/>
    </row>
    <row r="5482" spans="2:2">
      <c r="B5482"/>
    </row>
    <row r="5483" spans="2:2">
      <c r="B5483"/>
    </row>
    <row r="5484" spans="2:2">
      <c r="B5484"/>
    </row>
    <row r="5485" spans="2:2">
      <c r="B5485"/>
    </row>
    <row r="5486" spans="2:2">
      <c r="B5486"/>
    </row>
    <row r="5487" spans="2:2">
      <c r="B5487"/>
    </row>
    <row r="5488" spans="2:2">
      <c r="B5488"/>
    </row>
    <row r="5489" spans="2:2">
      <c r="B5489"/>
    </row>
    <row r="5490" spans="2:2">
      <c r="B5490"/>
    </row>
    <row r="5491" spans="2:2">
      <c r="B5491"/>
    </row>
    <row r="5492" spans="2:2">
      <c r="B5492"/>
    </row>
    <row r="5493" spans="2:2">
      <c r="B5493"/>
    </row>
    <row r="5494" spans="2:2">
      <c r="B5494"/>
    </row>
    <row r="5495" spans="2:2">
      <c r="B5495"/>
    </row>
    <row r="5496" spans="2:2">
      <c r="B5496"/>
    </row>
    <row r="5497" spans="2:2">
      <c r="B5497"/>
    </row>
    <row r="5498" spans="2:2">
      <c r="B5498"/>
    </row>
    <row r="5499" spans="2:2">
      <c r="B5499"/>
    </row>
    <row r="5500" spans="2:2">
      <c r="B5500"/>
    </row>
    <row r="5501" spans="2:2">
      <c r="B5501"/>
    </row>
    <row r="5502" spans="2:2">
      <c r="B5502"/>
    </row>
    <row r="5503" spans="2:2">
      <c r="B5503"/>
    </row>
    <row r="5504" spans="2:2">
      <c r="B5504"/>
    </row>
    <row r="5505" spans="2:2">
      <c r="B5505"/>
    </row>
    <row r="5506" spans="2:2">
      <c r="B5506"/>
    </row>
    <row r="5507" spans="2:2">
      <c r="B5507"/>
    </row>
    <row r="5508" spans="2:2">
      <c r="B5508"/>
    </row>
    <row r="5509" spans="2:2">
      <c r="B5509"/>
    </row>
    <row r="5510" spans="2:2">
      <c r="B5510"/>
    </row>
    <row r="5511" spans="2:2">
      <c r="B5511"/>
    </row>
    <row r="5512" spans="2:2">
      <c r="B5512"/>
    </row>
    <row r="5513" spans="2:2">
      <c r="B5513"/>
    </row>
    <row r="5514" spans="2:2">
      <c r="B5514"/>
    </row>
    <row r="5515" spans="2:2">
      <c r="B5515"/>
    </row>
    <row r="5516" spans="2:2">
      <c r="B5516"/>
    </row>
    <row r="5517" spans="2:2">
      <c r="B5517"/>
    </row>
    <row r="5518" spans="2:2">
      <c r="B5518"/>
    </row>
    <row r="5519" spans="2:2">
      <c r="B5519"/>
    </row>
    <row r="5520" spans="2:2">
      <c r="B5520"/>
    </row>
    <row r="5521" spans="2:2">
      <c r="B5521"/>
    </row>
    <row r="5522" spans="2:2">
      <c r="B5522"/>
    </row>
    <row r="5523" spans="2:2">
      <c r="B5523"/>
    </row>
    <row r="5524" spans="2:2">
      <c r="B5524"/>
    </row>
    <row r="5525" spans="2:2">
      <c r="B5525"/>
    </row>
    <row r="5526" spans="2:2">
      <c r="B5526"/>
    </row>
    <row r="5527" spans="2:2">
      <c r="B5527"/>
    </row>
    <row r="5528" spans="2:2">
      <c r="B5528"/>
    </row>
    <row r="5529" spans="2:2">
      <c r="B5529"/>
    </row>
    <row r="5530" spans="2:2">
      <c r="B5530"/>
    </row>
    <row r="5531" spans="2:2">
      <c r="B5531"/>
    </row>
    <row r="5532" spans="2:2">
      <c r="B5532"/>
    </row>
    <row r="5533" spans="2:2">
      <c r="B5533"/>
    </row>
    <row r="5534" spans="2:2">
      <c r="B5534"/>
    </row>
    <row r="5535" spans="2:2">
      <c r="B5535"/>
    </row>
    <row r="5536" spans="2:2">
      <c r="B5536"/>
    </row>
    <row r="5537" spans="2:2">
      <c r="B5537"/>
    </row>
    <row r="5538" spans="2:2">
      <c r="B5538"/>
    </row>
    <row r="5539" spans="2:2">
      <c r="B5539"/>
    </row>
    <row r="5540" spans="2:2">
      <c r="B5540"/>
    </row>
    <row r="5541" spans="2:2">
      <c r="B5541"/>
    </row>
    <row r="5542" spans="2:2">
      <c r="B5542"/>
    </row>
    <row r="5543" spans="2:2">
      <c r="B5543"/>
    </row>
    <row r="5544" spans="2:2">
      <c r="B5544"/>
    </row>
    <row r="5545" spans="2:2">
      <c r="B5545"/>
    </row>
    <row r="5546" spans="2:2">
      <c r="B5546"/>
    </row>
    <row r="5547" spans="2:2">
      <c r="B5547"/>
    </row>
    <row r="5548" spans="2:2">
      <c r="B5548"/>
    </row>
    <row r="5549" spans="2:2">
      <c r="B5549"/>
    </row>
    <row r="5550" spans="2:2">
      <c r="B5550"/>
    </row>
    <row r="5551" spans="2:2">
      <c r="B5551"/>
    </row>
    <row r="5552" spans="2:2">
      <c r="B5552"/>
    </row>
    <row r="5553" spans="2:2">
      <c r="B5553"/>
    </row>
    <row r="5554" spans="2:2">
      <c r="B5554"/>
    </row>
    <row r="5555" spans="2:2">
      <c r="B5555"/>
    </row>
    <row r="5556" spans="2:2">
      <c r="B5556"/>
    </row>
    <row r="5557" spans="2:2">
      <c r="B5557"/>
    </row>
    <row r="5558" spans="2:2">
      <c r="B5558"/>
    </row>
    <row r="5559" spans="2:2">
      <c r="B5559"/>
    </row>
    <row r="5560" spans="2:2">
      <c r="B5560"/>
    </row>
    <row r="5561" spans="2:2">
      <c r="B5561"/>
    </row>
    <row r="5562" spans="2:2">
      <c r="B5562"/>
    </row>
    <row r="5563" spans="2:2">
      <c r="B5563"/>
    </row>
    <row r="5564" spans="2:2">
      <c r="B5564"/>
    </row>
    <row r="5565" spans="2:2">
      <c r="B5565"/>
    </row>
    <row r="5566" spans="2:2">
      <c r="B5566"/>
    </row>
    <row r="5567" spans="2:2">
      <c r="B5567"/>
    </row>
    <row r="5568" spans="2:2">
      <c r="B5568"/>
    </row>
    <row r="5569" spans="2:2">
      <c r="B5569"/>
    </row>
    <row r="5570" spans="2:2">
      <c r="B5570"/>
    </row>
    <row r="5571" spans="2:2">
      <c r="B5571"/>
    </row>
    <row r="5572" spans="2:2">
      <c r="B5572"/>
    </row>
    <row r="5573" spans="2:2">
      <c r="B5573"/>
    </row>
    <row r="5574" spans="2:2">
      <c r="B5574"/>
    </row>
    <row r="5575" spans="2:2">
      <c r="B5575"/>
    </row>
    <row r="5576" spans="2:2">
      <c r="B5576"/>
    </row>
    <row r="5577" spans="2:2">
      <c r="B5577"/>
    </row>
    <row r="5578" spans="2:2">
      <c r="B5578"/>
    </row>
    <row r="5579" spans="2:2">
      <c r="B5579"/>
    </row>
    <row r="5580" spans="2:2">
      <c r="B5580"/>
    </row>
    <row r="5581" spans="2:2">
      <c r="B5581"/>
    </row>
    <row r="5582" spans="2:2">
      <c r="B5582"/>
    </row>
    <row r="5583" spans="2:2">
      <c r="B5583"/>
    </row>
    <row r="5584" spans="2:2">
      <c r="B5584"/>
    </row>
    <row r="5585" spans="2:2">
      <c r="B5585"/>
    </row>
    <row r="5586" spans="2:2">
      <c r="B5586"/>
    </row>
    <row r="5587" spans="2:2">
      <c r="B5587"/>
    </row>
    <row r="5588" spans="2:2">
      <c r="B5588"/>
    </row>
    <row r="5589" spans="2:2">
      <c r="B5589"/>
    </row>
    <row r="5590" spans="2:2">
      <c r="B5590"/>
    </row>
    <row r="5591" spans="2:2">
      <c r="B5591"/>
    </row>
    <row r="5592" spans="2:2">
      <c r="B5592"/>
    </row>
    <row r="5593" spans="2:2">
      <c r="B5593"/>
    </row>
    <row r="5594" spans="2:2">
      <c r="B5594"/>
    </row>
    <row r="5595" spans="2:2">
      <c r="B5595"/>
    </row>
    <row r="5596" spans="2:2">
      <c r="B5596"/>
    </row>
    <row r="5597" spans="2:2">
      <c r="B5597"/>
    </row>
    <row r="5598" spans="2:2">
      <c r="B5598"/>
    </row>
    <row r="5599" spans="2:2">
      <c r="B5599"/>
    </row>
    <row r="5600" spans="2:2">
      <c r="B5600"/>
    </row>
    <row r="5601" spans="2:2">
      <c r="B5601"/>
    </row>
    <row r="5602" spans="2:2">
      <c r="B5602"/>
    </row>
    <row r="5603" spans="2:2">
      <c r="B5603"/>
    </row>
    <row r="5604" spans="2:2">
      <c r="B5604"/>
    </row>
    <row r="5605" spans="2:2">
      <c r="B5605"/>
    </row>
    <row r="5606" spans="2:2">
      <c r="B5606"/>
    </row>
    <row r="5607" spans="2:2">
      <c r="B5607"/>
    </row>
    <row r="5608" spans="2:2">
      <c r="B5608"/>
    </row>
    <row r="5609" spans="2:2">
      <c r="B5609"/>
    </row>
    <row r="5610" spans="2:2">
      <c r="B5610"/>
    </row>
    <row r="5611" spans="2:2">
      <c r="B5611"/>
    </row>
    <row r="5612" spans="2:2">
      <c r="B5612"/>
    </row>
    <row r="5613" spans="2:2">
      <c r="B5613"/>
    </row>
    <row r="5614" spans="2:2">
      <c r="B5614"/>
    </row>
    <row r="5615" spans="2:2">
      <c r="B5615"/>
    </row>
    <row r="5616" spans="2:2">
      <c r="B5616"/>
    </row>
    <row r="5617" spans="2:2">
      <c r="B5617"/>
    </row>
    <row r="5618" spans="2:2">
      <c r="B5618"/>
    </row>
    <row r="5619" spans="2:2">
      <c r="B5619"/>
    </row>
    <row r="5620" spans="2:2">
      <c r="B5620"/>
    </row>
    <row r="5621" spans="2:2">
      <c r="B5621"/>
    </row>
    <row r="5622" spans="2:2">
      <c r="B5622"/>
    </row>
    <row r="5623" spans="2:2">
      <c r="B5623"/>
    </row>
    <row r="5624" spans="2:2">
      <c r="B5624"/>
    </row>
    <row r="5625" spans="2:2">
      <c r="B5625"/>
    </row>
    <row r="5626" spans="2:2">
      <c r="B5626"/>
    </row>
    <row r="5627" spans="2:2">
      <c r="B5627"/>
    </row>
    <row r="5628" spans="2:2">
      <c r="B5628"/>
    </row>
    <row r="5629" spans="2:2">
      <c r="B5629"/>
    </row>
    <row r="5630" spans="2:2">
      <c r="B5630"/>
    </row>
    <row r="5631" spans="2:2">
      <c r="B5631"/>
    </row>
    <row r="5632" spans="2:2">
      <c r="B5632"/>
    </row>
    <row r="5633" spans="2:2">
      <c r="B5633"/>
    </row>
    <row r="5634" spans="2:2">
      <c r="B5634"/>
    </row>
    <row r="5635" spans="2:2">
      <c r="B5635"/>
    </row>
    <row r="5636" spans="2:2">
      <c r="B5636"/>
    </row>
    <row r="5637" spans="2:2">
      <c r="B5637"/>
    </row>
    <row r="5638" spans="2:2">
      <c r="B5638"/>
    </row>
    <row r="5639" spans="2:2">
      <c r="B5639"/>
    </row>
    <row r="5640" spans="2:2">
      <c r="B5640"/>
    </row>
    <row r="5641" spans="2:2">
      <c r="B5641"/>
    </row>
    <row r="5642" spans="2:2">
      <c r="B5642"/>
    </row>
    <row r="5643" spans="2:2">
      <c r="B5643"/>
    </row>
    <row r="5644" spans="2:2">
      <c r="B5644"/>
    </row>
    <row r="5645" spans="2:2">
      <c r="B5645"/>
    </row>
    <row r="5646" spans="2:2">
      <c r="B5646"/>
    </row>
    <row r="5647" spans="2:2">
      <c r="B5647"/>
    </row>
    <row r="5648" spans="2:2">
      <c r="B5648"/>
    </row>
    <row r="5649" spans="2:2">
      <c r="B5649"/>
    </row>
    <row r="5650" spans="2:2">
      <c r="B5650"/>
    </row>
    <row r="5651" spans="2:2">
      <c r="B5651"/>
    </row>
    <row r="5652" spans="2:2">
      <c r="B5652"/>
    </row>
    <row r="5653" spans="2:2">
      <c r="B5653"/>
    </row>
    <row r="5654" spans="2:2">
      <c r="B5654"/>
    </row>
    <row r="5655" spans="2:2">
      <c r="B5655"/>
    </row>
    <row r="5656" spans="2:2">
      <c r="B5656"/>
    </row>
    <row r="5657" spans="2:2">
      <c r="B5657"/>
    </row>
    <row r="5658" spans="2:2">
      <c r="B5658"/>
    </row>
    <row r="5659" spans="2:2">
      <c r="B5659"/>
    </row>
    <row r="5660" spans="2:2">
      <c r="B5660"/>
    </row>
    <row r="5661" spans="2:2">
      <c r="B5661"/>
    </row>
    <row r="5662" spans="2:2">
      <c r="B5662"/>
    </row>
    <row r="5663" spans="2:2">
      <c r="B5663"/>
    </row>
    <row r="5664" spans="2:2">
      <c r="B5664"/>
    </row>
    <row r="5665" spans="2:2">
      <c r="B5665"/>
    </row>
    <row r="5666" spans="2:2">
      <c r="B5666"/>
    </row>
    <row r="5667" spans="2:2">
      <c r="B5667"/>
    </row>
    <row r="5668" spans="2:2">
      <c r="B5668"/>
    </row>
    <row r="5669" spans="2:2">
      <c r="B5669"/>
    </row>
    <row r="5670" spans="2:2">
      <c r="B5670"/>
    </row>
    <row r="5671" spans="2:2">
      <c r="B5671"/>
    </row>
    <row r="5672" spans="2:2">
      <c r="B5672"/>
    </row>
    <row r="5673" spans="2:2">
      <c r="B5673"/>
    </row>
    <row r="5674" spans="2:2">
      <c r="B5674"/>
    </row>
    <row r="5675" spans="2:2">
      <c r="B5675"/>
    </row>
    <row r="5676" spans="2:2">
      <c r="B5676"/>
    </row>
    <row r="5677" spans="2:2">
      <c r="B5677"/>
    </row>
    <row r="5678" spans="2:2">
      <c r="B5678"/>
    </row>
    <row r="5679" spans="2:2">
      <c r="B5679"/>
    </row>
    <row r="5680" spans="2:2">
      <c r="B5680"/>
    </row>
    <row r="5681" spans="2:2">
      <c r="B5681"/>
    </row>
    <row r="5682" spans="2:2">
      <c r="B5682"/>
    </row>
    <row r="5683" spans="2:2">
      <c r="B568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6DBA-632F-4B77-A6D9-6887094A94B2}">
  <dimension ref="A1:D2016"/>
  <sheetViews>
    <sheetView workbookViewId="0">
      <selection activeCell="A7" sqref="A7"/>
    </sheetView>
  </sheetViews>
  <sheetFormatPr defaultColWidth="9.140625" defaultRowHeight="15"/>
  <cols>
    <col min="1" max="1" width="91.5703125" bestFit="1" customWidth="1"/>
    <col min="2" max="2" width="23.85546875" style="17" bestFit="1" customWidth="1"/>
    <col min="3" max="3" width="20.28515625" bestFit="1" customWidth="1"/>
    <col min="4" max="4" width="19.28515625" bestFit="1" customWidth="1"/>
  </cols>
  <sheetData>
    <row r="1" spans="1:4">
      <c r="A1" s="15" t="s">
        <v>7</v>
      </c>
      <c r="B1" s="17" t="s">
        <v>5799</v>
      </c>
    </row>
    <row r="3" spans="1:4">
      <c r="A3" s="15" t="s">
        <v>19</v>
      </c>
      <c r="B3" s="18" t="s">
        <v>11</v>
      </c>
      <c r="C3" t="s">
        <v>5981</v>
      </c>
      <c r="D3" t="s">
        <v>5801</v>
      </c>
    </row>
    <row r="4" spans="1:4">
      <c r="A4" t="s">
        <v>2383</v>
      </c>
      <c r="B4" t="s">
        <v>2380</v>
      </c>
      <c r="C4">
        <v>1</v>
      </c>
      <c r="D4" s="16">
        <v>5408550</v>
      </c>
    </row>
    <row r="5" spans="1:4">
      <c r="B5" t="s">
        <v>3678</v>
      </c>
      <c r="C5">
        <v>1</v>
      </c>
      <c r="D5" s="16">
        <v>522410</v>
      </c>
    </row>
    <row r="6" spans="1:4">
      <c r="B6" t="s">
        <v>4140</v>
      </c>
      <c r="C6">
        <v>1</v>
      </c>
      <c r="D6" s="16">
        <v>190400</v>
      </c>
    </row>
    <row r="7" spans="1:4">
      <c r="A7" s="17" t="s">
        <v>5982</v>
      </c>
      <c r="C7">
        <v>3</v>
      </c>
      <c r="D7" s="16">
        <v>6121360</v>
      </c>
    </row>
    <row r="8" spans="1:4">
      <c r="A8" t="s">
        <v>4765</v>
      </c>
      <c r="B8">
        <v>108806</v>
      </c>
      <c r="C8">
        <v>1</v>
      </c>
      <c r="D8" s="16">
        <v>166600</v>
      </c>
    </row>
    <row r="9" spans="1:4">
      <c r="B9">
        <v>109005</v>
      </c>
      <c r="C9">
        <v>1</v>
      </c>
      <c r="D9" s="16">
        <v>135931320</v>
      </c>
    </row>
    <row r="10" spans="1:4">
      <c r="B10">
        <v>109088</v>
      </c>
      <c r="C10">
        <v>1</v>
      </c>
      <c r="D10" s="16">
        <v>380359.7</v>
      </c>
    </row>
    <row r="11" spans="1:4">
      <c r="B11">
        <v>109089</v>
      </c>
      <c r="C11">
        <v>1</v>
      </c>
      <c r="D11" s="16">
        <v>76517</v>
      </c>
    </row>
    <row r="12" spans="1:4">
      <c r="A12" s="17" t="s">
        <v>5983</v>
      </c>
      <c r="C12">
        <v>4</v>
      </c>
      <c r="D12" s="16">
        <v>136554796.69999999</v>
      </c>
    </row>
    <row r="13" spans="1:4">
      <c r="A13" t="s">
        <v>2245</v>
      </c>
      <c r="B13" t="s">
        <v>3626</v>
      </c>
      <c r="C13">
        <v>1</v>
      </c>
      <c r="D13" s="16">
        <v>208250</v>
      </c>
    </row>
    <row r="14" spans="1:4">
      <c r="A14" s="17" t="s">
        <v>5984</v>
      </c>
      <c r="C14">
        <v>1</v>
      </c>
      <c r="D14" s="16">
        <v>208250</v>
      </c>
    </row>
    <row r="15" spans="1:4">
      <c r="A15" t="s">
        <v>1759</v>
      </c>
      <c r="B15" t="s">
        <v>3618</v>
      </c>
      <c r="C15">
        <v>1</v>
      </c>
      <c r="D15" s="16">
        <v>141610</v>
      </c>
    </row>
    <row r="16" spans="1:4">
      <c r="B16" t="s">
        <v>4676</v>
      </c>
      <c r="C16">
        <v>1</v>
      </c>
      <c r="D16" s="16">
        <v>6090580</v>
      </c>
    </row>
    <row r="17" spans="1:4">
      <c r="A17" s="17" t="s">
        <v>5926</v>
      </c>
      <c r="C17">
        <v>2</v>
      </c>
      <c r="D17" s="16">
        <v>6232190</v>
      </c>
    </row>
    <row r="18" spans="1:4">
      <c r="A18" t="s">
        <v>1528</v>
      </c>
      <c r="B18">
        <v>108883</v>
      </c>
      <c r="C18">
        <v>1</v>
      </c>
      <c r="D18" s="16">
        <v>285600</v>
      </c>
    </row>
    <row r="19" spans="1:4">
      <c r="B19">
        <v>108968</v>
      </c>
      <c r="C19">
        <v>1</v>
      </c>
      <c r="D19" s="16">
        <v>10886332.99</v>
      </c>
    </row>
    <row r="20" spans="1:4">
      <c r="B20">
        <v>109146</v>
      </c>
      <c r="C20">
        <v>1</v>
      </c>
      <c r="D20" s="16">
        <v>2482935</v>
      </c>
    </row>
    <row r="21" spans="1:4">
      <c r="A21" s="17" t="s">
        <v>5804</v>
      </c>
      <c r="C21">
        <v>3</v>
      </c>
      <c r="D21" s="16">
        <v>13654867.99</v>
      </c>
    </row>
    <row r="22" spans="1:4">
      <c r="A22" t="s">
        <v>5262</v>
      </c>
      <c r="B22">
        <v>109179</v>
      </c>
      <c r="C22">
        <v>1</v>
      </c>
      <c r="D22" s="16">
        <v>345100</v>
      </c>
    </row>
    <row r="23" spans="1:4">
      <c r="B23">
        <v>109180</v>
      </c>
      <c r="C23">
        <v>1</v>
      </c>
      <c r="D23" s="16">
        <v>454580</v>
      </c>
    </row>
    <row r="24" spans="1:4">
      <c r="B24">
        <v>109181</v>
      </c>
      <c r="C24">
        <v>1</v>
      </c>
      <c r="D24" s="16">
        <v>34510</v>
      </c>
    </row>
    <row r="25" spans="1:4">
      <c r="B25">
        <v>109182</v>
      </c>
      <c r="C25">
        <v>1</v>
      </c>
      <c r="D25" s="16">
        <v>34510</v>
      </c>
    </row>
    <row r="26" spans="1:4">
      <c r="A26" s="17" t="s">
        <v>5985</v>
      </c>
      <c r="C26">
        <v>4</v>
      </c>
      <c r="D26" s="16">
        <v>868700</v>
      </c>
    </row>
    <row r="27" spans="1:4">
      <c r="A27" t="s">
        <v>4329</v>
      </c>
      <c r="B27" t="s">
        <v>4326</v>
      </c>
      <c r="C27">
        <v>1</v>
      </c>
      <c r="D27" s="16">
        <v>14358540</v>
      </c>
    </row>
    <row r="28" spans="1:4">
      <c r="B28">
        <v>108983</v>
      </c>
      <c r="C28">
        <v>1</v>
      </c>
      <c r="D28" s="16">
        <v>754460</v>
      </c>
    </row>
    <row r="29" spans="1:4">
      <c r="A29" s="17" t="s">
        <v>5986</v>
      </c>
      <c r="C29">
        <v>2</v>
      </c>
      <c r="D29" s="16">
        <v>15113000</v>
      </c>
    </row>
    <row r="30" spans="1:4">
      <c r="A30" t="s">
        <v>4324</v>
      </c>
      <c r="B30" t="s">
        <v>4321</v>
      </c>
      <c r="C30">
        <v>1</v>
      </c>
      <c r="D30" s="16">
        <v>14358540</v>
      </c>
    </row>
    <row r="31" spans="1:4">
      <c r="B31" t="s">
        <v>4706</v>
      </c>
      <c r="C31">
        <v>1</v>
      </c>
      <c r="D31" s="16">
        <v>476000</v>
      </c>
    </row>
    <row r="32" spans="1:4">
      <c r="B32">
        <v>108984</v>
      </c>
      <c r="C32">
        <v>1</v>
      </c>
      <c r="D32" s="16">
        <v>841330</v>
      </c>
    </row>
    <row r="33" spans="1:4">
      <c r="A33" s="17" t="s">
        <v>5987</v>
      </c>
      <c r="C33">
        <v>3</v>
      </c>
      <c r="D33" s="16">
        <v>15675870</v>
      </c>
    </row>
    <row r="34" spans="1:4">
      <c r="A34" t="s">
        <v>496</v>
      </c>
      <c r="B34" t="s">
        <v>493</v>
      </c>
      <c r="C34">
        <v>1</v>
      </c>
      <c r="D34" s="16">
        <v>535500</v>
      </c>
    </row>
    <row r="35" spans="1:4">
      <c r="B35" t="s">
        <v>532</v>
      </c>
      <c r="C35">
        <v>1</v>
      </c>
      <c r="D35" s="16">
        <v>3080435.19</v>
      </c>
    </row>
    <row r="36" spans="1:4">
      <c r="B36" t="s">
        <v>1066</v>
      </c>
      <c r="C36">
        <v>1</v>
      </c>
      <c r="D36" s="16">
        <v>4270435.1900000004</v>
      </c>
    </row>
    <row r="37" spans="1:4">
      <c r="B37" t="s">
        <v>1804</v>
      </c>
      <c r="C37">
        <v>1</v>
      </c>
      <c r="D37" s="16">
        <v>428400</v>
      </c>
    </row>
    <row r="38" spans="1:4">
      <c r="B38" t="s">
        <v>2190</v>
      </c>
      <c r="C38">
        <v>1</v>
      </c>
      <c r="D38" s="16">
        <v>982365.23</v>
      </c>
    </row>
    <row r="39" spans="1:4">
      <c r="A39" s="17" t="s">
        <v>5988</v>
      </c>
      <c r="C39">
        <v>5</v>
      </c>
      <c r="D39" s="16">
        <v>9297135.6100000013</v>
      </c>
    </row>
    <row r="40" spans="1:4">
      <c r="A40" t="s">
        <v>3176</v>
      </c>
      <c r="B40">
        <v>109220</v>
      </c>
      <c r="C40">
        <v>1</v>
      </c>
      <c r="D40" s="16">
        <v>1763118.28</v>
      </c>
    </row>
    <row r="41" spans="1:4">
      <c r="A41" s="17" t="s">
        <v>5805</v>
      </c>
      <c r="C41">
        <v>1</v>
      </c>
      <c r="D41" s="16">
        <v>1763118.28</v>
      </c>
    </row>
    <row r="42" spans="1:4">
      <c r="A42" t="s">
        <v>514</v>
      </c>
      <c r="B42" t="s">
        <v>511</v>
      </c>
      <c r="C42">
        <v>1</v>
      </c>
      <c r="D42" s="16">
        <v>3170453.93</v>
      </c>
    </row>
    <row r="43" spans="1:4">
      <c r="A43" s="17" t="s">
        <v>5989</v>
      </c>
      <c r="C43">
        <v>1</v>
      </c>
      <c r="D43" s="16">
        <v>3170453.93</v>
      </c>
    </row>
    <row r="44" spans="1:4">
      <c r="A44" t="s">
        <v>4230</v>
      </c>
      <c r="B44" t="s">
        <v>4227</v>
      </c>
      <c r="C44">
        <v>1</v>
      </c>
      <c r="D44" s="16">
        <v>7801473.4000000004</v>
      </c>
    </row>
    <row r="45" spans="1:4">
      <c r="A45" s="17" t="s">
        <v>5990</v>
      </c>
      <c r="C45">
        <v>1</v>
      </c>
      <c r="D45" s="16">
        <v>7801473.4000000004</v>
      </c>
    </row>
    <row r="46" spans="1:4">
      <c r="A46" t="s">
        <v>601</v>
      </c>
      <c r="B46" t="s">
        <v>598</v>
      </c>
      <c r="C46">
        <v>1</v>
      </c>
      <c r="D46" s="16">
        <v>42840000</v>
      </c>
    </row>
    <row r="47" spans="1:4">
      <c r="B47" t="s">
        <v>603</v>
      </c>
      <c r="C47">
        <v>1</v>
      </c>
      <c r="D47" s="16">
        <v>347480.96</v>
      </c>
    </row>
    <row r="48" spans="1:4">
      <c r="B48" t="s">
        <v>606</v>
      </c>
      <c r="C48">
        <v>1</v>
      </c>
      <c r="D48" s="16">
        <v>641410</v>
      </c>
    </row>
    <row r="49" spans="2:4">
      <c r="B49" t="s">
        <v>609</v>
      </c>
      <c r="C49">
        <v>1</v>
      </c>
      <c r="D49" s="16">
        <v>90678</v>
      </c>
    </row>
    <row r="50" spans="2:4">
      <c r="B50" t="s">
        <v>612</v>
      </c>
      <c r="C50">
        <v>1</v>
      </c>
      <c r="D50" s="16">
        <v>125176.1</v>
      </c>
    </row>
    <row r="51" spans="2:4">
      <c r="B51" t="s">
        <v>615</v>
      </c>
      <c r="C51">
        <v>1</v>
      </c>
      <c r="D51" s="16">
        <v>190038.24</v>
      </c>
    </row>
    <row r="52" spans="2:4">
      <c r="B52" t="s">
        <v>618</v>
      </c>
      <c r="C52">
        <v>1</v>
      </c>
      <c r="D52" s="16">
        <v>683060</v>
      </c>
    </row>
    <row r="53" spans="2:4">
      <c r="B53" t="s">
        <v>621</v>
      </c>
      <c r="C53">
        <v>1</v>
      </c>
      <c r="D53" s="16">
        <v>254660</v>
      </c>
    </row>
    <row r="54" spans="2:4">
      <c r="B54" t="s">
        <v>629</v>
      </c>
      <c r="C54">
        <v>1</v>
      </c>
      <c r="D54" s="16">
        <v>892500</v>
      </c>
    </row>
    <row r="55" spans="2:4">
      <c r="B55" t="s">
        <v>637</v>
      </c>
      <c r="C55">
        <v>1</v>
      </c>
      <c r="D55" s="16">
        <v>260312.5</v>
      </c>
    </row>
    <row r="56" spans="2:4">
      <c r="B56" t="s">
        <v>640</v>
      </c>
      <c r="C56">
        <v>1</v>
      </c>
      <c r="D56" s="16">
        <v>149437.82</v>
      </c>
    </row>
    <row r="57" spans="2:4">
      <c r="B57" t="s">
        <v>923</v>
      </c>
      <c r="C57">
        <v>1</v>
      </c>
      <c r="D57" s="16">
        <v>1484542.85</v>
      </c>
    </row>
    <row r="58" spans="2:4">
      <c r="B58" t="s">
        <v>926</v>
      </c>
      <c r="C58">
        <v>1</v>
      </c>
      <c r="D58" s="16">
        <v>83309.52</v>
      </c>
    </row>
    <row r="59" spans="2:4">
      <c r="B59" t="s">
        <v>929</v>
      </c>
      <c r="C59">
        <v>1</v>
      </c>
      <c r="D59" s="16">
        <v>359380</v>
      </c>
    </row>
    <row r="60" spans="2:4">
      <c r="B60" t="s">
        <v>932</v>
      </c>
      <c r="C60">
        <v>1</v>
      </c>
      <c r="D60" s="16">
        <v>49266</v>
      </c>
    </row>
    <row r="61" spans="2:4">
      <c r="B61" t="s">
        <v>1769</v>
      </c>
      <c r="C61">
        <v>1</v>
      </c>
      <c r="D61" s="16">
        <v>167266.4</v>
      </c>
    </row>
    <row r="62" spans="2:4">
      <c r="B62" t="s">
        <v>1772</v>
      </c>
      <c r="C62">
        <v>1</v>
      </c>
      <c r="D62" s="16">
        <v>273700</v>
      </c>
    </row>
    <row r="63" spans="2:4">
      <c r="B63" t="s">
        <v>5991</v>
      </c>
      <c r="C63">
        <v>1</v>
      </c>
      <c r="D63" s="16">
        <v>557603.06000000006</v>
      </c>
    </row>
    <row r="64" spans="2:4">
      <c r="B64" t="s">
        <v>3222</v>
      </c>
      <c r="C64">
        <v>1</v>
      </c>
      <c r="D64" s="16">
        <v>258501.32</v>
      </c>
    </row>
    <row r="65" spans="1:4">
      <c r="B65" t="s">
        <v>3392</v>
      </c>
      <c r="C65">
        <v>1</v>
      </c>
      <c r="D65" s="16">
        <v>260312.5</v>
      </c>
    </row>
    <row r="66" spans="1:4">
      <c r="B66" t="s">
        <v>3395</v>
      </c>
      <c r="C66">
        <v>1</v>
      </c>
      <c r="D66" s="16">
        <v>536431.57999999996</v>
      </c>
    </row>
    <row r="67" spans="1:4">
      <c r="B67" t="s">
        <v>3581</v>
      </c>
      <c r="C67">
        <v>1</v>
      </c>
      <c r="D67" s="16">
        <v>837287.57</v>
      </c>
    </row>
    <row r="68" spans="1:4">
      <c r="B68" t="s">
        <v>3584</v>
      </c>
      <c r="C68">
        <v>1</v>
      </c>
      <c r="D68" s="16">
        <v>151463.20000000001</v>
      </c>
    </row>
    <row r="69" spans="1:4">
      <c r="B69">
        <v>108776</v>
      </c>
      <c r="C69">
        <v>1</v>
      </c>
      <c r="D69" s="16">
        <v>482431.62</v>
      </c>
    </row>
    <row r="70" spans="1:4">
      <c r="B70">
        <v>108833</v>
      </c>
      <c r="C70">
        <v>1</v>
      </c>
      <c r="D70" s="16">
        <v>683060</v>
      </c>
    </row>
    <row r="71" spans="1:4">
      <c r="B71">
        <v>108932</v>
      </c>
      <c r="C71">
        <v>1</v>
      </c>
      <c r="D71" s="16">
        <v>381990</v>
      </c>
    </row>
    <row r="72" spans="1:4">
      <c r="B72">
        <v>108947</v>
      </c>
      <c r="C72">
        <v>1</v>
      </c>
      <c r="D72" s="16">
        <v>2903659.5</v>
      </c>
    </row>
    <row r="73" spans="1:4">
      <c r="A73" s="17" t="s">
        <v>5992</v>
      </c>
      <c r="C73">
        <v>27</v>
      </c>
      <c r="D73" s="16">
        <v>55944958.74000001</v>
      </c>
    </row>
    <row r="74" spans="1:4">
      <c r="A74" t="s">
        <v>4756</v>
      </c>
      <c r="B74">
        <v>108801</v>
      </c>
      <c r="C74">
        <v>1</v>
      </c>
      <c r="D74" s="16">
        <v>1428000</v>
      </c>
    </row>
    <row r="75" spans="1:4">
      <c r="A75" s="17" t="s">
        <v>5993</v>
      </c>
      <c r="C75">
        <v>1</v>
      </c>
      <c r="D75" s="16">
        <v>1428000</v>
      </c>
    </row>
    <row r="76" spans="1:4">
      <c r="A76" t="s">
        <v>3082</v>
      </c>
      <c r="B76" t="s">
        <v>3079</v>
      </c>
      <c r="C76">
        <v>1</v>
      </c>
      <c r="D76" s="16">
        <v>27896000</v>
      </c>
    </row>
    <row r="77" spans="1:4">
      <c r="B77">
        <v>108826</v>
      </c>
      <c r="C77">
        <v>1</v>
      </c>
      <c r="D77" s="16">
        <v>684250</v>
      </c>
    </row>
    <row r="78" spans="1:4">
      <c r="B78">
        <v>108827</v>
      </c>
      <c r="C78">
        <v>1</v>
      </c>
      <c r="D78" s="16">
        <v>3421250</v>
      </c>
    </row>
    <row r="79" spans="1:4">
      <c r="A79" s="17" t="s">
        <v>5994</v>
      </c>
      <c r="C79">
        <v>3</v>
      </c>
      <c r="D79" s="16">
        <v>32001500</v>
      </c>
    </row>
    <row r="80" spans="1:4">
      <c r="A80" t="s">
        <v>3687</v>
      </c>
      <c r="B80" t="s">
        <v>3684</v>
      </c>
      <c r="C80">
        <v>1</v>
      </c>
      <c r="D80" s="16">
        <v>747882.87</v>
      </c>
    </row>
    <row r="81" spans="1:4">
      <c r="A81" s="17" t="s">
        <v>5995</v>
      </c>
      <c r="C81">
        <v>1</v>
      </c>
      <c r="D81" s="16">
        <v>747882.87</v>
      </c>
    </row>
    <row r="82" spans="1:4">
      <c r="A82" t="s">
        <v>2651</v>
      </c>
      <c r="B82" t="s">
        <v>2648</v>
      </c>
      <c r="C82">
        <v>1</v>
      </c>
      <c r="D82" s="16">
        <v>5716760</v>
      </c>
    </row>
    <row r="83" spans="1:4">
      <c r="A83" s="17" t="s">
        <v>5996</v>
      </c>
      <c r="C83">
        <v>1</v>
      </c>
      <c r="D83" s="16">
        <v>5716760</v>
      </c>
    </row>
    <row r="84" spans="1:4">
      <c r="A84" t="s">
        <v>2322</v>
      </c>
      <c r="B84" t="s">
        <v>2918</v>
      </c>
      <c r="C84">
        <v>1</v>
      </c>
      <c r="D84" s="16">
        <v>135501.73000000001</v>
      </c>
    </row>
    <row r="85" spans="1:4">
      <c r="B85">
        <v>109147</v>
      </c>
      <c r="C85">
        <v>1</v>
      </c>
      <c r="D85" s="16">
        <v>1652910</v>
      </c>
    </row>
    <row r="86" spans="1:4">
      <c r="B86">
        <v>109148</v>
      </c>
      <c r="C86">
        <v>1</v>
      </c>
      <c r="D86" s="16">
        <v>397448.1</v>
      </c>
    </row>
    <row r="87" spans="1:4">
      <c r="A87" s="17" t="s">
        <v>5928</v>
      </c>
      <c r="C87">
        <v>3</v>
      </c>
      <c r="D87" s="16">
        <v>2185859.83</v>
      </c>
    </row>
    <row r="88" spans="1:4">
      <c r="A88" t="s">
        <v>4758</v>
      </c>
      <c r="B88">
        <v>108802</v>
      </c>
      <c r="C88">
        <v>1</v>
      </c>
      <c r="D88" s="16">
        <v>1071071.3999999999</v>
      </c>
    </row>
    <row r="89" spans="1:4">
      <c r="A89" s="17" t="s">
        <v>5997</v>
      </c>
      <c r="C89">
        <v>1</v>
      </c>
      <c r="D89" s="16">
        <v>1071071.3999999999</v>
      </c>
    </row>
    <row r="90" spans="1:4">
      <c r="A90" t="s">
        <v>5155</v>
      </c>
      <c r="B90">
        <v>109100</v>
      </c>
      <c r="C90">
        <v>1</v>
      </c>
      <c r="D90" s="16">
        <v>6580360.8499999996</v>
      </c>
    </row>
    <row r="91" spans="1:4">
      <c r="B91">
        <v>109265</v>
      </c>
      <c r="C91">
        <v>1</v>
      </c>
      <c r="D91" s="16">
        <v>481019.42</v>
      </c>
    </row>
    <row r="92" spans="1:4">
      <c r="A92" s="17" t="s">
        <v>5998</v>
      </c>
      <c r="C92">
        <v>2</v>
      </c>
      <c r="D92" s="16">
        <v>7061380.2699999996</v>
      </c>
    </row>
    <row r="93" spans="1:4">
      <c r="A93" t="s">
        <v>3110</v>
      </c>
      <c r="B93" t="s">
        <v>3107</v>
      </c>
      <c r="C93">
        <v>1</v>
      </c>
      <c r="D93" s="16">
        <v>238000</v>
      </c>
    </row>
    <row r="94" spans="1:4">
      <c r="B94" t="s">
        <v>3112</v>
      </c>
      <c r="C94">
        <v>1</v>
      </c>
      <c r="D94" s="16">
        <v>995000</v>
      </c>
    </row>
    <row r="95" spans="1:4">
      <c r="B95" t="s">
        <v>4174</v>
      </c>
      <c r="C95">
        <v>1</v>
      </c>
      <c r="D95" s="16">
        <v>2025000</v>
      </c>
    </row>
    <row r="96" spans="1:4">
      <c r="A96" s="17" t="s">
        <v>5999</v>
      </c>
      <c r="C96">
        <v>3</v>
      </c>
      <c r="D96" s="16">
        <v>3258000</v>
      </c>
    </row>
    <row r="97" spans="1:4">
      <c r="A97" t="s">
        <v>89</v>
      </c>
      <c r="B97">
        <v>108889</v>
      </c>
      <c r="C97">
        <v>1</v>
      </c>
      <c r="D97" s="16">
        <v>223720</v>
      </c>
    </row>
    <row r="98" spans="1:4">
      <c r="A98" s="17" t="s">
        <v>5806</v>
      </c>
      <c r="C98">
        <v>1</v>
      </c>
      <c r="D98" s="16">
        <v>223720</v>
      </c>
    </row>
    <row r="99" spans="1:4">
      <c r="A99" t="s">
        <v>2309</v>
      </c>
      <c r="B99" t="s">
        <v>4641</v>
      </c>
      <c r="C99">
        <v>1</v>
      </c>
      <c r="D99" s="16">
        <v>79254</v>
      </c>
    </row>
    <row r="100" spans="1:4">
      <c r="A100" s="17" t="s">
        <v>5807</v>
      </c>
      <c r="C100">
        <v>1</v>
      </c>
      <c r="D100" s="16">
        <v>79254</v>
      </c>
    </row>
    <row r="101" spans="1:4">
      <c r="A101" t="s">
        <v>2110</v>
      </c>
      <c r="B101" t="s">
        <v>2107</v>
      </c>
      <c r="C101">
        <v>1</v>
      </c>
      <c r="D101" s="16">
        <v>245140</v>
      </c>
    </row>
    <row r="102" spans="1:4">
      <c r="A102" s="17" t="s">
        <v>6000</v>
      </c>
      <c r="C102">
        <v>1</v>
      </c>
      <c r="D102" s="16">
        <v>245140</v>
      </c>
    </row>
    <row r="103" spans="1:4">
      <c r="A103" t="s">
        <v>4003</v>
      </c>
      <c r="B103" t="s">
        <v>4000</v>
      </c>
      <c r="C103">
        <v>1</v>
      </c>
      <c r="D103" s="16">
        <v>3570000</v>
      </c>
    </row>
    <row r="104" spans="1:4">
      <c r="A104" s="17" t="s">
        <v>6001</v>
      </c>
      <c r="C104">
        <v>1</v>
      </c>
      <c r="D104" s="16">
        <v>3570000</v>
      </c>
    </row>
    <row r="105" spans="1:4">
      <c r="A105" t="s">
        <v>4416</v>
      </c>
      <c r="B105" t="s">
        <v>4413</v>
      </c>
      <c r="C105">
        <v>1</v>
      </c>
      <c r="D105" s="16">
        <v>2302602.4</v>
      </c>
    </row>
    <row r="106" spans="1:4">
      <c r="A106" s="17" t="s">
        <v>6002</v>
      </c>
      <c r="C106">
        <v>1</v>
      </c>
      <c r="D106" s="16">
        <v>2302602.4</v>
      </c>
    </row>
    <row r="107" spans="1:4">
      <c r="A107" t="s">
        <v>2746</v>
      </c>
      <c r="B107" t="s">
        <v>2743</v>
      </c>
      <c r="C107">
        <v>1</v>
      </c>
      <c r="D107" s="16">
        <v>3236800</v>
      </c>
    </row>
    <row r="108" spans="1:4">
      <c r="A108" s="17" t="s">
        <v>6003</v>
      </c>
      <c r="C108">
        <v>1</v>
      </c>
      <c r="D108" s="16">
        <v>3236800</v>
      </c>
    </row>
    <row r="109" spans="1:4">
      <c r="A109" t="s">
        <v>921</v>
      </c>
      <c r="B109" t="s">
        <v>3439</v>
      </c>
      <c r="C109">
        <v>1</v>
      </c>
      <c r="D109" s="16">
        <v>2444703.9</v>
      </c>
    </row>
    <row r="110" spans="1:4">
      <c r="A110" s="17" t="s">
        <v>5929</v>
      </c>
      <c r="C110">
        <v>1</v>
      </c>
      <c r="D110" s="16">
        <v>2444703.9</v>
      </c>
    </row>
    <row r="111" spans="1:4">
      <c r="A111" t="s">
        <v>3651</v>
      </c>
      <c r="B111" t="s">
        <v>3648</v>
      </c>
      <c r="C111">
        <v>1</v>
      </c>
      <c r="D111" s="16">
        <v>5000000</v>
      </c>
    </row>
    <row r="112" spans="1:4">
      <c r="B112" t="s">
        <v>3705</v>
      </c>
      <c r="C112">
        <v>1</v>
      </c>
      <c r="D112" s="16">
        <v>40405260</v>
      </c>
    </row>
    <row r="113" spans="1:4">
      <c r="B113" t="s">
        <v>4045</v>
      </c>
      <c r="C113">
        <v>1</v>
      </c>
      <c r="D113" s="16">
        <v>7720000</v>
      </c>
    </row>
    <row r="114" spans="1:4">
      <c r="B114">
        <v>109103</v>
      </c>
      <c r="C114">
        <v>1</v>
      </c>
      <c r="D114" s="16">
        <v>416500</v>
      </c>
    </row>
    <row r="115" spans="1:4">
      <c r="A115" s="17" t="s">
        <v>6004</v>
      </c>
      <c r="C115">
        <v>4</v>
      </c>
      <c r="D115" s="16">
        <v>53541760</v>
      </c>
    </row>
    <row r="116" spans="1:4">
      <c r="A116" t="s">
        <v>4241</v>
      </c>
      <c r="B116" t="s">
        <v>4238</v>
      </c>
      <c r="C116">
        <v>1</v>
      </c>
      <c r="D116" s="16">
        <v>58012.5</v>
      </c>
    </row>
    <row r="117" spans="1:4">
      <c r="A117" s="17" t="s">
        <v>6005</v>
      </c>
      <c r="C117">
        <v>1</v>
      </c>
      <c r="D117" s="16">
        <v>58012.5</v>
      </c>
    </row>
    <row r="118" spans="1:4">
      <c r="A118" t="s">
        <v>1041</v>
      </c>
      <c r="B118">
        <v>109026</v>
      </c>
      <c r="C118">
        <v>1</v>
      </c>
      <c r="D118" s="16">
        <v>2564450</v>
      </c>
    </row>
    <row r="119" spans="1:4">
      <c r="B119">
        <v>109226</v>
      </c>
      <c r="C119">
        <v>1</v>
      </c>
      <c r="D119" s="16">
        <v>1877998.5</v>
      </c>
    </row>
    <row r="120" spans="1:4">
      <c r="A120" s="17" t="s">
        <v>5930</v>
      </c>
      <c r="C120">
        <v>2</v>
      </c>
      <c r="D120" s="16">
        <v>4442448.5</v>
      </c>
    </row>
    <row r="121" spans="1:4">
      <c r="A121" t="s">
        <v>1340</v>
      </c>
      <c r="B121" t="s">
        <v>1337</v>
      </c>
      <c r="C121">
        <v>1</v>
      </c>
      <c r="D121" s="16">
        <v>495278</v>
      </c>
    </row>
    <row r="122" spans="1:4">
      <c r="B122" t="s">
        <v>3982</v>
      </c>
      <c r="C122">
        <v>1</v>
      </c>
      <c r="D122" s="16">
        <v>4394625.97</v>
      </c>
    </row>
    <row r="123" spans="1:4">
      <c r="A123" s="17" t="s">
        <v>6006</v>
      </c>
      <c r="C123">
        <v>2</v>
      </c>
      <c r="D123" s="16">
        <v>4889903.97</v>
      </c>
    </row>
    <row r="124" spans="1:4">
      <c r="A124" t="s">
        <v>5236</v>
      </c>
      <c r="B124">
        <v>109164</v>
      </c>
      <c r="C124">
        <v>1</v>
      </c>
      <c r="D124" s="16">
        <v>7801091.7599999998</v>
      </c>
    </row>
    <row r="125" spans="1:4">
      <c r="A125" s="17" t="s">
        <v>6007</v>
      </c>
      <c r="C125">
        <v>1</v>
      </c>
      <c r="D125" s="16">
        <v>7801091.7599999998</v>
      </c>
    </row>
    <row r="126" spans="1:4">
      <c r="A126" t="s">
        <v>2115</v>
      </c>
      <c r="B126" t="s">
        <v>2112</v>
      </c>
      <c r="C126">
        <v>1</v>
      </c>
      <c r="D126" s="16">
        <v>6054720</v>
      </c>
    </row>
    <row r="127" spans="1:4">
      <c r="B127" t="s">
        <v>2117</v>
      </c>
      <c r="C127">
        <v>1</v>
      </c>
      <c r="D127" s="16">
        <v>64260000</v>
      </c>
    </row>
    <row r="128" spans="1:4">
      <c r="A128" s="17" t="s">
        <v>6008</v>
      </c>
      <c r="C128">
        <v>2</v>
      </c>
      <c r="D128" s="16">
        <v>70314720</v>
      </c>
    </row>
    <row r="129" spans="1:4">
      <c r="A129" t="s">
        <v>2097</v>
      </c>
      <c r="B129" t="s">
        <v>2095</v>
      </c>
      <c r="C129">
        <v>1</v>
      </c>
      <c r="D129" s="16">
        <v>6771100</v>
      </c>
    </row>
    <row r="130" spans="1:4">
      <c r="B130">
        <v>109210</v>
      </c>
      <c r="C130">
        <v>1</v>
      </c>
      <c r="D130" s="16">
        <v>3397450</v>
      </c>
    </row>
    <row r="131" spans="1:4">
      <c r="A131" s="17" t="s">
        <v>6009</v>
      </c>
      <c r="C131">
        <v>2</v>
      </c>
      <c r="D131" s="16">
        <v>10168550</v>
      </c>
    </row>
    <row r="132" spans="1:4">
      <c r="A132" t="s">
        <v>127</v>
      </c>
      <c r="B132" t="s">
        <v>3653</v>
      </c>
      <c r="C132">
        <v>1</v>
      </c>
      <c r="D132" s="16">
        <v>230644.61</v>
      </c>
    </row>
    <row r="133" spans="1:4">
      <c r="B133" t="s">
        <v>3656</v>
      </c>
      <c r="C133">
        <v>1</v>
      </c>
      <c r="D133" s="16">
        <v>46199.37</v>
      </c>
    </row>
    <row r="134" spans="1:4">
      <c r="B134" t="s">
        <v>3664</v>
      </c>
      <c r="C134">
        <v>1</v>
      </c>
      <c r="D134" s="16">
        <v>101183.32</v>
      </c>
    </row>
    <row r="135" spans="1:4">
      <c r="B135" t="s">
        <v>3670</v>
      </c>
      <c r="C135">
        <v>1</v>
      </c>
      <c r="D135" s="16">
        <v>103292</v>
      </c>
    </row>
    <row r="136" spans="1:4">
      <c r="B136" t="s">
        <v>4014</v>
      </c>
      <c r="C136">
        <v>1</v>
      </c>
      <c r="D136" s="16">
        <v>284283.86</v>
      </c>
    </row>
    <row r="137" spans="1:4">
      <c r="B137" t="s">
        <v>4358</v>
      </c>
      <c r="C137">
        <v>1</v>
      </c>
      <c r="D137" s="16">
        <v>197116.36</v>
      </c>
    </row>
    <row r="138" spans="1:4">
      <c r="B138" t="s">
        <v>4361</v>
      </c>
      <c r="C138">
        <v>1</v>
      </c>
      <c r="D138" s="16">
        <v>197104.46</v>
      </c>
    </row>
    <row r="139" spans="1:4">
      <c r="B139" t="s">
        <v>4364</v>
      </c>
      <c r="C139">
        <v>1</v>
      </c>
      <c r="D139" s="16">
        <v>83999.72</v>
      </c>
    </row>
    <row r="140" spans="1:4">
      <c r="B140" t="s">
        <v>4367</v>
      </c>
      <c r="C140">
        <v>1</v>
      </c>
      <c r="D140" s="16">
        <v>354910.36</v>
      </c>
    </row>
    <row r="141" spans="1:4">
      <c r="B141">
        <v>108792</v>
      </c>
      <c r="C141">
        <v>1</v>
      </c>
      <c r="D141" s="16">
        <v>113797.32</v>
      </c>
    </row>
    <row r="142" spans="1:4">
      <c r="B142">
        <v>108950</v>
      </c>
      <c r="C142">
        <v>1</v>
      </c>
      <c r="D142" s="16">
        <v>195914.46</v>
      </c>
    </row>
    <row r="143" spans="1:4">
      <c r="B143">
        <v>108951</v>
      </c>
      <c r="C143">
        <v>1</v>
      </c>
      <c r="D143" s="16">
        <v>197116.36</v>
      </c>
    </row>
    <row r="144" spans="1:4">
      <c r="B144">
        <v>109267</v>
      </c>
      <c r="C144">
        <v>1</v>
      </c>
      <c r="D144" s="16">
        <v>21245048.579999998</v>
      </c>
    </row>
    <row r="145" spans="1:4">
      <c r="A145" s="17" t="s">
        <v>5911</v>
      </c>
      <c r="C145">
        <v>13</v>
      </c>
      <c r="D145" s="16">
        <v>23350610.779999997</v>
      </c>
    </row>
    <row r="146" spans="1:4">
      <c r="A146" t="s">
        <v>3717</v>
      </c>
      <c r="B146" t="s">
        <v>3714</v>
      </c>
      <c r="C146">
        <v>1</v>
      </c>
      <c r="D146" s="16">
        <v>26149800</v>
      </c>
    </row>
    <row r="147" spans="1:4">
      <c r="B147" t="s">
        <v>3738</v>
      </c>
      <c r="C147">
        <v>1</v>
      </c>
      <c r="D147" s="16">
        <v>22948771.579999998</v>
      </c>
    </row>
    <row r="148" spans="1:4">
      <c r="B148">
        <v>109045</v>
      </c>
      <c r="C148">
        <v>1</v>
      </c>
      <c r="D148" s="16">
        <v>19284682</v>
      </c>
    </row>
    <row r="149" spans="1:4">
      <c r="A149" s="17" t="s">
        <v>6010</v>
      </c>
      <c r="C149">
        <v>3</v>
      </c>
      <c r="D149" s="16">
        <v>68383253.579999998</v>
      </c>
    </row>
    <row r="150" spans="1:4">
      <c r="A150" t="s">
        <v>5274</v>
      </c>
      <c r="B150">
        <v>109188</v>
      </c>
      <c r="C150">
        <v>1</v>
      </c>
      <c r="D150" s="16">
        <v>2461455.5</v>
      </c>
    </row>
    <row r="151" spans="1:4">
      <c r="A151" s="17" t="s">
        <v>6011</v>
      </c>
      <c r="C151">
        <v>1</v>
      </c>
      <c r="D151" s="16">
        <v>2461455.5</v>
      </c>
    </row>
    <row r="152" spans="1:4">
      <c r="A152" t="s">
        <v>2102</v>
      </c>
      <c r="B152" t="s">
        <v>2099</v>
      </c>
      <c r="C152">
        <v>1</v>
      </c>
      <c r="D152" s="16">
        <v>1262590</v>
      </c>
    </row>
    <row r="153" spans="1:4">
      <c r="B153" t="s">
        <v>2104</v>
      </c>
      <c r="C153">
        <v>1</v>
      </c>
      <c r="D153" s="16">
        <v>386750</v>
      </c>
    </row>
    <row r="154" spans="1:4">
      <c r="A154" s="17" t="s">
        <v>6012</v>
      </c>
      <c r="C154">
        <v>2</v>
      </c>
      <c r="D154" s="16">
        <v>1649340</v>
      </c>
    </row>
    <row r="155" spans="1:4">
      <c r="A155" t="s">
        <v>3869</v>
      </c>
      <c r="B155" t="s">
        <v>3866</v>
      </c>
      <c r="C155">
        <v>1</v>
      </c>
      <c r="D155" s="16">
        <v>1987501.11</v>
      </c>
    </row>
    <row r="156" spans="1:4">
      <c r="B156">
        <v>109105</v>
      </c>
      <c r="C156">
        <v>1</v>
      </c>
      <c r="D156" s="16">
        <v>1297100</v>
      </c>
    </row>
    <row r="157" spans="1:4">
      <c r="A157" s="17" t="s">
        <v>6013</v>
      </c>
      <c r="C157">
        <v>2</v>
      </c>
      <c r="D157" s="16">
        <v>3284601.1100000003</v>
      </c>
    </row>
    <row r="158" spans="1:4">
      <c r="A158" t="s">
        <v>2589</v>
      </c>
      <c r="B158" t="s">
        <v>2586</v>
      </c>
      <c r="C158">
        <v>1</v>
      </c>
      <c r="D158" s="16">
        <v>4265079</v>
      </c>
    </row>
    <row r="159" spans="1:4">
      <c r="B159" t="s">
        <v>4311</v>
      </c>
      <c r="C159">
        <v>1</v>
      </c>
      <c r="D159" s="16">
        <v>1386885.5</v>
      </c>
    </row>
    <row r="160" spans="1:4">
      <c r="B160" t="s">
        <v>4655</v>
      </c>
      <c r="C160">
        <v>1</v>
      </c>
      <c r="D160" s="16">
        <v>491518.79</v>
      </c>
    </row>
    <row r="161" spans="1:4">
      <c r="B161">
        <v>109199</v>
      </c>
      <c r="C161">
        <v>1</v>
      </c>
      <c r="D161" s="16">
        <v>2449139</v>
      </c>
    </row>
    <row r="162" spans="1:4">
      <c r="A162" s="17" t="s">
        <v>6014</v>
      </c>
      <c r="C162">
        <v>4</v>
      </c>
      <c r="D162" s="16">
        <v>8592622.2899999991</v>
      </c>
    </row>
    <row r="163" spans="1:4">
      <c r="A163" t="s">
        <v>378</v>
      </c>
      <c r="B163" t="s">
        <v>4535</v>
      </c>
      <c r="C163">
        <v>1</v>
      </c>
      <c r="D163" s="16">
        <v>370222.09</v>
      </c>
    </row>
    <row r="164" spans="1:4">
      <c r="B164" t="s">
        <v>4538</v>
      </c>
      <c r="C164">
        <v>1</v>
      </c>
      <c r="D164" s="16">
        <v>370222.09</v>
      </c>
    </row>
    <row r="165" spans="1:4">
      <c r="A165" s="17" t="s">
        <v>5932</v>
      </c>
      <c r="C165">
        <v>2</v>
      </c>
      <c r="D165" s="16">
        <v>740444.18</v>
      </c>
    </row>
    <row r="166" spans="1:4">
      <c r="A166" t="s">
        <v>5024</v>
      </c>
      <c r="B166">
        <v>108994</v>
      </c>
      <c r="C166">
        <v>1</v>
      </c>
      <c r="D166" s="16">
        <v>614611.19999999995</v>
      </c>
    </row>
    <row r="167" spans="1:4">
      <c r="A167" s="17" t="s">
        <v>6015</v>
      </c>
      <c r="C167">
        <v>1</v>
      </c>
      <c r="D167" s="16">
        <v>614611.19999999995</v>
      </c>
    </row>
    <row r="168" spans="1:4">
      <c r="A168" t="s">
        <v>1258</v>
      </c>
      <c r="B168">
        <v>108904</v>
      </c>
      <c r="C168">
        <v>1</v>
      </c>
      <c r="D168" s="16">
        <v>249504.5</v>
      </c>
    </row>
    <row r="169" spans="1:4">
      <c r="B169">
        <v>108905</v>
      </c>
      <c r="C169">
        <v>1</v>
      </c>
      <c r="D169" s="16">
        <v>1829278</v>
      </c>
    </row>
    <row r="170" spans="1:4">
      <c r="B170">
        <v>108906</v>
      </c>
      <c r="C170">
        <v>1</v>
      </c>
      <c r="D170" s="16">
        <v>1351661.5</v>
      </c>
    </row>
    <row r="171" spans="1:4">
      <c r="A171" s="17" t="s">
        <v>5810</v>
      </c>
      <c r="C171">
        <v>3</v>
      </c>
      <c r="D171" s="16">
        <v>3430444</v>
      </c>
    </row>
    <row r="172" spans="1:4">
      <c r="A172" t="s">
        <v>4297</v>
      </c>
      <c r="B172" t="s">
        <v>4294</v>
      </c>
      <c r="C172">
        <v>1</v>
      </c>
      <c r="D172" s="16">
        <v>567630</v>
      </c>
    </row>
    <row r="173" spans="1:4">
      <c r="A173" s="17" t="s">
        <v>6016</v>
      </c>
      <c r="C173">
        <v>1</v>
      </c>
      <c r="D173" s="16">
        <v>567630</v>
      </c>
    </row>
    <row r="174" spans="1:4">
      <c r="A174" t="s">
        <v>997</v>
      </c>
      <c r="B174" t="s">
        <v>3339</v>
      </c>
      <c r="C174">
        <v>1</v>
      </c>
      <c r="D174" s="16">
        <v>1213800</v>
      </c>
    </row>
    <row r="175" spans="1:4">
      <c r="A175" s="17" t="s">
        <v>5933</v>
      </c>
      <c r="C175">
        <v>1</v>
      </c>
      <c r="D175" s="16">
        <v>1213800</v>
      </c>
    </row>
    <row r="176" spans="1:4">
      <c r="A176" t="s">
        <v>386</v>
      </c>
      <c r="B176" t="s">
        <v>4524</v>
      </c>
      <c r="C176">
        <v>1</v>
      </c>
      <c r="D176" s="16">
        <v>740444.18</v>
      </c>
    </row>
    <row r="177" spans="1:4">
      <c r="B177">
        <v>109001</v>
      </c>
      <c r="C177">
        <v>1</v>
      </c>
      <c r="D177" s="16">
        <v>1904000</v>
      </c>
    </row>
    <row r="178" spans="1:4">
      <c r="A178" s="17" t="s">
        <v>5811</v>
      </c>
      <c r="C178">
        <v>2</v>
      </c>
      <c r="D178" s="16">
        <v>2644444.1800000002</v>
      </c>
    </row>
    <row r="179" spans="1:4">
      <c r="A179" t="s">
        <v>2885</v>
      </c>
      <c r="B179" t="s">
        <v>2882</v>
      </c>
      <c r="C179">
        <v>1</v>
      </c>
      <c r="D179" s="16">
        <v>9954940.5</v>
      </c>
    </row>
    <row r="180" spans="1:4">
      <c r="A180" s="17" t="s">
        <v>6017</v>
      </c>
      <c r="C180">
        <v>1</v>
      </c>
      <c r="D180" s="16">
        <v>9954940.5</v>
      </c>
    </row>
    <row r="181" spans="1:4">
      <c r="A181" t="s">
        <v>814</v>
      </c>
      <c r="B181" t="s">
        <v>811</v>
      </c>
      <c r="C181">
        <v>1</v>
      </c>
      <c r="D181" s="16">
        <v>204025.5</v>
      </c>
    </row>
    <row r="182" spans="1:4">
      <c r="B182" t="s">
        <v>816</v>
      </c>
      <c r="C182">
        <v>1</v>
      </c>
      <c r="D182" s="16">
        <v>8256220</v>
      </c>
    </row>
    <row r="183" spans="1:4">
      <c r="B183">
        <v>108993</v>
      </c>
      <c r="C183">
        <v>1</v>
      </c>
      <c r="D183" s="16">
        <v>2267783</v>
      </c>
    </row>
    <row r="184" spans="1:4">
      <c r="A184" s="17" t="s">
        <v>6018</v>
      </c>
      <c r="C184">
        <v>3</v>
      </c>
      <c r="D184" s="16">
        <v>10728028.5</v>
      </c>
    </row>
    <row r="185" spans="1:4">
      <c r="A185" t="s">
        <v>3092</v>
      </c>
      <c r="B185" t="s">
        <v>3089</v>
      </c>
      <c r="C185">
        <v>1</v>
      </c>
      <c r="D185" s="16">
        <v>1454911.85</v>
      </c>
    </row>
    <row r="186" spans="1:4">
      <c r="A186" s="17" t="s">
        <v>6019</v>
      </c>
      <c r="C186">
        <v>1</v>
      </c>
      <c r="D186" s="16">
        <v>1454911.85</v>
      </c>
    </row>
    <row r="187" spans="1:4">
      <c r="A187" t="s">
        <v>4875</v>
      </c>
      <c r="B187">
        <v>108880</v>
      </c>
      <c r="C187">
        <v>1</v>
      </c>
      <c r="D187" s="16">
        <v>398206.55</v>
      </c>
    </row>
    <row r="188" spans="1:4">
      <c r="A188" s="17" t="s">
        <v>6020</v>
      </c>
      <c r="C188">
        <v>1</v>
      </c>
      <c r="D188" s="16">
        <v>398206.55</v>
      </c>
    </row>
    <row r="189" spans="1:4">
      <c r="A189" t="s">
        <v>3879</v>
      </c>
      <c r="B189" t="s">
        <v>3876</v>
      </c>
      <c r="C189">
        <v>1</v>
      </c>
      <c r="D189" s="16">
        <v>46141326</v>
      </c>
    </row>
    <row r="190" spans="1:4">
      <c r="B190" t="s">
        <v>3955</v>
      </c>
      <c r="C190">
        <v>1</v>
      </c>
      <c r="D190" s="16">
        <v>14642176.5</v>
      </c>
    </row>
    <row r="191" spans="1:4">
      <c r="A191" s="17" t="s">
        <v>6021</v>
      </c>
      <c r="C191">
        <v>2</v>
      </c>
      <c r="D191" s="16">
        <v>60783502.5</v>
      </c>
    </row>
    <row r="192" spans="1:4">
      <c r="A192" t="s">
        <v>4828</v>
      </c>
      <c r="B192">
        <v>108850</v>
      </c>
      <c r="C192">
        <v>1</v>
      </c>
      <c r="D192" s="16">
        <v>564833.5</v>
      </c>
    </row>
    <row r="193" spans="1:4">
      <c r="A193" s="17" t="s">
        <v>6022</v>
      </c>
      <c r="C193">
        <v>1</v>
      </c>
      <c r="D193" s="16">
        <v>564833.5</v>
      </c>
    </row>
    <row r="194" spans="1:4">
      <c r="A194" t="s">
        <v>416</v>
      </c>
      <c r="B194" t="s">
        <v>413</v>
      </c>
      <c r="C194">
        <v>1</v>
      </c>
      <c r="D194" s="16">
        <v>930478.85</v>
      </c>
    </row>
    <row r="195" spans="1:4">
      <c r="B195" t="s">
        <v>1821</v>
      </c>
      <c r="C195">
        <v>1</v>
      </c>
      <c r="D195" s="16">
        <v>13514211.199999999</v>
      </c>
    </row>
    <row r="196" spans="1:4">
      <c r="A196" s="17" t="s">
        <v>6023</v>
      </c>
      <c r="C196">
        <v>2</v>
      </c>
      <c r="D196" s="16">
        <v>14444690.049999999</v>
      </c>
    </row>
    <row r="197" spans="1:4">
      <c r="A197" t="s">
        <v>1096</v>
      </c>
      <c r="B197" t="s">
        <v>3488</v>
      </c>
      <c r="C197">
        <v>1</v>
      </c>
      <c r="D197" s="16">
        <v>257040</v>
      </c>
    </row>
    <row r="198" spans="1:4">
      <c r="B198" t="s">
        <v>4552</v>
      </c>
      <c r="C198">
        <v>1</v>
      </c>
      <c r="D198" s="16">
        <v>932662.5</v>
      </c>
    </row>
    <row r="199" spans="1:4">
      <c r="B199">
        <v>109134</v>
      </c>
      <c r="C199">
        <v>1</v>
      </c>
      <c r="D199" s="16">
        <v>1996820</v>
      </c>
    </row>
    <row r="200" spans="1:4">
      <c r="A200" s="17" t="s">
        <v>5812</v>
      </c>
      <c r="C200">
        <v>3</v>
      </c>
      <c r="D200" s="16">
        <v>3186522.5</v>
      </c>
    </row>
    <row r="201" spans="1:4">
      <c r="A201" t="s">
        <v>3064</v>
      </c>
      <c r="B201" t="s">
        <v>3061</v>
      </c>
      <c r="C201">
        <v>1</v>
      </c>
      <c r="D201" s="16">
        <v>4599350</v>
      </c>
    </row>
    <row r="202" spans="1:4">
      <c r="B202" t="s">
        <v>3066</v>
      </c>
      <c r="C202">
        <v>1</v>
      </c>
      <c r="D202" s="16">
        <v>53550</v>
      </c>
    </row>
    <row r="203" spans="1:4">
      <c r="B203" t="s">
        <v>4189</v>
      </c>
      <c r="C203">
        <v>1</v>
      </c>
      <c r="D203" s="16">
        <v>443870</v>
      </c>
    </row>
    <row r="204" spans="1:4">
      <c r="B204">
        <v>109236</v>
      </c>
      <c r="C204">
        <v>1</v>
      </c>
      <c r="D204" s="16">
        <v>328440</v>
      </c>
    </row>
    <row r="205" spans="1:4">
      <c r="B205">
        <v>109237</v>
      </c>
      <c r="C205">
        <v>1</v>
      </c>
      <c r="D205" s="16">
        <v>1517250</v>
      </c>
    </row>
    <row r="206" spans="1:4">
      <c r="A206" s="17" t="s">
        <v>6024</v>
      </c>
      <c r="C206">
        <v>5</v>
      </c>
      <c r="D206" s="16">
        <v>6942460</v>
      </c>
    </row>
    <row r="207" spans="1:4">
      <c r="A207" t="s">
        <v>900</v>
      </c>
      <c r="B207">
        <v>109206</v>
      </c>
      <c r="C207">
        <v>1</v>
      </c>
      <c r="D207" s="16">
        <v>158537.75</v>
      </c>
    </row>
    <row r="208" spans="1:4">
      <c r="A208" s="17" t="s">
        <v>5813</v>
      </c>
      <c r="C208">
        <v>1</v>
      </c>
      <c r="D208" s="16">
        <v>158537.75</v>
      </c>
    </row>
    <row r="209" spans="1:4">
      <c r="A209" t="s">
        <v>3347</v>
      </c>
      <c r="B209" t="s">
        <v>3344</v>
      </c>
      <c r="C209">
        <v>1</v>
      </c>
      <c r="D209" s="16">
        <v>214200</v>
      </c>
    </row>
    <row r="210" spans="1:4">
      <c r="B210" t="s">
        <v>3349</v>
      </c>
      <c r="C210">
        <v>1</v>
      </c>
      <c r="D210" s="16">
        <v>452200</v>
      </c>
    </row>
    <row r="211" spans="1:4">
      <c r="A211" s="17" t="s">
        <v>6025</v>
      </c>
      <c r="C211">
        <v>2</v>
      </c>
      <c r="D211" s="16">
        <v>666400</v>
      </c>
    </row>
    <row r="212" spans="1:4">
      <c r="A212" t="s">
        <v>102</v>
      </c>
      <c r="B212">
        <v>108831</v>
      </c>
      <c r="C212">
        <v>1</v>
      </c>
      <c r="D212" s="16">
        <v>279650</v>
      </c>
    </row>
    <row r="213" spans="1:4">
      <c r="B213">
        <v>109141</v>
      </c>
      <c r="C213">
        <v>1</v>
      </c>
      <c r="D213" s="16">
        <v>2490848.5</v>
      </c>
    </row>
    <row r="214" spans="1:4">
      <c r="A214" s="17" t="s">
        <v>5814</v>
      </c>
      <c r="C214">
        <v>2</v>
      </c>
      <c r="D214" s="16">
        <v>2770498.5</v>
      </c>
    </row>
    <row r="215" spans="1:4">
      <c r="A215" t="s">
        <v>2136</v>
      </c>
      <c r="B215" t="s">
        <v>3525</v>
      </c>
      <c r="C215">
        <v>1</v>
      </c>
      <c r="D215" s="16">
        <v>37843190</v>
      </c>
    </row>
    <row r="216" spans="1:4">
      <c r="A216" s="17" t="s">
        <v>5815</v>
      </c>
      <c r="C216">
        <v>1</v>
      </c>
      <c r="D216" s="16">
        <v>37843190</v>
      </c>
    </row>
    <row r="217" spans="1:4">
      <c r="A217" t="s">
        <v>3032</v>
      </c>
      <c r="B217">
        <v>109101</v>
      </c>
      <c r="C217">
        <v>1</v>
      </c>
      <c r="D217" s="16">
        <v>2795062.48</v>
      </c>
    </row>
    <row r="218" spans="1:4">
      <c r="B218">
        <v>109222</v>
      </c>
      <c r="C218">
        <v>1</v>
      </c>
      <c r="D218" s="16">
        <v>2635407.3199999998</v>
      </c>
    </row>
    <row r="219" spans="1:4">
      <c r="A219" s="17" t="s">
        <v>5816</v>
      </c>
      <c r="C219">
        <v>2</v>
      </c>
      <c r="D219" s="16">
        <v>5430469.7999999998</v>
      </c>
    </row>
    <row r="220" spans="1:4">
      <c r="A220" t="s">
        <v>762</v>
      </c>
      <c r="B220" t="s">
        <v>759</v>
      </c>
      <c r="C220">
        <v>1</v>
      </c>
      <c r="D220" s="16">
        <v>34719231.75</v>
      </c>
    </row>
    <row r="221" spans="1:4">
      <c r="A221" s="17" t="s">
        <v>6026</v>
      </c>
      <c r="C221">
        <v>1</v>
      </c>
      <c r="D221" s="16">
        <v>34719231.75</v>
      </c>
    </row>
    <row r="222" spans="1:4">
      <c r="A222" t="s">
        <v>3539</v>
      </c>
      <c r="B222" t="s">
        <v>3536</v>
      </c>
      <c r="C222">
        <v>1</v>
      </c>
      <c r="D222" s="16">
        <v>609999.94999999995</v>
      </c>
    </row>
    <row r="223" spans="1:4">
      <c r="A223" s="17" t="s">
        <v>6027</v>
      </c>
      <c r="C223">
        <v>1</v>
      </c>
      <c r="D223" s="16">
        <v>609999.94999999995</v>
      </c>
    </row>
    <row r="224" spans="1:4">
      <c r="A224" t="s">
        <v>3271</v>
      </c>
      <c r="B224" t="s">
        <v>3268</v>
      </c>
      <c r="C224">
        <v>1</v>
      </c>
      <c r="D224" s="16">
        <v>5499414.8099999996</v>
      </c>
    </row>
    <row r="225" spans="1:4">
      <c r="A225" s="17" t="s">
        <v>6028</v>
      </c>
      <c r="C225">
        <v>1</v>
      </c>
      <c r="D225" s="16">
        <v>5499414.8099999996</v>
      </c>
    </row>
    <row r="226" spans="1:4">
      <c r="A226" t="s">
        <v>941</v>
      </c>
      <c r="B226" t="s">
        <v>3273</v>
      </c>
      <c r="C226">
        <v>1</v>
      </c>
      <c r="D226" s="16">
        <v>10520617.5</v>
      </c>
    </row>
    <row r="227" spans="1:4">
      <c r="B227" t="s">
        <v>3276</v>
      </c>
      <c r="C227">
        <v>1</v>
      </c>
      <c r="D227" s="16">
        <v>520387</v>
      </c>
    </row>
    <row r="228" spans="1:4">
      <c r="B228" t="s">
        <v>3279</v>
      </c>
      <c r="C228">
        <v>1</v>
      </c>
      <c r="D228" s="16">
        <v>1469650</v>
      </c>
    </row>
    <row r="229" spans="1:4">
      <c r="B229">
        <v>109014</v>
      </c>
      <c r="C229">
        <v>1</v>
      </c>
      <c r="D229" s="16">
        <v>169575</v>
      </c>
    </row>
    <row r="230" spans="1:4">
      <c r="B230">
        <v>109015</v>
      </c>
      <c r="C230">
        <v>1</v>
      </c>
      <c r="D230" s="16">
        <v>201883.5</v>
      </c>
    </row>
    <row r="231" spans="1:4">
      <c r="B231">
        <v>109016</v>
      </c>
      <c r="C231">
        <v>1</v>
      </c>
      <c r="D231" s="16">
        <v>2129148</v>
      </c>
    </row>
    <row r="232" spans="1:4">
      <c r="B232">
        <v>109277</v>
      </c>
      <c r="C232">
        <v>1</v>
      </c>
      <c r="D232" s="16">
        <v>566763.68000000005</v>
      </c>
    </row>
    <row r="233" spans="1:4">
      <c r="A233" s="17" t="s">
        <v>5817</v>
      </c>
      <c r="C233">
        <v>7</v>
      </c>
      <c r="D233" s="16">
        <v>15578024.68</v>
      </c>
    </row>
    <row r="234" spans="1:4">
      <c r="A234" t="s">
        <v>685</v>
      </c>
      <c r="B234" t="s">
        <v>682</v>
      </c>
      <c r="C234">
        <v>1</v>
      </c>
      <c r="D234" s="16">
        <v>13679050</v>
      </c>
    </row>
    <row r="235" spans="1:4">
      <c r="B235" t="s">
        <v>2832</v>
      </c>
      <c r="C235">
        <v>1</v>
      </c>
      <c r="D235" s="16">
        <v>742398.16</v>
      </c>
    </row>
    <row r="236" spans="1:4">
      <c r="A236" s="17" t="s">
        <v>6029</v>
      </c>
      <c r="C236">
        <v>2</v>
      </c>
      <c r="D236" s="16">
        <v>14421448.16</v>
      </c>
    </row>
    <row r="237" spans="1:4">
      <c r="A237" t="s">
        <v>4116</v>
      </c>
      <c r="B237" t="s">
        <v>4113</v>
      </c>
      <c r="C237">
        <v>1</v>
      </c>
      <c r="D237" s="16">
        <v>1399023.5</v>
      </c>
    </row>
    <row r="238" spans="1:4">
      <c r="B238">
        <v>108996</v>
      </c>
      <c r="C238">
        <v>1</v>
      </c>
      <c r="D238" s="16">
        <v>2719042.9</v>
      </c>
    </row>
    <row r="239" spans="1:4">
      <c r="B239">
        <v>109044</v>
      </c>
      <c r="C239">
        <v>1</v>
      </c>
      <c r="D239" s="16">
        <v>9453371.3000000007</v>
      </c>
    </row>
    <row r="240" spans="1:4">
      <c r="A240" s="17" t="s">
        <v>6030</v>
      </c>
      <c r="C240">
        <v>3</v>
      </c>
      <c r="D240" s="16">
        <v>13571437.700000001</v>
      </c>
    </row>
    <row r="241" spans="1:4">
      <c r="A241" t="s">
        <v>2227</v>
      </c>
      <c r="B241" t="s">
        <v>2224</v>
      </c>
      <c r="C241">
        <v>1</v>
      </c>
      <c r="D241" s="16">
        <v>62150011</v>
      </c>
    </row>
    <row r="242" spans="1:4">
      <c r="B242" t="s">
        <v>3681</v>
      </c>
      <c r="C242">
        <v>1</v>
      </c>
      <c r="D242" s="16">
        <v>21699522.670000002</v>
      </c>
    </row>
    <row r="243" spans="1:4">
      <c r="A243" s="17" t="s">
        <v>6031</v>
      </c>
      <c r="C243">
        <v>2</v>
      </c>
      <c r="D243" s="16">
        <v>83849533.670000002</v>
      </c>
    </row>
    <row r="244" spans="1:4">
      <c r="A244" t="s">
        <v>1936</v>
      </c>
      <c r="B244" t="s">
        <v>1933</v>
      </c>
      <c r="C244">
        <v>1</v>
      </c>
      <c r="D244" s="16">
        <v>613564</v>
      </c>
    </row>
    <row r="245" spans="1:4">
      <c r="B245" t="s">
        <v>3759</v>
      </c>
      <c r="C245">
        <v>1</v>
      </c>
      <c r="D245" s="16">
        <v>474096</v>
      </c>
    </row>
    <row r="246" spans="1:4">
      <c r="A246" s="17" t="s">
        <v>6032</v>
      </c>
      <c r="C246">
        <v>2</v>
      </c>
      <c r="D246" s="16">
        <v>1087660</v>
      </c>
    </row>
    <row r="247" spans="1:4">
      <c r="A247" t="s">
        <v>4431</v>
      </c>
      <c r="B247" t="s">
        <v>4428</v>
      </c>
      <c r="C247">
        <v>1</v>
      </c>
      <c r="D247" s="16">
        <v>135422</v>
      </c>
    </row>
    <row r="248" spans="1:4">
      <c r="A248" s="17" t="s">
        <v>6033</v>
      </c>
      <c r="C248">
        <v>1</v>
      </c>
      <c r="D248" s="16">
        <v>135422</v>
      </c>
    </row>
    <row r="249" spans="1:4">
      <c r="A249" t="s">
        <v>1947</v>
      </c>
      <c r="B249" t="s">
        <v>1944</v>
      </c>
      <c r="C249">
        <v>1</v>
      </c>
      <c r="D249" s="16">
        <v>1256640</v>
      </c>
    </row>
    <row r="250" spans="1:4">
      <c r="B250">
        <v>109257</v>
      </c>
      <c r="C250">
        <v>1</v>
      </c>
      <c r="D250" s="16">
        <v>1142400</v>
      </c>
    </row>
    <row r="251" spans="1:4">
      <c r="A251" s="17" t="s">
        <v>6034</v>
      </c>
      <c r="C251">
        <v>2</v>
      </c>
      <c r="D251" s="16">
        <v>2399040</v>
      </c>
    </row>
    <row r="252" spans="1:4">
      <c r="A252" t="s">
        <v>3928</v>
      </c>
      <c r="B252" t="s">
        <v>3925</v>
      </c>
      <c r="C252">
        <v>1</v>
      </c>
      <c r="D252" s="16">
        <v>3213000</v>
      </c>
    </row>
    <row r="253" spans="1:4">
      <c r="B253" t="s">
        <v>3930</v>
      </c>
      <c r="C253">
        <v>1</v>
      </c>
      <c r="D253" s="16">
        <v>214200</v>
      </c>
    </row>
    <row r="254" spans="1:4">
      <c r="A254" s="17" t="s">
        <v>6035</v>
      </c>
      <c r="C254">
        <v>2</v>
      </c>
      <c r="D254" s="16">
        <v>3427200</v>
      </c>
    </row>
    <row r="255" spans="1:4">
      <c r="A255" t="s">
        <v>4600</v>
      </c>
      <c r="B255" t="s">
        <v>4597</v>
      </c>
      <c r="C255">
        <v>1</v>
      </c>
      <c r="D255" s="16">
        <v>1744540</v>
      </c>
    </row>
    <row r="256" spans="1:4">
      <c r="A256" s="17" t="s">
        <v>6036</v>
      </c>
      <c r="C256">
        <v>1</v>
      </c>
      <c r="D256" s="16">
        <v>1744540</v>
      </c>
    </row>
    <row r="257" spans="1:4">
      <c r="A257" t="s">
        <v>4215</v>
      </c>
      <c r="B257" t="s">
        <v>4212</v>
      </c>
      <c r="C257">
        <v>1</v>
      </c>
      <c r="D257" s="16">
        <v>1548487.5</v>
      </c>
    </row>
    <row r="258" spans="1:4">
      <c r="B258">
        <v>108773</v>
      </c>
      <c r="C258">
        <v>1</v>
      </c>
      <c r="D258" s="16">
        <v>516460</v>
      </c>
    </row>
    <row r="259" spans="1:4">
      <c r="A259" s="17" t="s">
        <v>6037</v>
      </c>
      <c r="C259">
        <v>2</v>
      </c>
      <c r="D259" s="16">
        <v>2064947.5</v>
      </c>
    </row>
    <row r="260" spans="1:4">
      <c r="A260" t="s">
        <v>1767</v>
      </c>
      <c r="B260" t="s">
        <v>1764</v>
      </c>
      <c r="C260">
        <v>1</v>
      </c>
      <c r="D260" s="16">
        <v>3784200</v>
      </c>
    </row>
    <row r="261" spans="1:4">
      <c r="A261" s="17" t="s">
        <v>6038</v>
      </c>
      <c r="C261">
        <v>1</v>
      </c>
      <c r="D261" s="16">
        <v>3784200</v>
      </c>
    </row>
    <row r="262" spans="1:4">
      <c r="A262" t="s">
        <v>4455</v>
      </c>
      <c r="B262" t="s">
        <v>4452</v>
      </c>
      <c r="C262">
        <v>1</v>
      </c>
      <c r="D262" s="16">
        <v>738320.43</v>
      </c>
    </row>
    <row r="263" spans="1:4">
      <c r="B263">
        <v>108957</v>
      </c>
      <c r="C263">
        <v>1</v>
      </c>
      <c r="D263" s="16">
        <v>561634.62</v>
      </c>
    </row>
    <row r="264" spans="1:4">
      <c r="A264" s="17" t="s">
        <v>6039</v>
      </c>
      <c r="C264">
        <v>2</v>
      </c>
      <c r="D264" s="16">
        <v>1299955.05</v>
      </c>
    </row>
    <row r="265" spans="1:4">
      <c r="A265" t="s">
        <v>1457</v>
      </c>
      <c r="B265" t="s">
        <v>1454</v>
      </c>
      <c r="C265">
        <v>1</v>
      </c>
      <c r="D265" s="16">
        <v>482393.87</v>
      </c>
    </row>
    <row r="266" spans="1:4">
      <c r="B266" t="s">
        <v>1997</v>
      </c>
      <c r="C266">
        <v>1</v>
      </c>
      <c r="D266" s="16">
        <v>586670</v>
      </c>
    </row>
    <row r="267" spans="1:4">
      <c r="B267" t="s">
        <v>4305</v>
      </c>
      <c r="C267">
        <v>1</v>
      </c>
      <c r="D267" s="16">
        <v>6376020</v>
      </c>
    </row>
    <row r="268" spans="1:4">
      <c r="A268" s="17" t="s">
        <v>6040</v>
      </c>
      <c r="C268">
        <v>3</v>
      </c>
      <c r="D268" s="16">
        <v>7445083.8700000001</v>
      </c>
    </row>
    <row r="269" spans="1:4">
      <c r="A269" t="s">
        <v>3168</v>
      </c>
      <c r="B269" t="s">
        <v>3165</v>
      </c>
      <c r="C269">
        <v>1</v>
      </c>
      <c r="D269" s="16">
        <v>198258705.25999999</v>
      </c>
    </row>
    <row r="270" spans="1:4">
      <c r="A270" s="17" t="s">
        <v>6041</v>
      </c>
      <c r="C270">
        <v>1</v>
      </c>
      <c r="D270" s="16">
        <v>198258705.25999999</v>
      </c>
    </row>
    <row r="271" spans="1:4">
      <c r="A271" t="s">
        <v>3890</v>
      </c>
      <c r="B271" t="s">
        <v>3887</v>
      </c>
      <c r="C271">
        <v>1</v>
      </c>
      <c r="D271" s="16">
        <v>2152472</v>
      </c>
    </row>
    <row r="272" spans="1:4">
      <c r="B272">
        <v>108884</v>
      </c>
      <c r="C272">
        <v>1</v>
      </c>
      <c r="D272" s="16">
        <v>1137175.2</v>
      </c>
    </row>
    <row r="273" spans="1:4">
      <c r="B273">
        <v>109036</v>
      </c>
      <c r="C273">
        <v>1</v>
      </c>
      <c r="D273" s="16">
        <v>355740</v>
      </c>
    </row>
    <row r="274" spans="1:4">
      <c r="B274">
        <v>109039</v>
      </c>
      <c r="C274">
        <v>1</v>
      </c>
      <c r="D274" s="16">
        <v>3984071.4</v>
      </c>
    </row>
    <row r="275" spans="1:4">
      <c r="A275" s="17" t="s">
        <v>6042</v>
      </c>
      <c r="C275">
        <v>4</v>
      </c>
      <c r="D275" s="16">
        <v>7629458.5999999996</v>
      </c>
    </row>
    <row r="276" spans="1:4">
      <c r="A276" t="s">
        <v>706</v>
      </c>
      <c r="B276" t="s">
        <v>2479</v>
      </c>
      <c r="C276">
        <v>1</v>
      </c>
      <c r="D276" s="16">
        <v>4629230.9000000004</v>
      </c>
    </row>
    <row r="277" spans="1:4">
      <c r="B277">
        <v>109011</v>
      </c>
      <c r="C277">
        <v>1</v>
      </c>
      <c r="D277" s="16">
        <v>8400000</v>
      </c>
    </row>
    <row r="278" spans="1:4">
      <c r="B278">
        <v>109012</v>
      </c>
      <c r="C278">
        <v>1</v>
      </c>
      <c r="D278" s="16">
        <v>10500000</v>
      </c>
    </row>
    <row r="279" spans="1:4">
      <c r="A279" s="17" t="s">
        <v>5819</v>
      </c>
      <c r="C279">
        <v>3</v>
      </c>
      <c r="D279" s="16">
        <v>23529230.899999999</v>
      </c>
    </row>
    <row r="280" spans="1:4">
      <c r="A280" t="s">
        <v>1564</v>
      </c>
      <c r="B280" t="s">
        <v>1561</v>
      </c>
      <c r="C280">
        <v>1</v>
      </c>
      <c r="D280" s="16">
        <v>79101.100000000006</v>
      </c>
    </row>
    <row r="281" spans="1:4">
      <c r="B281" t="s">
        <v>1648</v>
      </c>
      <c r="C281">
        <v>1</v>
      </c>
      <c r="D281" s="16">
        <v>502461</v>
      </c>
    </row>
    <row r="282" spans="1:4">
      <c r="B282" t="s">
        <v>1916</v>
      </c>
      <c r="C282">
        <v>1</v>
      </c>
      <c r="D282" s="16">
        <v>653226.69999999995</v>
      </c>
    </row>
    <row r="283" spans="1:4">
      <c r="B283" t="s">
        <v>3881</v>
      </c>
      <c r="C283">
        <v>1</v>
      </c>
      <c r="D283" s="16">
        <v>638995</v>
      </c>
    </row>
    <row r="284" spans="1:4">
      <c r="B284">
        <v>108907</v>
      </c>
      <c r="C284">
        <v>1</v>
      </c>
      <c r="D284" s="16">
        <v>1366613.85</v>
      </c>
    </row>
    <row r="285" spans="1:4">
      <c r="B285">
        <v>108942</v>
      </c>
      <c r="C285">
        <v>1</v>
      </c>
      <c r="D285" s="16">
        <v>289753.09999999998</v>
      </c>
    </row>
    <row r="286" spans="1:4">
      <c r="B286">
        <v>109008</v>
      </c>
      <c r="C286">
        <v>1</v>
      </c>
      <c r="D286" s="16">
        <v>171360</v>
      </c>
    </row>
    <row r="287" spans="1:4">
      <c r="A287" s="17" t="s">
        <v>6043</v>
      </c>
      <c r="C287">
        <v>7</v>
      </c>
      <c r="D287" s="16">
        <v>3701510.75</v>
      </c>
    </row>
    <row r="288" spans="1:4">
      <c r="A288" t="s">
        <v>3006</v>
      </c>
      <c r="B288" t="s">
        <v>4630</v>
      </c>
      <c r="C288">
        <v>1</v>
      </c>
      <c r="D288" s="16">
        <v>1993070.31</v>
      </c>
    </row>
    <row r="289" spans="1:4">
      <c r="B289">
        <v>108789</v>
      </c>
      <c r="C289">
        <v>1</v>
      </c>
      <c r="D289" s="16">
        <v>1049819.8700000001</v>
      </c>
    </row>
    <row r="290" spans="1:4">
      <c r="B290">
        <v>108935</v>
      </c>
      <c r="C290">
        <v>1</v>
      </c>
      <c r="D290" s="16">
        <v>2659315.0499999998</v>
      </c>
    </row>
    <row r="291" spans="1:4">
      <c r="A291" s="17" t="s">
        <v>5820</v>
      </c>
      <c r="C291">
        <v>3</v>
      </c>
      <c r="D291" s="16">
        <v>5702205.2300000004</v>
      </c>
    </row>
    <row r="292" spans="1:4">
      <c r="A292" t="s">
        <v>4436</v>
      </c>
      <c r="B292" t="s">
        <v>4433</v>
      </c>
      <c r="C292">
        <v>1</v>
      </c>
      <c r="D292" s="16">
        <v>398650</v>
      </c>
    </row>
    <row r="293" spans="1:4">
      <c r="A293" s="17" t="s">
        <v>6044</v>
      </c>
      <c r="C293">
        <v>1</v>
      </c>
      <c r="D293" s="16">
        <v>398650</v>
      </c>
    </row>
    <row r="294" spans="1:4">
      <c r="A294" t="s">
        <v>4508</v>
      </c>
      <c r="B294" t="s">
        <v>4505</v>
      </c>
      <c r="C294">
        <v>1</v>
      </c>
      <c r="D294" s="16">
        <v>868700</v>
      </c>
    </row>
    <row r="295" spans="1:4">
      <c r="A295" s="17" t="s">
        <v>6045</v>
      </c>
      <c r="C295">
        <v>1</v>
      </c>
      <c r="D295" s="16">
        <v>868700</v>
      </c>
    </row>
    <row r="296" spans="1:4">
      <c r="A296" t="s">
        <v>183</v>
      </c>
      <c r="B296" t="s">
        <v>4235</v>
      </c>
      <c r="C296">
        <v>1</v>
      </c>
      <c r="D296" s="16">
        <v>4219819.7300000004</v>
      </c>
    </row>
    <row r="297" spans="1:4">
      <c r="A297" s="17" t="s">
        <v>5937</v>
      </c>
      <c r="C297">
        <v>1</v>
      </c>
      <c r="D297" s="16">
        <v>4219819.7300000004</v>
      </c>
    </row>
    <row r="298" spans="1:4">
      <c r="A298" t="s">
        <v>1017</v>
      </c>
      <c r="B298" t="s">
        <v>1014</v>
      </c>
      <c r="C298">
        <v>1</v>
      </c>
      <c r="D298" s="16">
        <v>10526740</v>
      </c>
    </row>
    <row r="299" spans="1:4">
      <c r="A299" s="17" t="s">
        <v>6046</v>
      </c>
      <c r="C299">
        <v>1</v>
      </c>
      <c r="D299" s="16">
        <v>10526740</v>
      </c>
    </row>
    <row r="300" spans="1:4">
      <c r="A300" t="s">
        <v>5293</v>
      </c>
      <c r="B300">
        <v>109203</v>
      </c>
      <c r="C300">
        <v>1</v>
      </c>
      <c r="D300" s="16">
        <v>14576310</v>
      </c>
    </row>
    <row r="301" spans="1:4">
      <c r="A301" s="17" t="s">
        <v>6047</v>
      </c>
      <c r="C301">
        <v>1</v>
      </c>
      <c r="D301" s="16">
        <v>14576310</v>
      </c>
    </row>
    <row r="302" spans="1:4">
      <c r="A302" t="s">
        <v>350</v>
      </c>
      <c r="B302" t="s">
        <v>3496</v>
      </c>
      <c r="C302">
        <v>1</v>
      </c>
      <c r="D302" s="16">
        <v>35226645.369999997</v>
      </c>
    </row>
    <row r="303" spans="1:4">
      <c r="B303" t="s">
        <v>3629</v>
      </c>
      <c r="C303">
        <v>1</v>
      </c>
      <c r="D303" s="16">
        <v>13887690</v>
      </c>
    </row>
    <row r="304" spans="1:4">
      <c r="B304">
        <v>108812</v>
      </c>
      <c r="C304">
        <v>1</v>
      </c>
      <c r="D304" s="16">
        <v>6943846.3499999996</v>
      </c>
    </row>
    <row r="305" spans="2:4">
      <c r="B305">
        <v>108927</v>
      </c>
      <c r="C305">
        <v>1</v>
      </c>
      <c r="D305" s="16">
        <v>13243845</v>
      </c>
    </row>
    <row r="306" spans="2:4">
      <c r="B306">
        <v>108928</v>
      </c>
      <c r="C306">
        <v>1</v>
      </c>
      <c r="D306" s="16">
        <v>64119225</v>
      </c>
    </row>
    <row r="307" spans="2:4">
      <c r="B307">
        <v>108929</v>
      </c>
      <c r="C307">
        <v>1</v>
      </c>
      <c r="D307" s="16">
        <v>8400000</v>
      </c>
    </row>
    <row r="308" spans="2:4">
      <c r="B308">
        <v>108930</v>
      </c>
      <c r="C308">
        <v>1</v>
      </c>
      <c r="D308" s="16">
        <v>10929230</v>
      </c>
    </row>
    <row r="309" spans="2:4">
      <c r="B309">
        <v>108966</v>
      </c>
      <c r="C309">
        <v>1</v>
      </c>
      <c r="D309" s="16">
        <v>25161889.550000001</v>
      </c>
    </row>
    <row r="310" spans="2:4">
      <c r="B310">
        <v>109017</v>
      </c>
      <c r="C310">
        <v>1</v>
      </c>
      <c r="D310" s="16">
        <v>7989800</v>
      </c>
    </row>
    <row r="311" spans="2:4">
      <c r="B311">
        <v>109018</v>
      </c>
      <c r="C311">
        <v>1</v>
      </c>
      <c r="D311" s="16">
        <v>25166453.059999999</v>
      </c>
    </row>
    <row r="312" spans="2:4">
      <c r="B312">
        <v>109019</v>
      </c>
      <c r="C312">
        <v>1</v>
      </c>
      <c r="D312" s="16">
        <v>3915464.25</v>
      </c>
    </row>
    <row r="313" spans="2:4">
      <c r="B313">
        <v>109020</v>
      </c>
      <c r="C313">
        <v>1</v>
      </c>
      <c r="D313" s="16">
        <v>3373483.4</v>
      </c>
    </row>
    <row r="314" spans="2:4">
      <c r="B314">
        <v>109021</v>
      </c>
      <c r="C314">
        <v>1</v>
      </c>
      <c r="D314" s="16">
        <v>2912106.54</v>
      </c>
    </row>
    <row r="315" spans="2:4">
      <c r="B315">
        <v>109022</v>
      </c>
      <c r="C315">
        <v>1</v>
      </c>
      <c r="D315" s="16">
        <v>25719995.879999999</v>
      </c>
    </row>
    <row r="316" spans="2:4">
      <c r="B316">
        <v>109023</v>
      </c>
      <c r="C316">
        <v>1</v>
      </c>
      <c r="D316" s="16">
        <v>117667979.8</v>
      </c>
    </row>
    <row r="317" spans="2:4">
      <c r="B317">
        <v>109024</v>
      </c>
      <c r="C317">
        <v>1</v>
      </c>
      <c r="D317" s="16">
        <v>29814364.98</v>
      </c>
    </row>
    <row r="318" spans="2:4">
      <c r="B318">
        <v>109025</v>
      </c>
      <c r="C318">
        <v>1</v>
      </c>
      <c r="D318" s="16">
        <v>7963336.0199999996</v>
      </c>
    </row>
    <row r="319" spans="2:4">
      <c r="B319">
        <v>109033</v>
      </c>
      <c r="C319">
        <v>1</v>
      </c>
      <c r="D319" s="16">
        <v>26813805</v>
      </c>
    </row>
    <row r="320" spans="2:4">
      <c r="B320">
        <v>109035</v>
      </c>
      <c r="C320">
        <v>1</v>
      </c>
      <c r="D320" s="16">
        <v>55873263</v>
      </c>
    </row>
    <row r="321" spans="1:4">
      <c r="A321" s="17" t="s">
        <v>5821</v>
      </c>
      <c r="C321">
        <v>19</v>
      </c>
      <c r="D321" s="16">
        <v>485122423.19999999</v>
      </c>
    </row>
    <row r="322" spans="1:4">
      <c r="A322" t="s">
        <v>675</v>
      </c>
      <c r="B322" t="s">
        <v>672</v>
      </c>
      <c r="C322">
        <v>1</v>
      </c>
      <c r="D322" s="16">
        <v>2364478.83</v>
      </c>
    </row>
    <row r="323" spans="1:4">
      <c r="A323" s="17" t="s">
        <v>6048</v>
      </c>
      <c r="C323">
        <v>1</v>
      </c>
      <c r="D323" s="16">
        <v>2364478.83</v>
      </c>
    </row>
    <row r="324" spans="1:4">
      <c r="A324" t="s">
        <v>711</v>
      </c>
      <c r="B324" t="s">
        <v>708</v>
      </c>
      <c r="C324">
        <v>1</v>
      </c>
      <c r="D324" s="16">
        <v>3833334</v>
      </c>
    </row>
    <row r="325" spans="1:4">
      <c r="B325" t="s">
        <v>3499</v>
      </c>
      <c r="C325">
        <v>1</v>
      </c>
      <c r="D325" s="16">
        <v>10064755.82</v>
      </c>
    </row>
    <row r="326" spans="1:4">
      <c r="B326" t="s">
        <v>4682</v>
      </c>
      <c r="C326">
        <v>1</v>
      </c>
      <c r="D326" s="16">
        <v>29080324</v>
      </c>
    </row>
    <row r="327" spans="1:4">
      <c r="B327">
        <v>108940</v>
      </c>
      <c r="C327">
        <v>1</v>
      </c>
      <c r="D327" s="16">
        <v>8400000</v>
      </c>
    </row>
    <row r="328" spans="1:4">
      <c r="B328">
        <v>109063</v>
      </c>
      <c r="C328">
        <v>1</v>
      </c>
      <c r="D328" s="16">
        <v>27240102.43</v>
      </c>
    </row>
    <row r="329" spans="1:4">
      <c r="A329" s="17" t="s">
        <v>6049</v>
      </c>
      <c r="C329">
        <v>5</v>
      </c>
      <c r="D329" s="16">
        <v>78618516.25</v>
      </c>
    </row>
    <row r="330" spans="1:4">
      <c r="A330" t="s">
        <v>5160</v>
      </c>
      <c r="B330">
        <v>109104</v>
      </c>
      <c r="C330">
        <v>1</v>
      </c>
      <c r="D330" s="16">
        <v>11307641.800000001</v>
      </c>
    </row>
    <row r="331" spans="1:4">
      <c r="A331" s="17" t="s">
        <v>6050</v>
      </c>
      <c r="C331">
        <v>1</v>
      </c>
      <c r="D331" s="16">
        <v>11307641.800000001</v>
      </c>
    </row>
    <row r="332" spans="1:4">
      <c r="A332" t="s">
        <v>5047</v>
      </c>
      <c r="B332">
        <v>109013</v>
      </c>
      <c r="C332">
        <v>1</v>
      </c>
      <c r="D332" s="16">
        <v>2677500</v>
      </c>
    </row>
    <row r="333" spans="1:4">
      <c r="A333" s="17" t="s">
        <v>6051</v>
      </c>
      <c r="C333">
        <v>1</v>
      </c>
      <c r="D333" s="16">
        <v>2677500</v>
      </c>
    </row>
    <row r="334" spans="1:4">
      <c r="A334" t="s">
        <v>1468</v>
      </c>
      <c r="B334" t="s">
        <v>1465</v>
      </c>
      <c r="C334">
        <v>1</v>
      </c>
      <c r="D334" s="16">
        <v>1634974</v>
      </c>
    </row>
    <row r="335" spans="1:4">
      <c r="B335" t="s">
        <v>1473</v>
      </c>
      <c r="C335">
        <v>1</v>
      </c>
      <c r="D335" s="16">
        <v>1071048.4099999999</v>
      </c>
    </row>
    <row r="336" spans="1:4">
      <c r="B336" t="s">
        <v>1476</v>
      </c>
      <c r="C336">
        <v>1</v>
      </c>
      <c r="D336" s="16">
        <v>15925631.199999999</v>
      </c>
    </row>
    <row r="337" spans="1:4">
      <c r="A337" s="17" t="s">
        <v>6052</v>
      </c>
      <c r="C337">
        <v>3</v>
      </c>
      <c r="D337" s="16">
        <v>18631653.609999999</v>
      </c>
    </row>
    <row r="338" spans="1:4">
      <c r="A338" t="s">
        <v>483</v>
      </c>
      <c r="B338" t="s">
        <v>480</v>
      </c>
      <c r="C338">
        <v>1</v>
      </c>
      <c r="D338" s="16">
        <v>42327258.75</v>
      </c>
    </row>
    <row r="339" spans="1:4">
      <c r="B339" t="s">
        <v>490</v>
      </c>
      <c r="C339">
        <v>1</v>
      </c>
      <c r="D339" s="16">
        <v>42327258.75</v>
      </c>
    </row>
    <row r="340" spans="1:4">
      <c r="A340" s="17" t="s">
        <v>6053</v>
      </c>
      <c r="C340">
        <v>2</v>
      </c>
      <c r="D340" s="16">
        <v>84654517.5</v>
      </c>
    </row>
    <row r="341" spans="1:4">
      <c r="A341" t="s">
        <v>3774</v>
      </c>
      <c r="B341" t="s">
        <v>3771</v>
      </c>
      <c r="C341">
        <v>1</v>
      </c>
      <c r="D341" s="16">
        <v>1612331</v>
      </c>
    </row>
    <row r="342" spans="1:4">
      <c r="A342" s="17" t="s">
        <v>6054</v>
      </c>
      <c r="C342">
        <v>1</v>
      </c>
      <c r="D342" s="16">
        <v>1612331</v>
      </c>
    </row>
    <row r="343" spans="1:4">
      <c r="A343" t="s">
        <v>5330</v>
      </c>
      <c r="B343">
        <v>109231</v>
      </c>
      <c r="C343">
        <v>1</v>
      </c>
      <c r="D343" s="16">
        <v>1333395</v>
      </c>
    </row>
    <row r="344" spans="1:4">
      <c r="A344" s="17" t="s">
        <v>6055</v>
      </c>
      <c r="C344">
        <v>1</v>
      </c>
      <c r="D344" s="16">
        <v>1333395</v>
      </c>
    </row>
    <row r="345" spans="1:4">
      <c r="A345" t="s">
        <v>4446</v>
      </c>
      <c r="B345" t="s">
        <v>4443</v>
      </c>
      <c r="C345">
        <v>1</v>
      </c>
      <c r="D345" s="16">
        <v>503370</v>
      </c>
    </row>
    <row r="346" spans="1:4">
      <c r="B346" t="s">
        <v>4448</v>
      </c>
      <c r="C346">
        <v>1</v>
      </c>
      <c r="D346" s="16">
        <v>1011500</v>
      </c>
    </row>
    <row r="347" spans="1:4">
      <c r="B347" t="s">
        <v>4450</v>
      </c>
      <c r="C347">
        <v>1</v>
      </c>
      <c r="D347" s="16">
        <v>2023000</v>
      </c>
    </row>
    <row r="348" spans="1:4">
      <c r="B348">
        <v>109067</v>
      </c>
      <c r="C348">
        <v>1</v>
      </c>
      <c r="D348" s="16">
        <v>1808797.62</v>
      </c>
    </row>
    <row r="349" spans="1:4">
      <c r="A349" s="17" t="s">
        <v>6056</v>
      </c>
      <c r="C349">
        <v>4</v>
      </c>
      <c r="D349" s="16">
        <v>5346667.62</v>
      </c>
    </row>
    <row r="350" spans="1:4">
      <c r="A350" t="s">
        <v>178</v>
      </c>
      <c r="B350" t="s">
        <v>4302</v>
      </c>
      <c r="C350">
        <v>1</v>
      </c>
      <c r="D350" s="16">
        <v>758772.56</v>
      </c>
    </row>
    <row r="351" spans="1:4">
      <c r="A351" s="17" t="s">
        <v>5823</v>
      </c>
      <c r="C351">
        <v>1</v>
      </c>
      <c r="D351" s="16">
        <v>758772.56</v>
      </c>
    </row>
    <row r="352" spans="1:4">
      <c r="A352" t="s">
        <v>5314</v>
      </c>
      <c r="B352">
        <v>109218</v>
      </c>
      <c r="C352">
        <v>1</v>
      </c>
      <c r="D352" s="16">
        <v>58902893.700000003</v>
      </c>
    </row>
    <row r="353" spans="1:4">
      <c r="A353" s="17" t="s">
        <v>6057</v>
      </c>
      <c r="C353">
        <v>1</v>
      </c>
      <c r="D353" s="16">
        <v>58902893.700000003</v>
      </c>
    </row>
    <row r="354" spans="1:4">
      <c r="A354" t="s">
        <v>3817</v>
      </c>
      <c r="B354" t="s">
        <v>3814</v>
      </c>
      <c r="C354">
        <v>1</v>
      </c>
      <c r="D354" s="16">
        <v>153579.29999999999</v>
      </c>
    </row>
    <row r="355" spans="1:4">
      <c r="A355" s="17" t="s">
        <v>6058</v>
      </c>
      <c r="C355">
        <v>1</v>
      </c>
      <c r="D355" s="16">
        <v>153579.29999999999</v>
      </c>
    </row>
    <row r="356" spans="1:4">
      <c r="A356" t="s">
        <v>2388</v>
      </c>
      <c r="B356" t="s">
        <v>2385</v>
      </c>
      <c r="C356">
        <v>1</v>
      </c>
      <c r="D356" s="16">
        <v>945000.42</v>
      </c>
    </row>
    <row r="357" spans="1:4">
      <c r="B357">
        <v>108804</v>
      </c>
      <c r="C357">
        <v>1</v>
      </c>
      <c r="D357" s="16">
        <v>945000.42</v>
      </c>
    </row>
    <row r="358" spans="1:4">
      <c r="B358">
        <v>109272</v>
      </c>
      <c r="C358">
        <v>1</v>
      </c>
      <c r="D358" s="16">
        <v>60979765</v>
      </c>
    </row>
    <row r="359" spans="1:4">
      <c r="B359">
        <v>109276</v>
      </c>
      <c r="C359">
        <v>1</v>
      </c>
      <c r="D359" s="16">
        <v>16940726.949999999</v>
      </c>
    </row>
    <row r="360" spans="1:4">
      <c r="A360" s="17" t="s">
        <v>6059</v>
      </c>
      <c r="C360">
        <v>4</v>
      </c>
      <c r="D360" s="16">
        <v>79810492.790000007</v>
      </c>
    </row>
    <row r="361" spans="1:4">
      <c r="A361" t="s">
        <v>3698</v>
      </c>
      <c r="B361" t="s">
        <v>3695</v>
      </c>
      <c r="C361">
        <v>1</v>
      </c>
      <c r="D361" s="16">
        <v>2266950</v>
      </c>
    </row>
    <row r="362" spans="1:4">
      <c r="B362">
        <v>109241</v>
      </c>
      <c r="C362">
        <v>1</v>
      </c>
      <c r="D362" s="16">
        <v>3423228</v>
      </c>
    </row>
    <row r="363" spans="1:4">
      <c r="A363" s="17" t="s">
        <v>6060</v>
      </c>
      <c r="C363">
        <v>2</v>
      </c>
      <c r="D363" s="16">
        <v>5690178</v>
      </c>
    </row>
    <row r="364" spans="1:4">
      <c r="A364" t="s">
        <v>4964</v>
      </c>
      <c r="B364">
        <v>108946</v>
      </c>
      <c r="C364">
        <v>1</v>
      </c>
      <c r="D364" s="16">
        <v>7795631.6900000004</v>
      </c>
    </row>
    <row r="365" spans="1:4">
      <c r="A365" s="17" t="s">
        <v>6061</v>
      </c>
      <c r="C365">
        <v>1</v>
      </c>
      <c r="D365" s="16">
        <v>7795631.6900000004</v>
      </c>
    </row>
    <row r="366" spans="1:4">
      <c r="A366" t="s">
        <v>962</v>
      </c>
      <c r="B366">
        <v>108917</v>
      </c>
      <c r="C366">
        <v>1</v>
      </c>
      <c r="D366" s="16">
        <v>88774000</v>
      </c>
    </row>
    <row r="367" spans="1:4">
      <c r="B367">
        <v>108918</v>
      </c>
      <c r="C367">
        <v>1</v>
      </c>
      <c r="D367" s="16">
        <v>63308000</v>
      </c>
    </row>
    <row r="368" spans="1:4">
      <c r="A368" s="17" t="s">
        <v>5939</v>
      </c>
      <c r="C368">
        <v>2</v>
      </c>
      <c r="D368" s="16">
        <v>152082000</v>
      </c>
    </row>
    <row r="369" spans="1:4">
      <c r="A369" t="s">
        <v>746</v>
      </c>
      <c r="B369" t="s">
        <v>743</v>
      </c>
      <c r="C369">
        <v>1</v>
      </c>
      <c r="D369" s="16">
        <v>6045200</v>
      </c>
    </row>
    <row r="370" spans="1:4">
      <c r="B370" t="s">
        <v>4695</v>
      </c>
      <c r="C370">
        <v>1</v>
      </c>
      <c r="D370" s="16">
        <v>969850</v>
      </c>
    </row>
    <row r="371" spans="1:4">
      <c r="B371">
        <v>108978</v>
      </c>
      <c r="C371">
        <v>1</v>
      </c>
      <c r="D371" s="16">
        <v>6378400</v>
      </c>
    </row>
    <row r="372" spans="1:4">
      <c r="A372" s="17" t="s">
        <v>6062</v>
      </c>
      <c r="C372">
        <v>3</v>
      </c>
      <c r="D372" s="16">
        <v>13393450</v>
      </c>
    </row>
    <row r="373" spans="1:4">
      <c r="A373" t="s">
        <v>4620</v>
      </c>
      <c r="B373" t="s">
        <v>4617</v>
      </c>
      <c r="C373">
        <v>1</v>
      </c>
      <c r="D373" s="16">
        <v>267750</v>
      </c>
    </row>
    <row r="374" spans="1:4">
      <c r="B374" t="s">
        <v>4622</v>
      </c>
      <c r="C374">
        <v>1</v>
      </c>
      <c r="D374" s="16">
        <v>374850</v>
      </c>
    </row>
    <row r="375" spans="1:4">
      <c r="A375" s="17" t="s">
        <v>6063</v>
      </c>
      <c r="C375">
        <v>2</v>
      </c>
      <c r="D375" s="16">
        <v>642600</v>
      </c>
    </row>
    <row r="376" spans="1:4">
      <c r="A376" t="s">
        <v>2529</v>
      </c>
      <c r="B376" t="s">
        <v>2526</v>
      </c>
      <c r="C376">
        <v>1</v>
      </c>
      <c r="D376" s="16">
        <v>1481550</v>
      </c>
    </row>
    <row r="377" spans="1:4">
      <c r="A377" s="17" t="s">
        <v>6064</v>
      </c>
      <c r="C377">
        <v>1</v>
      </c>
      <c r="D377" s="16">
        <v>1481550</v>
      </c>
    </row>
    <row r="378" spans="1:4">
      <c r="A378" t="s">
        <v>809</v>
      </c>
      <c r="B378" t="s">
        <v>805</v>
      </c>
      <c r="C378">
        <v>1</v>
      </c>
      <c r="D378" s="16">
        <v>70567</v>
      </c>
    </row>
    <row r="379" spans="1:4">
      <c r="B379" t="s">
        <v>818</v>
      </c>
      <c r="C379">
        <v>1</v>
      </c>
      <c r="D379" s="16">
        <v>261800</v>
      </c>
    </row>
    <row r="380" spans="1:4">
      <c r="B380" t="s">
        <v>1318</v>
      </c>
      <c r="C380">
        <v>1</v>
      </c>
      <c r="D380" s="16">
        <v>2931505.5</v>
      </c>
    </row>
    <row r="381" spans="1:4">
      <c r="B381" t="s">
        <v>1954</v>
      </c>
      <c r="C381">
        <v>1</v>
      </c>
      <c r="D381" s="16">
        <v>261800</v>
      </c>
    </row>
    <row r="382" spans="1:4">
      <c r="B382" t="s">
        <v>4258</v>
      </c>
      <c r="C382">
        <v>1</v>
      </c>
      <c r="D382" s="16">
        <v>22947127</v>
      </c>
    </row>
    <row r="383" spans="1:4">
      <c r="B383">
        <v>109071</v>
      </c>
      <c r="C383">
        <v>1</v>
      </c>
      <c r="D383" s="16">
        <v>3686263</v>
      </c>
    </row>
    <row r="384" spans="1:4">
      <c r="B384">
        <v>109074</v>
      </c>
      <c r="C384">
        <v>1</v>
      </c>
      <c r="D384" s="16">
        <v>12165251</v>
      </c>
    </row>
    <row r="385" spans="1:4">
      <c r="A385" s="17" t="s">
        <v>6065</v>
      </c>
      <c r="C385">
        <v>7</v>
      </c>
      <c r="D385" s="16">
        <v>42324313.5</v>
      </c>
    </row>
    <row r="386" spans="1:4">
      <c r="A386" t="s">
        <v>824</v>
      </c>
      <c r="B386">
        <v>108873</v>
      </c>
      <c r="C386">
        <v>1</v>
      </c>
      <c r="D386" s="16">
        <v>2614430</v>
      </c>
    </row>
    <row r="387" spans="1:4">
      <c r="A387" s="17" t="s">
        <v>5913</v>
      </c>
      <c r="C387">
        <v>1</v>
      </c>
      <c r="D387" s="16">
        <v>2614430</v>
      </c>
    </row>
    <row r="388" spans="1:4">
      <c r="A388" t="s">
        <v>579</v>
      </c>
      <c r="B388" t="s">
        <v>576</v>
      </c>
      <c r="C388">
        <v>1</v>
      </c>
      <c r="D388" s="16">
        <v>39281595.359999999</v>
      </c>
    </row>
    <row r="389" spans="1:4">
      <c r="B389" t="s">
        <v>3507</v>
      </c>
      <c r="C389">
        <v>1</v>
      </c>
      <c r="D389" s="16">
        <v>9547050</v>
      </c>
    </row>
    <row r="390" spans="1:4">
      <c r="B390">
        <v>109217</v>
      </c>
      <c r="C390">
        <v>1</v>
      </c>
      <c r="D390" s="16">
        <v>3128100</v>
      </c>
    </row>
    <row r="391" spans="1:4">
      <c r="A391" s="17" t="s">
        <v>6066</v>
      </c>
      <c r="C391">
        <v>3</v>
      </c>
      <c r="D391" s="16">
        <v>51956745.359999999</v>
      </c>
    </row>
    <row r="392" spans="1:4">
      <c r="A392" t="s">
        <v>2977</v>
      </c>
      <c r="B392" t="s">
        <v>3936</v>
      </c>
      <c r="C392">
        <v>1</v>
      </c>
      <c r="D392" s="16">
        <v>119000</v>
      </c>
    </row>
    <row r="393" spans="1:4">
      <c r="B393">
        <v>109059</v>
      </c>
      <c r="C393">
        <v>1</v>
      </c>
      <c r="D393" s="16">
        <v>55335</v>
      </c>
    </row>
    <row r="394" spans="1:4">
      <c r="B394">
        <v>109193</v>
      </c>
      <c r="C394">
        <v>1</v>
      </c>
      <c r="D394" s="16">
        <v>1154300</v>
      </c>
    </row>
    <row r="395" spans="1:4">
      <c r="A395" s="17" t="s">
        <v>5825</v>
      </c>
      <c r="C395">
        <v>3</v>
      </c>
      <c r="D395" s="16">
        <v>1328635</v>
      </c>
    </row>
    <row r="396" spans="1:4">
      <c r="A396" t="s">
        <v>4481</v>
      </c>
      <c r="B396" t="s">
        <v>4478</v>
      </c>
      <c r="C396">
        <v>1</v>
      </c>
      <c r="D396" s="16">
        <v>300170.36</v>
      </c>
    </row>
    <row r="397" spans="1:4">
      <c r="A397" s="17" t="s">
        <v>6067</v>
      </c>
      <c r="C397">
        <v>1</v>
      </c>
      <c r="D397" s="16">
        <v>300170.36</v>
      </c>
    </row>
    <row r="398" spans="1:4">
      <c r="A398" t="s">
        <v>1952</v>
      </c>
      <c r="B398" t="s">
        <v>1949</v>
      </c>
      <c r="C398">
        <v>1</v>
      </c>
      <c r="D398" s="16">
        <v>1628652.24</v>
      </c>
    </row>
    <row r="399" spans="1:4">
      <c r="A399" s="17" t="s">
        <v>6068</v>
      </c>
      <c r="C399">
        <v>1</v>
      </c>
      <c r="D399" s="16">
        <v>1628652.24</v>
      </c>
    </row>
    <row r="400" spans="1:4">
      <c r="A400" t="s">
        <v>4441</v>
      </c>
      <c r="B400" t="s">
        <v>4438</v>
      </c>
      <c r="C400">
        <v>1</v>
      </c>
      <c r="D400" s="16">
        <v>499800</v>
      </c>
    </row>
    <row r="401" spans="1:4">
      <c r="B401">
        <v>108979</v>
      </c>
      <c r="C401">
        <v>1</v>
      </c>
      <c r="D401" s="16">
        <v>2741265</v>
      </c>
    </row>
    <row r="402" spans="1:4">
      <c r="B402">
        <v>108980</v>
      </c>
      <c r="C402">
        <v>1</v>
      </c>
      <c r="D402" s="16">
        <v>591507</v>
      </c>
    </row>
    <row r="403" spans="1:4">
      <c r="B403">
        <v>109191</v>
      </c>
      <c r="C403">
        <v>1</v>
      </c>
      <c r="D403" s="16">
        <v>499800</v>
      </c>
    </row>
    <row r="404" spans="1:4">
      <c r="B404">
        <v>109235</v>
      </c>
      <c r="C404">
        <v>1</v>
      </c>
      <c r="D404" s="16">
        <v>1684622</v>
      </c>
    </row>
    <row r="405" spans="1:4">
      <c r="A405" s="17" t="s">
        <v>6069</v>
      </c>
      <c r="C405">
        <v>5</v>
      </c>
      <c r="D405" s="16">
        <v>6016994</v>
      </c>
    </row>
    <row r="406" spans="1:4">
      <c r="A406" t="s">
        <v>879</v>
      </c>
      <c r="B406" t="s">
        <v>876</v>
      </c>
      <c r="C406">
        <v>1</v>
      </c>
      <c r="D406" s="16">
        <v>669970</v>
      </c>
    </row>
    <row r="407" spans="1:4">
      <c r="B407" t="s">
        <v>1462</v>
      </c>
      <c r="C407">
        <v>1</v>
      </c>
      <c r="D407" s="16">
        <v>91630</v>
      </c>
    </row>
    <row r="408" spans="1:4">
      <c r="B408" t="s">
        <v>3371</v>
      </c>
      <c r="C408">
        <v>1</v>
      </c>
      <c r="D408" s="16">
        <v>805308</v>
      </c>
    </row>
    <row r="409" spans="1:4">
      <c r="B409" t="s">
        <v>3914</v>
      </c>
      <c r="C409">
        <v>1</v>
      </c>
      <c r="D409" s="16">
        <v>2614430</v>
      </c>
    </row>
    <row r="410" spans="1:4">
      <c r="A410" s="17" t="s">
        <v>6070</v>
      </c>
      <c r="C410">
        <v>4</v>
      </c>
      <c r="D410" s="16">
        <v>4181338</v>
      </c>
    </row>
    <row r="411" spans="1:4">
      <c r="A411" t="s">
        <v>3864</v>
      </c>
      <c r="B411" t="s">
        <v>3861</v>
      </c>
      <c r="C411">
        <v>1</v>
      </c>
      <c r="D411" s="16">
        <v>31050640.25</v>
      </c>
    </row>
    <row r="412" spans="1:4">
      <c r="B412" t="s">
        <v>3884</v>
      </c>
      <c r="C412">
        <v>1</v>
      </c>
      <c r="D412" s="16">
        <v>8240750</v>
      </c>
    </row>
    <row r="413" spans="1:4">
      <c r="A413" s="17" t="s">
        <v>6071</v>
      </c>
      <c r="C413">
        <v>2</v>
      </c>
      <c r="D413" s="16">
        <v>39291390.25</v>
      </c>
    </row>
    <row r="414" spans="1:4">
      <c r="A414" t="s">
        <v>4961</v>
      </c>
      <c r="B414">
        <v>108944</v>
      </c>
      <c r="C414">
        <v>1</v>
      </c>
      <c r="D414" s="16">
        <v>6611250.8700000001</v>
      </c>
    </row>
    <row r="415" spans="1:4">
      <c r="B415">
        <v>108945</v>
      </c>
      <c r="C415">
        <v>1</v>
      </c>
      <c r="D415" s="16">
        <v>1837614.66</v>
      </c>
    </row>
    <row r="416" spans="1:4">
      <c r="A416" s="17" t="s">
        <v>6072</v>
      </c>
      <c r="C416">
        <v>2</v>
      </c>
      <c r="D416" s="16">
        <v>8448865.5299999993</v>
      </c>
    </row>
    <row r="417" spans="1:4">
      <c r="A417" t="s">
        <v>159</v>
      </c>
      <c r="B417">
        <v>108852</v>
      </c>
      <c r="C417">
        <v>1</v>
      </c>
      <c r="D417" s="16">
        <v>595000</v>
      </c>
    </row>
    <row r="418" spans="1:4">
      <c r="B418">
        <v>109081</v>
      </c>
      <c r="C418">
        <v>1</v>
      </c>
      <c r="D418" s="16">
        <v>27018950</v>
      </c>
    </row>
    <row r="419" spans="1:4">
      <c r="B419">
        <v>109087</v>
      </c>
      <c r="C419">
        <v>1</v>
      </c>
      <c r="D419" s="16">
        <v>680680</v>
      </c>
    </row>
    <row r="420" spans="1:4">
      <c r="B420">
        <v>109127</v>
      </c>
      <c r="C420">
        <v>1</v>
      </c>
      <c r="D420" s="16">
        <v>3535850</v>
      </c>
    </row>
    <row r="421" spans="1:4">
      <c r="A421" s="17" t="s">
        <v>5826</v>
      </c>
      <c r="C421">
        <v>4</v>
      </c>
      <c r="D421" s="16">
        <v>31830480</v>
      </c>
    </row>
    <row r="422" spans="1:4">
      <c r="A422" t="s">
        <v>3260</v>
      </c>
      <c r="B422" t="s">
        <v>3257</v>
      </c>
      <c r="C422">
        <v>1</v>
      </c>
      <c r="D422" s="16">
        <v>478173.43</v>
      </c>
    </row>
    <row r="423" spans="1:4">
      <c r="B423" t="s">
        <v>3262</v>
      </c>
      <c r="C423">
        <v>1</v>
      </c>
      <c r="D423" s="16">
        <v>426270.39</v>
      </c>
    </row>
    <row r="424" spans="1:4">
      <c r="B424" t="s">
        <v>3265</v>
      </c>
      <c r="C424">
        <v>1</v>
      </c>
      <c r="D424" s="16">
        <v>388856.79</v>
      </c>
    </row>
    <row r="425" spans="1:4">
      <c r="B425">
        <v>108800</v>
      </c>
      <c r="C425">
        <v>1</v>
      </c>
      <c r="D425" s="16">
        <v>152577.04</v>
      </c>
    </row>
    <row r="426" spans="1:4">
      <c r="A426" s="17" t="s">
        <v>6073</v>
      </c>
      <c r="C426">
        <v>4</v>
      </c>
      <c r="D426" s="16">
        <v>1445877.6500000001</v>
      </c>
    </row>
    <row r="427" spans="1:4">
      <c r="A427" t="s">
        <v>3635</v>
      </c>
      <c r="B427" t="s">
        <v>3632</v>
      </c>
      <c r="C427">
        <v>1</v>
      </c>
      <c r="D427" s="16">
        <v>107100</v>
      </c>
    </row>
    <row r="428" spans="1:4">
      <c r="A428" s="17" t="s">
        <v>6074</v>
      </c>
      <c r="C428">
        <v>1</v>
      </c>
      <c r="D428" s="16">
        <v>107100</v>
      </c>
    </row>
    <row r="429" spans="1:4">
      <c r="A429" t="s">
        <v>257</v>
      </c>
      <c r="B429" t="s">
        <v>4576</v>
      </c>
      <c r="C429">
        <v>1</v>
      </c>
      <c r="D429" s="16">
        <v>537106.5</v>
      </c>
    </row>
    <row r="430" spans="1:4">
      <c r="A430" s="17" t="s">
        <v>5827</v>
      </c>
      <c r="C430">
        <v>1</v>
      </c>
      <c r="D430" s="16">
        <v>537106.5</v>
      </c>
    </row>
    <row r="431" spans="1:4">
      <c r="A431" t="s">
        <v>2123</v>
      </c>
      <c r="B431">
        <v>108931</v>
      </c>
      <c r="C431">
        <v>1</v>
      </c>
      <c r="D431" s="16">
        <v>16914439.850000001</v>
      </c>
    </row>
    <row r="432" spans="1:4">
      <c r="A432" s="17" t="s">
        <v>5828</v>
      </c>
      <c r="C432">
        <v>1</v>
      </c>
      <c r="D432" s="16">
        <v>16914439.850000001</v>
      </c>
    </row>
    <row r="433" spans="1:4">
      <c r="A433" t="s">
        <v>1427</v>
      </c>
      <c r="B433" t="s">
        <v>1424</v>
      </c>
      <c r="C433">
        <v>1</v>
      </c>
      <c r="D433" s="16">
        <v>630700</v>
      </c>
    </row>
    <row r="434" spans="1:4">
      <c r="B434" t="s">
        <v>3129</v>
      </c>
      <c r="C434">
        <v>1</v>
      </c>
      <c r="D434" s="16">
        <v>1023400</v>
      </c>
    </row>
    <row r="435" spans="1:4">
      <c r="B435" t="s">
        <v>3132</v>
      </c>
      <c r="C435">
        <v>1</v>
      </c>
      <c r="D435" s="16">
        <v>1050770</v>
      </c>
    </row>
    <row r="436" spans="1:4">
      <c r="B436" t="s">
        <v>4025</v>
      </c>
      <c r="C436">
        <v>1</v>
      </c>
      <c r="D436" s="16">
        <v>1320900</v>
      </c>
    </row>
    <row r="437" spans="1:4">
      <c r="B437">
        <v>108785</v>
      </c>
      <c r="C437">
        <v>1</v>
      </c>
      <c r="D437" s="16">
        <v>535500</v>
      </c>
    </row>
    <row r="438" spans="1:4">
      <c r="B438">
        <v>109213</v>
      </c>
      <c r="C438">
        <v>1</v>
      </c>
      <c r="D438" s="16">
        <v>1927800</v>
      </c>
    </row>
    <row r="439" spans="1:4">
      <c r="A439" s="17" t="s">
        <v>6075</v>
      </c>
      <c r="C439">
        <v>6</v>
      </c>
      <c r="D439" s="16">
        <v>6489070</v>
      </c>
    </row>
    <row r="440" spans="1:4">
      <c r="A440" t="s">
        <v>4397</v>
      </c>
      <c r="B440" t="s">
        <v>4394</v>
      </c>
      <c r="C440">
        <v>1</v>
      </c>
      <c r="D440" s="16">
        <v>484795.5</v>
      </c>
    </row>
    <row r="441" spans="1:4">
      <c r="B441" t="s">
        <v>4399</v>
      </c>
      <c r="C441">
        <v>1</v>
      </c>
      <c r="D441" s="16">
        <v>999552.4</v>
      </c>
    </row>
    <row r="442" spans="1:4">
      <c r="B442" t="s">
        <v>4402</v>
      </c>
      <c r="C442">
        <v>1</v>
      </c>
      <c r="D442" s="16">
        <v>891558.22</v>
      </c>
    </row>
    <row r="443" spans="1:4">
      <c r="B443" t="s">
        <v>4405</v>
      </c>
      <c r="C443">
        <v>1</v>
      </c>
      <c r="D443" s="16">
        <v>1710652.37</v>
      </c>
    </row>
    <row r="444" spans="1:4">
      <c r="A444" s="17" t="s">
        <v>6076</v>
      </c>
      <c r="C444">
        <v>4</v>
      </c>
      <c r="D444" s="16">
        <v>4086558.49</v>
      </c>
    </row>
    <row r="445" spans="1:4">
      <c r="A445" t="s">
        <v>4163</v>
      </c>
      <c r="B445" t="s">
        <v>4160</v>
      </c>
      <c r="C445">
        <v>1</v>
      </c>
      <c r="D445" s="16">
        <v>69441852.620000005</v>
      </c>
    </row>
    <row r="446" spans="1:4">
      <c r="B446">
        <v>108963</v>
      </c>
      <c r="C446">
        <v>1</v>
      </c>
      <c r="D446" s="16">
        <v>10108098</v>
      </c>
    </row>
    <row r="447" spans="1:4">
      <c r="A447" s="17" t="s">
        <v>6077</v>
      </c>
      <c r="C447">
        <v>2</v>
      </c>
      <c r="D447" s="16">
        <v>79549950.620000005</v>
      </c>
    </row>
    <row r="448" spans="1:4">
      <c r="A448" t="s">
        <v>149</v>
      </c>
      <c r="B448">
        <v>108909</v>
      </c>
      <c r="C448">
        <v>1</v>
      </c>
      <c r="D448" s="16">
        <v>2528966</v>
      </c>
    </row>
    <row r="449" spans="1:4">
      <c r="A449" s="17" t="s">
        <v>5829</v>
      </c>
      <c r="C449">
        <v>1</v>
      </c>
      <c r="D449" s="16">
        <v>2528966</v>
      </c>
    </row>
    <row r="450" spans="1:4">
      <c r="A450" t="s">
        <v>4738</v>
      </c>
      <c r="B450">
        <v>108788</v>
      </c>
      <c r="C450">
        <v>1</v>
      </c>
      <c r="D450" s="16">
        <v>2033710</v>
      </c>
    </row>
    <row r="451" spans="1:4">
      <c r="A451" s="17" t="s">
        <v>6078</v>
      </c>
      <c r="C451">
        <v>1</v>
      </c>
      <c r="D451" s="16">
        <v>2033710</v>
      </c>
    </row>
    <row r="452" spans="1:4">
      <c r="A452" t="s">
        <v>1536</v>
      </c>
      <c r="B452" t="s">
        <v>1533</v>
      </c>
      <c r="C452">
        <v>1</v>
      </c>
      <c r="D452" s="16">
        <v>189408.73</v>
      </c>
    </row>
    <row r="453" spans="1:4">
      <c r="B453">
        <v>109162</v>
      </c>
      <c r="C453">
        <v>1</v>
      </c>
      <c r="D453" s="16">
        <v>132238988</v>
      </c>
    </row>
    <row r="454" spans="1:4">
      <c r="A454" s="17" t="s">
        <v>6079</v>
      </c>
      <c r="C454">
        <v>2</v>
      </c>
      <c r="D454" s="16">
        <v>132428396.73</v>
      </c>
    </row>
    <row r="455" spans="1:4">
      <c r="A455" t="s">
        <v>1181</v>
      </c>
      <c r="B455" t="s">
        <v>3667</v>
      </c>
      <c r="C455">
        <v>1</v>
      </c>
      <c r="D455" s="16">
        <v>53987.92</v>
      </c>
    </row>
    <row r="456" spans="1:4">
      <c r="B456" t="s">
        <v>3735</v>
      </c>
      <c r="C456">
        <v>1</v>
      </c>
      <c r="D456" s="16">
        <v>9900854.7400000002</v>
      </c>
    </row>
    <row r="457" spans="1:4">
      <c r="B457">
        <v>109082</v>
      </c>
      <c r="C457">
        <v>1</v>
      </c>
      <c r="D457" s="16">
        <v>896129.5</v>
      </c>
    </row>
    <row r="458" spans="1:4">
      <c r="A458" s="17" t="s">
        <v>5830</v>
      </c>
      <c r="C458">
        <v>3</v>
      </c>
      <c r="D458" s="16">
        <v>10850972.16</v>
      </c>
    </row>
    <row r="459" spans="1:4">
      <c r="A459" t="s">
        <v>778</v>
      </c>
      <c r="B459">
        <v>109152</v>
      </c>
      <c r="C459">
        <v>1</v>
      </c>
      <c r="D459" s="16">
        <v>2614430</v>
      </c>
    </row>
    <row r="460" spans="1:4">
      <c r="A460" s="17" t="s">
        <v>5831</v>
      </c>
      <c r="C460">
        <v>1</v>
      </c>
      <c r="D460" s="16">
        <v>2614430</v>
      </c>
    </row>
    <row r="461" spans="1:4">
      <c r="A461" t="s">
        <v>5222</v>
      </c>
      <c r="B461">
        <v>109154</v>
      </c>
      <c r="C461">
        <v>1</v>
      </c>
      <c r="D461" s="16">
        <v>7378000</v>
      </c>
    </row>
    <row r="462" spans="1:4">
      <c r="A462" s="17" t="s">
        <v>6080</v>
      </c>
      <c r="C462">
        <v>1</v>
      </c>
      <c r="D462" s="16">
        <v>7378000</v>
      </c>
    </row>
    <row r="463" spans="1:4">
      <c r="A463" t="s">
        <v>1871</v>
      </c>
      <c r="B463" t="s">
        <v>1868</v>
      </c>
      <c r="C463">
        <v>1</v>
      </c>
      <c r="D463" s="16">
        <v>535500</v>
      </c>
    </row>
    <row r="464" spans="1:4">
      <c r="B464" t="s">
        <v>2213</v>
      </c>
      <c r="C464">
        <v>1</v>
      </c>
      <c r="D464" s="16">
        <v>690200</v>
      </c>
    </row>
    <row r="465" spans="1:4">
      <c r="B465">
        <v>109248</v>
      </c>
      <c r="C465">
        <v>1</v>
      </c>
      <c r="D465" s="16">
        <v>5325250</v>
      </c>
    </row>
    <row r="466" spans="1:4">
      <c r="A466" s="17" t="s">
        <v>6081</v>
      </c>
      <c r="C466">
        <v>3</v>
      </c>
      <c r="D466" s="16">
        <v>6550950</v>
      </c>
    </row>
    <row r="467" spans="1:4">
      <c r="A467" t="s">
        <v>627</v>
      </c>
      <c r="B467" t="s">
        <v>2252</v>
      </c>
      <c r="C467">
        <v>1</v>
      </c>
      <c r="D467" s="16">
        <v>321300</v>
      </c>
    </row>
    <row r="468" spans="1:4">
      <c r="B468" t="s">
        <v>2256</v>
      </c>
      <c r="C468">
        <v>1</v>
      </c>
      <c r="D468" s="16">
        <v>714000</v>
      </c>
    </row>
    <row r="469" spans="1:4">
      <c r="B469" t="s">
        <v>3942</v>
      </c>
      <c r="C469">
        <v>1</v>
      </c>
      <c r="D469" s="16">
        <v>1711220</v>
      </c>
    </row>
    <row r="470" spans="1:4">
      <c r="B470">
        <v>108834</v>
      </c>
      <c r="C470">
        <v>1</v>
      </c>
      <c r="D470" s="16">
        <v>2945250</v>
      </c>
    </row>
    <row r="471" spans="1:4">
      <c r="A471" s="17" t="s">
        <v>5942</v>
      </c>
      <c r="C471">
        <v>4</v>
      </c>
      <c r="D471" s="16">
        <v>5691770</v>
      </c>
    </row>
    <row r="472" spans="1:4">
      <c r="A472" t="s">
        <v>646</v>
      </c>
      <c r="B472" t="s">
        <v>4355</v>
      </c>
      <c r="C472">
        <v>1</v>
      </c>
      <c r="D472" s="16">
        <v>498139.95</v>
      </c>
    </row>
    <row r="473" spans="1:4">
      <c r="A473" s="17" t="s">
        <v>5832</v>
      </c>
      <c r="C473">
        <v>1</v>
      </c>
      <c r="D473" s="16">
        <v>498139.95</v>
      </c>
    </row>
    <row r="474" spans="1:4">
      <c r="A474" t="s">
        <v>5332</v>
      </c>
      <c r="B474">
        <v>109232</v>
      </c>
      <c r="C474">
        <v>1</v>
      </c>
      <c r="D474" s="16">
        <v>173153.33</v>
      </c>
    </row>
    <row r="475" spans="1:4">
      <c r="A475" s="17" t="s">
        <v>6082</v>
      </c>
      <c r="C475">
        <v>1</v>
      </c>
      <c r="D475" s="16">
        <v>173153.33</v>
      </c>
    </row>
    <row r="476" spans="1:4">
      <c r="A476" t="s">
        <v>3693</v>
      </c>
      <c r="B476" t="s">
        <v>3689</v>
      </c>
      <c r="C476">
        <v>1</v>
      </c>
      <c r="D476" s="16">
        <v>8249556</v>
      </c>
    </row>
    <row r="477" spans="1:4">
      <c r="B477">
        <v>108860</v>
      </c>
      <c r="C477">
        <v>1</v>
      </c>
      <c r="D477" s="16">
        <v>1444660</v>
      </c>
    </row>
    <row r="478" spans="1:4">
      <c r="A478" s="17" t="s">
        <v>6083</v>
      </c>
      <c r="C478">
        <v>2</v>
      </c>
      <c r="D478" s="16">
        <v>9694216</v>
      </c>
    </row>
    <row r="479" spans="1:4">
      <c r="A479" t="s">
        <v>3355</v>
      </c>
      <c r="B479" t="s">
        <v>3352</v>
      </c>
      <c r="C479">
        <v>1</v>
      </c>
      <c r="D479" s="16">
        <v>5116881</v>
      </c>
    </row>
    <row r="480" spans="1:4">
      <c r="B480" t="s">
        <v>3357</v>
      </c>
      <c r="C480">
        <v>1</v>
      </c>
      <c r="D480" s="16">
        <v>247282</v>
      </c>
    </row>
    <row r="481" spans="1:4">
      <c r="A481" s="17" t="s">
        <v>6084</v>
      </c>
      <c r="C481">
        <v>2</v>
      </c>
      <c r="D481" s="16">
        <v>5364163</v>
      </c>
    </row>
    <row r="482" spans="1:4">
      <c r="A482" t="s">
        <v>2787</v>
      </c>
      <c r="B482" t="s">
        <v>2784</v>
      </c>
      <c r="C482">
        <v>1</v>
      </c>
      <c r="D482" s="16">
        <v>524790</v>
      </c>
    </row>
    <row r="483" spans="1:4">
      <c r="B483" t="s">
        <v>3741</v>
      </c>
      <c r="C483">
        <v>1</v>
      </c>
      <c r="D483" s="16">
        <v>952642.6</v>
      </c>
    </row>
    <row r="484" spans="1:4">
      <c r="A484" s="17" t="s">
        <v>6085</v>
      </c>
      <c r="C484">
        <v>2</v>
      </c>
      <c r="D484" s="16">
        <v>1477432.6</v>
      </c>
    </row>
    <row r="485" spans="1:4">
      <c r="A485" t="s">
        <v>5019</v>
      </c>
      <c r="B485">
        <v>108990</v>
      </c>
      <c r="C485">
        <v>1</v>
      </c>
      <c r="D485" s="16">
        <v>421260</v>
      </c>
    </row>
    <row r="486" spans="1:4">
      <c r="B486">
        <v>109051</v>
      </c>
      <c r="C486">
        <v>1</v>
      </c>
      <c r="D486" s="16">
        <v>98770</v>
      </c>
    </row>
    <row r="487" spans="1:4">
      <c r="B487">
        <v>109230</v>
      </c>
      <c r="C487">
        <v>1</v>
      </c>
      <c r="D487" s="16">
        <v>658070</v>
      </c>
    </row>
    <row r="488" spans="1:4">
      <c r="B488">
        <v>109234</v>
      </c>
      <c r="C488">
        <v>1</v>
      </c>
      <c r="D488" s="16">
        <v>5133660</v>
      </c>
    </row>
    <row r="489" spans="1:4">
      <c r="A489" s="17" t="s">
        <v>6086</v>
      </c>
      <c r="C489">
        <v>4</v>
      </c>
      <c r="D489" s="16">
        <v>6311760</v>
      </c>
    </row>
    <row r="490" spans="1:4">
      <c r="A490" t="s">
        <v>2944</v>
      </c>
      <c r="B490" t="s">
        <v>2941</v>
      </c>
      <c r="C490">
        <v>1</v>
      </c>
      <c r="D490" s="16">
        <v>421260</v>
      </c>
    </row>
    <row r="491" spans="1:4">
      <c r="B491">
        <v>108879</v>
      </c>
      <c r="C491">
        <v>1</v>
      </c>
      <c r="D491" s="16">
        <v>928200</v>
      </c>
    </row>
    <row r="492" spans="1:4">
      <c r="A492" s="17" t="s">
        <v>6087</v>
      </c>
      <c r="C492">
        <v>2</v>
      </c>
      <c r="D492" s="16">
        <v>1349460</v>
      </c>
    </row>
    <row r="493" spans="1:4">
      <c r="A493" t="s">
        <v>2435</v>
      </c>
      <c r="B493" t="s">
        <v>2432</v>
      </c>
      <c r="C493">
        <v>1</v>
      </c>
      <c r="D493" s="16">
        <v>229548.62</v>
      </c>
    </row>
    <row r="494" spans="1:4">
      <c r="A494" s="17" t="s">
        <v>6088</v>
      </c>
      <c r="C494">
        <v>1</v>
      </c>
      <c r="D494" s="16">
        <v>229548.62</v>
      </c>
    </row>
    <row r="495" spans="1:4">
      <c r="A495" t="s">
        <v>4847</v>
      </c>
      <c r="B495">
        <v>108862</v>
      </c>
      <c r="C495">
        <v>1</v>
      </c>
      <c r="D495" s="16">
        <v>327191.69</v>
      </c>
    </row>
    <row r="496" spans="1:4">
      <c r="B496">
        <v>108863</v>
      </c>
      <c r="C496">
        <v>1</v>
      </c>
      <c r="D496" s="16">
        <v>2210447.61</v>
      </c>
    </row>
    <row r="497" spans="1:4">
      <c r="B497">
        <v>109219</v>
      </c>
      <c r="C497">
        <v>1</v>
      </c>
      <c r="D497" s="16">
        <v>326763.28999999998</v>
      </c>
    </row>
    <row r="498" spans="1:4">
      <c r="A498" s="17" t="s">
        <v>6089</v>
      </c>
      <c r="C498">
        <v>3</v>
      </c>
      <c r="D498" s="16">
        <v>2864402.59</v>
      </c>
    </row>
    <row r="499" spans="1:4">
      <c r="A499" t="s">
        <v>1631</v>
      </c>
      <c r="B499" t="s">
        <v>1628</v>
      </c>
      <c r="C499">
        <v>1</v>
      </c>
      <c r="D499" s="16">
        <v>2569210</v>
      </c>
    </row>
    <row r="500" spans="1:4">
      <c r="B500" t="s">
        <v>3389</v>
      </c>
      <c r="C500">
        <v>1</v>
      </c>
      <c r="D500" s="16">
        <v>212100</v>
      </c>
    </row>
    <row r="501" spans="1:4">
      <c r="A501" s="17" t="s">
        <v>6090</v>
      </c>
      <c r="C501">
        <v>2</v>
      </c>
      <c r="D501" s="16">
        <v>2781310</v>
      </c>
    </row>
    <row r="502" spans="1:4">
      <c r="A502" t="s">
        <v>2420</v>
      </c>
      <c r="B502" t="s">
        <v>2417</v>
      </c>
      <c r="C502">
        <v>1</v>
      </c>
      <c r="D502" s="16">
        <v>41352.5</v>
      </c>
    </row>
    <row r="503" spans="1:4">
      <c r="B503">
        <v>108821</v>
      </c>
      <c r="C503">
        <v>1</v>
      </c>
      <c r="D503" s="16">
        <v>75507.360000000001</v>
      </c>
    </row>
    <row r="504" spans="1:4">
      <c r="B504">
        <v>109200</v>
      </c>
      <c r="C504">
        <v>1</v>
      </c>
      <c r="D504" s="16">
        <v>58390</v>
      </c>
    </row>
    <row r="505" spans="1:4">
      <c r="A505" s="17" t="s">
        <v>6091</v>
      </c>
      <c r="C505">
        <v>3</v>
      </c>
      <c r="D505" s="16">
        <v>175249.86</v>
      </c>
    </row>
    <row r="506" spans="1:4">
      <c r="A506" t="s">
        <v>5367</v>
      </c>
      <c r="B506">
        <v>109259</v>
      </c>
      <c r="C506">
        <v>1</v>
      </c>
      <c r="D506" s="16">
        <v>257040</v>
      </c>
    </row>
    <row r="507" spans="1:4">
      <c r="A507" s="17" t="s">
        <v>6092</v>
      </c>
      <c r="C507">
        <v>1</v>
      </c>
      <c r="D507" s="16">
        <v>257040</v>
      </c>
    </row>
    <row r="508" spans="1:4">
      <c r="A508" t="s">
        <v>2026</v>
      </c>
      <c r="B508" t="s">
        <v>2023</v>
      </c>
      <c r="C508">
        <v>1</v>
      </c>
      <c r="D508" s="16">
        <v>511343</v>
      </c>
    </row>
    <row r="509" spans="1:4">
      <c r="A509" s="17" t="s">
        <v>6093</v>
      </c>
      <c r="C509">
        <v>1</v>
      </c>
      <c r="D509" s="16">
        <v>511343</v>
      </c>
    </row>
    <row r="510" spans="1:4">
      <c r="A510" t="s">
        <v>1624</v>
      </c>
      <c r="B510" t="s">
        <v>4269</v>
      </c>
      <c r="C510">
        <v>1</v>
      </c>
      <c r="D510" s="16">
        <v>8979740</v>
      </c>
    </row>
    <row r="511" spans="1:4">
      <c r="B511">
        <v>108817</v>
      </c>
      <c r="C511">
        <v>1</v>
      </c>
      <c r="D511" s="16">
        <v>7687519</v>
      </c>
    </row>
    <row r="512" spans="1:4">
      <c r="B512">
        <v>108938</v>
      </c>
      <c r="C512">
        <v>1</v>
      </c>
      <c r="D512" s="16">
        <v>1563660</v>
      </c>
    </row>
    <row r="513" spans="1:4">
      <c r="A513" s="17" t="s">
        <v>5834</v>
      </c>
      <c r="C513">
        <v>3</v>
      </c>
      <c r="D513" s="16">
        <v>18230919</v>
      </c>
    </row>
    <row r="514" spans="1:4">
      <c r="A514" t="s">
        <v>2016</v>
      </c>
      <c r="B514" t="s">
        <v>2013</v>
      </c>
      <c r="C514">
        <v>1</v>
      </c>
      <c r="D514" s="16">
        <v>449463</v>
      </c>
    </row>
    <row r="515" spans="1:4">
      <c r="B515">
        <v>108870</v>
      </c>
      <c r="C515">
        <v>1</v>
      </c>
      <c r="D515" s="16">
        <v>1378020</v>
      </c>
    </row>
    <row r="516" spans="1:4">
      <c r="B516">
        <v>108992</v>
      </c>
      <c r="C516">
        <v>1</v>
      </c>
      <c r="D516" s="16">
        <v>458388</v>
      </c>
    </row>
    <row r="517" spans="1:4">
      <c r="B517">
        <v>109057</v>
      </c>
      <c r="C517">
        <v>1</v>
      </c>
      <c r="D517" s="16">
        <v>152320</v>
      </c>
    </row>
    <row r="518" spans="1:4">
      <c r="A518" s="17" t="s">
        <v>6094</v>
      </c>
      <c r="C518">
        <v>4</v>
      </c>
      <c r="D518" s="16">
        <v>2438191</v>
      </c>
    </row>
    <row r="519" spans="1:4">
      <c r="A519" t="s">
        <v>5258</v>
      </c>
      <c r="B519">
        <v>109177</v>
      </c>
      <c r="C519">
        <v>1</v>
      </c>
      <c r="D519" s="16">
        <v>20163360</v>
      </c>
    </row>
    <row r="520" spans="1:4">
      <c r="B520">
        <v>109247</v>
      </c>
      <c r="C520">
        <v>1</v>
      </c>
      <c r="D520" s="16">
        <v>3446240</v>
      </c>
    </row>
    <row r="521" spans="1:4">
      <c r="A521" s="17" t="s">
        <v>6095</v>
      </c>
      <c r="C521">
        <v>2</v>
      </c>
      <c r="D521" s="16">
        <v>23609600</v>
      </c>
    </row>
    <row r="522" spans="1:4">
      <c r="A522" t="s">
        <v>2430</v>
      </c>
      <c r="B522" t="s">
        <v>2427</v>
      </c>
      <c r="C522">
        <v>1</v>
      </c>
      <c r="D522" s="16">
        <v>821866.5</v>
      </c>
    </row>
    <row r="523" spans="1:4">
      <c r="B523" t="s">
        <v>3360</v>
      </c>
      <c r="C523">
        <v>1</v>
      </c>
      <c r="D523" s="16">
        <v>516965.75</v>
      </c>
    </row>
    <row r="524" spans="1:4">
      <c r="A524" s="17" t="s">
        <v>6096</v>
      </c>
      <c r="C524">
        <v>2</v>
      </c>
      <c r="D524" s="16">
        <v>1338832.25</v>
      </c>
    </row>
    <row r="525" spans="1:4">
      <c r="A525" t="s">
        <v>5088</v>
      </c>
      <c r="B525">
        <v>109049</v>
      </c>
      <c r="C525">
        <v>1</v>
      </c>
      <c r="D525" s="16">
        <v>19873</v>
      </c>
    </row>
    <row r="526" spans="1:4">
      <c r="B526">
        <v>109052</v>
      </c>
      <c r="C526">
        <v>1</v>
      </c>
      <c r="D526" s="16">
        <v>303030</v>
      </c>
    </row>
    <row r="527" spans="1:4">
      <c r="B527">
        <v>109053</v>
      </c>
      <c r="C527">
        <v>1</v>
      </c>
      <c r="D527" s="16">
        <v>449582</v>
      </c>
    </row>
    <row r="528" spans="1:4">
      <c r="B528">
        <v>109054</v>
      </c>
      <c r="C528">
        <v>1</v>
      </c>
      <c r="D528" s="16">
        <v>21182</v>
      </c>
    </row>
    <row r="529" spans="1:4">
      <c r="B529">
        <v>109055</v>
      </c>
      <c r="C529">
        <v>1</v>
      </c>
      <c r="D529" s="16">
        <v>356058.5</v>
      </c>
    </row>
    <row r="530" spans="1:4">
      <c r="B530">
        <v>109056</v>
      </c>
      <c r="C530">
        <v>1</v>
      </c>
      <c r="D530" s="16">
        <v>457985.5</v>
      </c>
    </row>
    <row r="531" spans="1:4">
      <c r="A531" s="17" t="s">
        <v>6097</v>
      </c>
      <c r="C531">
        <v>6</v>
      </c>
      <c r="D531" s="16">
        <v>1607711</v>
      </c>
    </row>
    <row r="532" spans="1:4">
      <c r="A532" t="s">
        <v>635</v>
      </c>
      <c r="B532" t="s">
        <v>632</v>
      </c>
      <c r="C532">
        <v>1</v>
      </c>
      <c r="D532" s="16">
        <v>431486.86</v>
      </c>
    </row>
    <row r="533" spans="1:4">
      <c r="B533" t="s">
        <v>1774</v>
      </c>
      <c r="C533">
        <v>1</v>
      </c>
      <c r="D533" s="16">
        <v>1246644</v>
      </c>
    </row>
    <row r="534" spans="1:4">
      <c r="B534" t="s">
        <v>1777</v>
      </c>
      <c r="C534">
        <v>1</v>
      </c>
      <c r="D534" s="16">
        <v>445131.4</v>
      </c>
    </row>
    <row r="535" spans="1:4">
      <c r="B535" t="s">
        <v>3218</v>
      </c>
      <c r="C535">
        <v>1</v>
      </c>
      <c r="D535" s="16">
        <v>797261.92</v>
      </c>
    </row>
    <row r="536" spans="1:4">
      <c r="A536" s="17" t="s">
        <v>6098</v>
      </c>
      <c r="C536">
        <v>4</v>
      </c>
      <c r="D536" s="16">
        <v>2920524.1799999997</v>
      </c>
    </row>
    <row r="537" spans="1:4">
      <c r="A537" t="s">
        <v>2805</v>
      </c>
      <c r="B537" t="s">
        <v>2802</v>
      </c>
      <c r="C537">
        <v>1</v>
      </c>
      <c r="D537" s="16">
        <v>23026.5</v>
      </c>
    </row>
    <row r="538" spans="1:4">
      <c r="B538">
        <v>108887</v>
      </c>
      <c r="C538">
        <v>1</v>
      </c>
      <c r="D538" s="16">
        <v>2800141.4</v>
      </c>
    </row>
    <row r="539" spans="1:4">
      <c r="A539" s="17" t="s">
        <v>6099</v>
      </c>
      <c r="C539">
        <v>2</v>
      </c>
      <c r="D539" s="16">
        <v>2823167.9</v>
      </c>
    </row>
    <row r="540" spans="1:4">
      <c r="A540" t="s">
        <v>1442</v>
      </c>
      <c r="B540" t="s">
        <v>1439</v>
      </c>
      <c r="C540">
        <v>1</v>
      </c>
      <c r="D540" s="16">
        <v>1666000</v>
      </c>
    </row>
    <row r="541" spans="1:4">
      <c r="B541" t="s">
        <v>1444</v>
      </c>
      <c r="C541">
        <v>1</v>
      </c>
      <c r="D541" s="16">
        <v>1999200</v>
      </c>
    </row>
    <row r="542" spans="1:4">
      <c r="B542" t="s">
        <v>1447</v>
      </c>
      <c r="C542">
        <v>1</v>
      </c>
      <c r="D542" s="16">
        <v>211027.46</v>
      </c>
    </row>
    <row r="543" spans="1:4">
      <c r="A543" s="17" t="s">
        <v>6100</v>
      </c>
      <c r="C543">
        <v>3</v>
      </c>
      <c r="D543" s="16">
        <v>3876227.46</v>
      </c>
    </row>
    <row r="544" spans="1:4">
      <c r="A544" t="s">
        <v>5271</v>
      </c>
      <c r="B544">
        <v>109186</v>
      </c>
      <c r="C544">
        <v>1</v>
      </c>
      <c r="D544" s="16">
        <v>2528582.4</v>
      </c>
    </row>
    <row r="545" spans="1:4">
      <c r="A545" s="17" t="s">
        <v>6101</v>
      </c>
      <c r="C545">
        <v>1</v>
      </c>
      <c r="D545" s="16">
        <v>2528582.4</v>
      </c>
    </row>
    <row r="546" spans="1:4">
      <c r="A546" t="s">
        <v>2425</v>
      </c>
      <c r="B546" t="s">
        <v>2422</v>
      </c>
      <c r="C546">
        <v>1</v>
      </c>
      <c r="D546" s="16">
        <v>29274</v>
      </c>
    </row>
    <row r="547" spans="1:4">
      <c r="B547" t="s">
        <v>3410</v>
      </c>
      <c r="C547">
        <v>1</v>
      </c>
      <c r="D547" s="16">
        <v>221237.66</v>
      </c>
    </row>
    <row r="548" spans="1:4">
      <c r="B548" t="s">
        <v>3413</v>
      </c>
      <c r="C548">
        <v>1</v>
      </c>
      <c r="D548" s="16">
        <v>89250</v>
      </c>
    </row>
    <row r="549" spans="1:4">
      <c r="B549">
        <v>108796</v>
      </c>
      <c r="C549">
        <v>1</v>
      </c>
      <c r="D549" s="16">
        <v>357000</v>
      </c>
    </row>
    <row r="550" spans="1:4">
      <c r="B550">
        <v>109037</v>
      </c>
      <c r="C550">
        <v>1</v>
      </c>
      <c r="D550" s="16">
        <v>537827.64</v>
      </c>
    </row>
    <row r="551" spans="1:4">
      <c r="B551">
        <v>109201</v>
      </c>
      <c r="C551">
        <v>1</v>
      </c>
      <c r="D551" s="16">
        <v>169916.53</v>
      </c>
    </row>
    <row r="552" spans="1:4">
      <c r="A552" s="17" t="s">
        <v>6102</v>
      </c>
      <c r="C552">
        <v>6</v>
      </c>
      <c r="D552" s="16">
        <v>1404505.83</v>
      </c>
    </row>
    <row r="553" spans="1:4">
      <c r="A553" t="s">
        <v>365</v>
      </c>
      <c r="B553" t="s">
        <v>4532</v>
      </c>
      <c r="C553">
        <v>1</v>
      </c>
      <c r="D553" s="16">
        <v>49706.3</v>
      </c>
    </row>
    <row r="554" spans="1:4">
      <c r="A554" s="17" t="s">
        <v>5836</v>
      </c>
      <c r="C554">
        <v>1</v>
      </c>
      <c r="D554" s="16">
        <v>49706.3</v>
      </c>
    </row>
    <row r="555" spans="1:4">
      <c r="A555" t="s">
        <v>2141</v>
      </c>
      <c r="B555" t="s">
        <v>3519</v>
      </c>
      <c r="C555">
        <v>1</v>
      </c>
      <c r="D555" s="16">
        <v>666400</v>
      </c>
    </row>
    <row r="556" spans="1:4">
      <c r="B556">
        <v>108964</v>
      </c>
      <c r="C556">
        <v>1</v>
      </c>
      <c r="D556" s="16">
        <v>571200</v>
      </c>
    </row>
    <row r="557" spans="1:4">
      <c r="A557" s="17" t="s">
        <v>5837</v>
      </c>
      <c r="C557">
        <v>2</v>
      </c>
      <c r="D557" s="16">
        <v>1237600</v>
      </c>
    </row>
    <row r="558" spans="1:4">
      <c r="A558" t="s">
        <v>2146</v>
      </c>
      <c r="B558" t="s">
        <v>2143</v>
      </c>
      <c r="C558">
        <v>1</v>
      </c>
      <c r="D558" s="16">
        <v>1112650</v>
      </c>
    </row>
    <row r="559" spans="1:4">
      <c r="B559" t="s">
        <v>2148</v>
      </c>
      <c r="C559">
        <v>1</v>
      </c>
      <c r="D559" s="16">
        <v>556920</v>
      </c>
    </row>
    <row r="560" spans="1:4">
      <c r="B560" t="s">
        <v>2150</v>
      </c>
      <c r="C560">
        <v>1</v>
      </c>
      <c r="D560" s="16">
        <v>317730</v>
      </c>
    </row>
    <row r="561" spans="1:4">
      <c r="A561" s="17" t="s">
        <v>6103</v>
      </c>
      <c r="C561">
        <v>3</v>
      </c>
      <c r="D561" s="16">
        <v>1987300</v>
      </c>
    </row>
    <row r="562" spans="1:4">
      <c r="A562" t="s">
        <v>2537</v>
      </c>
      <c r="B562">
        <v>108937</v>
      </c>
      <c r="C562">
        <v>1</v>
      </c>
      <c r="D562" s="16">
        <v>1844500</v>
      </c>
    </row>
    <row r="563" spans="1:4">
      <c r="A563" s="17" t="s">
        <v>5838</v>
      </c>
      <c r="C563">
        <v>1</v>
      </c>
      <c r="D563" s="16">
        <v>1844500</v>
      </c>
    </row>
    <row r="564" spans="1:4">
      <c r="A564" t="s">
        <v>4956</v>
      </c>
      <c r="B564">
        <v>108941</v>
      </c>
      <c r="C564">
        <v>1</v>
      </c>
      <c r="D564" s="16">
        <v>250008.29</v>
      </c>
    </row>
    <row r="565" spans="1:4">
      <c r="B565">
        <v>109007</v>
      </c>
      <c r="C565">
        <v>1</v>
      </c>
      <c r="D565" s="16">
        <v>56525</v>
      </c>
    </row>
    <row r="566" spans="1:4">
      <c r="B566">
        <v>109034</v>
      </c>
      <c r="C566">
        <v>1</v>
      </c>
      <c r="D566" s="16">
        <v>5688.2</v>
      </c>
    </row>
    <row r="567" spans="1:4">
      <c r="B567">
        <v>109048</v>
      </c>
      <c r="C567">
        <v>1</v>
      </c>
      <c r="D567" s="16">
        <v>5688.2</v>
      </c>
    </row>
    <row r="568" spans="1:4">
      <c r="A568" s="17" t="s">
        <v>6104</v>
      </c>
      <c r="C568">
        <v>4</v>
      </c>
      <c r="D568" s="16">
        <v>317909.69000000006</v>
      </c>
    </row>
    <row r="569" spans="1:4">
      <c r="A569" t="s">
        <v>2824</v>
      </c>
      <c r="B569" t="s">
        <v>2821</v>
      </c>
      <c r="C569">
        <v>1</v>
      </c>
      <c r="D569" s="16">
        <v>86580.82</v>
      </c>
    </row>
    <row r="570" spans="1:4">
      <c r="B570" t="s">
        <v>4516</v>
      </c>
      <c r="C570">
        <v>1</v>
      </c>
      <c r="D570" s="16">
        <v>1132880</v>
      </c>
    </row>
    <row r="571" spans="1:4">
      <c r="A571" s="17" t="s">
        <v>6105</v>
      </c>
      <c r="C571">
        <v>2</v>
      </c>
      <c r="D571" s="16">
        <v>1219460.82</v>
      </c>
    </row>
    <row r="572" spans="1:4">
      <c r="A572" t="s">
        <v>5381</v>
      </c>
      <c r="B572">
        <v>109270</v>
      </c>
      <c r="C572">
        <v>1</v>
      </c>
      <c r="D572" s="16">
        <v>45962560</v>
      </c>
    </row>
    <row r="573" spans="1:4">
      <c r="A573" s="17" t="s">
        <v>6106</v>
      </c>
      <c r="C573">
        <v>1</v>
      </c>
      <c r="D573" s="16">
        <v>45962560</v>
      </c>
    </row>
    <row r="574" spans="1:4">
      <c r="A574" t="s">
        <v>543</v>
      </c>
      <c r="B574" t="s">
        <v>540</v>
      </c>
      <c r="C574">
        <v>1</v>
      </c>
      <c r="D574" s="16">
        <v>433993</v>
      </c>
    </row>
    <row r="575" spans="1:4">
      <c r="B575" t="s">
        <v>2600</v>
      </c>
      <c r="C575">
        <v>1</v>
      </c>
      <c r="D575" s="16">
        <v>1651889</v>
      </c>
    </row>
    <row r="576" spans="1:4">
      <c r="B576" t="s">
        <v>3974</v>
      </c>
      <c r="C576">
        <v>1</v>
      </c>
      <c r="D576" s="16">
        <v>173342.54</v>
      </c>
    </row>
    <row r="577" spans="1:4">
      <c r="A577" s="17" t="s">
        <v>6107</v>
      </c>
      <c r="C577">
        <v>3</v>
      </c>
      <c r="D577" s="16">
        <v>2259224.54</v>
      </c>
    </row>
    <row r="578" spans="1:4">
      <c r="A578" t="s">
        <v>229</v>
      </c>
      <c r="B578" t="s">
        <v>3762</v>
      </c>
      <c r="C578">
        <v>1</v>
      </c>
      <c r="D578" s="16">
        <v>204453.9</v>
      </c>
    </row>
    <row r="579" spans="1:4">
      <c r="B579" t="s">
        <v>3765</v>
      </c>
      <c r="C579">
        <v>1</v>
      </c>
      <c r="D579" s="16">
        <v>35723.800000000003</v>
      </c>
    </row>
    <row r="580" spans="1:4">
      <c r="B580" t="s">
        <v>3768</v>
      </c>
      <c r="C580">
        <v>1</v>
      </c>
      <c r="D580" s="16">
        <v>164077.20000000001</v>
      </c>
    </row>
    <row r="581" spans="1:4">
      <c r="B581" t="s">
        <v>3776</v>
      </c>
      <c r="C581">
        <v>1</v>
      </c>
      <c r="D581" s="16">
        <v>900449.2</v>
      </c>
    </row>
    <row r="582" spans="1:4">
      <c r="B582" t="s">
        <v>3792</v>
      </c>
      <c r="C582">
        <v>1</v>
      </c>
      <c r="D582" s="16">
        <v>62475</v>
      </c>
    </row>
    <row r="583" spans="1:4">
      <c r="B583" t="s">
        <v>3795</v>
      </c>
      <c r="C583">
        <v>1</v>
      </c>
      <c r="D583" s="16">
        <v>111979</v>
      </c>
    </row>
    <row r="584" spans="1:4">
      <c r="B584" t="s">
        <v>4124</v>
      </c>
      <c r="C584">
        <v>1</v>
      </c>
      <c r="D584" s="16">
        <v>77951.100000000006</v>
      </c>
    </row>
    <row r="585" spans="1:4">
      <c r="B585" t="s">
        <v>4127</v>
      </c>
      <c r="C585">
        <v>1</v>
      </c>
      <c r="D585" s="16">
        <v>30255.75</v>
      </c>
    </row>
    <row r="586" spans="1:4">
      <c r="B586">
        <v>108903</v>
      </c>
      <c r="C586">
        <v>1</v>
      </c>
      <c r="D586" s="16">
        <v>367721.9</v>
      </c>
    </row>
    <row r="587" spans="1:4">
      <c r="A587" s="17" t="s">
        <v>5839</v>
      </c>
      <c r="C587">
        <v>9</v>
      </c>
      <c r="D587" s="16">
        <v>1955086.85</v>
      </c>
    </row>
    <row r="588" spans="1:4">
      <c r="A588" t="s">
        <v>5190</v>
      </c>
      <c r="B588">
        <v>109126</v>
      </c>
      <c r="C588">
        <v>1</v>
      </c>
      <c r="D588" s="16">
        <v>523600</v>
      </c>
    </row>
    <row r="589" spans="1:4">
      <c r="A589" s="17" t="s">
        <v>6108</v>
      </c>
      <c r="C589">
        <v>1</v>
      </c>
      <c r="D589" s="16">
        <v>523600</v>
      </c>
    </row>
    <row r="590" spans="1:4">
      <c r="A590" t="s">
        <v>1154</v>
      </c>
      <c r="B590" t="s">
        <v>3238</v>
      </c>
      <c r="C590">
        <v>1</v>
      </c>
      <c r="D590" s="16">
        <v>1838728.5</v>
      </c>
    </row>
    <row r="591" spans="1:4">
      <c r="A591" s="17" t="s">
        <v>5840</v>
      </c>
      <c r="C591">
        <v>1</v>
      </c>
      <c r="D591" s="16">
        <v>1838728.5</v>
      </c>
    </row>
    <row r="592" spans="1:4">
      <c r="A592" t="s">
        <v>1077</v>
      </c>
      <c r="B592" t="s">
        <v>1074</v>
      </c>
      <c r="C592">
        <v>1</v>
      </c>
      <c r="D592" s="16">
        <v>110670</v>
      </c>
    </row>
    <row r="593" spans="1:4">
      <c r="B593" t="s">
        <v>1079</v>
      </c>
      <c r="C593">
        <v>1</v>
      </c>
      <c r="D593" s="16">
        <v>119000</v>
      </c>
    </row>
    <row r="594" spans="1:4">
      <c r="B594" t="s">
        <v>1082</v>
      </c>
      <c r="C594">
        <v>1</v>
      </c>
      <c r="D594" s="16">
        <v>4281620</v>
      </c>
    </row>
    <row r="595" spans="1:4">
      <c r="B595" t="s">
        <v>1581</v>
      </c>
      <c r="C595">
        <v>1</v>
      </c>
      <c r="D595" s="16">
        <v>285600</v>
      </c>
    </row>
    <row r="596" spans="1:4">
      <c r="B596" t="s">
        <v>2005</v>
      </c>
      <c r="C596">
        <v>1</v>
      </c>
      <c r="D596" s="16">
        <v>119000</v>
      </c>
    </row>
    <row r="597" spans="1:4">
      <c r="A597" s="17" t="s">
        <v>6109</v>
      </c>
      <c r="C597">
        <v>5</v>
      </c>
      <c r="D597" s="16">
        <v>4915890</v>
      </c>
    </row>
    <row r="598" spans="1:4">
      <c r="A598" t="s">
        <v>252</v>
      </c>
      <c r="B598">
        <v>108936</v>
      </c>
      <c r="C598">
        <v>1</v>
      </c>
      <c r="D598" s="16">
        <v>202300</v>
      </c>
    </row>
    <row r="599" spans="1:4">
      <c r="B599">
        <v>109102</v>
      </c>
      <c r="C599">
        <v>1</v>
      </c>
      <c r="D599" s="16">
        <v>380800</v>
      </c>
    </row>
    <row r="600" spans="1:4">
      <c r="A600" s="17" t="s">
        <v>5944</v>
      </c>
      <c r="C600">
        <v>2</v>
      </c>
      <c r="D600" s="16">
        <v>583100</v>
      </c>
    </row>
    <row r="601" spans="1:4">
      <c r="A601" t="s">
        <v>4822</v>
      </c>
      <c r="B601">
        <v>108847</v>
      </c>
      <c r="C601">
        <v>1</v>
      </c>
      <c r="D601" s="16">
        <v>4124103.98</v>
      </c>
    </row>
    <row r="602" spans="1:4">
      <c r="B602">
        <v>109165</v>
      </c>
      <c r="C602">
        <v>1</v>
      </c>
      <c r="D602" s="16">
        <v>9219845.0399999991</v>
      </c>
    </row>
    <row r="603" spans="1:4">
      <c r="A603" s="17" t="s">
        <v>6110</v>
      </c>
      <c r="C603">
        <v>2</v>
      </c>
      <c r="D603" s="16">
        <v>13343949.02</v>
      </c>
    </row>
    <row r="604" spans="1:4">
      <c r="A604" t="s">
        <v>4906</v>
      </c>
      <c r="B604">
        <v>108901</v>
      </c>
      <c r="C604">
        <v>1</v>
      </c>
      <c r="D604" s="16">
        <v>640014.27</v>
      </c>
    </row>
    <row r="605" spans="1:4">
      <c r="A605" s="17" t="s">
        <v>6111</v>
      </c>
      <c r="C605">
        <v>1</v>
      </c>
      <c r="D605" s="16">
        <v>640014.27</v>
      </c>
    </row>
    <row r="606" spans="1:4">
      <c r="A606" t="s">
        <v>4751</v>
      </c>
      <c r="B606">
        <v>108798</v>
      </c>
      <c r="C606">
        <v>1</v>
      </c>
      <c r="D606" s="16">
        <v>343434</v>
      </c>
    </row>
    <row r="607" spans="1:4">
      <c r="A607" s="17" t="s">
        <v>6112</v>
      </c>
      <c r="C607">
        <v>1</v>
      </c>
      <c r="D607" s="16">
        <v>343434</v>
      </c>
    </row>
    <row r="608" spans="1:4">
      <c r="A608" t="s">
        <v>4563</v>
      </c>
      <c r="B608" t="s">
        <v>4560</v>
      </c>
      <c r="C608">
        <v>1</v>
      </c>
      <c r="D608" s="16">
        <v>39157902</v>
      </c>
    </row>
    <row r="609" spans="1:4">
      <c r="A609" s="17" t="s">
        <v>6113</v>
      </c>
      <c r="C609">
        <v>1</v>
      </c>
      <c r="D609" s="16">
        <v>39157902</v>
      </c>
    </row>
    <row r="610" spans="1:4">
      <c r="A610" t="s">
        <v>1111</v>
      </c>
      <c r="B610" t="s">
        <v>1108</v>
      </c>
      <c r="C610">
        <v>1</v>
      </c>
      <c r="D610" s="16">
        <v>291764.2</v>
      </c>
    </row>
    <row r="611" spans="1:4">
      <c r="B611" t="s">
        <v>1696</v>
      </c>
      <c r="C611">
        <v>1</v>
      </c>
      <c r="D611" s="16">
        <v>1109074.82</v>
      </c>
    </row>
    <row r="612" spans="1:4">
      <c r="B612" t="s">
        <v>1722</v>
      </c>
      <c r="C612">
        <v>1</v>
      </c>
      <c r="D612" s="16">
        <v>387403.95</v>
      </c>
    </row>
    <row r="613" spans="1:4">
      <c r="A613" s="17" t="s">
        <v>6114</v>
      </c>
      <c r="C613">
        <v>3</v>
      </c>
      <c r="D613" s="16">
        <v>1788242.97</v>
      </c>
    </row>
    <row r="614" spans="1:4">
      <c r="A614" t="s">
        <v>1119</v>
      </c>
      <c r="B614" t="s">
        <v>1116</v>
      </c>
      <c r="C614">
        <v>1</v>
      </c>
      <c r="D614" s="16">
        <v>476000</v>
      </c>
    </row>
    <row r="615" spans="1:4">
      <c r="B615" t="s">
        <v>1707</v>
      </c>
      <c r="C615">
        <v>1</v>
      </c>
      <c r="D615" s="16">
        <v>826268.52</v>
      </c>
    </row>
    <row r="616" spans="1:4">
      <c r="B616" t="s">
        <v>1713</v>
      </c>
      <c r="C616">
        <v>1</v>
      </c>
      <c r="D616" s="16">
        <v>718668.6</v>
      </c>
    </row>
    <row r="617" spans="1:4">
      <c r="B617">
        <v>108808</v>
      </c>
      <c r="C617">
        <v>1</v>
      </c>
      <c r="D617" s="16">
        <v>87465</v>
      </c>
    </row>
    <row r="618" spans="1:4">
      <c r="A618" s="17" t="s">
        <v>6115</v>
      </c>
      <c r="C618">
        <v>4</v>
      </c>
      <c r="D618" s="16">
        <v>2108402.12</v>
      </c>
    </row>
    <row r="619" spans="1:4">
      <c r="A619" t="s">
        <v>5145</v>
      </c>
      <c r="B619">
        <v>109093</v>
      </c>
      <c r="C619">
        <v>1</v>
      </c>
      <c r="D619" s="16">
        <v>2975000</v>
      </c>
    </row>
    <row r="620" spans="1:4">
      <c r="A620" s="17" t="s">
        <v>6116</v>
      </c>
      <c r="C620">
        <v>1</v>
      </c>
      <c r="D620" s="16">
        <v>2975000</v>
      </c>
    </row>
    <row r="621" spans="1:4">
      <c r="A621" t="s">
        <v>4967</v>
      </c>
      <c r="B621">
        <v>108948</v>
      </c>
      <c r="C621">
        <v>1</v>
      </c>
      <c r="D621" s="16">
        <v>2222549.91</v>
      </c>
    </row>
    <row r="622" spans="1:4">
      <c r="A622" s="17" t="s">
        <v>6117</v>
      </c>
      <c r="C622">
        <v>1</v>
      </c>
      <c r="D622" s="16">
        <v>2222549.91</v>
      </c>
    </row>
    <row r="623" spans="1:4">
      <c r="A623" t="s">
        <v>2792</v>
      </c>
      <c r="B623" t="s">
        <v>2789</v>
      </c>
      <c r="C623">
        <v>1</v>
      </c>
      <c r="D623" s="16">
        <v>2694804.25</v>
      </c>
    </row>
    <row r="624" spans="1:4">
      <c r="A624" s="17" t="s">
        <v>6118</v>
      </c>
      <c r="C624">
        <v>1</v>
      </c>
      <c r="D624" s="16">
        <v>2694804.25</v>
      </c>
    </row>
    <row r="625" spans="1:4">
      <c r="A625" t="s">
        <v>4924</v>
      </c>
      <c r="B625">
        <v>108915</v>
      </c>
      <c r="C625">
        <v>1</v>
      </c>
      <c r="D625" s="16">
        <v>1187620</v>
      </c>
    </row>
    <row r="626" spans="1:4">
      <c r="A626" s="17" t="s">
        <v>6119</v>
      </c>
      <c r="C626">
        <v>1</v>
      </c>
      <c r="D626" s="16">
        <v>1187620</v>
      </c>
    </row>
    <row r="627" spans="1:4">
      <c r="A627" t="s">
        <v>216</v>
      </c>
      <c r="B627" t="s">
        <v>213</v>
      </c>
      <c r="C627">
        <v>1</v>
      </c>
      <c r="D627" s="16">
        <v>606900</v>
      </c>
    </row>
    <row r="628" spans="1:4">
      <c r="B628" t="s">
        <v>218</v>
      </c>
      <c r="C628">
        <v>1</v>
      </c>
      <c r="D628" s="16">
        <v>636650</v>
      </c>
    </row>
    <row r="629" spans="1:4">
      <c r="A629" s="17" t="s">
        <v>6120</v>
      </c>
      <c r="C629">
        <v>2</v>
      </c>
      <c r="D629" s="16">
        <v>1243550</v>
      </c>
    </row>
    <row r="630" spans="1:4">
      <c r="A630" t="s">
        <v>2073</v>
      </c>
      <c r="B630">
        <v>109041</v>
      </c>
      <c r="C630">
        <v>1</v>
      </c>
      <c r="D630" s="16">
        <v>2856000</v>
      </c>
    </row>
    <row r="631" spans="1:4">
      <c r="A631" s="17" t="s">
        <v>5841</v>
      </c>
      <c r="C631">
        <v>1</v>
      </c>
      <c r="D631" s="16">
        <v>2856000</v>
      </c>
    </row>
    <row r="632" spans="1:4">
      <c r="A632" t="s">
        <v>2810</v>
      </c>
      <c r="B632" t="s">
        <v>2807</v>
      </c>
      <c r="C632">
        <v>1</v>
      </c>
      <c r="D632" s="16">
        <v>158412.79999999999</v>
      </c>
    </row>
    <row r="633" spans="1:4">
      <c r="B633" t="s">
        <v>2812</v>
      </c>
      <c r="C633">
        <v>1</v>
      </c>
      <c r="D633" s="16">
        <v>241862.74</v>
      </c>
    </row>
    <row r="634" spans="1:4">
      <c r="B634" t="s">
        <v>2815</v>
      </c>
      <c r="C634">
        <v>1</v>
      </c>
      <c r="D634" s="16">
        <v>126763.56</v>
      </c>
    </row>
    <row r="635" spans="1:4">
      <c r="B635" t="s">
        <v>2818</v>
      </c>
      <c r="C635">
        <v>1</v>
      </c>
      <c r="D635" s="16">
        <v>222569.27</v>
      </c>
    </row>
    <row r="636" spans="1:4">
      <c r="B636" t="s">
        <v>3431</v>
      </c>
      <c r="C636">
        <v>1</v>
      </c>
      <c r="D636" s="16">
        <v>52969.279999999999</v>
      </c>
    </row>
    <row r="637" spans="1:4">
      <c r="A637" s="17" t="s">
        <v>6121</v>
      </c>
      <c r="C637">
        <v>5</v>
      </c>
      <c r="D637" s="16">
        <v>802577.65</v>
      </c>
    </row>
    <row r="638" spans="1:4">
      <c r="A638" t="s">
        <v>4760</v>
      </c>
      <c r="B638">
        <v>108803</v>
      </c>
      <c r="C638">
        <v>1</v>
      </c>
      <c r="D638" s="16">
        <v>1606500</v>
      </c>
    </row>
    <row r="639" spans="1:4">
      <c r="A639" s="17" t="s">
        <v>6122</v>
      </c>
      <c r="C639">
        <v>1</v>
      </c>
      <c r="D639" s="16">
        <v>1606500</v>
      </c>
    </row>
    <row r="640" spans="1:4">
      <c r="A640" t="s">
        <v>4585</v>
      </c>
      <c r="B640" t="s">
        <v>4582</v>
      </c>
      <c r="C640">
        <v>1</v>
      </c>
      <c r="D640" s="16">
        <v>1547000</v>
      </c>
    </row>
    <row r="641" spans="1:4">
      <c r="A641" s="17" t="s">
        <v>6123</v>
      </c>
      <c r="C641">
        <v>1</v>
      </c>
      <c r="D641" s="16">
        <v>1547000</v>
      </c>
    </row>
    <row r="642" spans="1:4">
      <c r="A642" t="s">
        <v>2440</v>
      </c>
      <c r="B642" t="s">
        <v>2437</v>
      </c>
      <c r="C642">
        <v>1</v>
      </c>
      <c r="D642" s="16">
        <v>215893.37</v>
      </c>
    </row>
    <row r="643" spans="1:4">
      <c r="A643" s="17" t="s">
        <v>6124</v>
      </c>
      <c r="C643">
        <v>1</v>
      </c>
      <c r="D643" s="16">
        <v>215893.37</v>
      </c>
    </row>
    <row r="644" spans="1:4">
      <c r="A644" t="s">
        <v>834</v>
      </c>
      <c r="B644">
        <v>108962</v>
      </c>
      <c r="C644">
        <v>1</v>
      </c>
      <c r="D644" s="16">
        <v>1251880</v>
      </c>
    </row>
    <row r="645" spans="1:4">
      <c r="A645" s="17" t="s">
        <v>5946</v>
      </c>
      <c r="C645">
        <v>1</v>
      </c>
      <c r="D645" s="16">
        <v>1251880</v>
      </c>
    </row>
    <row r="646" spans="1:4">
      <c r="A646" t="s">
        <v>3757</v>
      </c>
      <c r="B646" t="s">
        <v>3754</v>
      </c>
      <c r="C646">
        <v>1</v>
      </c>
      <c r="D646" s="16">
        <v>18337900</v>
      </c>
    </row>
    <row r="647" spans="1:4">
      <c r="B647">
        <v>109083</v>
      </c>
      <c r="C647">
        <v>1</v>
      </c>
      <c r="D647" s="16">
        <v>23130103</v>
      </c>
    </row>
    <row r="648" spans="1:4">
      <c r="A648" s="17" t="s">
        <v>6125</v>
      </c>
      <c r="C648">
        <v>2</v>
      </c>
      <c r="D648" s="16">
        <v>41468003</v>
      </c>
    </row>
    <row r="649" spans="1:4">
      <c r="A649" t="s">
        <v>4741</v>
      </c>
      <c r="B649">
        <v>108790</v>
      </c>
      <c r="C649">
        <v>1</v>
      </c>
      <c r="D649" s="16">
        <v>3080316.16</v>
      </c>
    </row>
    <row r="650" spans="1:4">
      <c r="A650" s="17" t="s">
        <v>6126</v>
      </c>
      <c r="C650">
        <v>1</v>
      </c>
      <c r="D650" s="16">
        <v>3080316.16</v>
      </c>
    </row>
    <row r="651" spans="1:4">
      <c r="A651" t="s">
        <v>4753</v>
      </c>
      <c r="B651">
        <v>108799</v>
      </c>
      <c r="C651">
        <v>1</v>
      </c>
      <c r="D651" s="16">
        <v>649740</v>
      </c>
    </row>
    <row r="652" spans="1:4">
      <c r="A652" s="17" t="s">
        <v>6127</v>
      </c>
      <c r="C652">
        <v>1</v>
      </c>
      <c r="D652" s="16">
        <v>649740</v>
      </c>
    </row>
    <row r="653" spans="1:4">
      <c r="A653" t="s">
        <v>2606</v>
      </c>
      <c r="B653" t="s">
        <v>3368</v>
      </c>
      <c r="C653">
        <v>1</v>
      </c>
      <c r="D653" s="16">
        <v>1438645.59</v>
      </c>
    </row>
    <row r="654" spans="1:4">
      <c r="A654" s="17" t="s">
        <v>5914</v>
      </c>
      <c r="C654">
        <v>1</v>
      </c>
      <c r="D654" s="16">
        <v>1438645.59</v>
      </c>
    </row>
    <row r="655" spans="1:4">
      <c r="A655" t="s">
        <v>4522</v>
      </c>
      <c r="B655" t="s">
        <v>4519</v>
      </c>
      <c r="C655">
        <v>1</v>
      </c>
      <c r="D655" s="16">
        <v>2245822.7400000002</v>
      </c>
    </row>
    <row r="656" spans="1:4">
      <c r="A656" s="17" t="s">
        <v>6128</v>
      </c>
      <c r="C656">
        <v>1</v>
      </c>
      <c r="D656" s="16">
        <v>2245822.7400000002</v>
      </c>
    </row>
    <row r="657" spans="1:4">
      <c r="A657" t="s">
        <v>3832</v>
      </c>
      <c r="B657" t="s">
        <v>3829</v>
      </c>
      <c r="C657">
        <v>1</v>
      </c>
      <c r="D657" s="16">
        <v>237048</v>
      </c>
    </row>
    <row r="658" spans="1:4">
      <c r="A658" s="17" t="s">
        <v>6129</v>
      </c>
      <c r="C658">
        <v>1</v>
      </c>
      <c r="D658" s="16">
        <v>237048</v>
      </c>
    </row>
    <row r="659" spans="1:4">
      <c r="A659" t="s">
        <v>5327</v>
      </c>
      <c r="B659">
        <v>109229</v>
      </c>
      <c r="C659">
        <v>1</v>
      </c>
      <c r="D659" s="16">
        <v>1430013.93</v>
      </c>
    </row>
    <row r="660" spans="1:4">
      <c r="A660" s="17" t="s">
        <v>6130</v>
      </c>
      <c r="C660">
        <v>1</v>
      </c>
      <c r="D660" s="16">
        <v>1430013.93</v>
      </c>
    </row>
    <row r="661" spans="1:4">
      <c r="A661" t="s">
        <v>1992</v>
      </c>
      <c r="B661" t="s">
        <v>1989</v>
      </c>
      <c r="C661">
        <v>1</v>
      </c>
      <c r="D661" s="16">
        <v>10363500</v>
      </c>
    </row>
    <row r="662" spans="1:4">
      <c r="B662" t="s">
        <v>1994</v>
      </c>
      <c r="C662">
        <v>1</v>
      </c>
      <c r="D662" s="16">
        <v>10244283</v>
      </c>
    </row>
    <row r="663" spans="1:4">
      <c r="B663" t="s">
        <v>3404</v>
      </c>
      <c r="C663">
        <v>1</v>
      </c>
      <c r="D663" s="16">
        <v>10244283</v>
      </c>
    </row>
    <row r="664" spans="1:4">
      <c r="B664" t="s">
        <v>3407</v>
      </c>
      <c r="C664">
        <v>1</v>
      </c>
      <c r="D664" s="16">
        <v>10363500</v>
      </c>
    </row>
    <row r="665" spans="1:4">
      <c r="A665" s="17" t="s">
        <v>6131</v>
      </c>
      <c r="C665">
        <v>4</v>
      </c>
      <c r="D665" s="16">
        <v>41215566</v>
      </c>
    </row>
    <row r="666" spans="1:4">
      <c r="A666" t="s">
        <v>5340</v>
      </c>
      <c r="B666">
        <v>109239</v>
      </c>
      <c r="C666">
        <v>1</v>
      </c>
      <c r="D666" s="16">
        <v>465598</v>
      </c>
    </row>
    <row r="667" spans="1:4">
      <c r="A667" s="17" t="s">
        <v>6132</v>
      </c>
      <c r="C667">
        <v>1</v>
      </c>
      <c r="D667" s="16">
        <v>465598</v>
      </c>
    </row>
    <row r="668" spans="1:4">
      <c r="A668" t="s">
        <v>3295</v>
      </c>
      <c r="B668" t="s">
        <v>3292</v>
      </c>
      <c r="C668">
        <v>1</v>
      </c>
      <c r="D668" s="16">
        <v>443632</v>
      </c>
    </row>
    <row r="669" spans="1:4">
      <c r="A669" s="17" t="s">
        <v>6133</v>
      </c>
      <c r="C669">
        <v>1</v>
      </c>
      <c r="D669" s="16">
        <v>443632</v>
      </c>
    </row>
    <row r="670" spans="1:4">
      <c r="A670" t="s">
        <v>107</v>
      </c>
      <c r="B670" t="s">
        <v>104</v>
      </c>
      <c r="C670">
        <v>1</v>
      </c>
      <c r="D670" s="16">
        <v>119000</v>
      </c>
    </row>
    <row r="671" spans="1:4">
      <c r="B671" t="s">
        <v>1416</v>
      </c>
      <c r="C671">
        <v>1</v>
      </c>
      <c r="D671" s="16">
        <v>2707412.4</v>
      </c>
    </row>
    <row r="672" spans="1:4">
      <c r="B672" t="s">
        <v>3135</v>
      </c>
      <c r="C672">
        <v>1</v>
      </c>
      <c r="D672" s="16">
        <v>1362550</v>
      </c>
    </row>
    <row r="673" spans="1:4">
      <c r="B673">
        <v>109076</v>
      </c>
      <c r="C673">
        <v>1</v>
      </c>
      <c r="D673" s="16">
        <v>917750</v>
      </c>
    </row>
    <row r="674" spans="1:4">
      <c r="A674" s="17" t="s">
        <v>6134</v>
      </c>
      <c r="C674">
        <v>4</v>
      </c>
      <c r="D674" s="16">
        <v>5106712.4000000004</v>
      </c>
    </row>
    <row r="675" spans="1:4">
      <c r="A675" t="s">
        <v>81</v>
      </c>
      <c r="B675" t="s">
        <v>4318</v>
      </c>
      <c r="C675">
        <v>1</v>
      </c>
      <c r="D675" s="16">
        <v>191947</v>
      </c>
    </row>
    <row r="676" spans="1:4">
      <c r="B676">
        <v>108925</v>
      </c>
      <c r="C676">
        <v>1</v>
      </c>
      <c r="D676" s="16">
        <v>893203.29</v>
      </c>
    </row>
    <row r="677" spans="1:4">
      <c r="A677" s="17" t="s">
        <v>5843</v>
      </c>
      <c r="C677">
        <v>2</v>
      </c>
      <c r="D677" s="16">
        <v>1085150.29</v>
      </c>
    </row>
    <row r="678" spans="1:4">
      <c r="A678" t="s">
        <v>4938</v>
      </c>
      <c r="B678">
        <v>108926</v>
      </c>
      <c r="C678">
        <v>1</v>
      </c>
      <c r="D678" s="16">
        <v>357000</v>
      </c>
    </row>
    <row r="679" spans="1:4">
      <c r="A679" s="17" t="s">
        <v>6135</v>
      </c>
      <c r="C679">
        <v>1</v>
      </c>
      <c r="D679" s="16">
        <v>357000</v>
      </c>
    </row>
    <row r="680" spans="1:4">
      <c r="A680" t="s">
        <v>3801</v>
      </c>
      <c r="B680" t="s">
        <v>3798</v>
      </c>
      <c r="C680">
        <v>1</v>
      </c>
      <c r="D680" s="16">
        <v>1416100</v>
      </c>
    </row>
    <row r="681" spans="1:4">
      <c r="B681" t="s">
        <v>3892</v>
      </c>
      <c r="C681">
        <v>1</v>
      </c>
      <c r="D681" s="16">
        <v>59500</v>
      </c>
    </row>
    <row r="682" spans="1:4">
      <c r="A682" s="17" t="s">
        <v>6136</v>
      </c>
      <c r="C682">
        <v>2</v>
      </c>
      <c r="D682" s="16">
        <v>1475600</v>
      </c>
    </row>
    <row r="683" spans="1:4">
      <c r="A683" t="s">
        <v>5300</v>
      </c>
      <c r="B683">
        <v>109209</v>
      </c>
      <c r="C683">
        <v>1</v>
      </c>
      <c r="D683" s="16">
        <v>661640</v>
      </c>
    </row>
    <row r="684" spans="1:4">
      <c r="A684" s="17" t="s">
        <v>6137</v>
      </c>
      <c r="C684">
        <v>1</v>
      </c>
      <c r="D684" s="16">
        <v>661640</v>
      </c>
    </row>
    <row r="685" spans="1:4">
      <c r="A685" t="s">
        <v>2304</v>
      </c>
      <c r="B685">
        <v>108987</v>
      </c>
      <c r="C685">
        <v>1</v>
      </c>
      <c r="D685" s="16">
        <v>647360</v>
      </c>
    </row>
    <row r="686" spans="1:4">
      <c r="A686" s="17" t="s">
        <v>5947</v>
      </c>
      <c r="C686">
        <v>1</v>
      </c>
      <c r="D686" s="16">
        <v>647360</v>
      </c>
    </row>
    <row r="687" spans="1:4">
      <c r="A687" t="s">
        <v>2959</v>
      </c>
      <c r="B687" t="s">
        <v>2956</v>
      </c>
      <c r="C687">
        <v>1</v>
      </c>
      <c r="D687" s="16">
        <v>389487</v>
      </c>
    </row>
    <row r="688" spans="1:4">
      <c r="B688" t="s">
        <v>4469</v>
      </c>
      <c r="C688">
        <v>1</v>
      </c>
      <c r="D688" s="16">
        <v>13948287.5</v>
      </c>
    </row>
    <row r="689" spans="1:4">
      <c r="B689" t="s">
        <v>4472</v>
      </c>
      <c r="C689">
        <v>1</v>
      </c>
      <c r="D689" s="16">
        <v>625904.30000000005</v>
      </c>
    </row>
    <row r="690" spans="1:4">
      <c r="B690">
        <v>108916</v>
      </c>
      <c r="C690">
        <v>1</v>
      </c>
      <c r="D690" s="16">
        <v>1203009.08</v>
      </c>
    </row>
    <row r="691" spans="1:4">
      <c r="A691" s="17" t="s">
        <v>6138</v>
      </c>
      <c r="C691">
        <v>4</v>
      </c>
      <c r="D691" s="16">
        <v>16166687.880000001</v>
      </c>
    </row>
    <row r="692" spans="1:4">
      <c r="A692" t="s">
        <v>3043</v>
      </c>
      <c r="B692" t="s">
        <v>3040</v>
      </c>
      <c r="C692">
        <v>1</v>
      </c>
      <c r="D692" s="16">
        <v>309400</v>
      </c>
    </row>
    <row r="693" spans="1:4">
      <c r="B693" t="s">
        <v>3045</v>
      </c>
      <c r="C693">
        <v>1</v>
      </c>
      <c r="D693" s="16">
        <v>505750</v>
      </c>
    </row>
    <row r="694" spans="1:4">
      <c r="B694" t="s">
        <v>3852</v>
      </c>
      <c r="C694">
        <v>1</v>
      </c>
      <c r="D694" s="16">
        <v>1068600</v>
      </c>
    </row>
    <row r="695" spans="1:4">
      <c r="B695">
        <v>109143</v>
      </c>
      <c r="C695">
        <v>1</v>
      </c>
      <c r="D695" s="16">
        <v>2961890</v>
      </c>
    </row>
    <row r="696" spans="1:4">
      <c r="B696">
        <v>109144</v>
      </c>
      <c r="C696">
        <v>1</v>
      </c>
      <c r="D696" s="16">
        <v>262395</v>
      </c>
    </row>
    <row r="697" spans="1:4">
      <c r="B697">
        <v>109161</v>
      </c>
      <c r="C697">
        <v>1</v>
      </c>
      <c r="D697" s="16">
        <v>97877.5</v>
      </c>
    </row>
    <row r="698" spans="1:4">
      <c r="B698">
        <v>109183</v>
      </c>
      <c r="C698">
        <v>1</v>
      </c>
      <c r="D698" s="16">
        <v>167790</v>
      </c>
    </row>
    <row r="699" spans="1:4">
      <c r="B699">
        <v>109233</v>
      </c>
      <c r="C699">
        <v>1</v>
      </c>
      <c r="D699" s="16">
        <v>2397850</v>
      </c>
    </row>
    <row r="700" spans="1:4">
      <c r="B700">
        <v>109249</v>
      </c>
      <c r="C700">
        <v>1</v>
      </c>
      <c r="D700" s="16">
        <v>20060222.699999999</v>
      </c>
    </row>
    <row r="701" spans="1:4">
      <c r="A701" s="17" t="s">
        <v>6139</v>
      </c>
      <c r="C701">
        <v>9</v>
      </c>
      <c r="D701" s="16">
        <v>27831775.199999999</v>
      </c>
    </row>
    <row r="702" spans="1:4">
      <c r="A702" t="s">
        <v>5180</v>
      </c>
      <c r="B702">
        <v>109119</v>
      </c>
      <c r="C702">
        <v>1</v>
      </c>
      <c r="D702" s="16">
        <v>1224224.3999999999</v>
      </c>
    </row>
    <row r="703" spans="1:4">
      <c r="A703" s="17" t="s">
        <v>6140</v>
      </c>
      <c r="C703">
        <v>1</v>
      </c>
      <c r="D703" s="16">
        <v>1224224.3999999999</v>
      </c>
    </row>
    <row r="704" spans="1:4">
      <c r="A704" t="s">
        <v>854</v>
      </c>
      <c r="B704" t="s">
        <v>851</v>
      </c>
      <c r="C704">
        <v>1</v>
      </c>
      <c r="D704" s="16">
        <v>6931750</v>
      </c>
    </row>
    <row r="705" spans="1:4">
      <c r="B705" t="s">
        <v>1605</v>
      </c>
      <c r="C705">
        <v>1</v>
      </c>
      <c r="D705" s="16">
        <v>136314.5</v>
      </c>
    </row>
    <row r="706" spans="1:4">
      <c r="B706" t="s">
        <v>2355</v>
      </c>
      <c r="C706">
        <v>1</v>
      </c>
      <c r="D706" s="16">
        <v>577150</v>
      </c>
    </row>
    <row r="707" spans="1:4">
      <c r="B707">
        <v>109006</v>
      </c>
      <c r="C707">
        <v>1</v>
      </c>
      <c r="D707" s="16">
        <v>6890100</v>
      </c>
    </row>
    <row r="708" spans="1:4">
      <c r="B708">
        <v>109125</v>
      </c>
      <c r="C708">
        <v>1</v>
      </c>
      <c r="D708" s="16">
        <v>1367310</v>
      </c>
    </row>
    <row r="709" spans="1:4">
      <c r="A709" s="17" t="s">
        <v>6141</v>
      </c>
      <c r="C709">
        <v>5</v>
      </c>
      <c r="D709" s="16">
        <v>15902624.5</v>
      </c>
    </row>
    <row r="710" spans="1:4">
      <c r="A710" t="s">
        <v>4688</v>
      </c>
      <c r="B710" t="s">
        <v>4685</v>
      </c>
      <c r="C710">
        <v>1</v>
      </c>
      <c r="D710" s="16">
        <v>2289560</v>
      </c>
    </row>
    <row r="711" spans="1:4">
      <c r="B711">
        <v>108999</v>
      </c>
      <c r="C711">
        <v>1</v>
      </c>
      <c r="D711" s="16">
        <v>2545957.4</v>
      </c>
    </row>
    <row r="712" spans="1:4">
      <c r="A712" s="17" t="s">
        <v>6142</v>
      </c>
      <c r="C712">
        <v>2</v>
      </c>
      <c r="D712" s="16">
        <v>4835517.4000000004</v>
      </c>
    </row>
    <row r="713" spans="1:4">
      <c r="A713" t="s">
        <v>2551</v>
      </c>
      <c r="B713" t="s">
        <v>2548</v>
      </c>
      <c r="C713">
        <v>1</v>
      </c>
      <c r="D713" s="16">
        <v>380800</v>
      </c>
    </row>
    <row r="714" spans="1:4">
      <c r="A714" s="17" t="s">
        <v>6143</v>
      </c>
      <c r="C714">
        <v>1</v>
      </c>
      <c r="D714" s="16">
        <v>380800</v>
      </c>
    </row>
    <row r="715" spans="1:4">
      <c r="A715" t="s">
        <v>2872</v>
      </c>
      <c r="B715" t="s">
        <v>2869</v>
      </c>
      <c r="C715">
        <v>1</v>
      </c>
      <c r="D715" s="16">
        <v>892500</v>
      </c>
    </row>
    <row r="716" spans="1:4">
      <c r="A716" s="17" t="s">
        <v>6144</v>
      </c>
      <c r="C716">
        <v>1</v>
      </c>
      <c r="D716" s="16">
        <v>892500</v>
      </c>
    </row>
    <row r="717" spans="1:4">
      <c r="A717" t="s">
        <v>2237</v>
      </c>
      <c r="B717" t="s">
        <v>2234</v>
      </c>
      <c r="C717">
        <v>1</v>
      </c>
      <c r="D717" s="16">
        <v>178500</v>
      </c>
    </row>
    <row r="718" spans="1:4">
      <c r="B718">
        <v>109031</v>
      </c>
      <c r="C718">
        <v>1</v>
      </c>
      <c r="D718" s="16">
        <v>3622360</v>
      </c>
    </row>
    <row r="719" spans="1:4">
      <c r="A719" s="17" t="s">
        <v>6145</v>
      </c>
      <c r="C719">
        <v>2</v>
      </c>
      <c r="D719" s="16">
        <v>3800860</v>
      </c>
    </row>
    <row r="720" spans="1:4">
      <c r="A720" t="s">
        <v>2769</v>
      </c>
      <c r="B720" t="s">
        <v>2766</v>
      </c>
      <c r="C720">
        <v>1</v>
      </c>
      <c r="D720" s="16">
        <v>614267.5</v>
      </c>
    </row>
    <row r="721" spans="1:4">
      <c r="B721">
        <v>108970</v>
      </c>
      <c r="C721">
        <v>1</v>
      </c>
      <c r="D721" s="16">
        <v>284760</v>
      </c>
    </row>
    <row r="722" spans="1:4">
      <c r="A722" s="17" t="s">
        <v>6146</v>
      </c>
      <c r="C722">
        <v>2</v>
      </c>
      <c r="D722" s="16">
        <v>899027.5</v>
      </c>
    </row>
    <row r="723" spans="1:4">
      <c r="A723" t="s">
        <v>1141</v>
      </c>
      <c r="B723">
        <v>109273</v>
      </c>
      <c r="C723">
        <v>1</v>
      </c>
      <c r="D723" s="16">
        <v>136850</v>
      </c>
    </row>
    <row r="724" spans="1:4">
      <c r="B724">
        <v>109274</v>
      </c>
      <c r="C724">
        <v>1</v>
      </c>
      <c r="D724" s="16">
        <v>416500</v>
      </c>
    </row>
    <row r="725" spans="1:4">
      <c r="A725" s="17" t="s">
        <v>5846</v>
      </c>
      <c r="C725">
        <v>2</v>
      </c>
      <c r="D725" s="16">
        <v>553350</v>
      </c>
    </row>
    <row r="726" spans="1:4">
      <c r="A726" t="s">
        <v>905</v>
      </c>
      <c r="B726" t="s">
        <v>902</v>
      </c>
      <c r="C726">
        <v>1</v>
      </c>
      <c r="D726" s="16">
        <v>1756440</v>
      </c>
    </row>
    <row r="727" spans="1:4">
      <c r="A727" s="17" t="s">
        <v>6147</v>
      </c>
      <c r="C727">
        <v>1</v>
      </c>
      <c r="D727" s="16">
        <v>1756440</v>
      </c>
    </row>
    <row r="728" spans="1:4">
      <c r="A728" t="s">
        <v>2269</v>
      </c>
      <c r="B728" t="s">
        <v>2266</v>
      </c>
      <c r="C728">
        <v>1</v>
      </c>
      <c r="D728" s="16">
        <v>1808562</v>
      </c>
    </row>
    <row r="729" spans="1:4">
      <c r="A729" s="17" t="s">
        <v>6148</v>
      </c>
      <c r="C729">
        <v>1</v>
      </c>
      <c r="D729" s="16">
        <v>1808562</v>
      </c>
    </row>
    <row r="730" spans="1:4">
      <c r="A730" t="s">
        <v>3469</v>
      </c>
      <c r="B730" t="s">
        <v>3466</v>
      </c>
      <c r="C730">
        <v>1</v>
      </c>
      <c r="D730" s="16">
        <v>125590.5</v>
      </c>
    </row>
    <row r="731" spans="1:4">
      <c r="B731" t="s">
        <v>4152</v>
      </c>
      <c r="C731">
        <v>1</v>
      </c>
      <c r="D731" s="16">
        <v>558586</v>
      </c>
    </row>
    <row r="732" spans="1:4">
      <c r="A732" s="17" t="s">
        <v>6149</v>
      </c>
      <c r="C732">
        <v>2</v>
      </c>
      <c r="D732" s="16">
        <v>684176.5</v>
      </c>
    </row>
    <row r="733" spans="1:4">
      <c r="A733" t="s">
        <v>3464</v>
      </c>
      <c r="B733" t="s">
        <v>3461</v>
      </c>
      <c r="C733">
        <v>1</v>
      </c>
      <c r="D733" s="16">
        <v>41863.5</v>
      </c>
    </row>
    <row r="734" spans="1:4">
      <c r="B734" t="s">
        <v>3834</v>
      </c>
      <c r="C734">
        <v>1</v>
      </c>
      <c r="D734" s="16">
        <v>44053.8</v>
      </c>
    </row>
    <row r="735" spans="1:4">
      <c r="A735" s="17" t="s">
        <v>6150</v>
      </c>
      <c r="C735">
        <v>2</v>
      </c>
      <c r="D735" s="16">
        <v>85917.3</v>
      </c>
    </row>
    <row r="736" spans="1:4">
      <c r="A736" t="s">
        <v>3479</v>
      </c>
      <c r="B736" t="s">
        <v>3476</v>
      </c>
      <c r="C736">
        <v>1</v>
      </c>
      <c r="D736" s="16">
        <v>83727</v>
      </c>
    </row>
    <row r="737" spans="1:4">
      <c r="A737" s="17" t="s">
        <v>6151</v>
      </c>
      <c r="C737">
        <v>1</v>
      </c>
      <c r="D737" s="16">
        <v>83727</v>
      </c>
    </row>
    <row r="738" spans="1:4">
      <c r="A738" t="s">
        <v>4922</v>
      </c>
      <c r="B738">
        <v>108914</v>
      </c>
      <c r="C738">
        <v>1</v>
      </c>
      <c r="D738" s="16">
        <v>5236000</v>
      </c>
    </row>
    <row r="739" spans="1:4">
      <c r="B739">
        <v>109227</v>
      </c>
      <c r="C739">
        <v>1</v>
      </c>
      <c r="D739" s="16">
        <v>1385933.5</v>
      </c>
    </row>
    <row r="740" spans="1:4">
      <c r="A740" s="17" t="s">
        <v>6152</v>
      </c>
      <c r="C740">
        <v>2</v>
      </c>
      <c r="D740" s="16">
        <v>6621933.5</v>
      </c>
    </row>
    <row r="741" spans="1:4">
      <c r="A741" t="s">
        <v>2068</v>
      </c>
      <c r="B741" t="s">
        <v>4299</v>
      </c>
      <c r="C741">
        <v>1</v>
      </c>
      <c r="D741" s="16">
        <v>4340000</v>
      </c>
    </row>
    <row r="742" spans="1:4">
      <c r="B742">
        <v>108974</v>
      </c>
      <c r="C742">
        <v>1</v>
      </c>
      <c r="D742" s="16">
        <v>4257820</v>
      </c>
    </row>
    <row r="743" spans="1:4">
      <c r="B743">
        <v>109280</v>
      </c>
      <c r="C743">
        <v>1</v>
      </c>
      <c r="D743" s="16">
        <v>53550</v>
      </c>
    </row>
    <row r="744" spans="1:4">
      <c r="A744" s="17" t="s">
        <v>5848</v>
      </c>
      <c r="C744">
        <v>3</v>
      </c>
      <c r="D744" s="16">
        <v>8651370</v>
      </c>
    </row>
    <row r="745" spans="1:4">
      <c r="A745" t="s">
        <v>3474</v>
      </c>
      <c r="B745" t="s">
        <v>3471</v>
      </c>
      <c r="C745">
        <v>1</v>
      </c>
      <c r="D745" s="16">
        <v>167454</v>
      </c>
    </row>
    <row r="746" spans="1:4">
      <c r="B746" t="s">
        <v>4149</v>
      </c>
      <c r="C746">
        <v>1</v>
      </c>
      <c r="D746" s="16">
        <v>1062586.7</v>
      </c>
    </row>
    <row r="747" spans="1:4">
      <c r="A747" s="17" t="s">
        <v>6153</v>
      </c>
      <c r="C747">
        <v>2</v>
      </c>
      <c r="D747" s="16">
        <v>1230040.7</v>
      </c>
    </row>
    <row r="748" spans="1:4">
      <c r="A748" t="s">
        <v>798</v>
      </c>
      <c r="B748" t="s">
        <v>1310</v>
      </c>
      <c r="C748">
        <v>1</v>
      </c>
      <c r="D748" s="16">
        <v>503072.5</v>
      </c>
    </row>
    <row r="749" spans="1:4">
      <c r="A749" s="17" t="s">
        <v>5949</v>
      </c>
      <c r="C749">
        <v>1</v>
      </c>
      <c r="D749" s="16">
        <v>503072.5</v>
      </c>
    </row>
    <row r="750" spans="1:4">
      <c r="A750" t="s">
        <v>2219</v>
      </c>
      <c r="B750" t="s">
        <v>2216</v>
      </c>
      <c r="C750">
        <v>1</v>
      </c>
      <c r="D750" s="16">
        <v>2335970</v>
      </c>
    </row>
    <row r="751" spans="1:4">
      <c r="B751" t="s">
        <v>3596</v>
      </c>
      <c r="C751">
        <v>1</v>
      </c>
      <c r="D751" s="16">
        <v>559300</v>
      </c>
    </row>
    <row r="752" spans="1:4">
      <c r="B752" t="s">
        <v>4679</v>
      </c>
      <c r="C752">
        <v>1</v>
      </c>
      <c r="D752" s="16">
        <v>5462100</v>
      </c>
    </row>
    <row r="753" spans="1:4">
      <c r="A753" s="17" t="s">
        <v>6154</v>
      </c>
      <c r="C753">
        <v>3</v>
      </c>
      <c r="D753" s="16">
        <v>8357370</v>
      </c>
    </row>
    <row r="754" spans="1:4">
      <c r="A754" t="s">
        <v>4890</v>
      </c>
      <c r="B754">
        <v>108890</v>
      </c>
      <c r="C754">
        <v>1</v>
      </c>
      <c r="D754" s="16">
        <v>778260</v>
      </c>
    </row>
    <row r="755" spans="1:4">
      <c r="A755" s="17" t="s">
        <v>6155</v>
      </c>
      <c r="C755">
        <v>1</v>
      </c>
      <c r="D755" s="16">
        <v>778260</v>
      </c>
    </row>
    <row r="756" spans="1:4">
      <c r="A756" t="s">
        <v>884</v>
      </c>
      <c r="B756" t="s">
        <v>881</v>
      </c>
      <c r="C756">
        <v>1</v>
      </c>
      <c r="D756" s="16">
        <v>10920821.59</v>
      </c>
    </row>
    <row r="757" spans="1:4">
      <c r="B757" t="s">
        <v>4146</v>
      </c>
      <c r="C757">
        <v>1</v>
      </c>
      <c r="D757" s="16">
        <v>716380</v>
      </c>
    </row>
    <row r="758" spans="1:4">
      <c r="A758" s="17" t="s">
        <v>6156</v>
      </c>
      <c r="C758">
        <v>2</v>
      </c>
      <c r="D758" s="16">
        <v>11637201.59</v>
      </c>
    </row>
    <row r="759" spans="1:4">
      <c r="A759" t="s">
        <v>839</v>
      </c>
      <c r="B759" t="s">
        <v>836</v>
      </c>
      <c r="C759">
        <v>1</v>
      </c>
      <c r="D759" s="16">
        <v>11890480</v>
      </c>
    </row>
    <row r="760" spans="1:4">
      <c r="B760" t="s">
        <v>907</v>
      </c>
      <c r="C760">
        <v>1</v>
      </c>
      <c r="D760" s="16">
        <v>4658000</v>
      </c>
    </row>
    <row r="761" spans="1:4">
      <c r="A761" s="17" t="s">
        <v>6157</v>
      </c>
      <c r="C761">
        <v>2</v>
      </c>
      <c r="D761" s="16">
        <v>16548480</v>
      </c>
    </row>
    <row r="762" spans="1:4">
      <c r="A762" t="s">
        <v>2524</v>
      </c>
      <c r="B762" t="s">
        <v>4171</v>
      </c>
      <c r="C762">
        <v>1</v>
      </c>
      <c r="D762" s="16">
        <v>5553133.8099999996</v>
      </c>
    </row>
    <row r="763" spans="1:4">
      <c r="B763">
        <v>109207</v>
      </c>
      <c r="C763">
        <v>1</v>
      </c>
      <c r="D763" s="16">
        <v>5553133.8099999996</v>
      </c>
    </row>
    <row r="764" spans="1:4">
      <c r="A764" s="17" t="s">
        <v>5849</v>
      </c>
      <c r="C764">
        <v>2</v>
      </c>
      <c r="D764" s="16">
        <v>11106267.619999999</v>
      </c>
    </row>
    <row r="765" spans="1:4">
      <c r="A765" t="s">
        <v>317</v>
      </c>
      <c r="B765" t="s">
        <v>2781</v>
      </c>
      <c r="C765">
        <v>1</v>
      </c>
      <c r="D765" s="16">
        <v>642600</v>
      </c>
    </row>
    <row r="766" spans="1:4">
      <c r="B766" t="s">
        <v>4028</v>
      </c>
      <c r="C766">
        <v>1</v>
      </c>
      <c r="D766" s="16">
        <v>1432879</v>
      </c>
    </row>
    <row r="767" spans="1:4">
      <c r="B767" t="s">
        <v>4031</v>
      </c>
      <c r="C767">
        <v>1</v>
      </c>
      <c r="D767" s="16">
        <v>797164.9</v>
      </c>
    </row>
    <row r="768" spans="1:4">
      <c r="B768">
        <v>108780</v>
      </c>
      <c r="C768">
        <v>1</v>
      </c>
      <c r="D768" s="16">
        <v>1502436</v>
      </c>
    </row>
    <row r="769" spans="1:4">
      <c r="B769">
        <v>108782</v>
      </c>
      <c r="C769">
        <v>1</v>
      </c>
      <c r="D769" s="16">
        <v>2370613</v>
      </c>
    </row>
    <row r="770" spans="1:4">
      <c r="B770">
        <v>108783</v>
      </c>
      <c r="C770">
        <v>1</v>
      </c>
      <c r="D770" s="16">
        <v>201407.5</v>
      </c>
    </row>
    <row r="771" spans="1:4">
      <c r="B771">
        <v>108784</v>
      </c>
      <c r="C771">
        <v>1</v>
      </c>
      <c r="D771" s="16">
        <v>1422316</v>
      </c>
    </row>
    <row r="772" spans="1:4">
      <c r="A772" s="17" t="s">
        <v>5950</v>
      </c>
      <c r="C772">
        <v>7</v>
      </c>
      <c r="D772" s="16">
        <v>8369416.4000000004</v>
      </c>
    </row>
    <row r="773" spans="1:4">
      <c r="A773" t="s">
        <v>538</v>
      </c>
      <c r="B773" t="s">
        <v>535</v>
      </c>
      <c r="C773">
        <v>1</v>
      </c>
      <c r="D773" s="16">
        <v>71400</v>
      </c>
    </row>
    <row r="774" spans="1:4">
      <c r="B774" t="s">
        <v>573</v>
      </c>
      <c r="C774">
        <v>1</v>
      </c>
      <c r="D774" s="16">
        <v>105452.6</v>
      </c>
    </row>
    <row r="775" spans="1:4">
      <c r="B775">
        <v>108965</v>
      </c>
      <c r="C775">
        <v>1</v>
      </c>
      <c r="D775" s="16">
        <v>374850</v>
      </c>
    </row>
    <row r="776" spans="1:4">
      <c r="A776" s="17" t="s">
        <v>6158</v>
      </c>
      <c r="C776">
        <v>3</v>
      </c>
      <c r="D776" s="16">
        <v>551702.6</v>
      </c>
    </row>
    <row r="777" spans="1:4">
      <c r="A777" t="s">
        <v>2661</v>
      </c>
      <c r="B777" t="s">
        <v>2658</v>
      </c>
      <c r="C777">
        <v>1</v>
      </c>
      <c r="D777" s="16">
        <v>6603905</v>
      </c>
    </row>
    <row r="778" spans="1:4">
      <c r="B778" t="s">
        <v>3607</v>
      </c>
      <c r="C778">
        <v>1</v>
      </c>
      <c r="D778" s="16">
        <v>6496686</v>
      </c>
    </row>
    <row r="779" spans="1:4">
      <c r="B779">
        <v>109078</v>
      </c>
      <c r="C779">
        <v>1</v>
      </c>
      <c r="D779" s="16">
        <v>1508920</v>
      </c>
    </row>
    <row r="780" spans="1:4">
      <c r="A780" s="17" t="s">
        <v>6159</v>
      </c>
      <c r="C780">
        <v>3</v>
      </c>
      <c r="D780" s="16">
        <v>14609511</v>
      </c>
    </row>
    <row r="781" spans="1:4">
      <c r="A781" t="s">
        <v>3787</v>
      </c>
      <c r="B781" t="s">
        <v>3784</v>
      </c>
      <c r="C781">
        <v>1</v>
      </c>
      <c r="D781" s="16">
        <v>6635440</v>
      </c>
    </row>
    <row r="782" spans="1:4">
      <c r="B782">
        <v>109225</v>
      </c>
      <c r="C782">
        <v>1</v>
      </c>
      <c r="D782" s="16">
        <v>746719.05</v>
      </c>
    </row>
    <row r="783" spans="1:4">
      <c r="A783" s="17" t="s">
        <v>6160</v>
      </c>
      <c r="C783">
        <v>2</v>
      </c>
      <c r="D783" s="16">
        <v>7382159.0499999998</v>
      </c>
    </row>
    <row r="784" spans="1:4">
      <c r="A784" t="s">
        <v>2774</v>
      </c>
      <c r="B784" t="s">
        <v>3806</v>
      </c>
      <c r="C784">
        <v>1</v>
      </c>
      <c r="D784" s="16">
        <v>274187.74</v>
      </c>
    </row>
    <row r="785" spans="1:4">
      <c r="A785" s="17" t="s">
        <v>5850</v>
      </c>
      <c r="C785">
        <v>1</v>
      </c>
      <c r="D785" s="16">
        <v>274187.74</v>
      </c>
    </row>
    <row r="786" spans="1:4">
      <c r="A786" t="s">
        <v>4870</v>
      </c>
      <c r="B786">
        <v>108877</v>
      </c>
      <c r="C786">
        <v>1</v>
      </c>
      <c r="D786" s="16">
        <v>1128933.82</v>
      </c>
    </row>
    <row r="787" spans="1:4">
      <c r="A787" s="17" t="s">
        <v>6161</v>
      </c>
      <c r="C787">
        <v>1</v>
      </c>
      <c r="D787" s="16">
        <v>1128933.82</v>
      </c>
    </row>
    <row r="788" spans="1:4">
      <c r="A788" t="s">
        <v>63</v>
      </c>
      <c r="B788" t="s">
        <v>4315</v>
      </c>
      <c r="C788">
        <v>1</v>
      </c>
      <c r="D788" s="16">
        <v>2362710</v>
      </c>
    </row>
    <row r="789" spans="1:4">
      <c r="B789">
        <v>108778</v>
      </c>
      <c r="C789">
        <v>1</v>
      </c>
      <c r="D789" s="16">
        <v>3150280</v>
      </c>
    </row>
    <row r="790" spans="1:4">
      <c r="B790">
        <v>108779</v>
      </c>
      <c r="C790">
        <v>1</v>
      </c>
      <c r="D790" s="16">
        <v>2362710</v>
      </c>
    </row>
    <row r="791" spans="1:4">
      <c r="B791">
        <v>109195</v>
      </c>
      <c r="C791">
        <v>1</v>
      </c>
      <c r="D791" s="16">
        <v>25808500</v>
      </c>
    </row>
    <row r="792" spans="1:4">
      <c r="B792">
        <v>109196</v>
      </c>
      <c r="C792">
        <v>1</v>
      </c>
      <c r="D792" s="16">
        <v>25975000</v>
      </c>
    </row>
    <row r="793" spans="1:4">
      <c r="A793" s="17" t="s">
        <v>5851</v>
      </c>
      <c r="C793">
        <v>5</v>
      </c>
      <c r="D793" s="16">
        <v>59659200</v>
      </c>
    </row>
    <row r="794" spans="1:4">
      <c r="A794" t="s">
        <v>4862</v>
      </c>
      <c r="B794">
        <v>108872</v>
      </c>
      <c r="C794">
        <v>1</v>
      </c>
      <c r="D794" s="16">
        <v>14000350</v>
      </c>
    </row>
    <row r="795" spans="1:4">
      <c r="B795">
        <v>109278</v>
      </c>
      <c r="C795">
        <v>1</v>
      </c>
      <c r="D795" s="16">
        <v>668780</v>
      </c>
    </row>
    <row r="796" spans="1:4">
      <c r="A796" s="17" t="s">
        <v>6162</v>
      </c>
      <c r="C796">
        <v>2</v>
      </c>
      <c r="D796" s="16">
        <v>14669130</v>
      </c>
    </row>
    <row r="797" spans="1:4">
      <c r="A797" t="s">
        <v>4040</v>
      </c>
      <c r="B797" t="s">
        <v>4037</v>
      </c>
      <c r="C797">
        <v>1</v>
      </c>
      <c r="D797" s="16">
        <v>195398</v>
      </c>
    </row>
    <row r="798" spans="1:4">
      <c r="B798" t="s">
        <v>4042</v>
      </c>
      <c r="C798">
        <v>1</v>
      </c>
      <c r="D798" s="16">
        <v>1900751.3</v>
      </c>
    </row>
    <row r="799" spans="1:4">
      <c r="A799" s="17" t="s">
        <v>6163</v>
      </c>
      <c r="C799">
        <v>2</v>
      </c>
      <c r="D799" s="16">
        <v>2096149.3</v>
      </c>
    </row>
    <row r="800" spans="1:4">
      <c r="A800" t="s">
        <v>40</v>
      </c>
      <c r="B800" t="s">
        <v>4352</v>
      </c>
      <c r="C800">
        <v>1</v>
      </c>
      <c r="D800" s="16">
        <v>262325.98</v>
      </c>
    </row>
    <row r="801" spans="1:4">
      <c r="B801">
        <v>109205</v>
      </c>
      <c r="C801">
        <v>1</v>
      </c>
      <c r="D801" s="16">
        <v>131162.99</v>
      </c>
    </row>
    <row r="802" spans="1:4">
      <c r="A802" s="17" t="s">
        <v>5853</v>
      </c>
      <c r="C802">
        <v>2</v>
      </c>
      <c r="D802" s="16">
        <v>393488.97</v>
      </c>
    </row>
    <row r="803" spans="1:4">
      <c r="A803" t="s">
        <v>4386</v>
      </c>
      <c r="B803" t="s">
        <v>4383</v>
      </c>
      <c r="C803">
        <v>1</v>
      </c>
      <c r="D803" s="16">
        <v>533573.9</v>
      </c>
    </row>
    <row r="804" spans="1:4">
      <c r="A804" s="17" t="s">
        <v>6164</v>
      </c>
      <c r="C804">
        <v>1</v>
      </c>
      <c r="D804" s="16">
        <v>533573.9</v>
      </c>
    </row>
    <row r="805" spans="1:4">
      <c r="A805" t="s">
        <v>2196</v>
      </c>
      <c r="B805" t="s">
        <v>2193</v>
      </c>
      <c r="C805">
        <v>1</v>
      </c>
      <c r="D805" s="16">
        <v>1077304</v>
      </c>
    </row>
    <row r="806" spans="1:4">
      <c r="A806" s="17" t="s">
        <v>6165</v>
      </c>
      <c r="C806">
        <v>1</v>
      </c>
      <c r="D806" s="16">
        <v>1077304</v>
      </c>
    </row>
    <row r="807" spans="1:4">
      <c r="A807" t="s">
        <v>987</v>
      </c>
      <c r="B807" t="s">
        <v>984</v>
      </c>
      <c r="C807">
        <v>1</v>
      </c>
      <c r="D807" s="16">
        <v>6549462.5</v>
      </c>
    </row>
    <row r="808" spans="1:4">
      <c r="B808" t="s">
        <v>2751</v>
      </c>
      <c r="C808">
        <v>1</v>
      </c>
      <c r="D808" s="16">
        <v>22848000</v>
      </c>
    </row>
    <row r="809" spans="1:4">
      <c r="B809" t="s">
        <v>4097</v>
      </c>
      <c r="C809">
        <v>1</v>
      </c>
      <c r="D809" s="16">
        <v>3272500</v>
      </c>
    </row>
    <row r="810" spans="1:4">
      <c r="B810">
        <v>108899</v>
      </c>
      <c r="C810">
        <v>1</v>
      </c>
      <c r="D810" s="16">
        <v>8794946.0899999999</v>
      </c>
    </row>
    <row r="811" spans="1:4">
      <c r="B811">
        <v>109096</v>
      </c>
      <c r="C811">
        <v>1</v>
      </c>
      <c r="D811" s="16">
        <v>3199040.11</v>
      </c>
    </row>
    <row r="812" spans="1:4">
      <c r="B812">
        <v>109097</v>
      </c>
      <c r="C812">
        <v>1</v>
      </c>
      <c r="D812" s="16">
        <v>7218099.7000000002</v>
      </c>
    </row>
    <row r="813" spans="1:4">
      <c r="B813">
        <v>109098</v>
      </c>
      <c r="C813">
        <v>1</v>
      </c>
      <c r="D813" s="16">
        <v>7722659.7000000002</v>
      </c>
    </row>
    <row r="814" spans="1:4">
      <c r="B814">
        <v>109192</v>
      </c>
      <c r="C814">
        <v>1</v>
      </c>
      <c r="D814" s="16">
        <v>13136050.619999999</v>
      </c>
    </row>
    <row r="815" spans="1:4">
      <c r="A815" s="17" t="s">
        <v>6166</v>
      </c>
      <c r="C815">
        <v>8</v>
      </c>
      <c r="D815" s="16">
        <v>72740758.720000014</v>
      </c>
    </row>
    <row r="816" spans="1:4">
      <c r="A816" t="s">
        <v>889</v>
      </c>
      <c r="B816" t="s">
        <v>886</v>
      </c>
      <c r="C816">
        <v>1</v>
      </c>
      <c r="D816" s="16">
        <v>331200.8</v>
      </c>
    </row>
    <row r="817" spans="1:4">
      <c r="B817" t="s">
        <v>894</v>
      </c>
      <c r="C817">
        <v>1</v>
      </c>
      <c r="D817" s="16">
        <v>463302.7</v>
      </c>
    </row>
    <row r="818" spans="1:4">
      <c r="B818" t="s">
        <v>1855</v>
      </c>
      <c r="C818">
        <v>1</v>
      </c>
      <c r="D818" s="16">
        <v>824110.7</v>
      </c>
    </row>
    <row r="819" spans="1:4">
      <c r="B819">
        <v>108772</v>
      </c>
      <c r="C819">
        <v>1</v>
      </c>
      <c r="D819" s="16">
        <v>35700</v>
      </c>
    </row>
    <row r="820" spans="1:4">
      <c r="B820">
        <v>108774</v>
      </c>
      <c r="C820">
        <v>1</v>
      </c>
      <c r="D820" s="16">
        <v>3824267.3</v>
      </c>
    </row>
    <row r="821" spans="1:4">
      <c r="A821" s="17" t="s">
        <v>5951</v>
      </c>
      <c r="C821">
        <v>5</v>
      </c>
      <c r="D821" s="16">
        <v>5478581.5</v>
      </c>
    </row>
    <row r="822" spans="1:4">
      <c r="A822" t="s">
        <v>2188</v>
      </c>
      <c r="B822" t="s">
        <v>2185</v>
      </c>
      <c r="C822">
        <v>1</v>
      </c>
      <c r="D822" s="16">
        <v>16399690</v>
      </c>
    </row>
    <row r="823" spans="1:4">
      <c r="A823" s="17" t="s">
        <v>6167</v>
      </c>
      <c r="C823">
        <v>1</v>
      </c>
      <c r="D823" s="16">
        <v>16399690</v>
      </c>
    </row>
    <row r="824" spans="1:4">
      <c r="A824" t="s">
        <v>2021</v>
      </c>
      <c r="B824" t="s">
        <v>2018</v>
      </c>
      <c r="C824">
        <v>1</v>
      </c>
      <c r="D824" s="16">
        <v>315314.3</v>
      </c>
    </row>
    <row r="825" spans="1:4">
      <c r="A825" s="17" t="s">
        <v>6168</v>
      </c>
      <c r="C825">
        <v>1</v>
      </c>
      <c r="D825" s="16">
        <v>315314.3</v>
      </c>
    </row>
    <row r="826" spans="1:4">
      <c r="A826" t="s">
        <v>1238</v>
      </c>
      <c r="B826" t="s">
        <v>1235</v>
      </c>
      <c r="C826">
        <v>1</v>
      </c>
      <c r="D826" s="16">
        <v>20516087.899999999</v>
      </c>
    </row>
    <row r="827" spans="1:4">
      <c r="A827" s="17" t="s">
        <v>6169</v>
      </c>
      <c r="C827">
        <v>1</v>
      </c>
      <c r="D827" s="16">
        <v>20516087.899999999</v>
      </c>
    </row>
    <row r="828" spans="1:4">
      <c r="A828" t="s">
        <v>1324</v>
      </c>
      <c r="B828" t="s">
        <v>1321</v>
      </c>
      <c r="C828">
        <v>1</v>
      </c>
      <c r="D828" s="16">
        <v>780640</v>
      </c>
    </row>
    <row r="829" spans="1:4">
      <c r="B829" t="s">
        <v>2623</v>
      </c>
      <c r="C829">
        <v>1</v>
      </c>
      <c r="D829" s="16">
        <v>1066240</v>
      </c>
    </row>
    <row r="830" spans="1:4">
      <c r="B830" t="s">
        <v>3225</v>
      </c>
      <c r="C830">
        <v>1</v>
      </c>
      <c r="D830" s="16">
        <v>401744</v>
      </c>
    </row>
    <row r="831" spans="1:4">
      <c r="B831" t="s">
        <v>4266</v>
      </c>
      <c r="C831">
        <v>1</v>
      </c>
      <c r="D831" s="16">
        <v>142443</v>
      </c>
    </row>
    <row r="832" spans="1:4">
      <c r="B832">
        <v>109092</v>
      </c>
      <c r="C832">
        <v>1</v>
      </c>
      <c r="D832" s="16">
        <v>1914412.5</v>
      </c>
    </row>
    <row r="833" spans="1:4">
      <c r="B833">
        <v>109121</v>
      </c>
      <c r="C833">
        <v>1</v>
      </c>
      <c r="D833" s="16">
        <v>36720705.840000004</v>
      </c>
    </row>
    <row r="834" spans="1:4">
      <c r="A834" s="17" t="s">
        <v>6170</v>
      </c>
      <c r="C834">
        <v>6</v>
      </c>
      <c r="D834" s="16">
        <v>41026185.340000004</v>
      </c>
    </row>
    <row r="835" spans="1:4">
      <c r="A835" t="s">
        <v>1783</v>
      </c>
      <c r="B835" t="s">
        <v>1780</v>
      </c>
      <c r="C835">
        <v>1</v>
      </c>
      <c r="D835" s="16">
        <v>3735015.7</v>
      </c>
    </row>
    <row r="836" spans="1:4">
      <c r="B836">
        <v>108837</v>
      </c>
      <c r="C836">
        <v>1</v>
      </c>
      <c r="D836" s="16">
        <v>675634.4</v>
      </c>
    </row>
    <row r="837" spans="1:4">
      <c r="B837">
        <v>108838</v>
      </c>
      <c r="C837">
        <v>1</v>
      </c>
      <c r="D837" s="16">
        <v>1143680</v>
      </c>
    </row>
    <row r="838" spans="1:4">
      <c r="B838">
        <v>109160</v>
      </c>
      <c r="C838">
        <v>1</v>
      </c>
      <c r="D838" s="16">
        <v>176372.28</v>
      </c>
    </row>
    <row r="839" spans="1:4">
      <c r="A839" s="17" t="s">
        <v>6171</v>
      </c>
      <c r="C839">
        <v>4</v>
      </c>
      <c r="D839" s="16">
        <v>5730702.3800000008</v>
      </c>
    </row>
    <row r="840" spans="1:4">
      <c r="A840" t="s">
        <v>4959</v>
      </c>
      <c r="B840">
        <v>108943</v>
      </c>
      <c r="C840">
        <v>1</v>
      </c>
      <c r="D840" s="16">
        <v>2856000</v>
      </c>
    </row>
    <row r="841" spans="1:4">
      <c r="A841" s="17" t="s">
        <v>6172</v>
      </c>
      <c r="C841">
        <v>1</v>
      </c>
      <c r="D841" s="16">
        <v>2856000</v>
      </c>
    </row>
    <row r="842" spans="1:4">
      <c r="A842" t="s">
        <v>859</v>
      </c>
      <c r="B842" t="s">
        <v>3453</v>
      </c>
      <c r="C842">
        <v>1</v>
      </c>
      <c r="D842" s="16">
        <v>8925000</v>
      </c>
    </row>
    <row r="843" spans="1:4">
      <c r="B843" t="s">
        <v>3546</v>
      </c>
      <c r="C843">
        <v>1</v>
      </c>
      <c r="D843" s="16">
        <v>654500</v>
      </c>
    </row>
    <row r="844" spans="1:4">
      <c r="B844" t="s">
        <v>3637</v>
      </c>
      <c r="C844">
        <v>1</v>
      </c>
      <c r="D844" s="16">
        <v>1963500</v>
      </c>
    </row>
    <row r="845" spans="1:4">
      <c r="B845">
        <v>108900</v>
      </c>
      <c r="C845">
        <v>1</v>
      </c>
      <c r="D845" s="16">
        <v>154700</v>
      </c>
    </row>
    <row r="846" spans="1:4">
      <c r="B846">
        <v>109155</v>
      </c>
      <c r="C846">
        <v>1</v>
      </c>
      <c r="D846" s="16">
        <v>8925000</v>
      </c>
    </row>
    <row r="847" spans="1:4">
      <c r="A847" s="17" t="s">
        <v>5952</v>
      </c>
      <c r="C847">
        <v>5</v>
      </c>
      <c r="D847" s="16">
        <v>20622700</v>
      </c>
    </row>
    <row r="848" spans="1:4">
      <c r="A848" t="s">
        <v>1146</v>
      </c>
      <c r="B848" t="s">
        <v>1143</v>
      </c>
      <c r="C848">
        <v>1</v>
      </c>
      <c r="D848" s="16">
        <v>225148</v>
      </c>
    </row>
    <row r="849" spans="1:4">
      <c r="B849" t="s">
        <v>1148</v>
      </c>
      <c r="C849">
        <v>1</v>
      </c>
      <c r="D849" s="16">
        <v>5082490</v>
      </c>
    </row>
    <row r="850" spans="1:4">
      <c r="B850">
        <v>109060</v>
      </c>
      <c r="C850">
        <v>1</v>
      </c>
      <c r="D850" s="16">
        <v>149107</v>
      </c>
    </row>
    <row r="851" spans="1:4">
      <c r="A851" s="17" t="s">
        <v>6173</v>
      </c>
      <c r="C851">
        <v>3</v>
      </c>
      <c r="D851" s="16">
        <v>5456745</v>
      </c>
    </row>
    <row r="852" spans="1:4">
      <c r="A852" t="s">
        <v>2877</v>
      </c>
      <c r="B852" t="s">
        <v>2874</v>
      </c>
      <c r="C852">
        <v>1</v>
      </c>
      <c r="D852" s="16">
        <v>535500</v>
      </c>
    </row>
    <row r="853" spans="1:4">
      <c r="A853" s="17" t="s">
        <v>6174</v>
      </c>
      <c r="C853">
        <v>1</v>
      </c>
      <c r="D853" s="16">
        <v>535500</v>
      </c>
    </row>
    <row r="854" spans="1:4">
      <c r="A854" t="s">
        <v>2674</v>
      </c>
      <c r="B854" t="s">
        <v>2671</v>
      </c>
      <c r="C854">
        <v>1</v>
      </c>
      <c r="D854" s="16">
        <v>433797.84</v>
      </c>
    </row>
    <row r="855" spans="1:4">
      <c r="B855" t="s">
        <v>4496</v>
      </c>
      <c r="C855">
        <v>1</v>
      </c>
      <c r="D855" s="16">
        <v>2681341.3199999998</v>
      </c>
    </row>
    <row r="856" spans="1:4">
      <c r="B856" t="s">
        <v>4499</v>
      </c>
      <c r="C856">
        <v>1</v>
      </c>
      <c r="D856" s="16">
        <v>823837</v>
      </c>
    </row>
    <row r="857" spans="1:4">
      <c r="B857" t="s">
        <v>4502</v>
      </c>
      <c r="C857">
        <v>1</v>
      </c>
      <c r="D857" s="16">
        <v>489853</v>
      </c>
    </row>
    <row r="858" spans="1:4">
      <c r="B858">
        <v>108956</v>
      </c>
      <c r="C858">
        <v>1</v>
      </c>
      <c r="D858" s="16">
        <v>16699910.220000001</v>
      </c>
    </row>
    <row r="859" spans="1:4">
      <c r="B859">
        <v>109120</v>
      </c>
      <c r="C859">
        <v>1</v>
      </c>
      <c r="D859" s="16">
        <v>489853</v>
      </c>
    </row>
    <row r="860" spans="1:4">
      <c r="A860" s="17" t="s">
        <v>6175</v>
      </c>
      <c r="C860">
        <v>6</v>
      </c>
      <c r="D860" s="16">
        <v>21618592.380000003</v>
      </c>
    </row>
    <row r="861" spans="1:4">
      <c r="A861" t="s">
        <v>1002</v>
      </c>
      <c r="B861" t="s">
        <v>999</v>
      </c>
      <c r="C861">
        <v>1</v>
      </c>
      <c r="D861" s="16">
        <v>2159850</v>
      </c>
    </row>
    <row r="862" spans="1:4">
      <c r="B862" t="s">
        <v>2221</v>
      </c>
      <c r="C862">
        <v>1</v>
      </c>
      <c r="D862" s="16">
        <v>14518000</v>
      </c>
    </row>
    <row r="863" spans="1:4">
      <c r="B863" t="s">
        <v>4541</v>
      </c>
      <c r="C863">
        <v>1</v>
      </c>
      <c r="D863" s="16">
        <v>410550</v>
      </c>
    </row>
    <row r="864" spans="1:4">
      <c r="B864">
        <v>109136</v>
      </c>
      <c r="C864">
        <v>1</v>
      </c>
      <c r="D864" s="16">
        <v>1309000</v>
      </c>
    </row>
    <row r="865" spans="1:4">
      <c r="B865">
        <v>109153</v>
      </c>
      <c r="C865">
        <v>1</v>
      </c>
      <c r="D865" s="16">
        <v>245616</v>
      </c>
    </row>
    <row r="866" spans="1:4">
      <c r="A866" s="17" t="s">
        <v>6176</v>
      </c>
      <c r="C866">
        <v>5</v>
      </c>
      <c r="D866" s="16">
        <v>18643016</v>
      </c>
    </row>
    <row r="867" spans="1:4">
      <c r="A867" t="s">
        <v>751</v>
      </c>
      <c r="B867" t="s">
        <v>1941</v>
      </c>
      <c r="C867">
        <v>1</v>
      </c>
      <c r="D867" s="16">
        <v>333200</v>
      </c>
    </row>
    <row r="868" spans="1:4">
      <c r="A868" s="17" t="s">
        <v>5915</v>
      </c>
      <c r="C868">
        <v>1</v>
      </c>
      <c r="D868" s="16">
        <v>333200</v>
      </c>
    </row>
    <row r="869" spans="1:4">
      <c r="A869" t="s">
        <v>3840</v>
      </c>
      <c r="B869" t="s">
        <v>3837</v>
      </c>
      <c r="C869">
        <v>1</v>
      </c>
      <c r="D869" s="16">
        <v>2020962.72</v>
      </c>
    </row>
    <row r="870" spans="1:4">
      <c r="A870" s="17" t="s">
        <v>6177</v>
      </c>
      <c r="C870">
        <v>1</v>
      </c>
      <c r="D870" s="16">
        <v>2020962.72</v>
      </c>
    </row>
    <row r="871" spans="1:4">
      <c r="A871" t="s">
        <v>2853</v>
      </c>
      <c r="B871" t="s">
        <v>2850</v>
      </c>
      <c r="C871">
        <v>1</v>
      </c>
      <c r="D871" s="16">
        <v>1054935</v>
      </c>
    </row>
    <row r="872" spans="1:4">
      <c r="B872" t="s">
        <v>3297</v>
      </c>
      <c r="C872">
        <v>1</v>
      </c>
      <c r="D872" s="16">
        <v>75234456</v>
      </c>
    </row>
    <row r="873" spans="1:4">
      <c r="B873">
        <v>108794</v>
      </c>
      <c r="C873">
        <v>1</v>
      </c>
      <c r="D873" s="16">
        <v>249424</v>
      </c>
    </row>
    <row r="874" spans="1:4">
      <c r="B874">
        <v>108795</v>
      </c>
      <c r="C874">
        <v>1</v>
      </c>
      <c r="D874" s="16">
        <v>302974</v>
      </c>
    </row>
    <row r="875" spans="1:4">
      <c r="A875" s="17" t="s">
        <v>6178</v>
      </c>
      <c r="C875">
        <v>4</v>
      </c>
      <c r="D875" s="16">
        <v>76841789</v>
      </c>
    </row>
    <row r="876" spans="1:4">
      <c r="A876" t="s">
        <v>519</v>
      </c>
      <c r="B876" t="s">
        <v>516</v>
      </c>
      <c r="C876">
        <v>1</v>
      </c>
      <c r="D876" s="16">
        <v>6234238</v>
      </c>
    </row>
    <row r="877" spans="1:4">
      <c r="B877" t="s">
        <v>915</v>
      </c>
      <c r="C877">
        <v>1</v>
      </c>
      <c r="D877" s="16">
        <v>7769338</v>
      </c>
    </row>
    <row r="878" spans="1:4">
      <c r="B878" t="s">
        <v>1801</v>
      </c>
      <c r="C878">
        <v>1</v>
      </c>
      <c r="D878" s="16">
        <v>386750</v>
      </c>
    </row>
    <row r="879" spans="1:4">
      <c r="A879" s="17" t="s">
        <v>6179</v>
      </c>
      <c r="C879">
        <v>3</v>
      </c>
      <c r="D879" s="16">
        <v>14390326</v>
      </c>
    </row>
    <row r="880" spans="1:4">
      <c r="A880" t="s">
        <v>1739</v>
      </c>
      <c r="B880" t="s">
        <v>3708</v>
      </c>
      <c r="C880">
        <v>1</v>
      </c>
      <c r="D880" s="16">
        <v>62605.9</v>
      </c>
    </row>
    <row r="881" spans="1:4">
      <c r="B881" t="s">
        <v>3711</v>
      </c>
      <c r="C881">
        <v>1</v>
      </c>
      <c r="D881" s="16">
        <v>77016.800000000003</v>
      </c>
    </row>
    <row r="882" spans="1:4">
      <c r="B882">
        <v>108949</v>
      </c>
      <c r="C882">
        <v>1</v>
      </c>
      <c r="D882" s="16">
        <v>308067.20000000001</v>
      </c>
    </row>
    <row r="883" spans="1:4">
      <c r="A883" s="17" t="s">
        <v>5955</v>
      </c>
      <c r="C883">
        <v>3</v>
      </c>
      <c r="D883" s="16">
        <v>447689.9</v>
      </c>
    </row>
    <row r="884" spans="1:4">
      <c r="A884" t="s">
        <v>3544</v>
      </c>
      <c r="B884" t="s">
        <v>3541</v>
      </c>
      <c r="C884">
        <v>1</v>
      </c>
      <c r="D884" s="16">
        <v>5389617.0999999996</v>
      </c>
    </row>
    <row r="885" spans="1:4">
      <c r="B885" t="s">
        <v>4579</v>
      </c>
      <c r="C885">
        <v>1</v>
      </c>
      <c r="D885" s="16">
        <v>4548180</v>
      </c>
    </row>
    <row r="886" spans="1:4">
      <c r="B886">
        <v>108853</v>
      </c>
      <c r="C886">
        <v>1</v>
      </c>
      <c r="D886" s="16">
        <v>838347.86</v>
      </c>
    </row>
    <row r="887" spans="1:4">
      <c r="A887" s="17" t="s">
        <v>6180</v>
      </c>
      <c r="C887">
        <v>3</v>
      </c>
      <c r="D887" s="16">
        <v>10776144.959999999</v>
      </c>
    </row>
    <row r="888" spans="1:4">
      <c r="A888" t="s">
        <v>2477</v>
      </c>
      <c r="B888" t="s">
        <v>2474</v>
      </c>
      <c r="C888">
        <v>1</v>
      </c>
      <c r="D888" s="16">
        <v>9765140</v>
      </c>
    </row>
    <row r="889" spans="1:4">
      <c r="B889" t="s">
        <v>3917</v>
      </c>
      <c r="C889">
        <v>1</v>
      </c>
      <c r="D889" s="16">
        <v>269535</v>
      </c>
    </row>
    <row r="890" spans="1:4">
      <c r="A890" t="s">
        <v>6181</v>
      </c>
      <c r="B890"/>
      <c r="C890">
        <v>2</v>
      </c>
      <c r="D890" s="16">
        <v>10034675</v>
      </c>
    </row>
    <row r="891" spans="1:4">
      <c r="A891" t="s">
        <v>4977</v>
      </c>
      <c r="B891">
        <v>108955</v>
      </c>
      <c r="C891">
        <v>1</v>
      </c>
      <c r="D891" s="16">
        <v>685440</v>
      </c>
    </row>
    <row r="892" spans="1:4">
      <c r="A892" t="s">
        <v>6182</v>
      </c>
      <c r="B892"/>
      <c r="C892">
        <v>1</v>
      </c>
      <c r="D892" s="16">
        <v>685440</v>
      </c>
    </row>
    <row r="893" spans="1:4">
      <c r="A893" t="s">
        <v>58</v>
      </c>
      <c r="B893" t="s">
        <v>56</v>
      </c>
      <c r="C893">
        <v>1</v>
      </c>
      <c r="D893" s="16">
        <v>149940</v>
      </c>
    </row>
    <row r="894" spans="1:4">
      <c r="B894" t="s">
        <v>83</v>
      </c>
      <c r="C894">
        <v>1</v>
      </c>
      <c r="D894" s="16">
        <v>2727480</v>
      </c>
    </row>
    <row r="895" spans="1:4">
      <c r="B895" t="s">
        <v>1566</v>
      </c>
      <c r="C895">
        <v>1</v>
      </c>
      <c r="D895" s="16">
        <v>2159850</v>
      </c>
    </row>
    <row r="896" spans="1:4">
      <c r="B896" t="s">
        <v>1572</v>
      </c>
      <c r="C896">
        <v>1</v>
      </c>
      <c r="D896" s="16">
        <v>1927800</v>
      </c>
    </row>
    <row r="897" spans="1:4">
      <c r="B897" t="s">
        <v>1578</v>
      </c>
      <c r="C897">
        <v>1</v>
      </c>
      <c r="D897" s="16">
        <v>428400</v>
      </c>
    </row>
    <row r="898" spans="1:4">
      <c r="B898" t="s">
        <v>2987</v>
      </c>
      <c r="C898">
        <v>1</v>
      </c>
      <c r="D898" s="16">
        <v>1785000</v>
      </c>
    </row>
    <row r="899" spans="1:4">
      <c r="B899" t="s">
        <v>3528</v>
      </c>
      <c r="C899">
        <v>1</v>
      </c>
      <c r="D899" s="16">
        <v>4181065</v>
      </c>
    </row>
    <row r="900" spans="1:4">
      <c r="B900" t="s">
        <v>4375</v>
      </c>
      <c r="C900">
        <v>1</v>
      </c>
      <c r="D900" s="16">
        <v>1249500</v>
      </c>
    </row>
    <row r="901" spans="1:4">
      <c r="A901" t="s">
        <v>5916</v>
      </c>
      <c r="B901"/>
      <c r="C901">
        <v>8</v>
      </c>
      <c r="D901" s="16">
        <v>14609035</v>
      </c>
    </row>
    <row r="902" spans="1:4">
      <c r="A902" t="s">
        <v>4200</v>
      </c>
      <c r="B902" t="s">
        <v>4197</v>
      </c>
      <c r="C902">
        <v>1</v>
      </c>
      <c r="D902" s="16">
        <v>690111.94</v>
      </c>
    </row>
    <row r="903" spans="1:4">
      <c r="A903" t="s">
        <v>6183</v>
      </c>
      <c r="B903"/>
      <c r="C903">
        <v>1</v>
      </c>
      <c r="D903" s="16">
        <v>690111.94</v>
      </c>
    </row>
    <row r="904" spans="1:4">
      <c r="A904" t="s">
        <v>1498</v>
      </c>
      <c r="B904" t="s">
        <v>3610</v>
      </c>
      <c r="C904">
        <v>1</v>
      </c>
      <c r="D904" s="16">
        <v>110101.18</v>
      </c>
    </row>
    <row r="905" spans="1:4">
      <c r="B905">
        <v>108922</v>
      </c>
      <c r="C905">
        <v>1</v>
      </c>
      <c r="D905" s="16">
        <v>241516.45</v>
      </c>
    </row>
    <row r="906" spans="1:4">
      <c r="B906">
        <v>108923</v>
      </c>
      <c r="C906">
        <v>1</v>
      </c>
      <c r="D906" s="16">
        <v>557485.25</v>
      </c>
    </row>
    <row r="907" spans="1:4">
      <c r="B907">
        <v>108924</v>
      </c>
      <c r="C907">
        <v>1</v>
      </c>
      <c r="D907" s="16">
        <v>624000</v>
      </c>
    </row>
    <row r="908" spans="1:4">
      <c r="B908">
        <v>109261</v>
      </c>
      <c r="C908">
        <v>1</v>
      </c>
      <c r="D908" s="16">
        <v>6268325</v>
      </c>
    </row>
    <row r="909" spans="1:4">
      <c r="B909">
        <v>109262</v>
      </c>
      <c r="C909">
        <v>1</v>
      </c>
      <c r="D909" s="16">
        <v>4245325</v>
      </c>
    </row>
    <row r="910" spans="1:4">
      <c r="B910">
        <v>109268</v>
      </c>
      <c r="C910">
        <v>1</v>
      </c>
      <c r="D910" s="16">
        <v>292597.2</v>
      </c>
    </row>
    <row r="911" spans="1:4">
      <c r="B911">
        <v>109269</v>
      </c>
      <c r="C911">
        <v>1</v>
      </c>
      <c r="D911" s="16">
        <v>4861150</v>
      </c>
    </row>
    <row r="912" spans="1:4">
      <c r="A912" t="s">
        <v>5856</v>
      </c>
      <c r="B912"/>
      <c r="C912">
        <v>8</v>
      </c>
      <c r="D912" s="16">
        <v>17200500.079999998</v>
      </c>
    </row>
    <row r="913" spans="1:4">
      <c r="A913" t="s">
        <v>4459</v>
      </c>
      <c r="B913" t="s">
        <v>6184</v>
      </c>
      <c r="C913">
        <v>1</v>
      </c>
      <c r="D913" s="16">
        <v>1533987</v>
      </c>
    </row>
    <row r="914" spans="1:4">
      <c r="B914">
        <v>108997</v>
      </c>
      <c r="C914">
        <v>1</v>
      </c>
      <c r="D914" s="16">
        <v>19115374.960000001</v>
      </c>
    </row>
    <row r="915" spans="1:4">
      <c r="A915" t="s">
        <v>6185</v>
      </c>
      <c r="B915"/>
      <c r="C915">
        <v>2</v>
      </c>
      <c r="D915" s="16">
        <v>20649361.960000001</v>
      </c>
    </row>
    <row r="916" spans="1:4">
      <c r="A916" t="s">
        <v>4724</v>
      </c>
      <c r="B916">
        <v>108777</v>
      </c>
      <c r="C916">
        <v>1</v>
      </c>
      <c r="D916" s="16">
        <v>2222827.1800000002</v>
      </c>
    </row>
    <row r="917" spans="1:4">
      <c r="A917" t="s">
        <v>6186</v>
      </c>
      <c r="B917"/>
      <c r="C917">
        <v>1</v>
      </c>
      <c r="D917" s="16">
        <v>2222827.1800000002</v>
      </c>
    </row>
    <row r="918" spans="1:4">
      <c r="A918" t="s">
        <v>3308</v>
      </c>
      <c r="B918" t="s">
        <v>3305</v>
      </c>
      <c r="C918">
        <v>1</v>
      </c>
      <c r="D918" s="16">
        <v>2760234.59</v>
      </c>
    </row>
    <row r="919" spans="1:4">
      <c r="B919">
        <v>108841</v>
      </c>
      <c r="C919">
        <v>1</v>
      </c>
      <c r="D919" s="16">
        <v>3979112.48</v>
      </c>
    </row>
    <row r="920" spans="1:4">
      <c r="A920" t="s">
        <v>6187</v>
      </c>
      <c r="B920"/>
      <c r="C920">
        <v>2</v>
      </c>
      <c r="D920" s="16">
        <v>6739347.0700000003</v>
      </c>
    </row>
    <row r="921" spans="1:4">
      <c r="A921" t="s">
        <v>5243</v>
      </c>
      <c r="B921">
        <v>109168</v>
      </c>
      <c r="C921">
        <v>1</v>
      </c>
      <c r="D921" s="16">
        <v>7180658.7400000002</v>
      </c>
    </row>
    <row r="922" spans="1:4">
      <c r="A922" t="s">
        <v>6188</v>
      </c>
      <c r="B922"/>
      <c r="C922">
        <v>1</v>
      </c>
      <c r="D922" s="16">
        <v>7180658.7400000002</v>
      </c>
    </row>
    <row r="923" spans="1:4">
      <c r="A923" t="s">
        <v>4997</v>
      </c>
      <c r="B923">
        <v>108971</v>
      </c>
      <c r="C923">
        <v>1</v>
      </c>
      <c r="D923" s="16">
        <v>34117895</v>
      </c>
    </row>
    <row r="924" spans="1:4">
      <c r="A924" t="s">
        <v>6189</v>
      </c>
      <c r="B924"/>
      <c r="C924">
        <v>1</v>
      </c>
      <c r="D924" s="16">
        <v>34117895</v>
      </c>
    </row>
    <row r="925" spans="1:4">
      <c r="A925" t="s">
        <v>4051</v>
      </c>
      <c r="B925" t="s">
        <v>4048</v>
      </c>
      <c r="C925">
        <v>1</v>
      </c>
      <c r="D925" s="16">
        <v>790636</v>
      </c>
    </row>
    <row r="926" spans="1:4">
      <c r="B926" t="s">
        <v>4663</v>
      </c>
      <c r="C926">
        <v>1</v>
      </c>
      <c r="D926" s="16">
        <v>243950</v>
      </c>
    </row>
    <row r="927" spans="1:4">
      <c r="A927" t="s">
        <v>6190</v>
      </c>
      <c r="B927"/>
      <c r="C927">
        <v>2</v>
      </c>
      <c r="D927" s="16">
        <v>1034586</v>
      </c>
    </row>
    <row r="928" spans="1:4">
      <c r="A928" t="s">
        <v>1866</v>
      </c>
      <c r="B928" t="s">
        <v>1863</v>
      </c>
      <c r="C928">
        <v>1</v>
      </c>
      <c r="D928" s="16">
        <v>1894480</v>
      </c>
    </row>
    <row r="929" spans="1:4">
      <c r="B929">
        <v>109250</v>
      </c>
      <c r="C929">
        <v>1</v>
      </c>
      <c r="D929" s="16">
        <v>160650</v>
      </c>
    </row>
    <row r="930" spans="1:4">
      <c r="A930" t="s">
        <v>6191</v>
      </c>
      <c r="B930"/>
      <c r="C930">
        <v>2</v>
      </c>
      <c r="D930" s="16">
        <v>2055130</v>
      </c>
    </row>
    <row r="931" spans="1:4">
      <c r="A931" t="s">
        <v>3382</v>
      </c>
      <c r="B931" t="s">
        <v>3379</v>
      </c>
      <c r="C931">
        <v>1</v>
      </c>
      <c r="D931" s="16">
        <v>92915.199999999997</v>
      </c>
    </row>
    <row r="932" spans="1:4">
      <c r="A932" t="s">
        <v>6192</v>
      </c>
      <c r="B932"/>
      <c r="C932">
        <v>1</v>
      </c>
      <c r="D932" s="16">
        <v>92915.199999999997</v>
      </c>
    </row>
    <row r="933" spans="1:4">
      <c r="A933" t="s">
        <v>3387</v>
      </c>
      <c r="B933" t="s">
        <v>3384</v>
      </c>
      <c r="C933">
        <v>1</v>
      </c>
      <c r="D933" s="16">
        <v>201193.3</v>
      </c>
    </row>
    <row r="934" spans="1:4">
      <c r="A934" t="s">
        <v>6193</v>
      </c>
      <c r="B934"/>
      <c r="C934">
        <v>1</v>
      </c>
      <c r="D934" s="16">
        <v>201193.3</v>
      </c>
    </row>
    <row r="935" spans="1:4">
      <c r="A935" t="s">
        <v>48</v>
      </c>
      <c r="B935" t="s">
        <v>45</v>
      </c>
      <c r="C935">
        <v>1</v>
      </c>
      <c r="D935" s="16">
        <v>537642</v>
      </c>
    </row>
    <row r="936" spans="1:4">
      <c r="A936" t="s">
        <v>6194</v>
      </c>
      <c r="B936"/>
      <c r="C936">
        <v>1</v>
      </c>
      <c r="D936" s="16">
        <v>537642</v>
      </c>
    </row>
    <row r="937" spans="1:4">
      <c r="A937" t="s">
        <v>2337</v>
      </c>
      <c r="B937" t="s">
        <v>2334</v>
      </c>
      <c r="C937">
        <v>1</v>
      </c>
      <c r="D937" s="16">
        <v>7287169.6799999997</v>
      </c>
    </row>
    <row r="938" spans="1:4">
      <c r="B938" t="s">
        <v>2344</v>
      </c>
      <c r="C938">
        <v>1</v>
      </c>
      <c r="D938" s="16">
        <v>5725251.8399999999</v>
      </c>
    </row>
    <row r="939" spans="1:4">
      <c r="B939" t="s">
        <v>4644</v>
      </c>
      <c r="C939">
        <v>1</v>
      </c>
      <c r="D939" s="16">
        <v>8243368</v>
      </c>
    </row>
    <row r="940" spans="1:4">
      <c r="A940" t="s">
        <v>6195</v>
      </c>
      <c r="B940"/>
      <c r="C940">
        <v>3</v>
      </c>
      <c r="D940" s="16">
        <v>21255789.52</v>
      </c>
    </row>
    <row r="941" spans="1:4">
      <c r="A941" t="s">
        <v>2342</v>
      </c>
      <c r="B941" t="s">
        <v>2339</v>
      </c>
      <c r="C941">
        <v>1</v>
      </c>
      <c r="D941" s="16">
        <v>2352325.36</v>
      </c>
    </row>
    <row r="942" spans="1:4">
      <c r="B942" t="s">
        <v>2347</v>
      </c>
      <c r="C942">
        <v>1</v>
      </c>
      <c r="D942" s="16">
        <v>1960598.78</v>
      </c>
    </row>
    <row r="943" spans="1:4">
      <c r="A943" t="s">
        <v>6196</v>
      </c>
      <c r="B943"/>
      <c r="C943">
        <v>2</v>
      </c>
      <c r="D943" s="16">
        <v>4312924.1399999997</v>
      </c>
    </row>
    <row r="944" spans="1:4">
      <c r="A944" t="s">
        <v>1400</v>
      </c>
      <c r="B944" t="s">
        <v>1397</v>
      </c>
      <c r="C944">
        <v>1</v>
      </c>
      <c r="D944" s="16">
        <v>4760000</v>
      </c>
    </row>
    <row r="945" spans="1:4">
      <c r="A945" t="s">
        <v>6197</v>
      </c>
      <c r="B945"/>
      <c r="C945">
        <v>1</v>
      </c>
      <c r="D945" s="16">
        <v>4760000</v>
      </c>
    </row>
    <row r="946" spans="1:4">
      <c r="A946" t="s">
        <v>3377</v>
      </c>
      <c r="B946" t="s">
        <v>3374</v>
      </c>
      <c r="C946">
        <v>1</v>
      </c>
      <c r="D946" s="16">
        <v>119392.7</v>
      </c>
    </row>
    <row r="947" spans="1:4">
      <c r="A947" t="s">
        <v>6198</v>
      </c>
      <c r="B947"/>
      <c r="C947">
        <v>1</v>
      </c>
      <c r="D947" s="16">
        <v>119392.7</v>
      </c>
    </row>
    <row r="948" spans="1:4">
      <c r="A948" t="s">
        <v>3624</v>
      </c>
      <c r="B948" t="s">
        <v>3621</v>
      </c>
      <c r="C948">
        <v>1</v>
      </c>
      <c r="D948" s="16">
        <v>1945412</v>
      </c>
    </row>
    <row r="949" spans="1:4">
      <c r="A949" t="s">
        <v>6199</v>
      </c>
      <c r="B949"/>
      <c r="C949">
        <v>1</v>
      </c>
      <c r="D949" s="16">
        <v>1945412</v>
      </c>
    </row>
    <row r="950" spans="1:4">
      <c r="A950" t="s">
        <v>4210</v>
      </c>
      <c r="B950" t="s">
        <v>4207</v>
      </c>
      <c r="C950">
        <v>1</v>
      </c>
      <c r="D950" s="16">
        <v>2393467</v>
      </c>
    </row>
    <row r="951" spans="1:4">
      <c r="A951" t="s">
        <v>6200</v>
      </c>
      <c r="B951"/>
      <c r="C951">
        <v>1</v>
      </c>
      <c r="D951" s="16">
        <v>2393467</v>
      </c>
    </row>
    <row r="952" spans="1:4">
      <c r="A952" t="s">
        <v>345</v>
      </c>
      <c r="B952" t="s">
        <v>342</v>
      </c>
      <c r="C952">
        <v>1</v>
      </c>
      <c r="D952" s="16">
        <v>571200</v>
      </c>
    </row>
    <row r="953" spans="1:4">
      <c r="B953" t="s">
        <v>1927</v>
      </c>
      <c r="C953">
        <v>1</v>
      </c>
      <c r="D953" s="16">
        <v>10149500</v>
      </c>
    </row>
    <row r="954" spans="1:4">
      <c r="B954" t="s">
        <v>3933</v>
      </c>
      <c r="C954">
        <v>1</v>
      </c>
      <c r="D954" s="16">
        <v>113050</v>
      </c>
    </row>
    <row r="955" spans="1:4">
      <c r="B955" t="s">
        <v>4308</v>
      </c>
      <c r="C955">
        <v>1</v>
      </c>
      <c r="D955" s="16">
        <v>113050</v>
      </c>
    </row>
    <row r="956" spans="1:4">
      <c r="A956" t="s">
        <v>6201</v>
      </c>
      <c r="B956"/>
      <c r="C956">
        <v>4</v>
      </c>
      <c r="D956" s="16">
        <v>10946800</v>
      </c>
    </row>
    <row r="957" spans="1:4">
      <c r="A957" t="s">
        <v>5345</v>
      </c>
      <c r="B957">
        <v>109242</v>
      </c>
      <c r="C957">
        <v>1</v>
      </c>
      <c r="D957" s="16">
        <v>1743650</v>
      </c>
    </row>
    <row r="958" spans="1:4">
      <c r="A958" t="s">
        <v>6202</v>
      </c>
      <c r="B958"/>
      <c r="C958">
        <v>1</v>
      </c>
      <c r="D958" s="16">
        <v>1743650</v>
      </c>
    </row>
    <row r="959" spans="1:4">
      <c r="A959" t="s">
        <v>3236</v>
      </c>
      <c r="B959" t="s">
        <v>3233</v>
      </c>
      <c r="C959">
        <v>1</v>
      </c>
      <c r="D959" s="16">
        <v>1037414.63</v>
      </c>
    </row>
    <row r="960" spans="1:4">
      <c r="A960" t="s">
        <v>6203</v>
      </c>
      <c r="B960"/>
      <c r="C960">
        <v>1</v>
      </c>
      <c r="D960" s="16">
        <v>1037414.63</v>
      </c>
    </row>
    <row r="961" spans="1:4">
      <c r="A961" t="s">
        <v>5103</v>
      </c>
      <c r="B961">
        <v>109061</v>
      </c>
      <c r="C961">
        <v>1</v>
      </c>
      <c r="D961" s="16">
        <v>10165337</v>
      </c>
    </row>
    <row r="962" spans="1:4">
      <c r="B962">
        <v>109129</v>
      </c>
      <c r="C962">
        <v>1</v>
      </c>
      <c r="D962" s="16">
        <v>632723</v>
      </c>
    </row>
    <row r="963" spans="1:4">
      <c r="A963" t="s">
        <v>6204</v>
      </c>
      <c r="B963"/>
      <c r="C963">
        <v>2</v>
      </c>
      <c r="D963" s="16">
        <v>10798060</v>
      </c>
    </row>
    <row r="964" spans="1:4">
      <c r="A964" t="s">
        <v>2858</v>
      </c>
      <c r="B964" t="s">
        <v>2855</v>
      </c>
      <c r="C964">
        <v>1</v>
      </c>
      <c r="D964" s="16">
        <v>9139200</v>
      </c>
    </row>
    <row r="965" spans="1:4">
      <c r="B965">
        <v>109090</v>
      </c>
      <c r="C965">
        <v>1</v>
      </c>
      <c r="D965" s="16">
        <v>278614.7</v>
      </c>
    </row>
    <row r="966" spans="1:4">
      <c r="A966" t="s">
        <v>6205</v>
      </c>
      <c r="B966"/>
      <c r="C966">
        <v>2</v>
      </c>
      <c r="D966" s="16">
        <v>9417814.6999999993</v>
      </c>
    </row>
    <row r="967" spans="1:4">
      <c r="A967" t="s">
        <v>4884</v>
      </c>
      <c r="B967">
        <v>108886</v>
      </c>
      <c r="C967">
        <v>1</v>
      </c>
      <c r="D967" s="16">
        <v>1393543</v>
      </c>
    </row>
    <row r="968" spans="1:4">
      <c r="A968" t="s">
        <v>6206</v>
      </c>
      <c r="B968"/>
      <c r="C968">
        <v>1</v>
      </c>
      <c r="D968" s="16">
        <v>1393543</v>
      </c>
    </row>
    <row r="969" spans="1:4">
      <c r="A969" t="s">
        <v>4882</v>
      </c>
      <c r="B969">
        <v>108885</v>
      </c>
      <c r="C969">
        <v>1</v>
      </c>
      <c r="D969" s="16">
        <v>494694.9</v>
      </c>
    </row>
    <row r="970" spans="1:4">
      <c r="A970" t="s">
        <v>6207</v>
      </c>
      <c r="B970"/>
      <c r="C970">
        <v>1</v>
      </c>
      <c r="D970" s="16">
        <v>494694.9</v>
      </c>
    </row>
    <row r="971" spans="1:4">
      <c r="A971" t="s">
        <v>302</v>
      </c>
      <c r="B971">
        <v>109118</v>
      </c>
      <c r="C971">
        <v>1</v>
      </c>
      <c r="D971" s="16">
        <v>107100</v>
      </c>
    </row>
    <row r="972" spans="1:4">
      <c r="A972" t="s">
        <v>5956</v>
      </c>
      <c r="B972"/>
      <c r="C972">
        <v>1</v>
      </c>
      <c r="D972" s="16">
        <v>107100</v>
      </c>
    </row>
    <row r="973" spans="1:4">
      <c r="A973" t="s">
        <v>4838</v>
      </c>
      <c r="B973">
        <v>108856</v>
      </c>
      <c r="C973">
        <v>1</v>
      </c>
      <c r="D973" s="16">
        <v>6626584.2000000002</v>
      </c>
    </row>
    <row r="974" spans="1:4">
      <c r="A974" t="s">
        <v>6208</v>
      </c>
      <c r="B974"/>
      <c r="C974">
        <v>1</v>
      </c>
      <c r="D974" s="16">
        <v>6626584.2000000002</v>
      </c>
    </row>
    <row r="975" spans="1:4">
      <c r="A975" t="s">
        <v>1101</v>
      </c>
      <c r="B975" t="s">
        <v>1113</v>
      </c>
      <c r="C975">
        <v>1</v>
      </c>
      <c r="D975" s="16">
        <v>383008.5</v>
      </c>
    </row>
    <row r="976" spans="1:4">
      <c r="B976" t="s">
        <v>1129</v>
      </c>
      <c r="C976">
        <v>1</v>
      </c>
      <c r="D976" s="16">
        <v>659156</v>
      </c>
    </row>
    <row r="977" spans="1:4">
      <c r="B977" t="s">
        <v>1132</v>
      </c>
      <c r="C977">
        <v>1</v>
      </c>
      <c r="D977" s="16">
        <v>1867293</v>
      </c>
    </row>
    <row r="978" spans="1:4">
      <c r="B978" t="s">
        <v>1135</v>
      </c>
      <c r="C978">
        <v>1</v>
      </c>
      <c r="D978" s="16">
        <v>1106700</v>
      </c>
    </row>
    <row r="979" spans="1:4">
      <c r="B979">
        <v>108810</v>
      </c>
      <c r="C979">
        <v>1</v>
      </c>
      <c r="D979" s="16">
        <v>452732</v>
      </c>
    </row>
    <row r="980" spans="1:4">
      <c r="B980">
        <v>108815</v>
      </c>
      <c r="C980">
        <v>1</v>
      </c>
      <c r="D980" s="16">
        <v>960830</v>
      </c>
    </row>
    <row r="981" spans="1:4">
      <c r="B981">
        <v>108816</v>
      </c>
      <c r="C981">
        <v>1</v>
      </c>
      <c r="D981" s="16">
        <v>1836881</v>
      </c>
    </row>
    <row r="982" spans="1:4">
      <c r="B982">
        <v>108818</v>
      </c>
      <c r="C982">
        <v>1</v>
      </c>
      <c r="D982" s="16">
        <v>1002841.2</v>
      </c>
    </row>
    <row r="983" spans="1:4">
      <c r="A983" t="s">
        <v>5860</v>
      </c>
      <c r="B983"/>
      <c r="C983">
        <v>8</v>
      </c>
      <c r="D983" s="16">
        <v>8269441.7000000002</v>
      </c>
    </row>
    <row r="984" spans="1:4">
      <c r="A984" t="s">
        <v>5197</v>
      </c>
      <c r="B984">
        <v>109132</v>
      </c>
      <c r="C984">
        <v>1</v>
      </c>
      <c r="D984" s="16">
        <v>351221.36</v>
      </c>
    </row>
    <row r="985" spans="1:4">
      <c r="A985" t="s">
        <v>6209</v>
      </c>
      <c r="B985"/>
      <c r="C985">
        <v>1</v>
      </c>
      <c r="D985" s="16">
        <v>351221.36</v>
      </c>
    </row>
    <row r="986" spans="1:4">
      <c r="A986" t="s">
        <v>4749</v>
      </c>
      <c r="B986">
        <v>108797</v>
      </c>
      <c r="C986">
        <v>1</v>
      </c>
      <c r="D986" s="16">
        <v>1457750</v>
      </c>
    </row>
    <row r="987" spans="1:4">
      <c r="B987">
        <v>108842</v>
      </c>
      <c r="C987">
        <v>1</v>
      </c>
      <c r="D987" s="16">
        <v>1599131.98</v>
      </c>
    </row>
    <row r="988" spans="1:4">
      <c r="A988" t="s">
        <v>6210</v>
      </c>
      <c r="B988"/>
      <c r="C988">
        <v>2</v>
      </c>
      <c r="D988" s="16">
        <v>3056881.98</v>
      </c>
    </row>
    <row r="989" spans="1:4">
      <c r="A989" t="s">
        <v>307</v>
      </c>
      <c r="B989" t="s">
        <v>304</v>
      </c>
      <c r="C989">
        <v>1</v>
      </c>
      <c r="D989" s="16">
        <v>1231146</v>
      </c>
    </row>
    <row r="990" spans="1:4">
      <c r="B990" t="s">
        <v>1704</v>
      </c>
      <c r="C990">
        <v>1</v>
      </c>
      <c r="D990" s="16">
        <v>17421236</v>
      </c>
    </row>
    <row r="991" spans="1:4">
      <c r="B991">
        <v>108976</v>
      </c>
      <c r="C991">
        <v>1</v>
      </c>
      <c r="D991" s="16">
        <v>952000</v>
      </c>
    </row>
    <row r="992" spans="1:4">
      <c r="B992">
        <v>109170</v>
      </c>
      <c r="C992">
        <v>1</v>
      </c>
      <c r="D992" s="16">
        <v>911260</v>
      </c>
    </row>
    <row r="993" spans="1:4">
      <c r="A993" t="s">
        <v>6211</v>
      </c>
      <c r="B993"/>
      <c r="C993">
        <v>4</v>
      </c>
      <c r="D993" s="16">
        <v>20515642</v>
      </c>
    </row>
    <row r="994" spans="1:4">
      <c r="A994" t="s">
        <v>3505</v>
      </c>
      <c r="B994" t="s">
        <v>3502</v>
      </c>
      <c r="C994">
        <v>1</v>
      </c>
      <c r="D994" s="16">
        <v>17669536.5</v>
      </c>
    </row>
    <row r="995" spans="1:4">
      <c r="B995">
        <v>109068</v>
      </c>
      <c r="C995">
        <v>1</v>
      </c>
      <c r="D995" s="16">
        <v>9059110.6199999992</v>
      </c>
    </row>
    <row r="996" spans="1:4">
      <c r="A996" t="s">
        <v>6212</v>
      </c>
      <c r="B996"/>
      <c r="C996">
        <v>2</v>
      </c>
      <c r="D996" s="16">
        <v>26728647.119999997</v>
      </c>
    </row>
    <row r="997" spans="1:4">
      <c r="A997" t="s">
        <v>4830</v>
      </c>
      <c r="B997">
        <v>108851</v>
      </c>
      <c r="C997">
        <v>1</v>
      </c>
      <c r="D997" s="16">
        <v>1892375.5</v>
      </c>
    </row>
    <row r="998" spans="1:4">
      <c r="A998" t="s">
        <v>6213</v>
      </c>
      <c r="B998"/>
      <c r="C998">
        <v>1</v>
      </c>
      <c r="D998" s="16">
        <v>1892375.5</v>
      </c>
    </row>
    <row r="999" spans="1:4">
      <c r="A999" t="s">
        <v>5254</v>
      </c>
      <c r="B999">
        <v>109175</v>
      </c>
      <c r="C999">
        <v>1</v>
      </c>
      <c r="D999" s="16">
        <v>31209318.850000001</v>
      </c>
    </row>
    <row r="1000" spans="1:4">
      <c r="A1000" t="s">
        <v>6214</v>
      </c>
      <c r="B1000"/>
      <c r="C1000">
        <v>1</v>
      </c>
      <c r="D1000" s="16">
        <v>31209318.850000001</v>
      </c>
    </row>
    <row r="1001" spans="1:4">
      <c r="A1001" t="s">
        <v>659</v>
      </c>
      <c r="B1001" t="s">
        <v>656</v>
      </c>
      <c r="C1001">
        <v>1</v>
      </c>
      <c r="D1001" s="16">
        <v>541128.69999999995</v>
      </c>
    </row>
    <row r="1002" spans="1:4">
      <c r="B1002" t="s">
        <v>664</v>
      </c>
      <c r="C1002">
        <v>1</v>
      </c>
      <c r="D1002" s="16">
        <v>899640</v>
      </c>
    </row>
    <row r="1003" spans="1:4">
      <c r="A1003" t="s">
        <v>6215</v>
      </c>
      <c r="B1003"/>
      <c r="C1003">
        <v>2</v>
      </c>
      <c r="D1003" s="16">
        <v>1440768.7</v>
      </c>
    </row>
    <row r="1004" spans="1:4">
      <c r="A1004" t="s">
        <v>4826</v>
      </c>
      <c r="B1004">
        <v>108849</v>
      </c>
      <c r="C1004">
        <v>1</v>
      </c>
      <c r="D1004" s="16">
        <v>1930162.5</v>
      </c>
    </row>
    <row r="1005" spans="1:4">
      <c r="A1005" t="s">
        <v>6216</v>
      </c>
      <c r="B1005"/>
      <c r="C1005">
        <v>1</v>
      </c>
      <c r="D1005" s="16">
        <v>1930162.5</v>
      </c>
    </row>
    <row r="1006" spans="1:4">
      <c r="A1006" t="s">
        <v>3459</v>
      </c>
      <c r="B1006" t="s">
        <v>3456</v>
      </c>
      <c r="C1006">
        <v>1</v>
      </c>
      <c r="D1006" s="16">
        <v>1040247</v>
      </c>
    </row>
    <row r="1007" spans="1:4">
      <c r="A1007" t="s">
        <v>6217</v>
      </c>
      <c r="B1007"/>
      <c r="C1007">
        <v>1</v>
      </c>
      <c r="D1007" s="16">
        <v>1040247</v>
      </c>
    </row>
    <row r="1008" spans="1:4">
      <c r="A1008" t="s">
        <v>4251</v>
      </c>
      <c r="B1008" t="s">
        <v>4248</v>
      </c>
      <c r="C1008">
        <v>1</v>
      </c>
      <c r="D1008" s="16">
        <v>62118</v>
      </c>
    </row>
    <row r="1009" spans="1:4">
      <c r="A1009" t="s">
        <v>6218</v>
      </c>
      <c r="B1009"/>
      <c r="C1009">
        <v>1</v>
      </c>
      <c r="D1009" s="16">
        <v>62118</v>
      </c>
    </row>
    <row r="1010" spans="1:4">
      <c r="A1010" t="s">
        <v>4994</v>
      </c>
      <c r="B1010">
        <v>108969</v>
      </c>
      <c r="C1010">
        <v>1</v>
      </c>
      <c r="D1010" s="16">
        <v>328184.5</v>
      </c>
    </row>
    <row r="1011" spans="1:4">
      <c r="A1011" t="s">
        <v>6219</v>
      </c>
      <c r="B1011"/>
      <c r="C1011">
        <v>1</v>
      </c>
      <c r="D1011" s="16">
        <v>328184.5</v>
      </c>
    </row>
    <row r="1012" spans="1:4">
      <c r="A1012" t="s">
        <v>5350</v>
      </c>
      <c r="B1012">
        <v>109245</v>
      </c>
      <c r="C1012">
        <v>1</v>
      </c>
      <c r="D1012" s="16">
        <v>595000</v>
      </c>
    </row>
    <row r="1013" spans="1:4">
      <c r="A1013" t="s">
        <v>6220</v>
      </c>
      <c r="B1013"/>
      <c r="C1013">
        <v>1</v>
      </c>
      <c r="D1013" s="16">
        <v>595000</v>
      </c>
    </row>
    <row r="1014" spans="1:4">
      <c r="A1014" t="s">
        <v>3953</v>
      </c>
      <c r="B1014" t="s">
        <v>3950</v>
      </c>
      <c r="C1014">
        <v>1</v>
      </c>
      <c r="D1014" s="16">
        <v>1828435</v>
      </c>
    </row>
    <row r="1015" spans="1:4">
      <c r="A1015" t="s">
        <v>6221</v>
      </c>
      <c r="B1015"/>
      <c r="C1015">
        <v>1</v>
      </c>
      <c r="D1015" s="16">
        <v>1828435</v>
      </c>
    </row>
    <row r="1016" spans="1:4">
      <c r="A1016" t="s">
        <v>5109</v>
      </c>
      <c r="B1016">
        <v>109065</v>
      </c>
      <c r="C1016">
        <v>1</v>
      </c>
      <c r="D1016" s="16">
        <v>369069</v>
      </c>
    </row>
    <row r="1017" spans="1:4">
      <c r="B1017">
        <v>109130</v>
      </c>
      <c r="C1017">
        <v>1</v>
      </c>
      <c r="D1017" s="16">
        <v>319569.5</v>
      </c>
    </row>
    <row r="1018" spans="1:4">
      <c r="B1018">
        <v>109131</v>
      </c>
      <c r="C1018">
        <v>1</v>
      </c>
      <c r="D1018" s="16">
        <v>267155</v>
      </c>
    </row>
    <row r="1019" spans="1:4">
      <c r="A1019" t="s">
        <v>6222</v>
      </c>
      <c r="B1019"/>
      <c r="C1019">
        <v>3</v>
      </c>
      <c r="D1019" s="16">
        <v>955793.5</v>
      </c>
    </row>
    <row r="1020" spans="1:4">
      <c r="A1020" t="s">
        <v>5360</v>
      </c>
      <c r="B1020">
        <v>109253</v>
      </c>
      <c r="C1020">
        <v>1</v>
      </c>
      <c r="D1020" s="16">
        <v>630899.92000000004</v>
      </c>
    </row>
    <row r="1021" spans="1:4">
      <c r="A1021" t="s">
        <v>6223</v>
      </c>
      <c r="B1021"/>
      <c r="C1021">
        <v>1</v>
      </c>
      <c r="D1021" s="16">
        <v>630899.92000000004</v>
      </c>
    </row>
    <row r="1022" spans="1:4">
      <c r="A1022" t="s">
        <v>3141</v>
      </c>
      <c r="B1022" t="s">
        <v>3138</v>
      </c>
      <c r="C1022">
        <v>1</v>
      </c>
      <c r="D1022" s="16">
        <v>201110</v>
      </c>
    </row>
    <row r="1023" spans="1:4">
      <c r="A1023" t="s">
        <v>6224</v>
      </c>
      <c r="B1023"/>
      <c r="C1023">
        <v>1</v>
      </c>
      <c r="D1023" s="16">
        <v>201110</v>
      </c>
    </row>
    <row r="1024" spans="1:4">
      <c r="A1024" t="s">
        <v>4661</v>
      </c>
      <c r="B1024" t="s">
        <v>4658</v>
      </c>
      <c r="C1024">
        <v>1</v>
      </c>
      <c r="D1024" s="16">
        <v>23205</v>
      </c>
    </row>
    <row r="1025" spans="1:4">
      <c r="A1025" t="s">
        <v>6225</v>
      </c>
      <c r="B1025"/>
      <c r="C1025">
        <v>1</v>
      </c>
      <c r="D1025" s="16">
        <v>23205</v>
      </c>
    </row>
    <row r="1026" spans="1:4">
      <c r="A1026" t="s">
        <v>4411</v>
      </c>
      <c r="B1026" t="s">
        <v>4408</v>
      </c>
      <c r="C1026">
        <v>1</v>
      </c>
      <c r="D1026" s="16">
        <v>1181277.3</v>
      </c>
    </row>
    <row r="1027" spans="1:4">
      <c r="B1027">
        <v>108775</v>
      </c>
      <c r="C1027">
        <v>1</v>
      </c>
      <c r="D1027" s="16">
        <v>843769.5</v>
      </c>
    </row>
    <row r="1028" spans="1:4">
      <c r="A1028" t="s">
        <v>6226</v>
      </c>
      <c r="B1028"/>
      <c r="C1028">
        <v>2</v>
      </c>
      <c r="D1028" s="16">
        <v>2025046.8</v>
      </c>
    </row>
    <row r="1029" spans="1:4">
      <c r="A1029" t="s">
        <v>5227</v>
      </c>
      <c r="B1029">
        <v>109157</v>
      </c>
      <c r="C1029">
        <v>1</v>
      </c>
      <c r="D1029" s="16">
        <v>7427417.1299999999</v>
      </c>
    </row>
    <row r="1030" spans="1:4">
      <c r="A1030" t="s">
        <v>6227</v>
      </c>
      <c r="B1030"/>
      <c r="C1030">
        <v>1</v>
      </c>
      <c r="D1030" s="16">
        <v>7427417.1299999999</v>
      </c>
    </row>
    <row r="1031" spans="1:4">
      <c r="A1031" t="s">
        <v>2949</v>
      </c>
      <c r="B1031" t="s">
        <v>2946</v>
      </c>
      <c r="C1031">
        <v>1</v>
      </c>
      <c r="D1031" s="16">
        <v>278374.32</v>
      </c>
    </row>
    <row r="1032" spans="1:4">
      <c r="B1032">
        <v>108882</v>
      </c>
      <c r="C1032">
        <v>1</v>
      </c>
      <c r="D1032" s="16">
        <v>127330</v>
      </c>
    </row>
    <row r="1033" spans="1:4">
      <c r="A1033" t="s">
        <v>6228</v>
      </c>
      <c r="B1033"/>
      <c r="C1033">
        <v>2</v>
      </c>
      <c r="D1033" s="16">
        <v>405704.32</v>
      </c>
    </row>
    <row r="1034" spans="1:4">
      <c r="A1034" t="s">
        <v>2180</v>
      </c>
      <c r="B1034" t="s">
        <v>4475</v>
      </c>
      <c r="C1034">
        <v>1</v>
      </c>
      <c r="D1034" s="16">
        <v>1259615</v>
      </c>
    </row>
    <row r="1035" spans="1:4">
      <c r="A1035" t="s">
        <v>5957</v>
      </c>
      <c r="B1035"/>
      <c r="C1035">
        <v>1</v>
      </c>
      <c r="D1035" s="16">
        <v>1259615</v>
      </c>
    </row>
    <row r="1036" spans="1:4">
      <c r="A1036" t="s">
        <v>1106</v>
      </c>
      <c r="B1036" t="s">
        <v>1103</v>
      </c>
      <c r="C1036">
        <v>1</v>
      </c>
      <c r="D1036" s="16">
        <v>77350</v>
      </c>
    </row>
    <row r="1037" spans="1:4">
      <c r="B1037" t="s">
        <v>1710</v>
      </c>
      <c r="C1037">
        <v>1</v>
      </c>
      <c r="D1037" s="16">
        <v>398331.85</v>
      </c>
    </row>
    <row r="1038" spans="1:4">
      <c r="B1038" t="s">
        <v>1725</v>
      </c>
      <c r="C1038">
        <v>1</v>
      </c>
      <c r="D1038" s="16">
        <v>308426.7</v>
      </c>
    </row>
    <row r="1039" spans="1:4">
      <c r="A1039" t="s">
        <v>6229</v>
      </c>
      <c r="B1039"/>
      <c r="C1039">
        <v>3</v>
      </c>
      <c r="D1039" s="16">
        <v>784108.55</v>
      </c>
    </row>
    <row r="1040" spans="1:4">
      <c r="A1040" t="s">
        <v>4547</v>
      </c>
      <c r="B1040" t="s">
        <v>4544</v>
      </c>
      <c r="C1040">
        <v>1</v>
      </c>
      <c r="D1040" s="16">
        <v>797800</v>
      </c>
    </row>
    <row r="1041" spans="1:4">
      <c r="B1041" t="s">
        <v>4549</v>
      </c>
      <c r="C1041">
        <v>1</v>
      </c>
      <c r="D1041" s="16">
        <v>1595600</v>
      </c>
    </row>
    <row r="1042" spans="1:4">
      <c r="B1042">
        <v>109066</v>
      </c>
      <c r="C1042">
        <v>1</v>
      </c>
      <c r="D1042" s="16">
        <v>925586.02</v>
      </c>
    </row>
    <row r="1043" spans="1:4">
      <c r="A1043" t="s">
        <v>6230</v>
      </c>
      <c r="B1043"/>
      <c r="C1043">
        <v>3</v>
      </c>
      <c r="D1043" s="16">
        <v>3318986.02</v>
      </c>
    </row>
    <row r="1044" spans="1:4">
      <c r="A1044" t="s">
        <v>4350</v>
      </c>
      <c r="B1044" t="s">
        <v>4347</v>
      </c>
      <c r="C1044">
        <v>1</v>
      </c>
      <c r="D1044" s="16">
        <v>1833905.22</v>
      </c>
    </row>
    <row r="1045" spans="1:4">
      <c r="A1045" t="s">
        <v>6231</v>
      </c>
      <c r="B1045"/>
      <c r="C1045">
        <v>1</v>
      </c>
      <c r="D1045" s="16">
        <v>1833905.22</v>
      </c>
    </row>
    <row r="1046" spans="1:4">
      <c r="A1046" t="s">
        <v>913</v>
      </c>
      <c r="B1046" t="s">
        <v>910</v>
      </c>
      <c r="C1046">
        <v>1</v>
      </c>
      <c r="D1046" s="16">
        <v>3855600</v>
      </c>
    </row>
    <row r="1047" spans="1:4">
      <c r="A1047" t="s">
        <v>6232</v>
      </c>
      <c r="B1047"/>
      <c r="C1047">
        <v>1</v>
      </c>
      <c r="D1047" s="16">
        <v>3855600</v>
      </c>
    </row>
    <row r="1048" spans="1:4">
      <c r="A1048" t="s">
        <v>4605</v>
      </c>
      <c r="B1048" t="s">
        <v>4602</v>
      </c>
      <c r="C1048">
        <v>1</v>
      </c>
      <c r="D1048" s="16">
        <v>409283.35</v>
      </c>
    </row>
    <row r="1049" spans="1:4">
      <c r="A1049" t="s">
        <v>6233</v>
      </c>
      <c r="B1049"/>
      <c r="C1049">
        <v>1</v>
      </c>
      <c r="D1049" s="16">
        <v>409283.35</v>
      </c>
    </row>
    <row r="1050" spans="1:4">
      <c r="A1050" t="s">
        <v>3602</v>
      </c>
      <c r="B1050" t="s">
        <v>3599</v>
      </c>
      <c r="C1050">
        <v>1</v>
      </c>
      <c r="D1050" s="16">
        <v>323537.2</v>
      </c>
    </row>
    <row r="1051" spans="1:4">
      <c r="B1051" t="s">
        <v>3604</v>
      </c>
      <c r="C1051">
        <v>1</v>
      </c>
      <c r="D1051" s="16">
        <v>647374</v>
      </c>
    </row>
    <row r="1052" spans="1:4">
      <c r="A1052" t="s">
        <v>6234</v>
      </c>
      <c r="B1052"/>
      <c r="C1052">
        <v>2</v>
      </c>
      <c r="D1052" s="16">
        <v>970911.2</v>
      </c>
    </row>
    <row r="1053" spans="1:4">
      <c r="A1053" t="s">
        <v>4816</v>
      </c>
      <c r="B1053">
        <v>108843</v>
      </c>
      <c r="C1053">
        <v>1</v>
      </c>
      <c r="D1053" s="16">
        <v>197532.12</v>
      </c>
    </row>
    <row r="1054" spans="1:4">
      <c r="B1054">
        <v>108844</v>
      </c>
      <c r="C1054">
        <v>1</v>
      </c>
      <c r="D1054" s="16">
        <v>669401.93000000005</v>
      </c>
    </row>
    <row r="1055" spans="1:4">
      <c r="A1055" t="s">
        <v>6235</v>
      </c>
      <c r="B1055"/>
      <c r="C1055">
        <v>2</v>
      </c>
      <c r="D1055" s="16">
        <v>866934.05</v>
      </c>
    </row>
    <row r="1056" spans="1:4">
      <c r="A1056" t="s">
        <v>5234</v>
      </c>
      <c r="B1056">
        <v>109163</v>
      </c>
      <c r="C1056">
        <v>1</v>
      </c>
      <c r="D1056" s="16">
        <v>3206212.98</v>
      </c>
    </row>
    <row r="1057" spans="1:4">
      <c r="A1057" t="s">
        <v>6236</v>
      </c>
      <c r="B1057"/>
      <c r="C1057">
        <v>1</v>
      </c>
      <c r="D1057" s="16">
        <v>3206212.98</v>
      </c>
    </row>
    <row r="1058" spans="1:4">
      <c r="A1058" t="s">
        <v>4790</v>
      </c>
      <c r="B1058">
        <v>108824</v>
      </c>
      <c r="C1058">
        <v>1</v>
      </c>
      <c r="D1058" s="16">
        <v>7776650</v>
      </c>
    </row>
    <row r="1059" spans="1:4">
      <c r="A1059" t="s">
        <v>6237</v>
      </c>
      <c r="B1059"/>
      <c r="C1059">
        <v>1</v>
      </c>
      <c r="D1059" s="16">
        <v>7776650</v>
      </c>
    </row>
    <row r="1060" spans="1:4">
      <c r="A1060" t="s">
        <v>3216</v>
      </c>
      <c r="B1060" t="s">
        <v>3213</v>
      </c>
      <c r="C1060">
        <v>1</v>
      </c>
      <c r="D1060" s="16">
        <v>6854043</v>
      </c>
    </row>
    <row r="1061" spans="1:4">
      <c r="A1061" t="s">
        <v>6238</v>
      </c>
      <c r="B1061"/>
      <c r="C1061">
        <v>1</v>
      </c>
      <c r="D1061" s="16">
        <v>6854043</v>
      </c>
    </row>
    <row r="1062" spans="1:4">
      <c r="A1062" t="s">
        <v>946</v>
      </c>
      <c r="B1062" t="s">
        <v>943</v>
      </c>
      <c r="C1062">
        <v>1</v>
      </c>
      <c r="D1062" s="16">
        <v>5174246.71</v>
      </c>
    </row>
    <row r="1063" spans="1:4">
      <c r="B1063" t="s">
        <v>948</v>
      </c>
      <c r="C1063">
        <v>1</v>
      </c>
      <c r="D1063" s="16">
        <v>246330</v>
      </c>
    </row>
    <row r="1064" spans="1:4">
      <c r="B1064" t="s">
        <v>951</v>
      </c>
      <c r="C1064">
        <v>1</v>
      </c>
      <c r="D1064" s="16">
        <v>69436.5</v>
      </c>
    </row>
    <row r="1065" spans="1:4">
      <c r="B1065">
        <v>108985</v>
      </c>
      <c r="C1065">
        <v>1</v>
      </c>
      <c r="D1065" s="16">
        <v>966553.7</v>
      </c>
    </row>
    <row r="1066" spans="1:4">
      <c r="A1066" t="s">
        <v>6239</v>
      </c>
      <c r="B1066"/>
      <c r="C1066">
        <v>4</v>
      </c>
      <c r="D1066" s="16">
        <v>6456566.9100000001</v>
      </c>
    </row>
    <row r="1067" spans="1:4">
      <c r="A1067" t="s">
        <v>4736</v>
      </c>
      <c r="B1067">
        <v>108787</v>
      </c>
      <c r="C1067">
        <v>1</v>
      </c>
      <c r="D1067" s="16">
        <v>3941280</v>
      </c>
    </row>
    <row r="1068" spans="1:4">
      <c r="A1068" t="s">
        <v>6240</v>
      </c>
      <c r="B1068"/>
      <c r="C1068">
        <v>1</v>
      </c>
      <c r="D1068" s="16">
        <v>3941280</v>
      </c>
    </row>
    <row r="1069" spans="1:4">
      <c r="A1069" t="s">
        <v>1332</v>
      </c>
      <c r="B1069" t="s">
        <v>1329</v>
      </c>
      <c r="C1069">
        <v>1</v>
      </c>
      <c r="D1069" s="16">
        <v>8021037.9199999999</v>
      </c>
    </row>
    <row r="1070" spans="1:4">
      <c r="B1070" t="s">
        <v>3178</v>
      </c>
      <c r="C1070">
        <v>1</v>
      </c>
      <c r="D1070" s="16">
        <v>6933734.9199999999</v>
      </c>
    </row>
    <row r="1071" spans="1:4">
      <c r="B1071">
        <v>109187</v>
      </c>
      <c r="C1071">
        <v>1</v>
      </c>
      <c r="D1071" s="16">
        <v>1616049.75</v>
      </c>
    </row>
    <row r="1072" spans="1:4">
      <c r="A1072" t="s">
        <v>5862</v>
      </c>
      <c r="B1072"/>
      <c r="C1072">
        <v>3</v>
      </c>
      <c r="D1072" s="16">
        <v>16570822.59</v>
      </c>
    </row>
    <row r="1073" spans="1:4">
      <c r="A1073" t="s">
        <v>992</v>
      </c>
      <c r="B1073" t="s">
        <v>989</v>
      </c>
      <c r="C1073">
        <v>1</v>
      </c>
      <c r="D1073" s="16">
        <v>1073062.8999999999</v>
      </c>
    </row>
    <row r="1074" spans="1:4">
      <c r="B1074" t="s">
        <v>1613</v>
      </c>
      <c r="C1074">
        <v>1</v>
      </c>
      <c r="D1074" s="16">
        <v>289245</v>
      </c>
    </row>
    <row r="1075" spans="1:4">
      <c r="B1075" t="s">
        <v>1812</v>
      </c>
      <c r="C1075">
        <v>1</v>
      </c>
      <c r="D1075" s="16">
        <v>702266.6</v>
      </c>
    </row>
    <row r="1076" spans="1:4">
      <c r="B1076" t="s">
        <v>1818</v>
      </c>
      <c r="C1076">
        <v>1</v>
      </c>
      <c r="D1076" s="16">
        <v>1111201</v>
      </c>
    </row>
    <row r="1077" spans="1:4">
      <c r="B1077">
        <v>108986</v>
      </c>
      <c r="C1077">
        <v>1</v>
      </c>
      <c r="D1077" s="16">
        <v>2520420</v>
      </c>
    </row>
    <row r="1078" spans="1:4">
      <c r="A1078" t="s">
        <v>6241</v>
      </c>
      <c r="B1078"/>
      <c r="C1078">
        <v>5</v>
      </c>
      <c r="D1078" s="16">
        <v>5696195.5</v>
      </c>
    </row>
    <row r="1079" spans="1:4">
      <c r="A1079" t="s">
        <v>312</v>
      </c>
      <c r="B1079">
        <v>109275</v>
      </c>
      <c r="C1079">
        <v>1</v>
      </c>
      <c r="D1079" s="16">
        <v>691836.25</v>
      </c>
    </row>
    <row r="1080" spans="1:4">
      <c r="A1080" t="s">
        <v>5864</v>
      </c>
      <c r="B1080"/>
      <c r="C1080">
        <v>1</v>
      </c>
      <c r="D1080" s="16">
        <v>691836.25</v>
      </c>
    </row>
    <row r="1081" spans="1:4">
      <c r="A1081" t="s">
        <v>3205</v>
      </c>
      <c r="B1081" t="s">
        <v>4461</v>
      </c>
      <c r="C1081">
        <v>1</v>
      </c>
      <c r="D1081" s="16">
        <v>628796</v>
      </c>
    </row>
    <row r="1082" spans="1:4">
      <c r="B1082">
        <v>108981</v>
      </c>
      <c r="C1082">
        <v>1</v>
      </c>
      <c r="D1082" s="16">
        <v>982810</v>
      </c>
    </row>
    <row r="1083" spans="1:4">
      <c r="A1083" t="s">
        <v>5865</v>
      </c>
      <c r="B1083"/>
      <c r="C1083">
        <v>2</v>
      </c>
      <c r="D1083" s="16">
        <v>1611606</v>
      </c>
    </row>
    <row r="1084" spans="1:4">
      <c r="A1084" t="s">
        <v>5239</v>
      </c>
      <c r="B1084">
        <v>109166</v>
      </c>
      <c r="C1084">
        <v>1</v>
      </c>
      <c r="D1084" s="16">
        <v>3125371.2</v>
      </c>
    </row>
    <row r="1085" spans="1:4">
      <c r="A1085" t="s">
        <v>6242</v>
      </c>
      <c r="B1085"/>
      <c r="C1085">
        <v>1</v>
      </c>
      <c r="D1085" s="16">
        <v>3125371.2</v>
      </c>
    </row>
    <row r="1086" spans="1:4">
      <c r="A1086" t="s">
        <v>3812</v>
      </c>
      <c r="B1086" t="s">
        <v>3809</v>
      </c>
      <c r="C1086">
        <v>1</v>
      </c>
      <c r="D1086" s="16">
        <v>200907.7</v>
      </c>
    </row>
    <row r="1087" spans="1:4">
      <c r="A1087" t="s">
        <v>6243</v>
      </c>
      <c r="B1087"/>
      <c r="C1087">
        <v>1</v>
      </c>
      <c r="D1087" s="16">
        <v>200907.7</v>
      </c>
    </row>
    <row r="1088" spans="1:4">
      <c r="A1088" t="s">
        <v>4056</v>
      </c>
      <c r="B1088" t="s">
        <v>4053</v>
      </c>
      <c r="C1088">
        <v>1</v>
      </c>
      <c r="D1088" s="16">
        <v>18042494.399999999</v>
      </c>
    </row>
    <row r="1089" spans="1:4">
      <c r="B1089" t="s">
        <v>4058</v>
      </c>
      <c r="C1089">
        <v>1</v>
      </c>
      <c r="D1089" s="16">
        <v>10832087.49</v>
      </c>
    </row>
    <row r="1090" spans="1:4">
      <c r="B1090" t="s">
        <v>4061</v>
      </c>
      <c r="C1090">
        <v>1</v>
      </c>
      <c r="D1090" s="16">
        <v>20570965.379999999</v>
      </c>
    </row>
    <row r="1091" spans="1:4">
      <c r="B1091" t="s">
        <v>4064</v>
      </c>
      <c r="C1091">
        <v>1</v>
      </c>
      <c r="D1091" s="16">
        <v>6896231.5099999998</v>
      </c>
    </row>
    <row r="1092" spans="1:4">
      <c r="B1092" t="s">
        <v>4067</v>
      </c>
      <c r="C1092">
        <v>1</v>
      </c>
      <c r="D1092" s="16">
        <v>7129337.04</v>
      </c>
    </row>
    <row r="1093" spans="1:4">
      <c r="B1093" t="s">
        <v>4070</v>
      </c>
      <c r="C1093">
        <v>1</v>
      </c>
      <c r="D1093" s="16">
        <v>14742413.84</v>
      </c>
    </row>
    <row r="1094" spans="1:4">
      <c r="B1094" t="s">
        <v>4073</v>
      </c>
      <c r="C1094">
        <v>1</v>
      </c>
      <c r="D1094" s="16">
        <v>7439151.7199999997</v>
      </c>
    </row>
    <row r="1095" spans="1:4">
      <c r="B1095" t="s">
        <v>4076</v>
      </c>
      <c r="C1095">
        <v>1</v>
      </c>
      <c r="D1095" s="16">
        <v>14960503.6</v>
      </c>
    </row>
    <row r="1096" spans="1:4">
      <c r="B1096" t="s">
        <v>4079</v>
      </c>
      <c r="C1096">
        <v>1</v>
      </c>
      <c r="D1096" s="16">
        <v>19190947.440000001</v>
      </c>
    </row>
    <row r="1097" spans="1:4">
      <c r="B1097" t="s">
        <v>4082</v>
      </c>
      <c r="C1097">
        <v>1</v>
      </c>
      <c r="D1097" s="16">
        <v>15514589.369999999</v>
      </c>
    </row>
    <row r="1098" spans="1:4">
      <c r="B1098" t="s">
        <v>4085</v>
      </c>
      <c r="C1098">
        <v>1</v>
      </c>
      <c r="D1098" s="16">
        <v>8796878.1600000001</v>
      </c>
    </row>
    <row r="1099" spans="1:4">
      <c r="B1099" t="s">
        <v>4088</v>
      </c>
      <c r="C1099">
        <v>1</v>
      </c>
      <c r="D1099" s="16">
        <v>11965437.609999999</v>
      </c>
    </row>
    <row r="1100" spans="1:4">
      <c r="A1100" t="s">
        <v>6244</v>
      </c>
      <c r="B1100"/>
      <c r="C1100">
        <v>12</v>
      </c>
      <c r="D1100" s="16">
        <v>156081037.56</v>
      </c>
    </row>
    <row r="1101" spans="1:4">
      <c r="A1101" t="s">
        <v>2576</v>
      </c>
      <c r="B1101" t="s">
        <v>2573</v>
      </c>
      <c r="C1101">
        <v>1</v>
      </c>
      <c r="D1101" s="16">
        <v>648657.1</v>
      </c>
    </row>
    <row r="1102" spans="1:4">
      <c r="A1102" t="s">
        <v>6245</v>
      </c>
      <c r="B1102"/>
      <c r="C1102">
        <v>1</v>
      </c>
      <c r="D1102" s="16">
        <v>648657.1</v>
      </c>
    </row>
    <row r="1103" spans="1:4">
      <c r="A1103" t="s">
        <v>2679</v>
      </c>
      <c r="B1103" t="s">
        <v>2681</v>
      </c>
      <c r="C1103">
        <v>1</v>
      </c>
      <c r="D1103" s="16">
        <v>1625826</v>
      </c>
    </row>
    <row r="1104" spans="1:4">
      <c r="A1104" t="s">
        <v>5866</v>
      </c>
      <c r="B1104"/>
      <c r="C1104">
        <v>1</v>
      </c>
      <c r="D1104" s="16">
        <v>1625826</v>
      </c>
    </row>
    <row r="1105" spans="1:4">
      <c r="A1105" t="s">
        <v>3722</v>
      </c>
      <c r="B1105" t="s">
        <v>3719</v>
      </c>
      <c r="C1105">
        <v>1</v>
      </c>
      <c r="D1105" s="16">
        <v>129019800</v>
      </c>
    </row>
    <row r="1106" spans="1:4">
      <c r="A1106" t="s">
        <v>6246</v>
      </c>
      <c r="B1106"/>
      <c r="C1106">
        <v>1</v>
      </c>
      <c r="D1106" s="16">
        <v>129019800</v>
      </c>
    </row>
    <row r="1107" spans="1:4">
      <c r="A1107" t="s">
        <v>5122</v>
      </c>
      <c r="B1107">
        <v>109075</v>
      </c>
      <c r="C1107">
        <v>1</v>
      </c>
      <c r="D1107" s="16">
        <v>971543.5</v>
      </c>
    </row>
    <row r="1108" spans="1:4">
      <c r="A1108" t="s">
        <v>6247</v>
      </c>
      <c r="B1108"/>
      <c r="C1108">
        <v>1</v>
      </c>
      <c r="D1108" s="16">
        <v>971543.5</v>
      </c>
    </row>
    <row r="1109" spans="1:4">
      <c r="A1109" t="s">
        <v>1549</v>
      </c>
      <c r="B1109" t="s">
        <v>1546</v>
      </c>
      <c r="C1109">
        <v>1</v>
      </c>
      <c r="D1109" s="16">
        <v>179450</v>
      </c>
    </row>
    <row r="1110" spans="1:4">
      <c r="B1110">
        <v>109158</v>
      </c>
      <c r="C1110">
        <v>1</v>
      </c>
      <c r="D1110" s="16">
        <v>5370000</v>
      </c>
    </row>
    <row r="1111" spans="1:4">
      <c r="B1111">
        <v>109159</v>
      </c>
      <c r="C1111">
        <v>1</v>
      </c>
      <c r="D1111" s="16">
        <v>1403934</v>
      </c>
    </row>
    <row r="1112" spans="1:4">
      <c r="A1112" t="s">
        <v>6248</v>
      </c>
      <c r="B1112"/>
      <c r="C1112">
        <v>3</v>
      </c>
      <c r="D1112" s="16">
        <v>6953384</v>
      </c>
    </row>
    <row r="1113" spans="1:4">
      <c r="A1113" t="s">
        <v>4195</v>
      </c>
      <c r="B1113" t="s">
        <v>4192</v>
      </c>
      <c r="C1113">
        <v>1</v>
      </c>
      <c r="D1113" s="16">
        <v>302718.5</v>
      </c>
    </row>
    <row r="1114" spans="1:4">
      <c r="A1114" t="s">
        <v>6249</v>
      </c>
      <c r="B1114"/>
      <c r="C1114">
        <v>1</v>
      </c>
      <c r="D1114" s="16">
        <v>302718.5</v>
      </c>
    </row>
    <row r="1115" spans="1:4">
      <c r="A1115" t="s">
        <v>1791</v>
      </c>
      <c r="B1115" t="s">
        <v>1788</v>
      </c>
      <c r="C1115">
        <v>1</v>
      </c>
      <c r="D1115" s="16">
        <v>588347.9</v>
      </c>
    </row>
    <row r="1116" spans="1:4">
      <c r="A1116" t="s">
        <v>6250</v>
      </c>
      <c r="B1116"/>
      <c r="C1116">
        <v>1</v>
      </c>
      <c r="D1116" s="16">
        <v>588347.9</v>
      </c>
    </row>
    <row r="1117" spans="1:4">
      <c r="A1117" t="s">
        <v>4872</v>
      </c>
      <c r="B1117">
        <v>108878</v>
      </c>
      <c r="C1117">
        <v>1</v>
      </c>
      <c r="D1117" s="16">
        <v>1129310</v>
      </c>
    </row>
    <row r="1118" spans="1:4">
      <c r="A1118" t="s">
        <v>6251</v>
      </c>
      <c r="B1118"/>
      <c r="C1118">
        <v>1</v>
      </c>
      <c r="D1118" s="16">
        <v>1129310</v>
      </c>
    </row>
    <row r="1119" spans="1:4">
      <c r="A1119" t="s">
        <v>1702</v>
      </c>
      <c r="B1119" t="s">
        <v>1699</v>
      </c>
      <c r="C1119">
        <v>1</v>
      </c>
      <c r="D1119" s="16">
        <v>1074399.4099999999</v>
      </c>
    </row>
    <row r="1120" spans="1:4">
      <c r="B1120" t="s">
        <v>1719</v>
      </c>
      <c r="C1120">
        <v>1</v>
      </c>
      <c r="D1120" s="16">
        <v>195696.85</v>
      </c>
    </row>
    <row r="1121" spans="1:4">
      <c r="A1121" t="s">
        <v>6252</v>
      </c>
      <c r="B1121"/>
      <c r="C1121">
        <v>2</v>
      </c>
      <c r="D1121" s="16">
        <v>1270096.26</v>
      </c>
    </row>
    <row r="1122" spans="1:4">
      <c r="A1122" t="s">
        <v>5383</v>
      </c>
      <c r="B1122">
        <v>109271</v>
      </c>
      <c r="C1122">
        <v>1</v>
      </c>
      <c r="D1122" s="16">
        <v>558110</v>
      </c>
    </row>
    <row r="1123" spans="1:4">
      <c r="A1123" t="s">
        <v>6253</v>
      </c>
      <c r="B1123"/>
      <c r="C1123">
        <v>1</v>
      </c>
      <c r="D1123" s="16">
        <v>558110</v>
      </c>
    </row>
    <row r="1124" spans="1:4">
      <c r="A1124" t="s">
        <v>1167</v>
      </c>
      <c r="B1124" t="s">
        <v>3485</v>
      </c>
      <c r="C1124">
        <v>1</v>
      </c>
      <c r="D1124" s="16">
        <v>238000</v>
      </c>
    </row>
    <row r="1125" spans="1:4">
      <c r="A1125" t="s">
        <v>5868</v>
      </c>
      <c r="B1125"/>
      <c r="C1125">
        <v>1</v>
      </c>
      <c r="D1125" s="16">
        <v>238000</v>
      </c>
    </row>
    <row r="1126" spans="1:4">
      <c r="A1126" t="s">
        <v>3157</v>
      </c>
      <c r="B1126" t="s">
        <v>3154</v>
      </c>
      <c r="C1126">
        <v>1</v>
      </c>
      <c r="D1126" s="16">
        <v>7061082.3300000001</v>
      </c>
    </row>
    <row r="1127" spans="1:4">
      <c r="B1127">
        <v>108793</v>
      </c>
      <c r="C1127">
        <v>1</v>
      </c>
      <c r="D1127" s="16">
        <v>4483360</v>
      </c>
    </row>
    <row r="1128" spans="1:4">
      <c r="B1128">
        <v>108874</v>
      </c>
      <c r="C1128">
        <v>1</v>
      </c>
      <c r="D1128" s="16">
        <v>944287</v>
      </c>
    </row>
    <row r="1129" spans="1:4">
      <c r="B1129">
        <v>109198</v>
      </c>
      <c r="C1129">
        <v>1</v>
      </c>
      <c r="D1129" s="16">
        <v>3453380</v>
      </c>
    </row>
    <row r="1130" spans="1:4">
      <c r="B1130">
        <v>109202</v>
      </c>
      <c r="C1130">
        <v>1</v>
      </c>
      <c r="D1130" s="16">
        <v>13690201.470000001</v>
      </c>
    </row>
    <row r="1131" spans="1:4">
      <c r="A1131" t="s">
        <v>6254</v>
      </c>
      <c r="B1131"/>
      <c r="C1131">
        <v>5</v>
      </c>
      <c r="D1131" s="16">
        <v>29632310.800000001</v>
      </c>
    </row>
    <row r="1132" spans="1:4">
      <c r="A1132" t="s">
        <v>4467</v>
      </c>
      <c r="B1132" t="s">
        <v>4464</v>
      </c>
      <c r="C1132">
        <v>1</v>
      </c>
      <c r="D1132" s="16">
        <v>1193366.3</v>
      </c>
    </row>
    <row r="1133" spans="1:4">
      <c r="A1133" t="s">
        <v>6255</v>
      </c>
      <c r="B1133"/>
      <c r="C1133">
        <v>1</v>
      </c>
      <c r="D1133" s="16">
        <v>1193366.3</v>
      </c>
    </row>
    <row r="1134" spans="1:4">
      <c r="A1134" t="s">
        <v>3102</v>
      </c>
      <c r="B1134">
        <v>109254</v>
      </c>
      <c r="C1134">
        <v>1</v>
      </c>
      <c r="D1134" s="16">
        <v>31500000</v>
      </c>
    </row>
    <row r="1135" spans="1:4">
      <c r="A1135" t="s">
        <v>5870</v>
      </c>
      <c r="B1135"/>
      <c r="C1135">
        <v>1</v>
      </c>
      <c r="D1135" s="16">
        <v>31500000</v>
      </c>
    </row>
    <row r="1136" spans="1:4">
      <c r="A1136" t="s">
        <v>4275</v>
      </c>
      <c r="B1136" t="s">
        <v>4272</v>
      </c>
      <c r="C1136">
        <v>1</v>
      </c>
      <c r="D1136" s="16">
        <v>10817100</v>
      </c>
    </row>
    <row r="1137" spans="1:4">
      <c r="B1137" t="s">
        <v>4281</v>
      </c>
      <c r="C1137">
        <v>1</v>
      </c>
      <c r="D1137" s="16">
        <v>51170</v>
      </c>
    </row>
    <row r="1138" spans="1:4">
      <c r="B1138">
        <v>108825</v>
      </c>
      <c r="C1138">
        <v>1</v>
      </c>
      <c r="D1138" s="16">
        <v>14096740</v>
      </c>
    </row>
    <row r="1139" spans="1:4">
      <c r="B1139">
        <v>108959</v>
      </c>
      <c r="C1139">
        <v>1</v>
      </c>
      <c r="D1139" s="16">
        <v>10531500</v>
      </c>
    </row>
    <row r="1140" spans="1:4">
      <c r="A1140" t="s">
        <v>6256</v>
      </c>
      <c r="B1140"/>
      <c r="C1140">
        <v>4</v>
      </c>
      <c r="D1140" s="16">
        <v>35496510</v>
      </c>
    </row>
    <row r="1141" spans="1:4">
      <c r="A1141" t="s">
        <v>4381</v>
      </c>
      <c r="B1141" t="s">
        <v>4378</v>
      </c>
      <c r="C1141">
        <v>1</v>
      </c>
      <c r="D1141" s="16">
        <v>496468</v>
      </c>
    </row>
    <row r="1142" spans="1:4">
      <c r="A1142" t="s">
        <v>6257</v>
      </c>
      <c r="B1142"/>
      <c r="C1142">
        <v>1</v>
      </c>
      <c r="D1142" s="16">
        <v>496468</v>
      </c>
    </row>
    <row r="1143" spans="1:4">
      <c r="A1143" t="s">
        <v>5245</v>
      </c>
      <c r="B1143">
        <v>109169</v>
      </c>
      <c r="C1143">
        <v>1</v>
      </c>
      <c r="D1143" s="16">
        <v>357000</v>
      </c>
    </row>
    <row r="1144" spans="1:4">
      <c r="A1144" t="s">
        <v>6258</v>
      </c>
      <c r="B1144"/>
      <c r="C1144">
        <v>1</v>
      </c>
      <c r="D1144" s="16">
        <v>357000</v>
      </c>
    </row>
    <row r="1145" spans="1:4">
      <c r="A1145" t="s">
        <v>2717</v>
      </c>
      <c r="B1145" t="s">
        <v>2714</v>
      </c>
      <c r="C1145">
        <v>1</v>
      </c>
      <c r="D1145" s="16">
        <v>184192.54</v>
      </c>
    </row>
    <row r="1146" spans="1:4">
      <c r="A1146" t="s">
        <v>6259</v>
      </c>
      <c r="B1146"/>
      <c r="C1146">
        <v>1</v>
      </c>
      <c r="D1146" s="16">
        <v>184192.54</v>
      </c>
    </row>
    <row r="1147" spans="1:4">
      <c r="A1147" t="s">
        <v>6260</v>
      </c>
      <c r="B1147" t="s">
        <v>6260</v>
      </c>
      <c r="C1147">
        <v>354</v>
      </c>
      <c r="D1147" s="16"/>
    </row>
    <row r="1148" spans="1:4">
      <c r="A1148" t="s">
        <v>6261</v>
      </c>
      <c r="B1148"/>
      <c r="C1148">
        <v>354</v>
      </c>
      <c r="D1148" s="16"/>
    </row>
    <row r="1149" spans="1:4">
      <c r="A1149" t="s">
        <v>54</v>
      </c>
      <c r="B1149">
        <v>108913</v>
      </c>
      <c r="C1149">
        <v>1</v>
      </c>
      <c r="D1149" s="16">
        <v>41650</v>
      </c>
    </row>
    <row r="1150" spans="1:4">
      <c r="A1150" t="s">
        <v>5873</v>
      </c>
      <c r="B1150"/>
      <c r="C1150">
        <v>1</v>
      </c>
      <c r="D1150" s="16">
        <v>41650</v>
      </c>
    </row>
    <row r="1151" spans="1:4">
      <c r="A1151" t="s">
        <v>97</v>
      </c>
      <c r="B1151" t="s">
        <v>94</v>
      </c>
      <c r="C1151">
        <v>1</v>
      </c>
      <c r="D1151" s="16">
        <v>123760</v>
      </c>
    </row>
    <row r="1152" spans="1:4">
      <c r="B1152" t="s">
        <v>1209</v>
      </c>
      <c r="C1152">
        <v>1</v>
      </c>
      <c r="D1152" s="16">
        <v>61880</v>
      </c>
    </row>
    <row r="1153" spans="1:4">
      <c r="B1153" t="s">
        <v>1291</v>
      </c>
      <c r="C1153">
        <v>1</v>
      </c>
      <c r="D1153" s="16">
        <v>333200</v>
      </c>
    </row>
    <row r="1154" spans="1:4">
      <c r="B1154" t="s">
        <v>1569</v>
      </c>
      <c r="C1154">
        <v>1</v>
      </c>
      <c r="D1154" s="16">
        <v>10436300</v>
      </c>
    </row>
    <row r="1155" spans="1:4">
      <c r="B1155">
        <v>108820</v>
      </c>
      <c r="C1155">
        <v>1</v>
      </c>
      <c r="D1155" s="16">
        <v>30940</v>
      </c>
    </row>
    <row r="1156" spans="1:4">
      <c r="A1156" t="s">
        <v>6262</v>
      </c>
      <c r="B1156"/>
      <c r="C1156">
        <v>5</v>
      </c>
      <c r="D1156" s="16">
        <v>10986080</v>
      </c>
    </row>
    <row r="1157" spans="1:4">
      <c r="A1157" t="s">
        <v>113</v>
      </c>
      <c r="B1157" t="s">
        <v>110</v>
      </c>
      <c r="C1157">
        <v>1</v>
      </c>
      <c r="D1157" s="16">
        <v>27786.5</v>
      </c>
    </row>
    <row r="1158" spans="1:4">
      <c r="B1158" t="s">
        <v>3341</v>
      </c>
      <c r="C1158">
        <v>1</v>
      </c>
      <c r="D1158" s="16">
        <v>8327431.5999999996</v>
      </c>
    </row>
    <row r="1159" spans="1:4">
      <c r="A1159" t="s">
        <v>6263</v>
      </c>
      <c r="B1159"/>
      <c r="C1159">
        <v>2</v>
      </c>
      <c r="D1159" s="16">
        <v>8355218.0999999996</v>
      </c>
    </row>
    <row r="1160" spans="1:4">
      <c r="A1160" t="s">
        <v>119</v>
      </c>
      <c r="B1160" t="s">
        <v>3120</v>
      </c>
      <c r="C1160">
        <v>1</v>
      </c>
      <c r="D1160" s="16">
        <v>797300</v>
      </c>
    </row>
    <row r="1161" spans="1:4">
      <c r="A1161" t="s">
        <v>5874</v>
      </c>
      <c r="B1161"/>
      <c r="C1161">
        <v>1</v>
      </c>
      <c r="D1161" s="16">
        <v>797300</v>
      </c>
    </row>
    <row r="1162" spans="1:4">
      <c r="A1162" t="s">
        <v>154</v>
      </c>
      <c r="B1162" t="s">
        <v>4391</v>
      </c>
      <c r="C1162">
        <v>1</v>
      </c>
      <c r="D1162" s="16">
        <v>1794792.51</v>
      </c>
    </row>
    <row r="1163" spans="1:4">
      <c r="A1163" t="s">
        <v>5875</v>
      </c>
      <c r="B1163"/>
      <c r="C1163">
        <v>1</v>
      </c>
      <c r="D1163" s="16">
        <v>1794792.51</v>
      </c>
    </row>
    <row r="1164" spans="1:4">
      <c r="A1164" t="s">
        <v>198</v>
      </c>
      <c r="B1164" t="s">
        <v>195</v>
      </c>
      <c r="C1164">
        <v>1</v>
      </c>
      <c r="D1164" s="16">
        <v>210243.25</v>
      </c>
    </row>
    <row r="1165" spans="1:4">
      <c r="B1165" t="s">
        <v>4094</v>
      </c>
      <c r="C1165">
        <v>1</v>
      </c>
      <c r="D1165" s="16">
        <v>405325.9</v>
      </c>
    </row>
    <row r="1166" spans="1:4">
      <c r="B1166">
        <v>108912</v>
      </c>
      <c r="C1166">
        <v>1</v>
      </c>
      <c r="D1166" s="16">
        <v>142800</v>
      </c>
    </row>
    <row r="1167" spans="1:4">
      <c r="A1167" t="s">
        <v>6264</v>
      </c>
      <c r="B1167"/>
      <c r="C1167">
        <v>3</v>
      </c>
      <c r="D1167" s="16">
        <v>758369.15</v>
      </c>
    </row>
    <row r="1168" spans="1:4">
      <c r="A1168" t="s">
        <v>202</v>
      </c>
      <c r="B1168" t="s">
        <v>6265</v>
      </c>
      <c r="C1168">
        <v>1</v>
      </c>
      <c r="D1168" s="16">
        <v>624988</v>
      </c>
    </row>
    <row r="1169" spans="1:4">
      <c r="B1169" t="s">
        <v>205</v>
      </c>
      <c r="C1169">
        <v>1</v>
      </c>
      <c r="D1169" s="16">
        <v>2044867.44</v>
      </c>
    </row>
    <row r="1170" spans="1:4">
      <c r="B1170" t="s">
        <v>3727</v>
      </c>
      <c r="C1170">
        <v>1</v>
      </c>
      <c r="D1170" s="16">
        <v>420689.99</v>
      </c>
    </row>
    <row r="1171" spans="1:4">
      <c r="A1171" t="s">
        <v>6266</v>
      </c>
      <c r="B1171"/>
      <c r="C1171">
        <v>3</v>
      </c>
      <c r="D1171" s="16">
        <v>3090545.4299999997</v>
      </c>
    </row>
    <row r="1172" spans="1:4">
      <c r="A1172" t="s">
        <v>211</v>
      </c>
      <c r="B1172" t="s">
        <v>1938</v>
      </c>
      <c r="C1172">
        <v>1</v>
      </c>
      <c r="D1172" s="16">
        <v>446250</v>
      </c>
    </row>
    <row r="1173" spans="1:4">
      <c r="B1173" t="s">
        <v>4513</v>
      </c>
      <c r="C1173">
        <v>1</v>
      </c>
      <c r="D1173" s="16">
        <v>2177700</v>
      </c>
    </row>
    <row r="1174" spans="1:4">
      <c r="A1174" t="s">
        <v>5960</v>
      </c>
      <c r="B1174"/>
      <c r="C1174">
        <v>2</v>
      </c>
      <c r="D1174" s="16">
        <v>2623950</v>
      </c>
    </row>
    <row r="1175" spans="1:4">
      <c r="A1175" t="s">
        <v>234</v>
      </c>
      <c r="B1175" t="s">
        <v>231</v>
      </c>
      <c r="C1175">
        <v>1</v>
      </c>
      <c r="D1175" s="16">
        <v>32130</v>
      </c>
    </row>
    <row r="1176" spans="1:4">
      <c r="B1176" t="s">
        <v>236</v>
      </c>
      <c r="C1176">
        <v>1</v>
      </c>
      <c r="D1176" s="16">
        <v>305235</v>
      </c>
    </row>
    <row r="1177" spans="1:4">
      <c r="A1177" t="s">
        <v>6267</v>
      </c>
      <c r="B1177"/>
      <c r="C1177">
        <v>2</v>
      </c>
      <c r="D1177" s="16">
        <v>337365</v>
      </c>
    </row>
    <row r="1178" spans="1:4">
      <c r="A1178" t="s">
        <v>271</v>
      </c>
      <c r="B1178" t="s">
        <v>268</v>
      </c>
      <c r="C1178">
        <v>1</v>
      </c>
      <c r="D1178" s="16">
        <v>9958413.7599999998</v>
      </c>
    </row>
    <row r="1179" spans="1:4">
      <c r="A1179" t="s">
        <v>6268</v>
      </c>
      <c r="B1179"/>
      <c r="C1179">
        <v>1</v>
      </c>
      <c r="D1179" s="16">
        <v>9958413.7599999998</v>
      </c>
    </row>
    <row r="1180" spans="1:4">
      <c r="A1180" t="s">
        <v>286</v>
      </c>
      <c r="B1180">
        <v>108988</v>
      </c>
      <c r="C1180">
        <v>1</v>
      </c>
      <c r="D1180" s="16">
        <v>578340</v>
      </c>
    </row>
    <row r="1181" spans="1:4">
      <c r="A1181" t="s">
        <v>5961</v>
      </c>
      <c r="B1181"/>
      <c r="C1181">
        <v>1</v>
      </c>
      <c r="D1181" s="16">
        <v>578340</v>
      </c>
    </row>
    <row r="1182" spans="1:4">
      <c r="A1182" t="s">
        <v>291</v>
      </c>
      <c r="B1182">
        <v>109258</v>
      </c>
      <c r="C1182">
        <v>1</v>
      </c>
      <c r="D1182" s="16">
        <v>547400</v>
      </c>
    </row>
    <row r="1183" spans="1:4">
      <c r="A1183" t="s">
        <v>5962</v>
      </c>
      <c r="B1183"/>
      <c r="C1183">
        <v>1</v>
      </c>
      <c r="D1183" s="16">
        <v>547400</v>
      </c>
    </row>
    <row r="1184" spans="1:4">
      <c r="A1184" t="s">
        <v>327</v>
      </c>
      <c r="B1184" t="s">
        <v>324</v>
      </c>
      <c r="C1184">
        <v>1</v>
      </c>
      <c r="D1184" s="16">
        <v>487489.45</v>
      </c>
    </row>
    <row r="1185" spans="1:4">
      <c r="A1185" t="s">
        <v>6269</v>
      </c>
      <c r="B1185"/>
      <c r="C1185">
        <v>1</v>
      </c>
      <c r="D1185" s="16">
        <v>487489.45</v>
      </c>
    </row>
    <row r="1186" spans="1:4">
      <c r="A1186" t="s">
        <v>332</v>
      </c>
      <c r="B1186" t="s">
        <v>329</v>
      </c>
      <c r="C1186">
        <v>1</v>
      </c>
      <c r="D1186" s="16">
        <v>1230460</v>
      </c>
    </row>
    <row r="1187" spans="1:4">
      <c r="B1187" t="s">
        <v>1986</v>
      </c>
      <c r="C1187">
        <v>1</v>
      </c>
      <c r="D1187" s="16">
        <v>335580</v>
      </c>
    </row>
    <row r="1188" spans="1:4">
      <c r="A1188" t="s">
        <v>6270</v>
      </c>
      <c r="B1188"/>
      <c r="C1188">
        <v>2</v>
      </c>
      <c r="D1188" s="16">
        <v>1566040</v>
      </c>
    </row>
    <row r="1189" spans="1:4">
      <c r="A1189" t="s">
        <v>337</v>
      </c>
      <c r="B1189" t="s">
        <v>334</v>
      </c>
      <c r="C1189">
        <v>1</v>
      </c>
      <c r="D1189" s="16">
        <v>4248960.87</v>
      </c>
    </row>
    <row r="1190" spans="1:4">
      <c r="B1190" t="s">
        <v>1962</v>
      </c>
      <c r="C1190">
        <v>1</v>
      </c>
      <c r="D1190" s="16">
        <v>8593016.1799999997</v>
      </c>
    </row>
    <row r="1191" spans="1:4">
      <c r="B1191" t="s">
        <v>1965</v>
      </c>
      <c r="C1191">
        <v>1</v>
      </c>
      <c r="D1191" s="16">
        <v>131425.98000000001</v>
      </c>
    </row>
    <row r="1192" spans="1:4">
      <c r="B1192" t="s">
        <v>3858</v>
      </c>
      <c r="C1192">
        <v>1</v>
      </c>
      <c r="D1192" s="16">
        <v>334522.09000000003</v>
      </c>
    </row>
    <row r="1193" spans="1:4">
      <c r="B1193">
        <v>108864</v>
      </c>
      <c r="C1193">
        <v>1</v>
      </c>
      <c r="D1193" s="16">
        <v>1807610</v>
      </c>
    </row>
    <row r="1194" spans="1:4">
      <c r="B1194">
        <v>108865</v>
      </c>
      <c r="C1194">
        <v>1</v>
      </c>
      <c r="D1194" s="16">
        <v>3448672.36</v>
      </c>
    </row>
    <row r="1195" spans="1:4">
      <c r="B1195">
        <v>108866</v>
      </c>
      <c r="C1195">
        <v>1</v>
      </c>
      <c r="D1195" s="16">
        <v>1724336.18</v>
      </c>
    </row>
    <row r="1196" spans="1:4">
      <c r="B1196">
        <v>108867</v>
      </c>
      <c r="C1196">
        <v>1</v>
      </c>
      <c r="D1196" s="16">
        <v>6045026.2599999998</v>
      </c>
    </row>
    <row r="1197" spans="1:4">
      <c r="A1197" t="s">
        <v>6271</v>
      </c>
      <c r="B1197"/>
      <c r="C1197">
        <v>8</v>
      </c>
      <c r="D1197" s="16">
        <v>26333569.920000002</v>
      </c>
    </row>
    <row r="1198" spans="1:4">
      <c r="A1198" t="s">
        <v>355</v>
      </c>
      <c r="B1198" t="s">
        <v>3336</v>
      </c>
      <c r="C1198">
        <v>1</v>
      </c>
      <c r="D1198" s="16">
        <v>5032377.91</v>
      </c>
    </row>
    <row r="1199" spans="1:4">
      <c r="A1199" t="s">
        <v>5879</v>
      </c>
      <c r="B1199"/>
      <c r="C1199">
        <v>1</v>
      </c>
      <c r="D1199" s="16">
        <v>5032377.91</v>
      </c>
    </row>
    <row r="1200" spans="1:4">
      <c r="A1200" t="s">
        <v>360</v>
      </c>
      <c r="B1200" t="s">
        <v>357</v>
      </c>
      <c r="C1200">
        <v>1</v>
      </c>
      <c r="D1200" s="16">
        <v>1446921</v>
      </c>
    </row>
    <row r="1201" spans="1:4">
      <c r="B1201">
        <v>109174</v>
      </c>
      <c r="C1201">
        <v>1</v>
      </c>
      <c r="D1201" s="16">
        <v>1736305.2</v>
      </c>
    </row>
    <row r="1202" spans="1:4">
      <c r="A1202" t="s">
        <v>6272</v>
      </c>
      <c r="B1202"/>
      <c r="C1202">
        <v>2</v>
      </c>
      <c r="D1202" s="16">
        <v>3183226.2</v>
      </c>
    </row>
    <row r="1203" spans="1:4">
      <c r="A1203" t="s">
        <v>421</v>
      </c>
      <c r="B1203" t="s">
        <v>418</v>
      </c>
      <c r="C1203">
        <v>1</v>
      </c>
      <c r="D1203" s="16">
        <v>212857.68</v>
      </c>
    </row>
    <row r="1204" spans="1:4">
      <c r="A1204" t="s">
        <v>6273</v>
      </c>
      <c r="B1204"/>
      <c r="C1204">
        <v>1</v>
      </c>
      <c r="D1204" s="16">
        <v>212857.68</v>
      </c>
    </row>
    <row r="1205" spans="1:4">
      <c r="A1205" t="s">
        <v>426</v>
      </c>
      <c r="B1205">
        <v>109040</v>
      </c>
      <c r="C1205">
        <v>1</v>
      </c>
      <c r="D1205" s="16">
        <v>1396445.96</v>
      </c>
    </row>
    <row r="1206" spans="1:4">
      <c r="A1206" t="s">
        <v>5919</v>
      </c>
      <c r="B1206"/>
      <c r="C1206">
        <v>1</v>
      </c>
      <c r="D1206" s="16">
        <v>1396445.96</v>
      </c>
    </row>
    <row r="1207" spans="1:4">
      <c r="A1207" t="s">
        <v>431</v>
      </c>
      <c r="B1207" t="s">
        <v>428</v>
      </c>
      <c r="C1207">
        <v>1</v>
      </c>
      <c r="D1207" s="16">
        <v>2396000</v>
      </c>
    </row>
    <row r="1208" spans="1:4">
      <c r="A1208" t="s">
        <v>6274</v>
      </c>
      <c r="B1208"/>
      <c r="C1208">
        <v>1</v>
      </c>
      <c r="D1208" s="16">
        <v>2396000</v>
      </c>
    </row>
    <row r="1209" spans="1:4">
      <c r="A1209" t="s">
        <v>436</v>
      </c>
      <c r="B1209" t="s">
        <v>433</v>
      </c>
      <c r="C1209">
        <v>1</v>
      </c>
      <c r="D1209" s="16">
        <v>18713047.5</v>
      </c>
    </row>
    <row r="1210" spans="1:4">
      <c r="A1210" t="s">
        <v>6275</v>
      </c>
      <c r="B1210"/>
      <c r="C1210">
        <v>1</v>
      </c>
      <c r="D1210" s="16">
        <v>18713047.5</v>
      </c>
    </row>
    <row r="1211" spans="1:4">
      <c r="A1211" t="s">
        <v>444</v>
      </c>
      <c r="B1211" t="s">
        <v>441</v>
      </c>
      <c r="C1211">
        <v>1</v>
      </c>
      <c r="D1211" s="16">
        <v>346231.69</v>
      </c>
    </row>
    <row r="1212" spans="1:4">
      <c r="B1212">
        <v>109000</v>
      </c>
      <c r="C1212">
        <v>1</v>
      </c>
      <c r="D1212" s="16">
        <v>670565</v>
      </c>
    </row>
    <row r="1213" spans="1:4">
      <c r="A1213" t="s">
        <v>6276</v>
      </c>
      <c r="B1213"/>
      <c r="C1213">
        <v>2</v>
      </c>
      <c r="D1213" s="16">
        <v>1016796.69</v>
      </c>
    </row>
    <row r="1214" spans="1:4">
      <c r="A1214" t="s">
        <v>449</v>
      </c>
      <c r="B1214" t="s">
        <v>446</v>
      </c>
      <c r="C1214">
        <v>1</v>
      </c>
      <c r="D1214" s="16">
        <v>509320</v>
      </c>
    </row>
    <row r="1215" spans="1:4">
      <c r="A1215" t="s">
        <v>6277</v>
      </c>
      <c r="B1215"/>
      <c r="C1215">
        <v>1</v>
      </c>
      <c r="D1215" s="16">
        <v>509320</v>
      </c>
    </row>
    <row r="1216" spans="1:4">
      <c r="A1216" t="s">
        <v>454</v>
      </c>
      <c r="B1216" t="s">
        <v>451</v>
      </c>
      <c r="C1216">
        <v>1</v>
      </c>
      <c r="D1216" s="16">
        <v>10757600</v>
      </c>
    </row>
    <row r="1217" spans="1:4">
      <c r="A1217" t="s">
        <v>6278</v>
      </c>
      <c r="B1217"/>
      <c r="C1217">
        <v>1</v>
      </c>
      <c r="D1217" s="16">
        <v>10757600</v>
      </c>
    </row>
    <row r="1218" spans="1:4">
      <c r="A1218" t="s">
        <v>462</v>
      </c>
      <c r="B1218" t="s">
        <v>459</v>
      </c>
      <c r="C1218">
        <v>1</v>
      </c>
      <c r="D1218" s="16">
        <v>301308</v>
      </c>
    </row>
    <row r="1219" spans="1:4">
      <c r="A1219" t="s">
        <v>6279</v>
      </c>
      <c r="B1219"/>
      <c r="C1219">
        <v>1</v>
      </c>
      <c r="D1219" s="16">
        <v>301308</v>
      </c>
    </row>
    <row r="1220" spans="1:4">
      <c r="A1220" t="s">
        <v>467</v>
      </c>
      <c r="B1220" t="s">
        <v>464</v>
      </c>
      <c r="C1220">
        <v>1</v>
      </c>
      <c r="D1220" s="16">
        <v>1543064.67</v>
      </c>
    </row>
    <row r="1221" spans="1:4">
      <c r="B1221" t="s">
        <v>469</v>
      </c>
      <c r="C1221">
        <v>1</v>
      </c>
      <c r="D1221" s="16">
        <v>556112.97</v>
      </c>
    </row>
    <row r="1222" spans="1:4">
      <c r="B1222" t="s">
        <v>661</v>
      </c>
      <c r="C1222">
        <v>1</v>
      </c>
      <c r="D1222" s="16">
        <v>576192.05000000005</v>
      </c>
    </row>
    <row r="1223" spans="1:4">
      <c r="A1223" t="s">
        <v>6280</v>
      </c>
      <c r="B1223"/>
      <c r="C1223">
        <v>3</v>
      </c>
      <c r="D1223" s="16">
        <v>2675369.6899999995</v>
      </c>
    </row>
    <row r="1224" spans="1:4">
      <c r="A1224" t="s">
        <v>475</v>
      </c>
      <c r="B1224" t="s">
        <v>472</v>
      </c>
      <c r="C1224">
        <v>1</v>
      </c>
      <c r="D1224" s="16">
        <v>73731877.590000004</v>
      </c>
    </row>
    <row r="1225" spans="1:4">
      <c r="B1225" t="s">
        <v>477</v>
      </c>
      <c r="C1225">
        <v>1</v>
      </c>
      <c r="D1225" s="16">
        <v>1990607.01</v>
      </c>
    </row>
    <row r="1226" spans="1:4">
      <c r="B1226">
        <v>109038</v>
      </c>
      <c r="C1226">
        <v>1</v>
      </c>
      <c r="D1226" s="16">
        <v>13073364.99</v>
      </c>
    </row>
    <row r="1227" spans="1:4">
      <c r="A1227" t="s">
        <v>6281</v>
      </c>
      <c r="B1227"/>
      <c r="C1227">
        <v>3</v>
      </c>
      <c r="D1227" s="16">
        <v>88795849.590000004</v>
      </c>
    </row>
    <row r="1228" spans="1:4">
      <c r="A1228" t="s">
        <v>488</v>
      </c>
      <c r="B1228" t="s">
        <v>485</v>
      </c>
      <c r="C1228">
        <v>1</v>
      </c>
      <c r="D1228" s="16">
        <v>430841.88</v>
      </c>
    </row>
    <row r="1229" spans="1:4">
      <c r="A1229" t="s">
        <v>6282</v>
      </c>
      <c r="B1229"/>
      <c r="C1229">
        <v>1</v>
      </c>
      <c r="D1229" s="16">
        <v>430841.88</v>
      </c>
    </row>
    <row r="1230" spans="1:4">
      <c r="A1230" t="s">
        <v>506</v>
      </c>
      <c r="B1230" t="s">
        <v>3587</v>
      </c>
      <c r="C1230">
        <v>1</v>
      </c>
      <c r="D1230" s="16">
        <v>5203870</v>
      </c>
    </row>
    <row r="1231" spans="1:4">
      <c r="A1231" t="s">
        <v>5880</v>
      </c>
      <c r="B1231"/>
      <c r="C1231">
        <v>1</v>
      </c>
      <c r="D1231" s="16">
        <v>5203870</v>
      </c>
    </row>
    <row r="1232" spans="1:4">
      <c r="A1232" t="s">
        <v>524</v>
      </c>
      <c r="B1232" t="s">
        <v>521</v>
      </c>
      <c r="C1232">
        <v>1</v>
      </c>
      <c r="D1232" s="16">
        <v>3361583.4</v>
      </c>
    </row>
    <row r="1233" spans="1:4">
      <c r="B1233" t="s">
        <v>526</v>
      </c>
      <c r="C1233">
        <v>1</v>
      </c>
      <c r="D1233" s="16">
        <v>330761.5</v>
      </c>
    </row>
    <row r="1234" spans="1:4">
      <c r="B1234" t="s">
        <v>529</v>
      </c>
      <c r="C1234">
        <v>1</v>
      </c>
      <c r="D1234" s="16">
        <v>1312752</v>
      </c>
    </row>
    <row r="1235" spans="1:4">
      <c r="B1235" t="s">
        <v>1793</v>
      </c>
      <c r="C1235">
        <v>1</v>
      </c>
      <c r="D1235" s="16">
        <v>1964809</v>
      </c>
    </row>
    <row r="1236" spans="1:4">
      <c r="B1236" t="s">
        <v>2182</v>
      </c>
      <c r="C1236">
        <v>1</v>
      </c>
      <c r="D1236" s="16">
        <v>1680791.7</v>
      </c>
    </row>
    <row r="1237" spans="1:4">
      <c r="B1237">
        <v>109070</v>
      </c>
      <c r="C1237">
        <v>1</v>
      </c>
      <c r="D1237" s="16">
        <v>1067920</v>
      </c>
    </row>
    <row r="1238" spans="1:4">
      <c r="B1238">
        <v>109072</v>
      </c>
      <c r="C1238">
        <v>1</v>
      </c>
      <c r="D1238" s="16">
        <v>1146191.5</v>
      </c>
    </row>
    <row r="1239" spans="1:4">
      <c r="A1239" t="s">
        <v>6283</v>
      </c>
      <c r="B1239"/>
      <c r="C1239">
        <v>7</v>
      </c>
      <c r="D1239" s="16">
        <v>10864809.1</v>
      </c>
    </row>
    <row r="1240" spans="1:4">
      <c r="A1240" t="s">
        <v>556</v>
      </c>
      <c r="B1240" t="s">
        <v>4638</v>
      </c>
      <c r="C1240">
        <v>1</v>
      </c>
      <c r="D1240" s="16">
        <v>157080</v>
      </c>
    </row>
    <row r="1241" spans="1:4">
      <c r="A1241" t="s">
        <v>5881</v>
      </c>
      <c r="B1241"/>
      <c r="C1241">
        <v>1</v>
      </c>
      <c r="D1241" s="16">
        <v>157080</v>
      </c>
    </row>
    <row r="1242" spans="1:4">
      <c r="A1242" t="s">
        <v>561</v>
      </c>
      <c r="B1242" t="s">
        <v>558</v>
      </c>
      <c r="C1242">
        <v>1</v>
      </c>
      <c r="D1242" s="16">
        <v>133280</v>
      </c>
    </row>
    <row r="1243" spans="1:4">
      <c r="A1243" t="s">
        <v>6284</v>
      </c>
      <c r="B1243"/>
      <c r="C1243">
        <v>1</v>
      </c>
      <c r="D1243" s="16">
        <v>133280</v>
      </c>
    </row>
    <row r="1244" spans="1:4">
      <c r="A1244" t="s">
        <v>566</v>
      </c>
      <c r="B1244">
        <v>109208</v>
      </c>
      <c r="C1244">
        <v>1</v>
      </c>
      <c r="D1244" s="16">
        <v>1327921</v>
      </c>
    </row>
    <row r="1245" spans="1:4">
      <c r="A1245" t="s">
        <v>5921</v>
      </c>
      <c r="B1245"/>
      <c r="C1245">
        <v>1</v>
      </c>
      <c r="D1245" s="16">
        <v>1327921</v>
      </c>
    </row>
    <row r="1246" spans="1:4">
      <c r="A1246" t="s">
        <v>571</v>
      </c>
      <c r="B1246" t="s">
        <v>568</v>
      </c>
      <c r="C1246">
        <v>1</v>
      </c>
      <c r="D1246" s="16">
        <v>244545</v>
      </c>
    </row>
    <row r="1247" spans="1:4">
      <c r="A1247" t="s">
        <v>6285</v>
      </c>
      <c r="B1247"/>
      <c r="C1247">
        <v>1</v>
      </c>
      <c r="D1247" s="16">
        <v>244545</v>
      </c>
    </row>
    <row r="1248" spans="1:4">
      <c r="A1248" t="s">
        <v>584</v>
      </c>
      <c r="B1248" t="s">
        <v>581</v>
      </c>
      <c r="C1248">
        <v>1</v>
      </c>
      <c r="D1248" s="16">
        <v>10578795.359999999</v>
      </c>
    </row>
    <row r="1249" spans="1:4">
      <c r="B1249" t="s">
        <v>3911</v>
      </c>
      <c r="C1249">
        <v>1</v>
      </c>
      <c r="D1249" s="16">
        <v>1950000</v>
      </c>
    </row>
    <row r="1250" spans="1:4">
      <c r="A1250" t="s">
        <v>6286</v>
      </c>
      <c r="B1250"/>
      <c r="C1250">
        <v>2</v>
      </c>
      <c r="D1250" s="16">
        <v>12528795.359999999</v>
      </c>
    </row>
    <row r="1251" spans="1:4">
      <c r="A1251" t="s">
        <v>589</v>
      </c>
      <c r="B1251" t="s">
        <v>3640</v>
      </c>
      <c r="C1251">
        <v>1</v>
      </c>
      <c r="D1251" s="16">
        <v>1035300</v>
      </c>
    </row>
    <row r="1252" spans="1:4">
      <c r="A1252" t="s">
        <v>5882</v>
      </c>
      <c r="B1252"/>
      <c r="C1252">
        <v>1</v>
      </c>
      <c r="D1252" s="16">
        <v>1035300</v>
      </c>
    </row>
    <row r="1253" spans="1:4">
      <c r="A1253" t="s">
        <v>596</v>
      </c>
      <c r="B1253" t="s">
        <v>6287</v>
      </c>
      <c r="C1253">
        <v>1</v>
      </c>
      <c r="D1253" s="16">
        <v>362950</v>
      </c>
    </row>
    <row r="1254" spans="1:4">
      <c r="B1254" t="s">
        <v>1761</v>
      </c>
      <c r="C1254">
        <v>1</v>
      </c>
      <c r="D1254" s="16">
        <v>57120</v>
      </c>
    </row>
    <row r="1255" spans="1:4">
      <c r="A1255" t="s">
        <v>6288</v>
      </c>
      <c r="B1255"/>
      <c r="C1255">
        <v>2</v>
      </c>
      <c r="D1255" s="16">
        <v>420070</v>
      </c>
    </row>
    <row r="1256" spans="1:4">
      <c r="A1256" t="s">
        <v>650</v>
      </c>
      <c r="B1256" t="s">
        <v>6289</v>
      </c>
      <c r="C1256">
        <v>1</v>
      </c>
      <c r="D1256" s="16">
        <v>3839892</v>
      </c>
    </row>
    <row r="1257" spans="1:4">
      <c r="B1257">
        <v>108786</v>
      </c>
      <c r="C1257">
        <v>1</v>
      </c>
      <c r="D1257" s="16">
        <v>2189810.63</v>
      </c>
    </row>
    <row r="1258" spans="1:4">
      <c r="A1258" t="s">
        <v>6290</v>
      </c>
      <c r="B1258"/>
      <c r="C1258">
        <v>2</v>
      </c>
      <c r="D1258" s="16">
        <v>6029702.6299999999</v>
      </c>
    </row>
    <row r="1259" spans="1:4">
      <c r="A1259" t="s">
        <v>654</v>
      </c>
      <c r="B1259" t="s">
        <v>4165</v>
      </c>
      <c r="C1259">
        <v>1</v>
      </c>
      <c r="D1259" s="16">
        <v>1399597.08</v>
      </c>
    </row>
    <row r="1260" spans="1:4">
      <c r="B1260" t="s">
        <v>4168</v>
      </c>
      <c r="C1260">
        <v>1</v>
      </c>
      <c r="D1260" s="16">
        <v>334985</v>
      </c>
    </row>
    <row r="1261" spans="1:4">
      <c r="A1261" t="s">
        <v>5964</v>
      </c>
      <c r="B1261"/>
      <c r="C1261">
        <v>2</v>
      </c>
      <c r="D1261" s="16">
        <v>1734582.08</v>
      </c>
    </row>
    <row r="1262" spans="1:4">
      <c r="A1262" t="s">
        <v>670</v>
      </c>
      <c r="B1262" t="s">
        <v>667</v>
      </c>
      <c r="C1262">
        <v>1</v>
      </c>
      <c r="D1262" s="16">
        <v>6941776</v>
      </c>
    </row>
    <row r="1263" spans="1:4">
      <c r="A1263" t="s">
        <v>6291</v>
      </c>
      <c r="B1263"/>
      <c r="C1263">
        <v>1</v>
      </c>
      <c r="D1263" s="16">
        <v>6941776</v>
      </c>
    </row>
    <row r="1264" spans="1:4">
      <c r="A1264" t="s">
        <v>680</v>
      </c>
      <c r="B1264" t="s">
        <v>677</v>
      </c>
      <c r="C1264">
        <v>1</v>
      </c>
      <c r="D1264" s="16">
        <v>476000</v>
      </c>
    </row>
    <row r="1265" spans="1:4">
      <c r="A1265" t="s">
        <v>6292</v>
      </c>
      <c r="B1265"/>
      <c r="C1265">
        <v>1</v>
      </c>
      <c r="D1265" s="16">
        <v>476000</v>
      </c>
    </row>
    <row r="1266" spans="1:4">
      <c r="A1266" t="s">
        <v>690</v>
      </c>
      <c r="B1266" t="s">
        <v>687</v>
      </c>
      <c r="C1266">
        <v>1</v>
      </c>
      <c r="D1266" s="16">
        <v>28642749.030000001</v>
      </c>
    </row>
    <row r="1267" spans="1:4">
      <c r="B1267" t="s">
        <v>3170</v>
      </c>
      <c r="C1267">
        <v>1</v>
      </c>
      <c r="D1267" s="16">
        <v>5784194.9199999999</v>
      </c>
    </row>
    <row r="1268" spans="1:4">
      <c r="A1268" t="s">
        <v>6293</v>
      </c>
      <c r="B1268"/>
      <c r="C1268">
        <v>2</v>
      </c>
      <c r="D1268" s="16">
        <v>34426943.950000003</v>
      </c>
    </row>
    <row r="1269" spans="1:4">
      <c r="A1269" t="s">
        <v>741</v>
      </c>
      <c r="B1269" t="s">
        <v>738</v>
      </c>
      <c r="C1269">
        <v>1</v>
      </c>
      <c r="D1269" s="16">
        <v>7001986.1799999997</v>
      </c>
    </row>
    <row r="1270" spans="1:4">
      <c r="A1270" t="s">
        <v>6294</v>
      </c>
      <c r="B1270"/>
      <c r="C1270">
        <v>1</v>
      </c>
      <c r="D1270" s="16">
        <v>7001986.1799999997</v>
      </c>
    </row>
    <row r="1271" spans="1:4">
      <c r="A1271" t="s">
        <v>770</v>
      </c>
      <c r="B1271" t="s">
        <v>767</v>
      </c>
      <c r="C1271">
        <v>1</v>
      </c>
      <c r="D1271" s="16">
        <v>8144438.54</v>
      </c>
    </row>
    <row r="1272" spans="1:4">
      <c r="B1272" t="s">
        <v>772</v>
      </c>
      <c r="C1272">
        <v>1</v>
      </c>
      <c r="D1272" s="16">
        <v>9344144.1799999997</v>
      </c>
    </row>
    <row r="1273" spans="1:4">
      <c r="B1273" t="s">
        <v>783</v>
      </c>
      <c r="C1273">
        <v>1</v>
      </c>
      <c r="D1273" s="16">
        <v>4672072.09</v>
      </c>
    </row>
    <row r="1274" spans="1:4">
      <c r="B1274" t="s">
        <v>786</v>
      </c>
      <c r="C1274">
        <v>1</v>
      </c>
      <c r="D1274" s="16">
        <v>4672072.09</v>
      </c>
    </row>
    <row r="1275" spans="1:4">
      <c r="B1275" t="s">
        <v>789</v>
      </c>
      <c r="C1275">
        <v>1</v>
      </c>
      <c r="D1275" s="16">
        <v>9344144.1799999997</v>
      </c>
    </row>
    <row r="1276" spans="1:4">
      <c r="B1276" t="s">
        <v>792</v>
      </c>
      <c r="C1276">
        <v>1</v>
      </c>
      <c r="D1276" s="16">
        <v>4672072.09</v>
      </c>
    </row>
    <row r="1277" spans="1:4">
      <c r="B1277" t="s">
        <v>1470</v>
      </c>
      <c r="C1277">
        <v>1</v>
      </c>
      <c r="D1277" s="16">
        <v>4462500</v>
      </c>
    </row>
    <row r="1278" spans="1:4">
      <c r="B1278" t="s">
        <v>2372</v>
      </c>
      <c r="C1278">
        <v>1</v>
      </c>
      <c r="D1278" s="16">
        <v>535500</v>
      </c>
    </row>
    <row r="1279" spans="1:4">
      <c r="B1279" t="s">
        <v>2553</v>
      </c>
      <c r="C1279">
        <v>1</v>
      </c>
      <c r="D1279" s="16">
        <v>9344144.1799999997</v>
      </c>
    </row>
    <row r="1280" spans="1:4">
      <c r="B1280" t="s">
        <v>4143</v>
      </c>
      <c r="C1280">
        <v>1</v>
      </c>
      <c r="D1280" s="16">
        <v>6766649.4000000004</v>
      </c>
    </row>
    <row r="1281" spans="1:4">
      <c r="B1281">
        <v>109244</v>
      </c>
      <c r="C1281">
        <v>1</v>
      </c>
      <c r="D1281" s="16">
        <v>2982633.85</v>
      </c>
    </row>
    <row r="1282" spans="1:4">
      <c r="A1282" t="s">
        <v>6295</v>
      </c>
      <c r="B1282"/>
      <c r="C1282">
        <v>11</v>
      </c>
      <c r="D1282" s="16">
        <v>64940370.600000001</v>
      </c>
    </row>
    <row r="1283" spans="1:4">
      <c r="A1283" t="s">
        <v>844</v>
      </c>
      <c r="B1283" t="s">
        <v>841</v>
      </c>
      <c r="C1283">
        <v>1</v>
      </c>
      <c r="D1283" s="16">
        <v>12093970</v>
      </c>
    </row>
    <row r="1284" spans="1:4">
      <c r="A1284" t="s">
        <v>6296</v>
      </c>
      <c r="B1284"/>
      <c r="C1284">
        <v>1</v>
      </c>
      <c r="D1284" s="16">
        <v>12093970</v>
      </c>
    </row>
    <row r="1285" spans="1:4">
      <c r="A1285" t="s">
        <v>864</v>
      </c>
      <c r="B1285" t="s">
        <v>861</v>
      </c>
      <c r="C1285">
        <v>1</v>
      </c>
      <c r="D1285" s="16">
        <v>3998400</v>
      </c>
    </row>
    <row r="1286" spans="1:4">
      <c r="B1286" t="s">
        <v>2363</v>
      </c>
      <c r="C1286">
        <v>1</v>
      </c>
      <c r="D1286" s="16">
        <v>2566433.73</v>
      </c>
    </row>
    <row r="1287" spans="1:4">
      <c r="B1287" t="s">
        <v>3401</v>
      </c>
      <c r="C1287">
        <v>1</v>
      </c>
      <c r="D1287" s="16">
        <v>1576750</v>
      </c>
    </row>
    <row r="1288" spans="1:4">
      <c r="B1288">
        <v>109107</v>
      </c>
      <c r="C1288">
        <v>1</v>
      </c>
      <c r="D1288" s="16">
        <v>18423998.879999999</v>
      </c>
    </row>
    <row r="1289" spans="1:4">
      <c r="B1289">
        <v>109108</v>
      </c>
      <c r="C1289">
        <v>1</v>
      </c>
      <c r="D1289" s="16">
        <v>6777050</v>
      </c>
    </row>
    <row r="1290" spans="1:4">
      <c r="A1290" t="s">
        <v>6297</v>
      </c>
      <c r="B1290"/>
      <c r="C1290">
        <v>5</v>
      </c>
      <c r="D1290" s="16">
        <v>33342632.609999999</v>
      </c>
    </row>
    <row r="1291" spans="1:4">
      <c r="A1291" t="s">
        <v>957</v>
      </c>
      <c r="B1291" t="s">
        <v>954</v>
      </c>
      <c r="C1291">
        <v>1</v>
      </c>
      <c r="D1291" s="16">
        <v>552160</v>
      </c>
    </row>
    <row r="1292" spans="1:4">
      <c r="A1292" t="s">
        <v>6298</v>
      </c>
      <c r="B1292"/>
      <c r="C1292">
        <v>1</v>
      </c>
      <c r="D1292" s="16">
        <v>552160</v>
      </c>
    </row>
    <row r="1293" spans="1:4">
      <c r="A1293" t="s">
        <v>979</v>
      </c>
      <c r="B1293" t="s">
        <v>976</v>
      </c>
      <c r="C1293">
        <v>1</v>
      </c>
      <c r="D1293" s="16">
        <v>1840989.5</v>
      </c>
    </row>
    <row r="1294" spans="1:4">
      <c r="B1294" t="s">
        <v>1222</v>
      </c>
      <c r="C1294">
        <v>1</v>
      </c>
      <c r="D1294" s="16">
        <v>44433082.5</v>
      </c>
    </row>
    <row r="1295" spans="1:4">
      <c r="A1295" t="s">
        <v>6299</v>
      </c>
      <c r="B1295"/>
      <c r="C1295">
        <v>2</v>
      </c>
      <c r="D1295" s="16">
        <v>46274072</v>
      </c>
    </row>
    <row r="1296" spans="1:4">
      <c r="A1296" t="s">
        <v>1012</v>
      </c>
      <c r="B1296" t="s">
        <v>1009</v>
      </c>
      <c r="C1296">
        <v>1</v>
      </c>
      <c r="D1296" s="16">
        <v>2429980</v>
      </c>
    </row>
    <row r="1297" spans="1:4">
      <c r="B1297" t="s">
        <v>1750</v>
      </c>
      <c r="C1297">
        <v>1</v>
      </c>
      <c r="D1297" s="16">
        <v>128520</v>
      </c>
    </row>
    <row r="1298" spans="1:4">
      <c r="B1298" t="s">
        <v>1753</v>
      </c>
      <c r="C1298">
        <v>1</v>
      </c>
      <c r="D1298" s="16">
        <v>309400</v>
      </c>
    </row>
    <row r="1299" spans="1:4">
      <c r="A1299" t="s">
        <v>6300</v>
      </c>
      <c r="B1299"/>
      <c r="C1299">
        <v>3</v>
      </c>
      <c r="D1299" s="16">
        <v>2867900</v>
      </c>
    </row>
    <row r="1300" spans="1:4">
      <c r="A1300" t="s">
        <v>1033</v>
      </c>
      <c r="B1300" t="s">
        <v>1030</v>
      </c>
      <c r="C1300">
        <v>1</v>
      </c>
      <c r="D1300" s="16">
        <v>357000</v>
      </c>
    </row>
    <row r="1301" spans="1:4">
      <c r="B1301" t="s">
        <v>1035</v>
      </c>
      <c r="C1301">
        <v>1</v>
      </c>
      <c r="D1301" s="16">
        <v>794920</v>
      </c>
    </row>
    <row r="1302" spans="1:4">
      <c r="A1302" t="s">
        <v>6301</v>
      </c>
      <c r="B1302"/>
      <c r="C1302">
        <v>2</v>
      </c>
      <c r="D1302" s="16">
        <v>1151920</v>
      </c>
    </row>
    <row r="1303" spans="1:4">
      <c r="A1303" t="s">
        <v>1051</v>
      </c>
      <c r="B1303" t="s">
        <v>1048</v>
      </c>
      <c r="C1303">
        <v>1</v>
      </c>
      <c r="D1303" s="16">
        <v>1559951.96</v>
      </c>
    </row>
    <row r="1304" spans="1:4">
      <c r="B1304" t="s">
        <v>1058</v>
      </c>
      <c r="C1304">
        <v>1</v>
      </c>
      <c r="D1304" s="16">
        <v>9559203.3599999994</v>
      </c>
    </row>
    <row r="1305" spans="1:4">
      <c r="B1305" t="s">
        <v>1240</v>
      </c>
      <c r="C1305">
        <v>1</v>
      </c>
      <c r="D1305" s="16">
        <v>4947613.0199999996</v>
      </c>
    </row>
    <row r="1306" spans="1:4">
      <c r="B1306">
        <v>108891</v>
      </c>
      <c r="C1306">
        <v>1</v>
      </c>
      <c r="D1306" s="16">
        <v>1026478.53</v>
      </c>
    </row>
    <row r="1307" spans="1:4">
      <c r="A1307" t="s">
        <v>6302</v>
      </c>
      <c r="B1307"/>
      <c r="C1307">
        <v>4</v>
      </c>
      <c r="D1307" s="16">
        <v>17093246.870000001</v>
      </c>
    </row>
    <row r="1308" spans="1:4">
      <c r="A1308" t="s">
        <v>1056</v>
      </c>
      <c r="B1308" t="s">
        <v>1053</v>
      </c>
      <c r="C1308">
        <v>1</v>
      </c>
      <c r="D1308" s="16">
        <v>818839</v>
      </c>
    </row>
    <row r="1309" spans="1:4">
      <c r="B1309" t="s">
        <v>3803</v>
      </c>
      <c r="C1309">
        <v>1</v>
      </c>
      <c r="D1309" s="16">
        <v>9656688.1600000001</v>
      </c>
    </row>
    <row r="1310" spans="1:4">
      <c r="B1310" t="s">
        <v>4388</v>
      </c>
      <c r="C1310">
        <v>1</v>
      </c>
      <c r="D1310" s="16">
        <v>10819515.699999999</v>
      </c>
    </row>
    <row r="1311" spans="1:4">
      <c r="A1311" t="s">
        <v>6303</v>
      </c>
      <c r="B1311"/>
      <c r="C1311">
        <v>3</v>
      </c>
      <c r="D1311" s="16">
        <v>21295042.859999999</v>
      </c>
    </row>
    <row r="1312" spans="1:4">
      <c r="A1312" t="s">
        <v>1064</v>
      </c>
      <c r="B1312" t="s">
        <v>1061</v>
      </c>
      <c r="C1312">
        <v>1</v>
      </c>
      <c r="D1312" s="16">
        <v>3950559.62</v>
      </c>
    </row>
    <row r="1313" spans="1:4">
      <c r="A1313" t="s">
        <v>6304</v>
      </c>
      <c r="B1313"/>
      <c r="C1313">
        <v>1</v>
      </c>
      <c r="D1313" s="16">
        <v>3950559.62</v>
      </c>
    </row>
    <row r="1314" spans="1:4">
      <c r="A1314" t="s">
        <v>1124</v>
      </c>
      <c r="B1314">
        <v>108896</v>
      </c>
      <c r="C1314">
        <v>1</v>
      </c>
      <c r="D1314" s="16">
        <v>558169.5</v>
      </c>
    </row>
    <row r="1315" spans="1:4">
      <c r="A1315" t="s">
        <v>5966</v>
      </c>
      <c r="B1315"/>
      <c r="C1315">
        <v>1</v>
      </c>
      <c r="D1315" s="16">
        <v>558169.5</v>
      </c>
    </row>
    <row r="1316" spans="1:4">
      <c r="A1316" t="s">
        <v>1162</v>
      </c>
      <c r="B1316" t="s">
        <v>1159</v>
      </c>
      <c r="C1316">
        <v>1</v>
      </c>
      <c r="D1316" s="16">
        <v>773500</v>
      </c>
    </row>
    <row r="1317" spans="1:4">
      <c r="B1317">
        <v>109135</v>
      </c>
      <c r="C1317">
        <v>1</v>
      </c>
      <c r="D1317" s="16">
        <v>541450</v>
      </c>
    </row>
    <row r="1318" spans="1:4">
      <c r="A1318" t="s">
        <v>5967</v>
      </c>
      <c r="B1318"/>
      <c r="C1318">
        <v>2</v>
      </c>
      <c r="D1318" s="16">
        <v>1314950</v>
      </c>
    </row>
    <row r="1319" spans="1:4">
      <c r="A1319" t="s">
        <v>1207</v>
      </c>
      <c r="B1319" t="s">
        <v>1785</v>
      </c>
      <c r="C1319">
        <v>1</v>
      </c>
      <c r="D1319" s="16">
        <v>1537833.43</v>
      </c>
    </row>
    <row r="1320" spans="1:4">
      <c r="A1320" t="s">
        <v>5968</v>
      </c>
      <c r="B1320"/>
      <c r="C1320">
        <v>1</v>
      </c>
      <c r="D1320" s="16">
        <v>1537833.43</v>
      </c>
    </row>
    <row r="1321" spans="1:4">
      <c r="A1321" t="s">
        <v>1215</v>
      </c>
      <c r="B1321" t="s">
        <v>1212</v>
      </c>
      <c r="C1321">
        <v>1</v>
      </c>
      <c r="D1321" s="16">
        <v>2862247.5</v>
      </c>
    </row>
    <row r="1322" spans="1:4">
      <c r="A1322" t="s">
        <v>6305</v>
      </c>
      <c r="B1322"/>
      <c r="C1322">
        <v>1</v>
      </c>
      <c r="D1322" s="16">
        <v>2862247.5</v>
      </c>
    </row>
    <row r="1323" spans="1:4">
      <c r="A1323" t="s">
        <v>1228</v>
      </c>
      <c r="B1323" t="s">
        <v>1225</v>
      </c>
      <c r="C1323">
        <v>1</v>
      </c>
      <c r="D1323" s="16">
        <v>11130708.810000001</v>
      </c>
    </row>
    <row r="1324" spans="1:4">
      <c r="A1324" t="s">
        <v>6306</v>
      </c>
      <c r="B1324"/>
      <c r="C1324">
        <v>1</v>
      </c>
      <c r="D1324" s="16">
        <v>11130708.810000001</v>
      </c>
    </row>
    <row r="1325" spans="1:4">
      <c r="A1325" t="s">
        <v>1249</v>
      </c>
      <c r="B1325" t="s">
        <v>1246</v>
      </c>
      <c r="C1325">
        <v>1</v>
      </c>
      <c r="D1325" s="16">
        <v>44885610</v>
      </c>
    </row>
    <row r="1326" spans="1:4">
      <c r="A1326" t="s">
        <v>6307</v>
      </c>
      <c r="B1326"/>
      <c r="C1326">
        <v>1</v>
      </c>
      <c r="D1326" s="16">
        <v>44885610</v>
      </c>
    </row>
    <row r="1327" spans="1:4">
      <c r="A1327" t="s">
        <v>1253</v>
      </c>
      <c r="B1327" t="s">
        <v>1251</v>
      </c>
      <c r="C1327">
        <v>1</v>
      </c>
      <c r="D1327" s="16">
        <v>11611603.5</v>
      </c>
    </row>
    <row r="1328" spans="1:4">
      <c r="B1328" t="s">
        <v>3246</v>
      </c>
      <c r="C1328">
        <v>1</v>
      </c>
      <c r="D1328" s="16">
        <v>1010000</v>
      </c>
    </row>
    <row r="1329" spans="1:4">
      <c r="B1329" t="s">
        <v>3573</v>
      </c>
      <c r="C1329">
        <v>1</v>
      </c>
      <c r="D1329" s="16">
        <v>46505200</v>
      </c>
    </row>
    <row r="1330" spans="1:4">
      <c r="B1330" t="s">
        <v>3724</v>
      </c>
      <c r="C1330">
        <v>1</v>
      </c>
      <c r="D1330" s="16">
        <v>3605700</v>
      </c>
    </row>
    <row r="1331" spans="1:4">
      <c r="A1331" t="s">
        <v>5969</v>
      </c>
      <c r="B1331"/>
      <c r="C1331">
        <v>4</v>
      </c>
      <c r="D1331" s="16">
        <v>62732503.5</v>
      </c>
    </row>
    <row r="1332" spans="1:4">
      <c r="A1332" t="s">
        <v>1276</v>
      </c>
      <c r="B1332" t="s">
        <v>1273</v>
      </c>
      <c r="C1332">
        <v>1</v>
      </c>
      <c r="D1332" s="16">
        <v>550970</v>
      </c>
    </row>
    <row r="1333" spans="1:4">
      <c r="B1333" t="s">
        <v>1283</v>
      </c>
      <c r="C1333">
        <v>1</v>
      </c>
      <c r="D1333" s="16">
        <v>1686672.5</v>
      </c>
    </row>
    <row r="1334" spans="1:4">
      <c r="B1334" t="s">
        <v>1637</v>
      </c>
      <c r="C1334">
        <v>1</v>
      </c>
      <c r="D1334" s="16">
        <v>577150</v>
      </c>
    </row>
    <row r="1335" spans="1:4">
      <c r="B1335">
        <v>109142</v>
      </c>
      <c r="C1335">
        <v>1</v>
      </c>
      <c r="D1335" s="16">
        <v>154700</v>
      </c>
    </row>
    <row r="1336" spans="1:4">
      <c r="B1336">
        <v>109215</v>
      </c>
      <c r="C1336">
        <v>1</v>
      </c>
      <c r="D1336" s="16">
        <v>1522010</v>
      </c>
    </row>
    <row r="1337" spans="1:4">
      <c r="A1337" t="s">
        <v>6308</v>
      </c>
      <c r="B1337"/>
      <c r="C1337">
        <v>5</v>
      </c>
      <c r="D1337" s="16">
        <v>4491502.5</v>
      </c>
    </row>
    <row r="1338" spans="1:4">
      <c r="A1338" t="s">
        <v>1281</v>
      </c>
      <c r="B1338" t="s">
        <v>1278</v>
      </c>
      <c r="C1338">
        <v>1</v>
      </c>
      <c r="D1338" s="16">
        <v>755650</v>
      </c>
    </row>
    <row r="1339" spans="1:4">
      <c r="A1339" t="s">
        <v>6309</v>
      </c>
      <c r="B1339"/>
      <c r="C1339">
        <v>1</v>
      </c>
      <c r="D1339" s="16">
        <v>755650</v>
      </c>
    </row>
    <row r="1340" spans="1:4">
      <c r="A1340" t="s">
        <v>1303</v>
      </c>
      <c r="B1340" t="s">
        <v>1300</v>
      </c>
      <c r="C1340">
        <v>1</v>
      </c>
      <c r="D1340" s="16">
        <v>15599710</v>
      </c>
    </row>
    <row r="1341" spans="1:4">
      <c r="A1341" t="s">
        <v>6310</v>
      </c>
      <c r="B1341"/>
      <c r="C1341">
        <v>1</v>
      </c>
      <c r="D1341" s="16">
        <v>15599710</v>
      </c>
    </row>
    <row r="1342" spans="1:4">
      <c r="A1342" t="s">
        <v>1308</v>
      </c>
      <c r="B1342" t="s">
        <v>1305</v>
      </c>
      <c r="C1342">
        <v>1</v>
      </c>
      <c r="D1342" s="16">
        <v>2369000</v>
      </c>
    </row>
    <row r="1343" spans="1:4">
      <c r="A1343" t="s">
        <v>6311</v>
      </c>
      <c r="B1343"/>
      <c r="C1343">
        <v>1</v>
      </c>
      <c r="D1343" s="16">
        <v>2369000</v>
      </c>
    </row>
    <row r="1344" spans="1:4">
      <c r="A1344" t="s">
        <v>1345</v>
      </c>
      <c r="B1344" t="s">
        <v>1342</v>
      </c>
      <c r="C1344">
        <v>1</v>
      </c>
      <c r="D1344" s="16">
        <v>5666849.0199999996</v>
      </c>
    </row>
    <row r="1345" spans="1:4">
      <c r="A1345" t="s">
        <v>6312</v>
      </c>
      <c r="B1345"/>
      <c r="C1345">
        <v>1</v>
      </c>
      <c r="D1345" s="16">
        <v>5666849.0199999996</v>
      </c>
    </row>
    <row r="1346" spans="1:4">
      <c r="A1346" t="s">
        <v>1356</v>
      </c>
      <c r="B1346" t="s">
        <v>1353</v>
      </c>
      <c r="C1346">
        <v>1</v>
      </c>
      <c r="D1346" s="16">
        <v>404600</v>
      </c>
    </row>
    <row r="1347" spans="1:4">
      <c r="B1347" t="s">
        <v>2503</v>
      </c>
      <c r="C1347">
        <v>1</v>
      </c>
      <c r="D1347" s="16">
        <v>248115</v>
      </c>
    </row>
    <row r="1348" spans="1:4">
      <c r="A1348" t="s">
        <v>6313</v>
      </c>
      <c r="B1348"/>
      <c r="C1348">
        <v>2</v>
      </c>
      <c r="D1348" s="16">
        <v>652715</v>
      </c>
    </row>
    <row r="1349" spans="1:4">
      <c r="A1349" t="s">
        <v>1366</v>
      </c>
      <c r="B1349" t="s">
        <v>1363</v>
      </c>
      <c r="C1349">
        <v>1</v>
      </c>
      <c r="D1349" s="16">
        <v>2475200</v>
      </c>
    </row>
    <row r="1350" spans="1:4">
      <c r="B1350">
        <v>108809</v>
      </c>
      <c r="C1350">
        <v>1</v>
      </c>
      <c r="D1350" s="16">
        <v>5033700</v>
      </c>
    </row>
    <row r="1351" spans="1:4">
      <c r="B1351">
        <v>108898</v>
      </c>
      <c r="C1351">
        <v>1</v>
      </c>
      <c r="D1351" s="16">
        <v>14470400</v>
      </c>
    </row>
    <row r="1352" spans="1:4">
      <c r="A1352" t="s">
        <v>6314</v>
      </c>
      <c r="B1352"/>
      <c r="C1352">
        <v>3</v>
      </c>
      <c r="D1352" s="16">
        <v>21979300</v>
      </c>
    </row>
    <row r="1353" spans="1:4">
      <c r="A1353" t="s">
        <v>1376</v>
      </c>
      <c r="B1353" t="s">
        <v>1373</v>
      </c>
      <c r="C1353">
        <v>1</v>
      </c>
      <c r="D1353" s="16">
        <v>1170000</v>
      </c>
    </row>
    <row r="1354" spans="1:4">
      <c r="A1354" t="s">
        <v>6315</v>
      </c>
      <c r="B1354"/>
      <c r="C1354">
        <v>1</v>
      </c>
      <c r="D1354" s="16">
        <v>1170000</v>
      </c>
    </row>
    <row r="1355" spans="1:4">
      <c r="A1355" t="s">
        <v>1395</v>
      </c>
      <c r="B1355" t="s">
        <v>1392</v>
      </c>
      <c r="C1355">
        <v>1</v>
      </c>
      <c r="D1355" s="16">
        <v>680018.36</v>
      </c>
    </row>
    <row r="1356" spans="1:4">
      <c r="A1356" t="s">
        <v>6316</v>
      </c>
      <c r="B1356"/>
      <c r="C1356">
        <v>1</v>
      </c>
      <c r="D1356" s="16">
        <v>680018.36</v>
      </c>
    </row>
    <row r="1357" spans="1:4">
      <c r="A1357" t="s">
        <v>1422</v>
      </c>
      <c r="B1357">
        <v>108989</v>
      </c>
      <c r="C1357">
        <v>1</v>
      </c>
      <c r="D1357" s="16">
        <v>990000</v>
      </c>
    </row>
    <row r="1358" spans="1:4">
      <c r="A1358" t="s">
        <v>5889</v>
      </c>
      <c r="B1358"/>
      <c r="C1358">
        <v>1</v>
      </c>
      <c r="D1358" s="16">
        <v>990000</v>
      </c>
    </row>
    <row r="1359" spans="1:4">
      <c r="A1359" t="s">
        <v>1432</v>
      </c>
      <c r="B1359" t="s">
        <v>1429</v>
      </c>
      <c r="C1359">
        <v>1</v>
      </c>
      <c r="D1359" s="16">
        <v>2695428.54</v>
      </c>
    </row>
    <row r="1360" spans="1:4">
      <c r="A1360" t="s">
        <v>6317</v>
      </c>
      <c r="B1360"/>
      <c r="C1360">
        <v>1</v>
      </c>
      <c r="D1360" s="16">
        <v>2695428.54</v>
      </c>
    </row>
    <row r="1361" spans="1:4">
      <c r="A1361" t="s">
        <v>1437</v>
      </c>
      <c r="B1361" t="s">
        <v>1434</v>
      </c>
      <c r="C1361">
        <v>1</v>
      </c>
      <c r="D1361" s="16">
        <v>333200</v>
      </c>
    </row>
    <row r="1362" spans="1:4">
      <c r="A1362" t="s">
        <v>6318</v>
      </c>
      <c r="B1362"/>
      <c r="C1362">
        <v>1</v>
      </c>
      <c r="D1362" s="16">
        <v>333200</v>
      </c>
    </row>
    <row r="1363" spans="1:4">
      <c r="A1363" t="s">
        <v>1452</v>
      </c>
      <c r="B1363" t="s">
        <v>6319</v>
      </c>
      <c r="C1363">
        <v>1</v>
      </c>
      <c r="D1363" s="16">
        <v>2677500</v>
      </c>
    </row>
    <row r="1364" spans="1:4">
      <c r="A1364" t="s">
        <v>6320</v>
      </c>
      <c r="B1364"/>
      <c r="C1364">
        <v>1</v>
      </c>
      <c r="D1364" s="16">
        <v>2677500</v>
      </c>
    </row>
    <row r="1365" spans="1:4">
      <c r="A1365" t="s">
        <v>1482</v>
      </c>
      <c r="B1365" t="s">
        <v>1479</v>
      </c>
      <c r="C1365">
        <v>1</v>
      </c>
      <c r="D1365" s="16">
        <v>254184</v>
      </c>
    </row>
    <row r="1366" spans="1:4">
      <c r="B1366">
        <v>109123</v>
      </c>
      <c r="C1366">
        <v>1</v>
      </c>
      <c r="D1366" s="16">
        <v>1623755</v>
      </c>
    </row>
    <row r="1367" spans="1:4">
      <c r="A1367" t="s">
        <v>6321</v>
      </c>
      <c r="B1367"/>
      <c r="C1367">
        <v>2</v>
      </c>
      <c r="D1367" s="16">
        <v>1877939</v>
      </c>
    </row>
    <row r="1368" spans="1:4">
      <c r="A1368" t="s">
        <v>1523</v>
      </c>
      <c r="B1368" t="s">
        <v>1520</v>
      </c>
      <c r="C1368">
        <v>1</v>
      </c>
      <c r="D1368" s="16">
        <v>2499000</v>
      </c>
    </row>
    <row r="1369" spans="1:4">
      <c r="A1369" t="s">
        <v>6322</v>
      </c>
      <c r="B1369"/>
      <c r="C1369">
        <v>1</v>
      </c>
      <c r="D1369" s="16">
        <v>2499000</v>
      </c>
    </row>
    <row r="1370" spans="1:4">
      <c r="A1370" t="s">
        <v>1541</v>
      </c>
      <c r="B1370" t="s">
        <v>4034</v>
      </c>
      <c r="C1370">
        <v>1</v>
      </c>
      <c r="D1370" s="16">
        <v>1618400</v>
      </c>
    </row>
    <row r="1371" spans="1:4">
      <c r="A1371" t="s">
        <v>5892</v>
      </c>
      <c r="B1371"/>
      <c r="C1371">
        <v>1</v>
      </c>
      <c r="D1371" s="16">
        <v>1618400</v>
      </c>
    </row>
    <row r="1372" spans="1:4">
      <c r="A1372" t="s">
        <v>1559</v>
      </c>
      <c r="B1372" t="s">
        <v>1556</v>
      </c>
      <c r="C1372">
        <v>1</v>
      </c>
      <c r="D1372" s="16">
        <v>234097.96</v>
      </c>
    </row>
    <row r="1373" spans="1:4">
      <c r="A1373" t="s">
        <v>6323</v>
      </c>
      <c r="B1373"/>
      <c r="C1373">
        <v>1</v>
      </c>
      <c r="D1373" s="16">
        <v>234097.96</v>
      </c>
    </row>
    <row r="1374" spans="1:4">
      <c r="A1374" t="s">
        <v>1619</v>
      </c>
      <c r="B1374" t="s">
        <v>1616</v>
      </c>
      <c r="C1374">
        <v>1</v>
      </c>
      <c r="D1374" s="16">
        <v>4224500</v>
      </c>
    </row>
    <row r="1375" spans="1:4">
      <c r="A1375" t="s">
        <v>6324</v>
      </c>
      <c r="B1375"/>
      <c r="C1375">
        <v>1</v>
      </c>
      <c r="D1375" s="16">
        <v>4224500</v>
      </c>
    </row>
    <row r="1376" spans="1:4">
      <c r="A1376" t="s">
        <v>1635</v>
      </c>
      <c r="B1376" t="s">
        <v>1633</v>
      </c>
      <c r="C1376">
        <v>1</v>
      </c>
      <c r="D1376" s="16">
        <v>428400</v>
      </c>
    </row>
    <row r="1377" spans="1:4">
      <c r="B1377">
        <v>108934</v>
      </c>
      <c r="C1377">
        <v>1</v>
      </c>
      <c r="D1377" s="16">
        <v>1021020</v>
      </c>
    </row>
    <row r="1378" spans="1:4">
      <c r="B1378">
        <v>109189</v>
      </c>
      <c r="C1378">
        <v>1</v>
      </c>
      <c r="D1378" s="16">
        <v>2754850</v>
      </c>
    </row>
    <row r="1379" spans="1:4">
      <c r="A1379" t="s">
        <v>6325</v>
      </c>
      <c r="B1379"/>
      <c r="C1379">
        <v>3</v>
      </c>
      <c r="D1379" s="16">
        <v>4204270</v>
      </c>
    </row>
    <row r="1380" spans="1:4">
      <c r="A1380" t="s">
        <v>1643</v>
      </c>
      <c r="B1380" t="s">
        <v>1640</v>
      </c>
      <c r="C1380">
        <v>1</v>
      </c>
      <c r="D1380" s="16">
        <v>43863400</v>
      </c>
    </row>
    <row r="1381" spans="1:4">
      <c r="A1381" t="s">
        <v>6326</v>
      </c>
      <c r="B1381"/>
      <c r="C1381">
        <v>1</v>
      </c>
      <c r="D1381" s="16">
        <v>43863400</v>
      </c>
    </row>
    <row r="1382" spans="1:4">
      <c r="A1382" t="s">
        <v>1654</v>
      </c>
      <c r="B1382" t="s">
        <v>1651</v>
      </c>
      <c r="C1382">
        <v>1</v>
      </c>
      <c r="D1382" s="16">
        <v>3017311.64</v>
      </c>
    </row>
    <row r="1383" spans="1:4">
      <c r="A1383" t="s">
        <v>6327</v>
      </c>
      <c r="B1383"/>
      <c r="C1383">
        <v>1</v>
      </c>
      <c r="D1383" s="16">
        <v>3017311.64</v>
      </c>
    </row>
    <row r="1384" spans="1:4">
      <c r="A1384" t="s">
        <v>1659</v>
      </c>
      <c r="B1384" t="s">
        <v>1656</v>
      </c>
      <c r="C1384">
        <v>1</v>
      </c>
      <c r="D1384" s="16">
        <v>780707.4</v>
      </c>
    </row>
    <row r="1385" spans="1:4">
      <c r="A1385" t="s">
        <v>6328</v>
      </c>
      <c r="B1385"/>
      <c r="C1385">
        <v>1</v>
      </c>
      <c r="D1385" s="16">
        <v>780707.4</v>
      </c>
    </row>
    <row r="1386" spans="1:4">
      <c r="A1386" t="s">
        <v>1664</v>
      </c>
      <c r="B1386" t="s">
        <v>1661</v>
      </c>
      <c r="C1386">
        <v>1</v>
      </c>
      <c r="D1386" s="16">
        <v>8319516.0999999996</v>
      </c>
    </row>
    <row r="1387" spans="1:4">
      <c r="B1387" t="s">
        <v>3510</v>
      </c>
      <c r="C1387">
        <v>1</v>
      </c>
      <c r="D1387" s="16">
        <v>324513</v>
      </c>
    </row>
    <row r="1388" spans="1:4">
      <c r="B1388">
        <v>109058</v>
      </c>
      <c r="C1388">
        <v>1</v>
      </c>
      <c r="D1388" s="16">
        <v>3742950</v>
      </c>
    </row>
    <row r="1389" spans="1:4">
      <c r="B1389">
        <v>109184</v>
      </c>
      <c r="C1389">
        <v>1</v>
      </c>
      <c r="D1389" s="16">
        <v>4180673.86</v>
      </c>
    </row>
    <row r="1390" spans="1:4">
      <c r="A1390" t="s">
        <v>6329</v>
      </c>
      <c r="B1390"/>
      <c r="C1390">
        <v>4</v>
      </c>
      <c r="D1390" s="16">
        <v>16567652.959999999</v>
      </c>
    </row>
    <row r="1391" spans="1:4">
      <c r="A1391" t="s">
        <v>1675</v>
      </c>
      <c r="B1391" t="s">
        <v>1672</v>
      </c>
      <c r="C1391">
        <v>1</v>
      </c>
      <c r="D1391" s="16">
        <v>379391.04</v>
      </c>
    </row>
    <row r="1392" spans="1:4">
      <c r="B1392" t="s">
        <v>1677</v>
      </c>
      <c r="C1392">
        <v>1</v>
      </c>
      <c r="D1392" s="16">
        <v>511426.3</v>
      </c>
    </row>
    <row r="1393" spans="1:4">
      <c r="B1393" t="s">
        <v>4110</v>
      </c>
      <c r="C1393">
        <v>1</v>
      </c>
      <c r="D1393" s="16">
        <v>5311631.6399999997</v>
      </c>
    </row>
    <row r="1394" spans="1:4">
      <c r="A1394" t="s">
        <v>6330</v>
      </c>
      <c r="B1394"/>
      <c r="C1394">
        <v>3</v>
      </c>
      <c r="D1394" s="16">
        <v>6202448.9799999995</v>
      </c>
    </row>
    <row r="1395" spans="1:4">
      <c r="A1395" t="s">
        <v>1683</v>
      </c>
      <c r="B1395" t="s">
        <v>1680</v>
      </c>
      <c r="C1395">
        <v>1</v>
      </c>
      <c r="D1395" s="16">
        <v>12111433.25</v>
      </c>
    </row>
    <row r="1396" spans="1:4">
      <c r="B1396" t="s">
        <v>1685</v>
      </c>
      <c r="C1396">
        <v>1</v>
      </c>
      <c r="D1396" s="16">
        <v>36578337.810000002</v>
      </c>
    </row>
    <row r="1397" spans="1:4">
      <c r="B1397" t="s">
        <v>1687</v>
      </c>
      <c r="C1397">
        <v>1</v>
      </c>
      <c r="D1397" s="16">
        <v>12111433.25</v>
      </c>
    </row>
    <row r="1398" spans="1:4">
      <c r="B1398" t="s">
        <v>1690</v>
      </c>
      <c r="C1398">
        <v>1</v>
      </c>
      <c r="D1398" s="16">
        <v>610000</v>
      </c>
    </row>
    <row r="1399" spans="1:4">
      <c r="A1399" t="s">
        <v>6331</v>
      </c>
      <c r="B1399"/>
      <c r="C1399">
        <v>4</v>
      </c>
      <c r="D1399" s="16">
        <v>61411204.310000002</v>
      </c>
    </row>
    <row r="1400" spans="1:4">
      <c r="A1400" t="s">
        <v>1830</v>
      </c>
      <c r="B1400" t="s">
        <v>1827</v>
      </c>
      <c r="C1400">
        <v>1</v>
      </c>
      <c r="D1400" s="16">
        <v>9800840</v>
      </c>
    </row>
    <row r="1401" spans="1:4">
      <c r="B1401" t="s">
        <v>1832</v>
      </c>
      <c r="C1401">
        <v>1</v>
      </c>
      <c r="D1401" s="16">
        <v>17592960</v>
      </c>
    </row>
    <row r="1402" spans="1:4">
      <c r="B1402" t="s">
        <v>4121</v>
      </c>
      <c r="C1402">
        <v>1</v>
      </c>
      <c r="D1402" s="16">
        <v>3903200</v>
      </c>
    </row>
    <row r="1403" spans="1:4">
      <c r="A1403" t="s">
        <v>6332</v>
      </c>
      <c r="B1403"/>
      <c r="C1403">
        <v>3</v>
      </c>
      <c r="D1403" s="16">
        <v>31297000</v>
      </c>
    </row>
    <row r="1404" spans="1:4">
      <c r="A1404" t="s">
        <v>1838</v>
      </c>
      <c r="B1404" t="s">
        <v>1835</v>
      </c>
      <c r="C1404">
        <v>1</v>
      </c>
      <c r="D1404" s="16">
        <v>6510000</v>
      </c>
    </row>
    <row r="1405" spans="1:4">
      <c r="A1405" t="s">
        <v>6333</v>
      </c>
      <c r="B1405"/>
      <c r="C1405">
        <v>1</v>
      </c>
      <c r="D1405" s="16">
        <v>6510000</v>
      </c>
    </row>
    <row r="1406" spans="1:4">
      <c r="A1406" t="s">
        <v>1843</v>
      </c>
      <c r="B1406" t="s">
        <v>1840</v>
      </c>
      <c r="C1406">
        <v>1</v>
      </c>
      <c r="D1406" s="16">
        <v>2275280</v>
      </c>
    </row>
    <row r="1407" spans="1:4">
      <c r="B1407" t="s">
        <v>3789</v>
      </c>
      <c r="C1407">
        <v>1</v>
      </c>
      <c r="D1407" s="16">
        <v>1364930</v>
      </c>
    </row>
    <row r="1408" spans="1:4">
      <c r="A1408" t="s">
        <v>6334</v>
      </c>
      <c r="B1408"/>
      <c r="C1408">
        <v>2</v>
      </c>
      <c r="D1408" s="16">
        <v>3640210</v>
      </c>
    </row>
    <row r="1409" spans="1:4">
      <c r="A1409" t="s">
        <v>1848</v>
      </c>
      <c r="B1409" t="s">
        <v>1845</v>
      </c>
      <c r="C1409">
        <v>1</v>
      </c>
      <c r="D1409" s="16">
        <v>2754850</v>
      </c>
    </row>
    <row r="1410" spans="1:4">
      <c r="A1410" t="s">
        <v>6335</v>
      </c>
      <c r="B1410"/>
      <c r="C1410">
        <v>1</v>
      </c>
      <c r="D1410" s="16">
        <v>2754850</v>
      </c>
    </row>
    <row r="1411" spans="1:4">
      <c r="A1411" t="s">
        <v>1853</v>
      </c>
      <c r="B1411" t="s">
        <v>1850</v>
      </c>
      <c r="C1411">
        <v>1</v>
      </c>
      <c r="D1411" s="16">
        <v>351050</v>
      </c>
    </row>
    <row r="1412" spans="1:4">
      <c r="A1412" t="s">
        <v>6336</v>
      </c>
      <c r="B1412"/>
      <c r="C1412">
        <v>1</v>
      </c>
      <c r="D1412" s="16">
        <v>351050</v>
      </c>
    </row>
    <row r="1413" spans="1:4">
      <c r="A1413" t="s">
        <v>1861</v>
      </c>
      <c r="B1413" t="s">
        <v>1858</v>
      </c>
      <c r="C1413">
        <v>1</v>
      </c>
      <c r="D1413" s="16">
        <v>16107870</v>
      </c>
    </row>
    <row r="1414" spans="1:4">
      <c r="A1414" t="s">
        <v>6337</v>
      </c>
      <c r="B1414"/>
      <c r="C1414">
        <v>1</v>
      </c>
      <c r="D1414" s="16">
        <v>16107870</v>
      </c>
    </row>
    <row r="1415" spans="1:4">
      <c r="A1415" t="s">
        <v>1876</v>
      </c>
      <c r="B1415" t="s">
        <v>6338</v>
      </c>
      <c r="C1415">
        <v>1</v>
      </c>
      <c r="D1415" s="16">
        <v>696933</v>
      </c>
    </row>
    <row r="1416" spans="1:4">
      <c r="B1416" t="s">
        <v>1879</v>
      </c>
      <c r="C1416">
        <v>1</v>
      </c>
      <c r="D1416" s="16">
        <v>357000</v>
      </c>
    </row>
    <row r="1417" spans="1:4">
      <c r="B1417" t="s">
        <v>1882</v>
      </c>
      <c r="C1417">
        <v>1</v>
      </c>
      <c r="D1417" s="16">
        <v>573600</v>
      </c>
    </row>
    <row r="1418" spans="1:4">
      <c r="B1418" t="s">
        <v>1886</v>
      </c>
      <c r="C1418">
        <v>1</v>
      </c>
      <c r="D1418" s="16">
        <v>1133400</v>
      </c>
    </row>
    <row r="1419" spans="1:4">
      <c r="B1419" t="s">
        <v>1889</v>
      </c>
      <c r="C1419">
        <v>1</v>
      </c>
      <c r="D1419" s="16">
        <v>268100</v>
      </c>
    </row>
    <row r="1420" spans="1:4">
      <c r="B1420" t="s">
        <v>5977</v>
      </c>
      <c r="C1420">
        <v>1</v>
      </c>
      <c r="D1420" s="16">
        <v>829350.27</v>
      </c>
    </row>
    <row r="1421" spans="1:4">
      <c r="B1421" t="s">
        <v>2395</v>
      </c>
      <c r="C1421">
        <v>1</v>
      </c>
      <c r="D1421" s="16">
        <v>579600</v>
      </c>
    </row>
    <row r="1422" spans="1:4">
      <c r="B1422" t="s">
        <v>2398</v>
      </c>
      <c r="C1422">
        <v>1</v>
      </c>
      <c r="D1422" s="16">
        <v>188000</v>
      </c>
    </row>
    <row r="1423" spans="1:4">
      <c r="B1423" t="s">
        <v>2401</v>
      </c>
      <c r="C1423">
        <v>1</v>
      </c>
      <c r="D1423" s="16">
        <v>693550</v>
      </c>
    </row>
    <row r="1424" spans="1:4">
      <c r="B1424" t="s">
        <v>2404</v>
      </c>
      <c r="C1424">
        <v>1</v>
      </c>
      <c r="D1424" s="16">
        <v>402000</v>
      </c>
    </row>
    <row r="1425" spans="1:4">
      <c r="B1425" t="s">
        <v>2452</v>
      </c>
      <c r="C1425">
        <v>1</v>
      </c>
      <c r="D1425" s="16">
        <v>415700</v>
      </c>
    </row>
    <row r="1426" spans="1:4">
      <c r="B1426" t="s">
        <v>2455</v>
      </c>
      <c r="C1426">
        <v>1</v>
      </c>
      <c r="D1426" s="16">
        <v>518700</v>
      </c>
    </row>
    <row r="1427" spans="1:4">
      <c r="A1427" t="s">
        <v>6339</v>
      </c>
      <c r="B1427"/>
      <c r="C1427">
        <v>12</v>
      </c>
      <c r="D1427" s="16">
        <v>6655933.2699999996</v>
      </c>
    </row>
    <row r="1428" spans="1:4">
      <c r="A1428" t="s">
        <v>1898</v>
      </c>
      <c r="B1428" t="s">
        <v>1895</v>
      </c>
      <c r="C1428">
        <v>1</v>
      </c>
      <c r="D1428" s="16">
        <v>1741838.7</v>
      </c>
    </row>
    <row r="1429" spans="1:4">
      <c r="A1429" t="s">
        <v>6340</v>
      </c>
      <c r="B1429"/>
      <c r="C1429">
        <v>1</v>
      </c>
      <c r="D1429" s="16">
        <v>1741838.7</v>
      </c>
    </row>
    <row r="1430" spans="1:4">
      <c r="A1430" t="s">
        <v>1911</v>
      </c>
      <c r="B1430" t="s">
        <v>1908</v>
      </c>
      <c r="C1430">
        <v>1</v>
      </c>
      <c r="D1430" s="16">
        <v>689486</v>
      </c>
    </row>
    <row r="1431" spans="1:4">
      <c r="A1431" t="s">
        <v>6341</v>
      </c>
      <c r="B1431"/>
      <c r="C1431">
        <v>1</v>
      </c>
      <c r="D1431" s="16">
        <v>689486</v>
      </c>
    </row>
    <row r="1432" spans="1:4">
      <c r="A1432" t="s">
        <v>1960</v>
      </c>
      <c r="B1432" t="s">
        <v>1957</v>
      </c>
      <c r="C1432">
        <v>1</v>
      </c>
      <c r="D1432" s="16">
        <v>3580500</v>
      </c>
    </row>
    <row r="1433" spans="1:4">
      <c r="B1433" t="s">
        <v>2695</v>
      </c>
      <c r="C1433">
        <v>1</v>
      </c>
      <c r="D1433" s="16">
        <v>74077.5</v>
      </c>
    </row>
    <row r="1434" spans="1:4">
      <c r="B1434" t="s">
        <v>2879</v>
      </c>
      <c r="C1434">
        <v>1</v>
      </c>
      <c r="D1434" s="16">
        <v>59500</v>
      </c>
    </row>
    <row r="1435" spans="1:4">
      <c r="B1435" t="s">
        <v>3189</v>
      </c>
      <c r="C1435">
        <v>1</v>
      </c>
      <c r="D1435" s="16">
        <v>20259750</v>
      </c>
    </row>
    <row r="1436" spans="1:4">
      <c r="B1436">
        <v>109149</v>
      </c>
      <c r="C1436">
        <v>1</v>
      </c>
      <c r="D1436" s="16">
        <v>267750</v>
      </c>
    </row>
    <row r="1437" spans="1:4">
      <c r="A1437" t="s">
        <v>6342</v>
      </c>
      <c r="B1437"/>
      <c r="C1437">
        <v>5</v>
      </c>
      <c r="D1437" s="16">
        <v>24241577.5</v>
      </c>
    </row>
    <row r="1438" spans="1:4">
      <c r="A1438" t="s">
        <v>2011</v>
      </c>
      <c r="B1438" t="s">
        <v>2008</v>
      </c>
      <c r="C1438">
        <v>1</v>
      </c>
      <c r="D1438" s="16">
        <v>1321971</v>
      </c>
    </row>
    <row r="1439" spans="1:4">
      <c r="A1439" t="s">
        <v>6343</v>
      </c>
      <c r="B1439"/>
      <c r="C1439">
        <v>1</v>
      </c>
      <c r="D1439" s="16">
        <v>1321971</v>
      </c>
    </row>
    <row r="1440" spans="1:4">
      <c r="A1440" t="s">
        <v>2031</v>
      </c>
      <c r="B1440" t="s">
        <v>2028</v>
      </c>
      <c r="C1440">
        <v>1</v>
      </c>
      <c r="D1440" s="16">
        <v>487900</v>
      </c>
    </row>
    <row r="1441" spans="1:4">
      <c r="A1441" t="s">
        <v>6344</v>
      </c>
      <c r="B1441"/>
      <c r="C1441">
        <v>1</v>
      </c>
      <c r="D1441" s="16">
        <v>487900</v>
      </c>
    </row>
    <row r="1442" spans="1:4">
      <c r="A1442" t="s">
        <v>2036</v>
      </c>
      <c r="B1442" t="s">
        <v>2033</v>
      </c>
      <c r="C1442">
        <v>1</v>
      </c>
      <c r="D1442" s="16">
        <v>4046000</v>
      </c>
    </row>
    <row r="1443" spans="1:4">
      <c r="B1443" t="s">
        <v>2038</v>
      </c>
      <c r="C1443">
        <v>1</v>
      </c>
      <c r="D1443" s="16">
        <v>285600</v>
      </c>
    </row>
    <row r="1444" spans="1:4">
      <c r="B1444" t="s">
        <v>2041</v>
      </c>
      <c r="C1444">
        <v>1</v>
      </c>
      <c r="D1444" s="16">
        <v>392700</v>
      </c>
    </row>
    <row r="1445" spans="1:4">
      <c r="B1445" t="s">
        <v>2044</v>
      </c>
      <c r="C1445">
        <v>1</v>
      </c>
      <c r="D1445" s="16">
        <v>95200</v>
      </c>
    </row>
    <row r="1446" spans="1:4">
      <c r="B1446" t="s">
        <v>2047</v>
      </c>
      <c r="C1446">
        <v>1</v>
      </c>
      <c r="D1446" s="16">
        <v>285600</v>
      </c>
    </row>
    <row r="1447" spans="1:4">
      <c r="B1447" t="s">
        <v>2466</v>
      </c>
      <c r="C1447">
        <v>1</v>
      </c>
      <c r="D1447" s="16">
        <v>2741760</v>
      </c>
    </row>
    <row r="1448" spans="1:4">
      <c r="B1448" t="s">
        <v>3516</v>
      </c>
      <c r="C1448">
        <v>1</v>
      </c>
      <c r="D1448" s="16">
        <v>14520380</v>
      </c>
    </row>
    <row r="1449" spans="1:4">
      <c r="A1449" t="s">
        <v>6345</v>
      </c>
      <c r="B1449"/>
      <c r="C1449">
        <v>7</v>
      </c>
      <c r="D1449" s="16">
        <v>22367240</v>
      </c>
    </row>
    <row r="1450" spans="1:4">
      <c r="A1450" t="s">
        <v>2053</v>
      </c>
      <c r="B1450">
        <v>109279</v>
      </c>
      <c r="C1450">
        <v>1</v>
      </c>
      <c r="D1450" s="16">
        <v>362950</v>
      </c>
    </row>
    <row r="1451" spans="1:4">
      <c r="A1451" t="s">
        <v>5972</v>
      </c>
      <c r="B1451"/>
      <c r="C1451">
        <v>1</v>
      </c>
      <c r="D1451" s="16">
        <v>362950</v>
      </c>
    </row>
    <row r="1452" spans="1:4">
      <c r="A1452" t="s">
        <v>2058</v>
      </c>
      <c r="B1452" t="s">
        <v>2055</v>
      </c>
      <c r="C1452">
        <v>1</v>
      </c>
      <c r="D1452" s="16">
        <v>571200</v>
      </c>
    </row>
    <row r="1453" spans="1:4">
      <c r="B1453" t="s">
        <v>3522</v>
      </c>
      <c r="C1453">
        <v>1</v>
      </c>
      <c r="D1453" s="16">
        <v>452200</v>
      </c>
    </row>
    <row r="1454" spans="1:4">
      <c r="A1454" t="s">
        <v>6346</v>
      </c>
      <c r="B1454"/>
      <c r="C1454">
        <v>2</v>
      </c>
      <c r="D1454" s="16">
        <v>1023400</v>
      </c>
    </row>
    <row r="1455" spans="1:4">
      <c r="A1455" t="s">
        <v>2063</v>
      </c>
      <c r="B1455" t="s">
        <v>2060</v>
      </c>
      <c r="C1455">
        <v>1</v>
      </c>
      <c r="D1455" s="16">
        <v>1535100</v>
      </c>
    </row>
    <row r="1456" spans="1:4">
      <c r="B1456">
        <v>109255</v>
      </c>
      <c r="C1456">
        <v>1</v>
      </c>
      <c r="D1456" s="16">
        <v>9496200</v>
      </c>
    </row>
    <row r="1457" spans="1:4">
      <c r="A1457" t="s">
        <v>6347</v>
      </c>
      <c r="B1457"/>
      <c r="C1457">
        <v>2</v>
      </c>
      <c r="D1457" s="16">
        <v>11031300</v>
      </c>
    </row>
    <row r="1458" spans="1:4">
      <c r="A1458" t="s">
        <v>2085</v>
      </c>
      <c r="B1458" t="s">
        <v>2082</v>
      </c>
      <c r="C1458">
        <v>1</v>
      </c>
      <c r="D1458" s="16">
        <v>2308600</v>
      </c>
    </row>
    <row r="1459" spans="1:4">
      <c r="B1459" t="s">
        <v>2271</v>
      </c>
      <c r="C1459">
        <v>1</v>
      </c>
      <c r="D1459" s="16">
        <v>4720000</v>
      </c>
    </row>
    <row r="1460" spans="1:4">
      <c r="A1460" t="s">
        <v>6348</v>
      </c>
      <c r="B1460"/>
      <c r="C1460">
        <v>2</v>
      </c>
      <c r="D1460" s="16">
        <v>7028600</v>
      </c>
    </row>
    <row r="1461" spans="1:4">
      <c r="A1461" t="s">
        <v>2090</v>
      </c>
      <c r="B1461" t="s">
        <v>2087</v>
      </c>
      <c r="C1461">
        <v>1</v>
      </c>
      <c r="D1461" s="16">
        <v>5652500</v>
      </c>
    </row>
    <row r="1462" spans="1:4">
      <c r="B1462" t="s">
        <v>2092</v>
      </c>
      <c r="C1462">
        <v>1</v>
      </c>
      <c r="D1462" s="16">
        <v>2826250</v>
      </c>
    </row>
    <row r="1463" spans="1:4">
      <c r="B1463" t="s">
        <v>4118</v>
      </c>
      <c r="C1463">
        <v>1</v>
      </c>
      <c r="D1463" s="16">
        <v>2826250</v>
      </c>
    </row>
    <row r="1464" spans="1:4">
      <c r="A1464" t="s">
        <v>6349</v>
      </c>
      <c r="B1464"/>
      <c r="C1464">
        <v>3</v>
      </c>
      <c r="D1464" s="16">
        <v>11305000</v>
      </c>
    </row>
    <row r="1465" spans="1:4">
      <c r="A1465" t="s">
        <v>2206</v>
      </c>
      <c r="B1465" t="s">
        <v>2203</v>
      </c>
      <c r="C1465">
        <v>1</v>
      </c>
      <c r="D1465" s="16">
        <v>1438710</v>
      </c>
    </row>
    <row r="1466" spans="1:4">
      <c r="A1466" t="s">
        <v>6350</v>
      </c>
      <c r="B1466"/>
      <c r="C1466">
        <v>1</v>
      </c>
      <c r="D1466" s="16">
        <v>1438710</v>
      </c>
    </row>
    <row r="1467" spans="1:4">
      <c r="A1467" t="s">
        <v>2211</v>
      </c>
      <c r="B1467" t="s">
        <v>2208</v>
      </c>
      <c r="C1467">
        <v>1</v>
      </c>
      <c r="D1467" s="16">
        <v>347480</v>
      </c>
    </row>
    <row r="1468" spans="1:4">
      <c r="B1468" t="s">
        <v>2725</v>
      </c>
      <c r="C1468">
        <v>1</v>
      </c>
      <c r="D1468" s="16">
        <v>339388</v>
      </c>
    </row>
    <row r="1469" spans="1:4">
      <c r="B1469" t="s">
        <v>4331</v>
      </c>
      <c r="C1469">
        <v>1</v>
      </c>
      <c r="D1469" s="16">
        <v>2499000</v>
      </c>
    </row>
    <row r="1470" spans="1:4">
      <c r="B1470">
        <v>109137</v>
      </c>
      <c r="C1470">
        <v>1</v>
      </c>
      <c r="D1470" s="16">
        <v>1038940</v>
      </c>
    </row>
    <row r="1471" spans="1:4">
      <c r="A1471" t="s">
        <v>6351</v>
      </c>
      <c r="B1471"/>
      <c r="C1471">
        <v>4</v>
      </c>
      <c r="D1471" s="16">
        <v>4224808</v>
      </c>
    </row>
    <row r="1472" spans="1:4">
      <c r="A1472" t="s">
        <v>2264</v>
      </c>
      <c r="B1472" t="s">
        <v>2261</v>
      </c>
      <c r="C1472">
        <v>1</v>
      </c>
      <c r="D1472" s="16">
        <v>61471704</v>
      </c>
    </row>
    <row r="1473" spans="1:4">
      <c r="A1473" t="s">
        <v>6352</v>
      </c>
      <c r="B1473"/>
      <c r="C1473">
        <v>1</v>
      </c>
      <c r="D1473" s="16">
        <v>61471704</v>
      </c>
    </row>
    <row r="1474" spans="1:4">
      <c r="A1474" t="s">
        <v>2277</v>
      </c>
      <c r="B1474" t="s">
        <v>2274</v>
      </c>
      <c r="C1474">
        <v>1</v>
      </c>
      <c r="D1474" s="16">
        <v>550601.1</v>
      </c>
    </row>
    <row r="1475" spans="1:4">
      <c r="B1475" t="s">
        <v>2531</v>
      </c>
      <c r="C1475">
        <v>1</v>
      </c>
      <c r="D1475" s="16">
        <v>3301389.63</v>
      </c>
    </row>
    <row r="1476" spans="1:4">
      <c r="B1476" t="s">
        <v>2737</v>
      </c>
      <c r="C1476">
        <v>1</v>
      </c>
      <c r="D1476" s="16">
        <v>1949112.9</v>
      </c>
    </row>
    <row r="1477" spans="1:4">
      <c r="B1477" t="s">
        <v>2826</v>
      </c>
      <c r="C1477">
        <v>1</v>
      </c>
      <c r="D1477" s="16">
        <v>344981</v>
      </c>
    </row>
    <row r="1478" spans="1:4">
      <c r="A1478" t="s">
        <v>6353</v>
      </c>
      <c r="B1478"/>
      <c r="C1478">
        <v>4</v>
      </c>
      <c r="D1478" s="16">
        <v>6146084.6299999999</v>
      </c>
    </row>
    <row r="1479" spans="1:4">
      <c r="A1479" t="s">
        <v>2282</v>
      </c>
      <c r="B1479" t="s">
        <v>2279</v>
      </c>
      <c r="C1479">
        <v>1</v>
      </c>
      <c r="D1479" s="16">
        <v>734134.8</v>
      </c>
    </row>
    <row r="1480" spans="1:4">
      <c r="B1480" t="s">
        <v>2740</v>
      </c>
      <c r="C1480">
        <v>1</v>
      </c>
      <c r="D1480" s="16">
        <v>649704.30000000005</v>
      </c>
    </row>
    <row r="1481" spans="1:4">
      <c r="A1481" t="s">
        <v>6354</v>
      </c>
      <c r="B1481"/>
      <c r="C1481">
        <v>2</v>
      </c>
      <c r="D1481" s="16">
        <v>1383839.1</v>
      </c>
    </row>
    <row r="1482" spans="1:4">
      <c r="A1482" t="s">
        <v>2327</v>
      </c>
      <c r="B1482" t="s">
        <v>2324</v>
      </c>
      <c r="C1482">
        <v>1</v>
      </c>
      <c r="D1482" s="16">
        <v>908579.28</v>
      </c>
    </row>
    <row r="1483" spans="1:4">
      <c r="A1483" t="s">
        <v>6355</v>
      </c>
      <c r="B1483"/>
      <c r="C1483">
        <v>1</v>
      </c>
      <c r="D1483" s="16">
        <v>908579.28</v>
      </c>
    </row>
    <row r="1484" spans="1:4">
      <c r="A1484" t="s">
        <v>2332</v>
      </c>
      <c r="B1484" t="s">
        <v>2329</v>
      </c>
      <c r="C1484">
        <v>1</v>
      </c>
      <c r="D1484" s="16">
        <v>2059485.4</v>
      </c>
    </row>
    <row r="1485" spans="1:4">
      <c r="B1485">
        <v>109002</v>
      </c>
      <c r="C1485">
        <v>1</v>
      </c>
      <c r="D1485" s="16">
        <v>392700</v>
      </c>
    </row>
    <row r="1486" spans="1:4">
      <c r="B1486">
        <v>109145</v>
      </c>
      <c r="C1486">
        <v>1</v>
      </c>
      <c r="D1486" s="16">
        <v>255850</v>
      </c>
    </row>
    <row r="1487" spans="1:4">
      <c r="B1487">
        <v>109251</v>
      </c>
      <c r="C1487">
        <v>1</v>
      </c>
      <c r="D1487" s="16">
        <v>130900</v>
      </c>
    </row>
    <row r="1488" spans="1:4">
      <c r="B1488">
        <v>109252</v>
      </c>
      <c r="C1488">
        <v>1</v>
      </c>
      <c r="D1488" s="16">
        <v>591073</v>
      </c>
    </row>
    <row r="1489" spans="1:4">
      <c r="A1489" t="s">
        <v>6356</v>
      </c>
      <c r="B1489"/>
      <c r="C1489">
        <v>5</v>
      </c>
      <c r="D1489" s="16">
        <v>3430008.4</v>
      </c>
    </row>
    <row r="1490" spans="1:4">
      <c r="A1490" t="s">
        <v>2353</v>
      </c>
      <c r="B1490" t="s">
        <v>2350</v>
      </c>
      <c r="C1490">
        <v>1</v>
      </c>
      <c r="D1490" s="16">
        <v>128936.5</v>
      </c>
    </row>
    <row r="1491" spans="1:4">
      <c r="A1491" t="s">
        <v>6357</v>
      </c>
      <c r="B1491"/>
      <c r="C1491">
        <v>1</v>
      </c>
      <c r="D1491" s="16">
        <v>128936.5</v>
      </c>
    </row>
    <row r="1492" spans="1:4">
      <c r="A1492" t="s">
        <v>2361</v>
      </c>
      <c r="B1492" t="s">
        <v>2358</v>
      </c>
      <c r="C1492">
        <v>1</v>
      </c>
      <c r="D1492" s="16">
        <v>638947.89</v>
      </c>
    </row>
    <row r="1493" spans="1:4">
      <c r="B1493" t="s">
        <v>2757</v>
      </c>
      <c r="C1493">
        <v>1</v>
      </c>
      <c r="D1493" s="16">
        <v>527386.57999999996</v>
      </c>
    </row>
    <row r="1494" spans="1:4">
      <c r="B1494">
        <v>109091</v>
      </c>
      <c r="C1494">
        <v>1</v>
      </c>
      <c r="D1494" s="16">
        <v>670845.84</v>
      </c>
    </row>
    <row r="1495" spans="1:4">
      <c r="A1495" t="s">
        <v>6358</v>
      </c>
      <c r="B1495"/>
      <c r="C1495">
        <v>3</v>
      </c>
      <c r="D1495" s="16">
        <v>1837180.31</v>
      </c>
    </row>
    <row r="1496" spans="1:4">
      <c r="A1496" t="s">
        <v>2393</v>
      </c>
      <c r="B1496" t="s">
        <v>2390</v>
      </c>
      <c r="C1496">
        <v>1</v>
      </c>
      <c r="D1496" s="16">
        <v>2112250</v>
      </c>
    </row>
    <row r="1497" spans="1:4">
      <c r="A1497" t="s">
        <v>6359</v>
      </c>
      <c r="B1497"/>
      <c r="C1497">
        <v>1</v>
      </c>
      <c r="D1497" s="16">
        <v>2112250</v>
      </c>
    </row>
    <row r="1498" spans="1:4">
      <c r="A1498" t="s">
        <v>2410</v>
      </c>
      <c r="B1498" t="s">
        <v>2458</v>
      </c>
      <c r="C1498">
        <v>1</v>
      </c>
      <c r="D1498" s="16">
        <v>11681754</v>
      </c>
    </row>
    <row r="1499" spans="1:4">
      <c r="B1499">
        <v>108858</v>
      </c>
      <c r="C1499">
        <v>1</v>
      </c>
      <c r="D1499" s="16">
        <v>2413320</v>
      </c>
    </row>
    <row r="1500" spans="1:4">
      <c r="B1500">
        <v>108859</v>
      </c>
      <c r="C1500">
        <v>1</v>
      </c>
      <c r="D1500" s="16">
        <v>1021020</v>
      </c>
    </row>
    <row r="1501" spans="1:4">
      <c r="B1501">
        <v>108902</v>
      </c>
      <c r="C1501">
        <v>1</v>
      </c>
      <c r="D1501" s="16">
        <v>1469828.5</v>
      </c>
    </row>
    <row r="1502" spans="1:4">
      <c r="B1502">
        <v>109086</v>
      </c>
      <c r="C1502">
        <v>1</v>
      </c>
      <c r="D1502" s="16">
        <v>154700</v>
      </c>
    </row>
    <row r="1503" spans="1:4">
      <c r="B1503">
        <v>109260</v>
      </c>
      <c r="C1503">
        <v>1</v>
      </c>
      <c r="D1503" s="16">
        <v>5896807</v>
      </c>
    </row>
    <row r="1504" spans="1:4">
      <c r="A1504" t="s">
        <v>5898</v>
      </c>
      <c r="B1504"/>
      <c r="C1504">
        <v>6</v>
      </c>
      <c r="D1504" s="16">
        <v>22637429.5</v>
      </c>
    </row>
    <row r="1505" spans="1:4">
      <c r="A1505" t="s">
        <v>2415</v>
      </c>
      <c r="B1505" t="s">
        <v>2412</v>
      </c>
      <c r="C1505">
        <v>1</v>
      </c>
      <c r="D1505" s="16">
        <v>40380682.93</v>
      </c>
    </row>
    <row r="1506" spans="1:4">
      <c r="A1506" t="s">
        <v>6360</v>
      </c>
      <c r="B1506"/>
      <c r="C1506">
        <v>1</v>
      </c>
      <c r="D1506" s="16">
        <v>40380682.93</v>
      </c>
    </row>
    <row r="1507" spans="1:4">
      <c r="A1507" t="s">
        <v>2445</v>
      </c>
      <c r="B1507" t="s">
        <v>2442</v>
      </c>
      <c r="C1507">
        <v>1</v>
      </c>
      <c r="D1507" s="16">
        <v>2354428</v>
      </c>
    </row>
    <row r="1508" spans="1:4">
      <c r="A1508" t="s">
        <v>6361</v>
      </c>
      <c r="B1508"/>
      <c r="C1508">
        <v>1</v>
      </c>
      <c r="D1508" s="16">
        <v>2354428</v>
      </c>
    </row>
    <row r="1509" spans="1:4">
      <c r="A1509" t="s">
        <v>2450</v>
      </c>
      <c r="B1509" t="s">
        <v>2447</v>
      </c>
      <c r="C1509">
        <v>1</v>
      </c>
      <c r="D1509" s="16">
        <v>2117000</v>
      </c>
    </row>
    <row r="1510" spans="1:4">
      <c r="A1510" t="s">
        <v>6362</v>
      </c>
      <c r="B1510"/>
      <c r="C1510">
        <v>1</v>
      </c>
      <c r="D1510" s="16">
        <v>2117000</v>
      </c>
    </row>
    <row r="1511" spans="1:4">
      <c r="A1511" t="s">
        <v>2464</v>
      </c>
      <c r="B1511">
        <v>109223</v>
      </c>
      <c r="C1511">
        <v>1</v>
      </c>
      <c r="D1511" s="16">
        <v>7310170</v>
      </c>
    </row>
    <row r="1512" spans="1:4">
      <c r="B1512">
        <v>109224</v>
      </c>
      <c r="C1512">
        <v>1</v>
      </c>
      <c r="D1512" s="16">
        <v>28180390</v>
      </c>
    </row>
    <row r="1513" spans="1:4">
      <c r="A1513" t="s">
        <v>5899</v>
      </c>
      <c r="B1513"/>
      <c r="C1513">
        <v>2</v>
      </c>
      <c r="D1513" s="16">
        <v>35490560</v>
      </c>
    </row>
    <row r="1514" spans="1:4">
      <c r="A1514" t="s">
        <v>2485</v>
      </c>
      <c r="B1514" t="s">
        <v>2482</v>
      </c>
      <c r="C1514">
        <v>1</v>
      </c>
      <c r="D1514" s="16">
        <v>4890900</v>
      </c>
    </row>
    <row r="1515" spans="1:4">
      <c r="B1515">
        <v>109110</v>
      </c>
      <c r="C1515">
        <v>1</v>
      </c>
      <c r="D1515" s="16">
        <v>5942622</v>
      </c>
    </row>
    <row r="1516" spans="1:4">
      <c r="A1516" t="s">
        <v>6363</v>
      </c>
      <c r="B1516"/>
      <c r="C1516">
        <v>2</v>
      </c>
      <c r="D1516" s="16">
        <v>10833522</v>
      </c>
    </row>
    <row r="1517" spans="1:4">
      <c r="A1517" t="s">
        <v>2511</v>
      </c>
      <c r="B1517" t="s">
        <v>2509</v>
      </c>
      <c r="C1517">
        <v>1</v>
      </c>
      <c r="D1517" s="16">
        <v>295477</v>
      </c>
    </row>
    <row r="1518" spans="1:4">
      <c r="B1518" t="s">
        <v>2645</v>
      </c>
      <c r="C1518">
        <v>1</v>
      </c>
      <c r="D1518" s="16">
        <v>144692.1</v>
      </c>
    </row>
    <row r="1519" spans="1:4">
      <c r="B1519" t="s">
        <v>3554</v>
      </c>
      <c r="C1519">
        <v>1</v>
      </c>
      <c r="D1519" s="16">
        <v>289384.2</v>
      </c>
    </row>
    <row r="1520" spans="1:4">
      <c r="B1520" t="s">
        <v>3562</v>
      </c>
      <c r="C1520">
        <v>1</v>
      </c>
      <c r="D1520" s="16">
        <v>144692.1</v>
      </c>
    </row>
    <row r="1521" spans="1:4">
      <c r="B1521" t="s">
        <v>3565</v>
      </c>
      <c r="C1521">
        <v>1</v>
      </c>
      <c r="D1521" s="16">
        <v>723460.5</v>
      </c>
    </row>
    <row r="1522" spans="1:4">
      <c r="A1522" t="s">
        <v>6364</v>
      </c>
      <c r="B1522"/>
      <c r="C1522">
        <v>5</v>
      </c>
      <c r="D1522" s="16">
        <v>1597705.9</v>
      </c>
    </row>
    <row r="1523" spans="1:4">
      <c r="A1523" t="s">
        <v>2519</v>
      </c>
      <c r="B1523" t="s">
        <v>2516</v>
      </c>
      <c r="C1523">
        <v>1</v>
      </c>
      <c r="D1523" s="16">
        <v>5047944.3</v>
      </c>
    </row>
    <row r="1524" spans="1:4">
      <c r="B1524" t="s">
        <v>2539</v>
      </c>
      <c r="C1524">
        <v>1</v>
      </c>
      <c r="D1524" s="16">
        <v>4188776.2</v>
      </c>
    </row>
    <row r="1525" spans="1:4">
      <c r="B1525" t="s">
        <v>2545</v>
      </c>
      <c r="C1525">
        <v>1</v>
      </c>
      <c r="D1525" s="16">
        <v>1602894.3</v>
      </c>
    </row>
    <row r="1526" spans="1:4">
      <c r="B1526" t="s">
        <v>3013</v>
      </c>
      <c r="C1526">
        <v>1</v>
      </c>
      <c r="D1526" s="16">
        <v>4937274.3</v>
      </c>
    </row>
    <row r="1527" spans="1:4">
      <c r="B1527" t="s">
        <v>3021</v>
      </c>
      <c r="C1527">
        <v>1</v>
      </c>
      <c r="D1527" s="16">
        <v>4693776.2</v>
      </c>
    </row>
    <row r="1528" spans="1:4">
      <c r="B1528">
        <v>109094</v>
      </c>
      <c r="C1528">
        <v>1</v>
      </c>
      <c r="D1528" s="16">
        <v>1018000</v>
      </c>
    </row>
    <row r="1529" spans="1:4">
      <c r="B1529">
        <v>109128</v>
      </c>
      <c r="C1529">
        <v>1</v>
      </c>
      <c r="D1529" s="16">
        <v>80920</v>
      </c>
    </row>
    <row r="1530" spans="1:4">
      <c r="A1530" t="s">
        <v>6365</v>
      </c>
      <c r="B1530"/>
      <c r="C1530">
        <v>7</v>
      </c>
      <c r="D1530" s="16">
        <v>21569585.300000001</v>
      </c>
    </row>
    <row r="1531" spans="1:4">
      <c r="A1531" t="s">
        <v>2558</v>
      </c>
      <c r="B1531">
        <v>108998</v>
      </c>
      <c r="C1531">
        <v>1</v>
      </c>
      <c r="D1531" s="16">
        <v>2583999.3199999998</v>
      </c>
    </row>
    <row r="1532" spans="1:4">
      <c r="A1532" t="s">
        <v>5901</v>
      </c>
      <c r="B1532"/>
      <c r="C1532">
        <v>1</v>
      </c>
      <c r="D1532" s="16">
        <v>2583999.3199999998</v>
      </c>
    </row>
    <row r="1533" spans="1:4">
      <c r="A1533" t="s">
        <v>2563</v>
      </c>
      <c r="B1533" t="s">
        <v>2560</v>
      </c>
      <c r="C1533">
        <v>1</v>
      </c>
      <c r="D1533" s="16">
        <v>598570</v>
      </c>
    </row>
    <row r="1534" spans="1:4">
      <c r="B1534" t="s">
        <v>2763</v>
      </c>
      <c r="C1534">
        <v>1</v>
      </c>
      <c r="D1534" s="16">
        <v>104125</v>
      </c>
    </row>
    <row r="1535" spans="1:4">
      <c r="A1535" t="s">
        <v>6366</v>
      </c>
      <c r="B1535"/>
      <c r="C1535">
        <v>2</v>
      </c>
      <c r="D1535" s="16">
        <v>702695</v>
      </c>
    </row>
    <row r="1536" spans="1:4">
      <c r="A1536" t="s">
        <v>2568</v>
      </c>
      <c r="B1536" t="s">
        <v>2565</v>
      </c>
      <c r="C1536">
        <v>1</v>
      </c>
      <c r="D1536" s="16">
        <v>200021.15</v>
      </c>
    </row>
    <row r="1537" spans="1:4">
      <c r="B1537" t="s">
        <v>3442</v>
      </c>
      <c r="C1537">
        <v>1</v>
      </c>
      <c r="D1537" s="16">
        <v>5316872.4000000004</v>
      </c>
    </row>
    <row r="1538" spans="1:4">
      <c r="B1538" t="s">
        <v>3939</v>
      </c>
      <c r="C1538">
        <v>1</v>
      </c>
      <c r="D1538" s="16">
        <v>7222220</v>
      </c>
    </row>
    <row r="1539" spans="1:4">
      <c r="B1539" t="s">
        <v>4647</v>
      </c>
      <c r="C1539">
        <v>1</v>
      </c>
      <c r="D1539" s="16">
        <v>9383554.5999999996</v>
      </c>
    </row>
    <row r="1540" spans="1:4">
      <c r="B1540">
        <v>109062</v>
      </c>
      <c r="C1540">
        <v>1</v>
      </c>
      <c r="D1540" s="16">
        <v>9701859.3699999992</v>
      </c>
    </row>
    <row r="1541" spans="1:4">
      <c r="A1541" t="s">
        <v>6367</v>
      </c>
      <c r="B1541"/>
      <c r="C1541">
        <v>5</v>
      </c>
      <c r="D1541" s="16">
        <v>31824527.519999996</v>
      </c>
    </row>
    <row r="1542" spans="1:4">
      <c r="A1542" t="s">
        <v>2611</v>
      </c>
      <c r="B1542" t="s">
        <v>2608</v>
      </c>
      <c r="C1542">
        <v>1</v>
      </c>
      <c r="D1542" s="16">
        <v>1074570</v>
      </c>
    </row>
    <row r="1543" spans="1:4">
      <c r="A1543" t="s">
        <v>6368</v>
      </c>
      <c r="B1543"/>
      <c r="C1543">
        <v>1</v>
      </c>
      <c r="D1543" s="16">
        <v>1074570</v>
      </c>
    </row>
    <row r="1544" spans="1:4">
      <c r="A1544" t="s">
        <v>2669</v>
      </c>
      <c r="B1544">
        <v>109079</v>
      </c>
      <c r="C1544">
        <v>1</v>
      </c>
      <c r="D1544" s="16">
        <v>3575000</v>
      </c>
    </row>
    <row r="1545" spans="1:4">
      <c r="A1545" t="s">
        <v>5974</v>
      </c>
      <c r="B1545"/>
      <c r="C1545">
        <v>1</v>
      </c>
      <c r="D1545" s="16">
        <v>3575000</v>
      </c>
    </row>
    <row r="1546" spans="1:4">
      <c r="A1546" t="s">
        <v>2693</v>
      </c>
      <c r="B1546" t="s">
        <v>2690</v>
      </c>
      <c r="C1546">
        <v>1</v>
      </c>
      <c r="D1546" s="16">
        <v>12522675.66</v>
      </c>
    </row>
    <row r="1547" spans="1:4">
      <c r="A1547" t="s">
        <v>6369</v>
      </c>
      <c r="B1547"/>
      <c r="C1547">
        <v>1</v>
      </c>
      <c r="D1547" s="16">
        <v>12522675.66</v>
      </c>
    </row>
    <row r="1548" spans="1:4">
      <c r="A1548" t="s">
        <v>2704</v>
      </c>
      <c r="B1548" t="s">
        <v>2701</v>
      </c>
      <c r="C1548">
        <v>1</v>
      </c>
      <c r="D1548" s="16">
        <v>2475200</v>
      </c>
    </row>
    <row r="1549" spans="1:4">
      <c r="A1549" t="s">
        <v>6370</v>
      </c>
      <c r="B1549"/>
      <c r="C1549">
        <v>1</v>
      </c>
      <c r="D1549" s="16">
        <v>2475200</v>
      </c>
    </row>
    <row r="1550" spans="1:4">
      <c r="A1550" t="s">
        <v>2712</v>
      </c>
      <c r="B1550" t="s">
        <v>2709</v>
      </c>
      <c r="C1550">
        <v>1</v>
      </c>
      <c r="D1550" s="16">
        <v>433160</v>
      </c>
    </row>
    <row r="1551" spans="1:4">
      <c r="A1551" t="s">
        <v>6371</v>
      </c>
      <c r="B1551"/>
      <c r="C1551">
        <v>1</v>
      </c>
      <c r="D1551" s="16">
        <v>433160</v>
      </c>
    </row>
    <row r="1552" spans="1:4">
      <c r="A1552" t="s">
        <v>2838</v>
      </c>
      <c r="B1552" t="s">
        <v>6260</v>
      </c>
      <c r="C1552">
        <v>1</v>
      </c>
      <c r="D1552" s="16">
        <v>1003596.02</v>
      </c>
    </row>
    <row r="1553" spans="1:4">
      <c r="B1553" t="s">
        <v>2835</v>
      </c>
      <c r="C1553">
        <v>1</v>
      </c>
      <c r="D1553" s="16">
        <v>2327640</v>
      </c>
    </row>
    <row r="1554" spans="1:4">
      <c r="B1554" t="s">
        <v>3445</v>
      </c>
      <c r="C1554">
        <v>1</v>
      </c>
      <c r="D1554" s="16">
        <v>1224924.1200000001</v>
      </c>
    </row>
    <row r="1555" spans="1:4">
      <c r="B1555">
        <v>108991</v>
      </c>
      <c r="C1555">
        <v>1</v>
      </c>
      <c r="D1555" s="16">
        <v>384370</v>
      </c>
    </row>
    <row r="1556" spans="1:4">
      <c r="A1556" t="s">
        <v>6372</v>
      </c>
      <c r="B1556"/>
      <c r="C1556">
        <v>4</v>
      </c>
      <c r="D1556" s="16">
        <v>4940530.1400000006</v>
      </c>
    </row>
    <row r="1557" spans="1:4">
      <c r="A1557" t="s">
        <v>2843</v>
      </c>
      <c r="B1557" t="s">
        <v>2840</v>
      </c>
      <c r="C1557">
        <v>1</v>
      </c>
      <c r="D1557" s="16">
        <v>2106300</v>
      </c>
    </row>
    <row r="1558" spans="1:4">
      <c r="A1558" t="s">
        <v>6373</v>
      </c>
      <c r="B1558"/>
      <c r="C1558">
        <v>1</v>
      </c>
      <c r="D1558" s="16">
        <v>2106300</v>
      </c>
    </row>
    <row r="1559" spans="1:4">
      <c r="A1559" t="s">
        <v>2848</v>
      </c>
      <c r="B1559" t="s">
        <v>2845</v>
      </c>
      <c r="C1559">
        <v>1</v>
      </c>
      <c r="D1559" s="16">
        <v>357950</v>
      </c>
    </row>
    <row r="1560" spans="1:4">
      <c r="A1560" t="s">
        <v>6374</v>
      </c>
      <c r="B1560"/>
      <c r="C1560">
        <v>1</v>
      </c>
      <c r="D1560" s="16">
        <v>357950</v>
      </c>
    </row>
    <row r="1561" spans="1:4">
      <c r="A1561" t="s">
        <v>2902</v>
      </c>
      <c r="B1561" t="s">
        <v>2899</v>
      </c>
      <c r="C1561">
        <v>1</v>
      </c>
      <c r="D1561" s="16">
        <v>164178469</v>
      </c>
    </row>
    <row r="1562" spans="1:4">
      <c r="A1562" t="s">
        <v>6375</v>
      </c>
      <c r="B1562"/>
      <c r="C1562">
        <v>1</v>
      </c>
      <c r="D1562" s="16">
        <v>164178469</v>
      </c>
    </row>
    <row r="1563" spans="1:4">
      <c r="A1563" t="s">
        <v>2910</v>
      </c>
      <c r="B1563" t="s">
        <v>2907</v>
      </c>
      <c r="C1563">
        <v>1</v>
      </c>
      <c r="D1563" s="16">
        <v>2519230</v>
      </c>
    </row>
    <row r="1564" spans="1:4">
      <c r="A1564" t="s">
        <v>6376</v>
      </c>
      <c r="B1564"/>
      <c r="C1564">
        <v>1</v>
      </c>
      <c r="D1564" s="16">
        <v>2519230</v>
      </c>
    </row>
    <row r="1565" spans="1:4">
      <c r="A1565" t="s">
        <v>2924</v>
      </c>
      <c r="B1565" t="s">
        <v>2921</v>
      </c>
      <c r="C1565">
        <v>1</v>
      </c>
      <c r="D1565" s="16">
        <v>721155</v>
      </c>
    </row>
    <row r="1566" spans="1:4">
      <c r="A1566" t="s">
        <v>6377</v>
      </c>
      <c r="B1566"/>
      <c r="C1566">
        <v>1</v>
      </c>
      <c r="D1566" s="16">
        <v>721155</v>
      </c>
    </row>
    <row r="1567" spans="1:4">
      <c r="A1567" t="s">
        <v>2929</v>
      </c>
      <c r="B1567" t="s">
        <v>2926</v>
      </c>
      <c r="C1567">
        <v>1</v>
      </c>
      <c r="D1567" s="16">
        <v>840106.68</v>
      </c>
    </row>
    <row r="1568" spans="1:4">
      <c r="B1568">
        <v>108960</v>
      </c>
      <c r="C1568">
        <v>1</v>
      </c>
      <c r="D1568" s="16">
        <v>1270961.6499999999</v>
      </c>
    </row>
    <row r="1569" spans="1:4">
      <c r="A1569" t="s">
        <v>6378</v>
      </c>
      <c r="B1569"/>
      <c r="C1569">
        <v>2</v>
      </c>
      <c r="D1569" s="16">
        <v>2111068.33</v>
      </c>
    </row>
    <row r="1570" spans="1:4">
      <c r="A1570" t="s">
        <v>2939</v>
      </c>
      <c r="B1570" t="s">
        <v>2936</v>
      </c>
      <c r="C1570">
        <v>1</v>
      </c>
      <c r="D1570" s="16">
        <v>105315</v>
      </c>
    </row>
    <row r="1571" spans="1:4">
      <c r="A1571" t="s">
        <v>6379</v>
      </c>
      <c r="B1571"/>
      <c r="C1571">
        <v>1</v>
      </c>
      <c r="D1571" s="16">
        <v>105315</v>
      </c>
    </row>
    <row r="1572" spans="1:4">
      <c r="A1572" t="s">
        <v>2954</v>
      </c>
      <c r="B1572" t="s">
        <v>2951</v>
      </c>
      <c r="C1572">
        <v>1</v>
      </c>
      <c r="D1572" s="16">
        <v>302076.74</v>
      </c>
    </row>
    <row r="1573" spans="1:4">
      <c r="A1573" t="s">
        <v>6380</v>
      </c>
      <c r="B1573"/>
      <c r="C1573">
        <v>1</v>
      </c>
      <c r="D1573" s="16">
        <v>302076.74</v>
      </c>
    </row>
    <row r="1574" spans="1:4">
      <c r="A1574" t="s">
        <v>2964</v>
      </c>
      <c r="B1574" t="s">
        <v>2961</v>
      </c>
      <c r="C1574">
        <v>1</v>
      </c>
      <c r="D1574" s="16">
        <v>24775800</v>
      </c>
    </row>
    <row r="1575" spans="1:4">
      <c r="A1575" t="s">
        <v>6381</v>
      </c>
      <c r="B1575"/>
      <c r="C1575">
        <v>1</v>
      </c>
      <c r="D1575" s="16">
        <v>24775800</v>
      </c>
    </row>
    <row r="1576" spans="1:4">
      <c r="A1576" t="s">
        <v>2969</v>
      </c>
      <c r="B1576" t="s">
        <v>2966</v>
      </c>
      <c r="C1576">
        <v>1</v>
      </c>
      <c r="D1576" s="16">
        <v>442204</v>
      </c>
    </row>
    <row r="1577" spans="1:4">
      <c r="A1577" t="s">
        <v>6382</v>
      </c>
      <c r="B1577"/>
      <c r="C1577">
        <v>1</v>
      </c>
      <c r="D1577" s="16">
        <v>442204</v>
      </c>
    </row>
    <row r="1578" spans="1:4">
      <c r="A1578" t="s">
        <v>2982</v>
      </c>
      <c r="B1578" t="s">
        <v>2979</v>
      </c>
      <c r="C1578">
        <v>1</v>
      </c>
      <c r="D1578" s="16">
        <v>814912</v>
      </c>
    </row>
    <row r="1579" spans="1:4">
      <c r="A1579" t="s">
        <v>6383</v>
      </c>
      <c r="B1579"/>
      <c r="C1579">
        <v>1</v>
      </c>
      <c r="D1579" s="16">
        <v>814912</v>
      </c>
    </row>
    <row r="1580" spans="1:4">
      <c r="A1580" t="s">
        <v>2993</v>
      </c>
      <c r="B1580" t="s">
        <v>2990</v>
      </c>
      <c r="C1580">
        <v>1</v>
      </c>
      <c r="D1580" s="16">
        <v>18143354.039999999</v>
      </c>
    </row>
    <row r="1581" spans="1:4">
      <c r="A1581" t="s">
        <v>6384</v>
      </c>
      <c r="B1581"/>
      <c r="C1581">
        <v>1</v>
      </c>
      <c r="D1581" s="16">
        <v>18143354.039999999</v>
      </c>
    </row>
    <row r="1582" spans="1:4">
      <c r="A1582" t="s">
        <v>3001</v>
      </c>
      <c r="B1582" t="s">
        <v>2998</v>
      </c>
      <c r="C1582">
        <v>1</v>
      </c>
      <c r="D1582" s="16">
        <v>4173269.05</v>
      </c>
    </row>
    <row r="1583" spans="1:4">
      <c r="B1583">
        <v>109114</v>
      </c>
      <c r="C1583">
        <v>1</v>
      </c>
      <c r="D1583" s="16">
        <v>383775</v>
      </c>
    </row>
    <row r="1584" spans="1:4">
      <c r="A1584" t="s">
        <v>6385</v>
      </c>
      <c r="B1584"/>
      <c r="C1584">
        <v>2</v>
      </c>
      <c r="D1584" s="16">
        <v>4557044.05</v>
      </c>
    </row>
    <row r="1585" spans="1:4">
      <c r="A1585" t="s">
        <v>3011</v>
      </c>
      <c r="B1585" t="s">
        <v>3008</v>
      </c>
      <c r="C1585">
        <v>1</v>
      </c>
      <c r="D1585" s="16">
        <v>1860565</v>
      </c>
    </row>
    <row r="1586" spans="1:4">
      <c r="A1586" t="s">
        <v>6386</v>
      </c>
      <c r="B1586"/>
      <c r="C1586">
        <v>1</v>
      </c>
      <c r="D1586" s="16">
        <v>1860565</v>
      </c>
    </row>
    <row r="1587" spans="1:4">
      <c r="A1587" t="s">
        <v>3019</v>
      </c>
      <c r="B1587" t="s">
        <v>4510</v>
      </c>
      <c r="C1587">
        <v>1</v>
      </c>
      <c r="D1587" s="16">
        <v>11685017</v>
      </c>
    </row>
    <row r="1588" spans="1:4">
      <c r="A1588" t="s">
        <v>5905</v>
      </c>
      <c r="B1588"/>
      <c r="C1588">
        <v>1</v>
      </c>
      <c r="D1588" s="16">
        <v>11685017</v>
      </c>
    </row>
    <row r="1589" spans="1:4">
      <c r="A1589" t="s">
        <v>3027</v>
      </c>
      <c r="B1589" t="s">
        <v>3024</v>
      </c>
      <c r="C1589">
        <v>1</v>
      </c>
      <c r="D1589" s="16">
        <v>6426000</v>
      </c>
    </row>
    <row r="1590" spans="1:4">
      <c r="A1590" t="s">
        <v>6387</v>
      </c>
      <c r="B1590"/>
      <c r="C1590">
        <v>1</v>
      </c>
      <c r="D1590" s="16">
        <v>6426000</v>
      </c>
    </row>
    <row r="1591" spans="1:4">
      <c r="A1591" t="s">
        <v>3051</v>
      </c>
      <c r="B1591" t="s">
        <v>3048</v>
      </c>
      <c r="C1591">
        <v>1</v>
      </c>
      <c r="D1591" s="16">
        <v>3755640</v>
      </c>
    </row>
    <row r="1592" spans="1:4">
      <c r="B1592" t="s">
        <v>3053</v>
      </c>
      <c r="C1592">
        <v>1</v>
      </c>
      <c r="D1592" s="16">
        <v>3755640</v>
      </c>
    </row>
    <row r="1593" spans="1:4">
      <c r="B1593">
        <v>109238</v>
      </c>
      <c r="C1593">
        <v>1</v>
      </c>
      <c r="D1593" s="16">
        <v>3954370</v>
      </c>
    </row>
    <row r="1594" spans="1:4">
      <c r="A1594" t="s">
        <v>6388</v>
      </c>
      <c r="B1594"/>
      <c r="C1594">
        <v>3</v>
      </c>
      <c r="D1594" s="16">
        <v>11465650</v>
      </c>
    </row>
    <row r="1595" spans="1:4">
      <c r="A1595" t="s">
        <v>3059</v>
      </c>
      <c r="B1595" t="s">
        <v>3056</v>
      </c>
      <c r="C1595">
        <v>1</v>
      </c>
      <c r="D1595" s="16">
        <v>337008</v>
      </c>
    </row>
    <row r="1596" spans="1:4">
      <c r="A1596" t="s">
        <v>6389</v>
      </c>
      <c r="B1596"/>
      <c r="C1596">
        <v>1</v>
      </c>
      <c r="D1596" s="16">
        <v>337008</v>
      </c>
    </row>
    <row r="1597" spans="1:4">
      <c r="A1597" t="s">
        <v>3072</v>
      </c>
      <c r="B1597" t="s">
        <v>3069</v>
      </c>
      <c r="C1597">
        <v>1</v>
      </c>
      <c r="D1597" s="16">
        <v>975800</v>
      </c>
    </row>
    <row r="1598" spans="1:4">
      <c r="B1598" t="s">
        <v>4177</v>
      </c>
      <c r="C1598">
        <v>1</v>
      </c>
      <c r="D1598" s="16">
        <v>1044024.5</v>
      </c>
    </row>
    <row r="1599" spans="1:4">
      <c r="B1599" t="s">
        <v>4180</v>
      </c>
      <c r="C1599">
        <v>1</v>
      </c>
      <c r="D1599" s="16">
        <v>949934.16</v>
      </c>
    </row>
    <row r="1600" spans="1:4">
      <c r="B1600" t="s">
        <v>4183</v>
      </c>
      <c r="C1600">
        <v>1</v>
      </c>
      <c r="D1600" s="16">
        <v>354913</v>
      </c>
    </row>
    <row r="1601" spans="1:4">
      <c r="B1601" t="s">
        <v>4186</v>
      </c>
      <c r="C1601">
        <v>1</v>
      </c>
      <c r="D1601" s="16">
        <v>916232.17</v>
      </c>
    </row>
    <row r="1602" spans="1:4">
      <c r="A1602" t="s">
        <v>6390</v>
      </c>
      <c r="B1602"/>
      <c r="C1602">
        <v>5</v>
      </c>
      <c r="D1602" s="16">
        <v>4240903.83</v>
      </c>
    </row>
    <row r="1603" spans="1:4">
      <c r="A1603" t="s">
        <v>3077</v>
      </c>
      <c r="B1603" t="s">
        <v>3074</v>
      </c>
      <c r="C1603">
        <v>1</v>
      </c>
      <c r="D1603" s="16">
        <v>1882439.01</v>
      </c>
    </row>
    <row r="1604" spans="1:4">
      <c r="A1604" t="s">
        <v>6391</v>
      </c>
      <c r="B1604"/>
      <c r="C1604">
        <v>1</v>
      </c>
      <c r="D1604" s="16">
        <v>1882439.01</v>
      </c>
    </row>
    <row r="1605" spans="1:4">
      <c r="A1605" t="s">
        <v>3087</v>
      </c>
      <c r="B1605" t="s">
        <v>3084</v>
      </c>
      <c r="C1605">
        <v>1</v>
      </c>
      <c r="D1605" s="16">
        <v>877030</v>
      </c>
    </row>
    <row r="1606" spans="1:4">
      <c r="A1606" t="s">
        <v>6392</v>
      </c>
      <c r="B1606"/>
      <c r="C1606">
        <v>1</v>
      </c>
      <c r="D1606" s="16">
        <v>877030</v>
      </c>
    </row>
    <row r="1607" spans="1:4">
      <c r="A1607" t="s">
        <v>3097</v>
      </c>
      <c r="B1607" t="s">
        <v>3094</v>
      </c>
      <c r="C1607">
        <v>1</v>
      </c>
      <c r="D1607" s="16">
        <v>461720</v>
      </c>
    </row>
    <row r="1608" spans="1:4">
      <c r="A1608" t="s">
        <v>6393</v>
      </c>
      <c r="B1608"/>
      <c r="C1608">
        <v>1</v>
      </c>
      <c r="D1608" s="16">
        <v>461720</v>
      </c>
    </row>
    <row r="1609" spans="1:4">
      <c r="A1609" t="s">
        <v>3118</v>
      </c>
      <c r="B1609" t="s">
        <v>3855</v>
      </c>
      <c r="C1609">
        <v>1</v>
      </c>
      <c r="D1609" s="16">
        <v>317730</v>
      </c>
    </row>
    <row r="1610" spans="1:4">
      <c r="A1610" t="s">
        <v>5906</v>
      </c>
      <c r="B1610"/>
      <c r="C1610">
        <v>1</v>
      </c>
      <c r="D1610" s="16">
        <v>317730</v>
      </c>
    </row>
    <row r="1611" spans="1:4">
      <c r="A1611" t="s">
        <v>3152</v>
      </c>
      <c r="B1611" t="s">
        <v>3149</v>
      </c>
      <c r="C1611">
        <v>1</v>
      </c>
      <c r="D1611" s="16">
        <v>1677595.36</v>
      </c>
    </row>
    <row r="1612" spans="1:4">
      <c r="A1612" t="s">
        <v>6394</v>
      </c>
      <c r="B1612"/>
      <c r="C1612">
        <v>1</v>
      </c>
      <c r="D1612" s="16">
        <v>1677595.36</v>
      </c>
    </row>
    <row r="1613" spans="1:4">
      <c r="A1613" t="s">
        <v>3195</v>
      </c>
      <c r="B1613" t="s">
        <v>3192</v>
      </c>
      <c r="C1613">
        <v>1</v>
      </c>
      <c r="D1613" s="16">
        <v>974649.27</v>
      </c>
    </row>
    <row r="1614" spans="1:4">
      <c r="A1614" t="s">
        <v>6395</v>
      </c>
      <c r="B1614"/>
      <c r="C1614">
        <v>1</v>
      </c>
      <c r="D1614" s="16">
        <v>974649.27</v>
      </c>
    </row>
    <row r="1615" spans="1:4">
      <c r="A1615" t="s">
        <v>3200</v>
      </c>
      <c r="B1615" t="s">
        <v>3197</v>
      </c>
      <c r="C1615">
        <v>1</v>
      </c>
      <c r="D1615" s="16">
        <v>1363800</v>
      </c>
    </row>
    <row r="1616" spans="1:4">
      <c r="A1616" t="s">
        <v>6396</v>
      </c>
      <c r="B1616"/>
      <c r="C1616">
        <v>1</v>
      </c>
      <c r="D1616" s="16">
        <v>1363800</v>
      </c>
    </row>
    <row r="1617" spans="1:4">
      <c r="A1617" t="s">
        <v>3231</v>
      </c>
      <c r="B1617" t="s">
        <v>3228</v>
      </c>
      <c r="C1617">
        <v>1</v>
      </c>
      <c r="D1617" s="16">
        <v>77992.25</v>
      </c>
    </row>
    <row r="1618" spans="1:4">
      <c r="B1618" t="s">
        <v>3254</v>
      </c>
      <c r="C1618">
        <v>1</v>
      </c>
      <c r="D1618" s="16">
        <v>431179.14</v>
      </c>
    </row>
    <row r="1619" spans="1:4">
      <c r="B1619" t="s">
        <v>4010</v>
      </c>
      <c r="C1619">
        <v>1</v>
      </c>
      <c r="D1619" s="16">
        <v>97744.01</v>
      </c>
    </row>
    <row r="1620" spans="1:4">
      <c r="A1620" t="s">
        <v>6397</v>
      </c>
      <c r="B1620"/>
      <c r="C1620">
        <v>3</v>
      </c>
      <c r="D1620" s="16">
        <v>606915.4</v>
      </c>
    </row>
    <row r="1621" spans="1:4">
      <c r="A1621" t="s">
        <v>3244</v>
      </c>
      <c r="B1621" t="s">
        <v>3241</v>
      </c>
      <c r="C1621">
        <v>1</v>
      </c>
      <c r="D1621" s="16">
        <v>13236944.77</v>
      </c>
    </row>
    <row r="1622" spans="1:4">
      <c r="A1622" t="s">
        <v>6398</v>
      </c>
      <c r="B1622"/>
      <c r="C1622">
        <v>1</v>
      </c>
      <c r="D1622" s="16">
        <v>13236944.77</v>
      </c>
    </row>
    <row r="1623" spans="1:4">
      <c r="A1623" t="s">
        <v>3252</v>
      </c>
      <c r="B1623" t="s">
        <v>3249</v>
      </c>
      <c r="C1623">
        <v>1</v>
      </c>
      <c r="D1623" s="16">
        <v>4724300</v>
      </c>
    </row>
    <row r="1624" spans="1:4">
      <c r="A1624" t="s">
        <v>6399</v>
      </c>
      <c r="B1624"/>
      <c r="C1624">
        <v>1</v>
      </c>
      <c r="D1624" s="16">
        <v>4724300</v>
      </c>
    </row>
    <row r="1625" spans="1:4">
      <c r="A1625" t="s">
        <v>3285</v>
      </c>
      <c r="B1625" t="s">
        <v>3282</v>
      </c>
      <c r="C1625">
        <v>1</v>
      </c>
      <c r="D1625" s="16">
        <v>285600</v>
      </c>
    </row>
    <row r="1626" spans="1:4">
      <c r="B1626">
        <v>109109</v>
      </c>
      <c r="C1626">
        <v>1</v>
      </c>
      <c r="D1626" s="16">
        <v>3901776.76</v>
      </c>
    </row>
    <row r="1627" spans="1:4">
      <c r="A1627" t="s">
        <v>6400</v>
      </c>
      <c r="B1627"/>
      <c r="C1627">
        <v>2</v>
      </c>
      <c r="D1627" s="16">
        <v>4187376.76</v>
      </c>
    </row>
    <row r="1628" spans="1:4">
      <c r="A1628" t="s">
        <v>3290</v>
      </c>
      <c r="B1628" t="s">
        <v>3287</v>
      </c>
      <c r="C1628">
        <v>1</v>
      </c>
      <c r="D1628" s="16">
        <v>568701</v>
      </c>
    </row>
    <row r="1629" spans="1:4">
      <c r="A1629" t="s">
        <v>6401</v>
      </c>
      <c r="B1629"/>
      <c r="C1629">
        <v>1</v>
      </c>
      <c r="D1629" s="16">
        <v>568701</v>
      </c>
    </row>
    <row r="1630" spans="1:4">
      <c r="A1630" t="s">
        <v>3303</v>
      </c>
      <c r="B1630" t="s">
        <v>3300</v>
      </c>
      <c r="C1630">
        <v>1</v>
      </c>
      <c r="D1630" s="16">
        <v>36194833</v>
      </c>
    </row>
    <row r="1631" spans="1:4">
      <c r="B1631" t="s">
        <v>3513</v>
      </c>
      <c r="C1631">
        <v>1</v>
      </c>
      <c r="D1631" s="16">
        <v>35732528.649999999</v>
      </c>
    </row>
    <row r="1632" spans="1:4">
      <c r="A1632" t="s">
        <v>6402</v>
      </c>
      <c r="B1632"/>
      <c r="C1632">
        <v>2</v>
      </c>
      <c r="D1632" s="16">
        <v>71927361.650000006</v>
      </c>
    </row>
    <row r="1633" spans="1:4">
      <c r="A1633" t="s">
        <v>3313</v>
      </c>
      <c r="B1633" t="s">
        <v>3310</v>
      </c>
      <c r="C1633">
        <v>1</v>
      </c>
      <c r="D1633" s="16">
        <v>201980.38</v>
      </c>
    </row>
    <row r="1634" spans="1:4">
      <c r="B1634" t="s">
        <v>3315</v>
      </c>
      <c r="C1634">
        <v>1</v>
      </c>
      <c r="D1634" s="16">
        <v>415833.59999999998</v>
      </c>
    </row>
    <row r="1635" spans="1:4">
      <c r="B1635">
        <v>108845</v>
      </c>
      <c r="C1635">
        <v>1</v>
      </c>
      <c r="D1635" s="16">
        <v>726243.91</v>
      </c>
    </row>
    <row r="1636" spans="1:4">
      <c r="A1636" t="s">
        <v>6403</v>
      </c>
      <c r="B1636"/>
      <c r="C1636">
        <v>3</v>
      </c>
      <c r="D1636" s="16">
        <v>1344057.8900000001</v>
      </c>
    </row>
    <row r="1637" spans="1:4">
      <c r="A1637" t="s">
        <v>3321</v>
      </c>
      <c r="B1637" t="s">
        <v>3318</v>
      </c>
      <c r="C1637">
        <v>1</v>
      </c>
      <c r="D1637" s="16">
        <v>2198977.2000000002</v>
      </c>
    </row>
    <row r="1638" spans="1:4">
      <c r="A1638" t="s">
        <v>6404</v>
      </c>
      <c r="B1638"/>
      <c r="C1638">
        <v>1</v>
      </c>
      <c r="D1638" s="16">
        <v>2198977.2000000002</v>
      </c>
    </row>
    <row r="1639" spans="1:4">
      <c r="A1639" t="s">
        <v>3326</v>
      </c>
      <c r="B1639" t="s">
        <v>3323</v>
      </c>
      <c r="C1639">
        <v>1</v>
      </c>
      <c r="D1639" s="16">
        <v>666133.43999999994</v>
      </c>
    </row>
    <row r="1640" spans="1:4">
      <c r="A1640" t="s">
        <v>6405</v>
      </c>
      <c r="B1640"/>
      <c r="C1640">
        <v>1</v>
      </c>
      <c r="D1640" s="16">
        <v>666133.43999999994</v>
      </c>
    </row>
    <row r="1641" spans="1:4">
      <c r="A1641" t="s">
        <v>3331</v>
      </c>
      <c r="B1641" t="s">
        <v>3328</v>
      </c>
      <c r="C1641">
        <v>1</v>
      </c>
      <c r="D1641" s="16">
        <v>163772.56</v>
      </c>
    </row>
    <row r="1642" spans="1:4">
      <c r="B1642" t="s">
        <v>3333</v>
      </c>
      <c r="C1642">
        <v>1</v>
      </c>
      <c r="D1642" s="16">
        <v>4943013.45</v>
      </c>
    </row>
    <row r="1643" spans="1:4">
      <c r="A1643" t="s">
        <v>6406</v>
      </c>
      <c r="B1643"/>
      <c r="C1643">
        <v>2</v>
      </c>
      <c r="D1643" s="16">
        <v>5106786.01</v>
      </c>
    </row>
    <row r="1644" spans="1:4">
      <c r="A1644" t="s">
        <v>3366</v>
      </c>
      <c r="B1644" t="s">
        <v>3363</v>
      </c>
      <c r="C1644">
        <v>1</v>
      </c>
      <c r="D1644" s="16">
        <v>1331610</v>
      </c>
    </row>
    <row r="1645" spans="1:4">
      <c r="B1645" t="s">
        <v>3398</v>
      </c>
      <c r="C1645">
        <v>1</v>
      </c>
      <c r="D1645" s="16">
        <v>2380000</v>
      </c>
    </row>
    <row r="1646" spans="1:4">
      <c r="A1646" t="s">
        <v>6407</v>
      </c>
      <c r="B1646"/>
      <c r="C1646">
        <v>2</v>
      </c>
      <c r="D1646" s="16">
        <v>3711610</v>
      </c>
    </row>
    <row r="1647" spans="1:4">
      <c r="A1647" t="s">
        <v>3419</v>
      </c>
      <c r="B1647" t="s">
        <v>3416</v>
      </c>
      <c r="C1647">
        <v>1</v>
      </c>
      <c r="D1647" s="16">
        <v>16162580</v>
      </c>
    </row>
    <row r="1648" spans="1:4">
      <c r="A1648" t="s">
        <v>6408</v>
      </c>
      <c r="B1648"/>
      <c r="C1648">
        <v>1</v>
      </c>
      <c r="D1648" s="16">
        <v>16162580</v>
      </c>
    </row>
    <row r="1649" spans="1:4">
      <c r="A1649" t="s">
        <v>3424</v>
      </c>
      <c r="B1649" t="s">
        <v>3421</v>
      </c>
      <c r="C1649">
        <v>1</v>
      </c>
      <c r="D1649" s="16">
        <v>8578710</v>
      </c>
    </row>
    <row r="1650" spans="1:4">
      <c r="A1650" t="s">
        <v>6409</v>
      </c>
      <c r="B1650"/>
      <c r="C1650">
        <v>1</v>
      </c>
      <c r="D1650" s="16">
        <v>8578710</v>
      </c>
    </row>
    <row r="1651" spans="1:4">
      <c r="A1651" t="s">
        <v>3429</v>
      </c>
      <c r="B1651" t="s">
        <v>3426</v>
      </c>
      <c r="C1651">
        <v>1</v>
      </c>
      <c r="D1651" s="16">
        <v>4486300</v>
      </c>
    </row>
    <row r="1652" spans="1:4">
      <c r="A1652" t="s">
        <v>6410</v>
      </c>
      <c r="B1652"/>
      <c r="C1652">
        <v>1</v>
      </c>
      <c r="D1652" s="16">
        <v>4486300</v>
      </c>
    </row>
    <row r="1653" spans="1:4">
      <c r="A1653" t="s">
        <v>3437</v>
      </c>
      <c r="B1653" t="s">
        <v>3434</v>
      </c>
      <c r="C1653">
        <v>1</v>
      </c>
      <c r="D1653" s="16">
        <v>556920</v>
      </c>
    </row>
    <row r="1654" spans="1:4">
      <c r="A1654" t="s">
        <v>6411</v>
      </c>
      <c r="B1654"/>
      <c r="C1654">
        <v>1</v>
      </c>
      <c r="D1654" s="16">
        <v>556920</v>
      </c>
    </row>
    <row r="1655" spans="1:4">
      <c r="A1655" t="s">
        <v>3451</v>
      </c>
      <c r="B1655" t="s">
        <v>3448</v>
      </c>
      <c r="C1655">
        <v>1</v>
      </c>
      <c r="D1655" s="16">
        <v>285600</v>
      </c>
    </row>
    <row r="1656" spans="1:4">
      <c r="A1656" t="s">
        <v>6412</v>
      </c>
      <c r="B1656"/>
      <c r="C1656">
        <v>1</v>
      </c>
      <c r="D1656" s="16">
        <v>285600</v>
      </c>
    </row>
    <row r="1657" spans="1:4">
      <c r="A1657" t="s">
        <v>3483</v>
      </c>
      <c r="B1657" t="s">
        <v>3481</v>
      </c>
      <c r="C1657">
        <v>1</v>
      </c>
      <c r="D1657" s="16">
        <v>529550</v>
      </c>
    </row>
    <row r="1658" spans="1:4">
      <c r="A1658" t="s">
        <v>6413</v>
      </c>
      <c r="B1658"/>
      <c r="C1658">
        <v>1</v>
      </c>
      <c r="D1658" s="16">
        <v>529550</v>
      </c>
    </row>
    <row r="1659" spans="1:4">
      <c r="A1659" t="s">
        <v>3494</v>
      </c>
      <c r="B1659" t="s">
        <v>3491</v>
      </c>
      <c r="C1659">
        <v>1</v>
      </c>
      <c r="D1659" s="16">
        <v>19561390</v>
      </c>
    </row>
    <row r="1660" spans="1:4">
      <c r="A1660" t="s">
        <v>6414</v>
      </c>
      <c r="B1660"/>
      <c r="C1660">
        <v>1</v>
      </c>
      <c r="D1660" s="16">
        <v>19561390</v>
      </c>
    </row>
    <row r="1661" spans="1:4">
      <c r="A1661" t="s">
        <v>3534</v>
      </c>
      <c r="B1661" t="s">
        <v>3531</v>
      </c>
      <c r="C1661">
        <v>1</v>
      </c>
      <c r="D1661" s="16">
        <v>4151464.94</v>
      </c>
    </row>
    <row r="1662" spans="1:4">
      <c r="B1662" t="s">
        <v>3895</v>
      </c>
      <c r="C1662">
        <v>1</v>
      </c>
      <c r="D1662" s="16">
        <v>4253273.01</v>
      </c>
    </row>
    <row r="1663" spans="1:4">
      <c r="B1663">
        <v>108791</v>
      </c>
      <c r="C1663">
        <v>1</v>
      </c>
      <c r="D1663" s="16">
        <v>643965.86</v>
      </c>
    </row>
    <row r="1664" spans="1:4">
      <c r="A1664" t="s">
        <v>6415</v>
      </c>
      <c r="B1664"/>
      <c r="C1664">
        <v>3</v>
      </c>
      <c r="D1664" s="16">
        <v>9048703.8099999987</v>
      </c>
    </row>
    <row r="1665" spans="1:4">
      <c r="A1665" t="s">
        <v>3552</v>
      </c>
      <c r="B1665" t="s">
        <v>3549</v>
      </c>
      <c r="C1665">
        <v>1</v>
      </c>
      <c r="D1665" s="16">
        <v>2866710</v>
      </c>
    </row>
    <row r="1666" spans="1:4">
      <c r="B1666" t="s">
        <v>4091</v>
      </c>
      <c r="C1666">
        <v>1</v>
      </c>
      <c r="D1666" s="16">
        <v>892500</v>
      </c>
    </row>
    <row r="1667" spans="1:4">
      <c r="B1667">
        <v>109112</v>
      </c>
      <c r="C1667">
        <v>1</v>
      </c>
      <c r="D1667" s="16">
        <v>35700</v>
      </c>
    </row>
    <row r="1668" spans="1:4">
      <c r="A1668" t="s">
        <v>6416</v>
      </c>
      <c r="B1668"/>
      <c r="C1668">
        <v>3</v>
      </c>
      <c r="D1668" s="16">
        <v>3794910</v>
      </c>
    </row>
    <row r="1669" spans="1:4">
      <c r="A1669" t="s">
        <v>3560</v>
      </c>
      <c r="B1669" t="s">
        <v>3557</v>
      </c>
      <c r="C1669">
        <v>1</v>
      </c>
      <c r="D1669" s="16">
        <v>144692.1</v>
      </c>
    </row>
    <row r="1670" spans="1:4">
      <c r="B1670" t="s">
        <v>3590</v>
      </c>
      <c r="C1670">
        <v>1</v>
      </c>
      <c r="D1670" s="16">
        <v>289384.2</v>
      </c>
    </row>
    <row r="1671" spans="1:4">
      <c r="B1671" t="s">
        <v>3593</v>
      </c>
      <c r="C1671">
        <v>1</v>
      </c>
      <c r="D1671" s="16">
        <v>723460.5</v>
      </c>
    </row>
    <row r="1672" spans="1:4">
      <c r="A1672" t="s">
        <v>6417</v>
      </c>
      <c r="B1672"/>
      <c r="C1672">
        <v>3</v>
      </c>
      <c r="D1672" s="16">
        <v>1157536.8</v>
      </c>
    </row>
    <row r="1673" spans="1:4">
      <c r="A1673" t="s">
        <v>3571</v>
      </c>
      <c r="B1673" t="s">
        <v>3568</v>
      </c>
      <c r="C1673">
        <v>1</v>
      </c>
      <c r="D1673" s="16">
        <v>1437301.04</v>
      </c>
    </row>
    <row r="1674" spans="1:4">
      <c r="A1674" t="s">
        <v>6418</v>
      </c>
      <c r="B1674"/>
      <c r="C1674">
        <v>1</v>
      </c>
      <c r="D1674" s="16">
        <v>1437301.04</v>
      </c>
    </row>
    <row r="1675" spans="1:4">
      <c r="A1675" t="s">
        <v>3579</v>
      </c>
      <c r="B1675" t="s">
        <v>3576</v>
      </c>
      <c r="C1675">
        <v>1</v>
      </c>
      <c r="D1675" s="16">
        <v>4017440</v>
      </c>
    </row>
    <row r="1676" spans="1:4">
      <c r="A1676" t="s">
        <v>6419</v>
      </c>
      <c r="B1676"/>
      <c r="C1676">
        <v>1</v>
      </c>
      <c r="D1676" s="16">
        <v>4017440</v>
      </c>
    </row>
    <row r="1677" spans="1:4">
      <c r="A1677" t="s">
        <v>3616</v>
      </c>
      <c r="B1677" t="s">
        <v>3613</v>
      </c>
      <c r="C1677">
        <v>1</v>
      </c>
      <c r="D1677" s="16">
        <v>790755</v>
      </c>
    </row>
    <row r="1678" spans="1:4">
      <c r="A1678" t="s">
        <v>6420</v>
      </c>
      <c r="B1678"/>
      <c r="C1678">
        <v>1</v>
      </c>
      <c r="D1678" s="16">
        <v>790755</v>
      </c>
    </row>
    <row r="1679" spans="1:4">
      <c r="A1679" t="s">
        <v>3646</v>
      </c>
      <c r="B1679" t="s">
        <v>3643</v>
      </c>
      <c r="C1679">
        <v>1</v>
      </c>
      <c r="D1679" s="16">
        <v>1071000</v>
      </c>
    </row>
    <row r="1680" spans="1:4">
      <c r="A1680" t="s">
        <v>6421</v>
      </c>
      <c r="B1680"/>
      <c r="C1680">
        <v>1</v>
      </c>
      <c r="D1680" s="16">
        <v>1071000</v>
      </c>
    </row>
    <row r="1681" spans="1:4">
      <c r="A1681" t="s">
        <v>3662</v>
      </c>
      <c r="B1681" t="s">
        <v>3659</v>
      </c>
      <c r="C1681">
        <v>1</v>
      </c>
      <c r="D1681" s="16">
        <v>53987.92</v>
      </c>
    </row>
    <row r="1682" spans="1:4">
      <c r="A1682" t="s">
        <v>6422</v>
      </c>
      <c r="B1682"/>
      <c r="C1682">
        <v>1</v>
      </c>
      <c r="D1682" s="16">
        <v>53987.92</v>
      </c>
    </row>
    <row r="1683" spans="1:4">
      <c r="A1683" t="s">
        <v>3676</v>
      </c>
      <c r="B1683" t="s">
        <v>3673</v>
      </c>
      <c r="C1683">
        <v>1</v>
      </c>
      <c r="D1683" s="16">
        <v>170408</v>
      </c>
    </row>
    <row r="1684" spans="1:4">
      <c r="A1684" t="s">
        <v>6423</v>
      </c>
      <c r="B1684"/>
      <c r="C1684">
        <v>1</v>
      </c>
      <c r="D1684" s="16">
        <v>170408</v>
      </c>
    </row>
    <row r="1685" spans="1:4">
      <c r="A1685" t="s">
        <v>3703</v>
      </c>
      <c r="B1685" t="s">
        <v>3700</v>
      </c>
      <c r="C1685">
        <v>1</v>
      </c>
      <c r="D1685" s="16">
        <v>357000</v>
      </c>
    </row>
    <row r="1686" spans="1:4">
      <c r="A1686" t="s">
        <v>6424</v>
      </c>
      <c r="B1686"/>
      <c r="C1686">
        <v>1</v>
      </c>
      <c r="D1686" s="16">
        <v>357000</v>
      </c>
    </row>
    <row r="1687" spans="1:4">
      <c r="A1687" t="s">
        <v>3733</v>
      </c>
      <c r="B1687" t="s">
        <v>3730</v>
      </c>
      <c r="C1687">
        <v>1</v>
      </c>
      <c r="D1687" s="16">
        <v>3214033.64</v>
      </c>
    </row>
    <row r="1688" spans="1:4">
      <c r="A1688" t="s">
        <v>6425</v>
      </c>
      <c r="B1688"/>
      <c r="C1688">
        <v>1</v>
      </c>
      <c r="D1688" s="16">
        <v>3214033.64</v>
      </c>
    </row>
    <row r="1689" spans="1:4">
      <c r="A1689" t="s">
        <v>3747</v>
      </c>
      <c r="B1689" t="s">
        <v>3744</v>
      </c>
      <c r="C1689">
        <v>1</v>
      </c>
      <c r="D1689" s="16">
        <v>4817120</v>
      </c>
    </row>
    <row r="1690" spans="1:4">
      <c r="A1690" t="s">
        <v>6426</v>
      </c>
      <c r="B1690"/>
      <c r="C1690">
        <v>1</v>
      </c>
      <c r="D1690" s="16">
        <v>4817120</v>
      </c>
    </row>
    <row r="1691" spans="1:4">
      <c r="A1691" t="s">
        <v>3752</v>
      </c>
      <c r="B1691" t="s">
        <v>3749</v>
      </c>
      <c r="C1691">
        <v>1</v>
      </c>
      <c r="D1691" s="16">
        <v>43863400</v>
      </c>
    </row>
    <row r="1692" spans="1:4">
      <c r="A1692" t="s">
        <v>6427</v>
      </c>
      <c r="B1692"/>
      <c r="C1692">
        <v>1</v>
      </c>
      <c r="D1692" s="16">
        <v>43863400</v>
      </c>
    </row>
    <row r="1693" spans="1:4">
      <c r="A1693" t="s">
        <v>3782</v>
      </c>
      <c r="B1693" t="s">
        <v>3779</v>
      </c>
      <c r="C1693">
        <v>1</v>
      </c>
      <c r="D1693" s="16">
        <v>862750</v>
      </c>
    </row>
    <row r="1694" spans="1:4">
      <c r="A1694" t="s">
        <v>6428</v>
      </c>
      <c r="B1694"/>
      <c r="C1694">
        <v>1</v>
      </c>
      <c r="D1694" s="16">
        <v>862750</v>
      </c>
    </row>
    <row r="1695" spans="1:4">
      <c r="A1695" t="s">
        <v>3822</v>
      </c>
      <c r="B1695" t="s">
        <v>3819</v>
      </c>
      <c r="C1695">
        <v>1</v>
      </c>
      <c r="D1695" s="16">
        <v>579416.94999999995</v>
      </c>
    </row>
    <row r="1696" spans="1:4">
      <c r="A1696" t="s">
        <v>6429</v>
      </c>
      <c r="B1696"/>
      <c r="C1696">
        <v>1</v>
      </c>
      <c r="D1696" s="16">
        <v>579416.94999999995</v>
      </c>
    </row>
    <row r="1697" spans="1:4">
      <c r="A1697" t="s">
        <v>3827</v>
      </c>
      <c r="B1697" t="s">
        <v>3824</v>
      </c>
      <c r="C1697">
        <v>1</v>
      </c>
      <c r="D1697" s="16">
        <v>663862.92000000004</v>
      </c>
    </row>
    <row r="1698" spans="1:4">
      <c r="A1698" t="s">
        <v>6430</v>
      </c>
      <c r="B1698"/>
      <c r="C1698">
        <v>1</v>
      </c>
      <c r="D1698" s="16">
        <v>663862.92000000004</v>
      </c>
    </row>
    <row r="1699" spans="1:4">
      <c r="A1699" t="s">
        <v>3845</v>
      </c>
      <c r="B1699" t="s">
        <v>3842</v>
      </c>
      <c r="C1699">
        <v>1</v>
      </c>
      <c r="D1699" s="16">
        <v>839545</v>
      </c>
    </row>
    <row r="1700" spans="1:4">
      <c r="A1700" t="s">
        <v>6431</v>
      </c>
      <c r="B1700"/>
      <c r="C1700">
        <v>1</v>
      </c>
      <c r="D1700" s="16">
        <v>839545</v>
      </c>
    </row>
    <row r="1701" spans="1:4">
      <c r="A1701" t="s">
        <v>3850</v>
      </c>
      <c r="B1701" t="s">
        <v>3847</v>
      </c>
      <c r="C1701">
        <v>1</v>
      </c>
      <c r="D1701" s="16">
        <v>470050</v>
      </c>
    </row>
    <row r="1702" spans="1:4">
      <c r="A1702" t="s">
        <v>6432</v>
      </c>
      <c r="B1702"/>
      <c r="C1702">
        <v>1</v>
      </c>
      <c r="D1702" s="16">
        <v>470050</v>
      </c>
    </row>
    <row r="1703" spans="1:4">
      <c r="A1703" t="s">
        <v>3874</v>
      </c>
      <c r="B1703" t="s">
        <v>3871</v>
      </c>
      <c r="C1703">
        <v>1</v>
      </c>
      <c r="D1703" s="16">
        <v>2964000</v>
      </c>
    </row>
    <row r="1704" spans="1:4">
      <c r="A1704" t="s">
        <v>6433</v>
      </c>
      <c r="B1704"/>
      <c r="C1704">
        <v>1</v>
      </c>
      <c r="D1704" s="16">
        <v>2964000</v>
      </c>
    </row>
    <row r="1705" spans="1:4">
      <c r="A1705" t="s">
        <v>3901</v>
      </c>
      <c r="B1705" t="s">
        <v>3898</v>
      </c>
      <c r="C1705">
        <v>1</v>
      </c>
      <c r="D1705" s="16">
        <v>900746.7</v>
      </c>
    </row>
    <row r="1706" spans="1:4">
      <c r="B1706" t="s">
        <v>3908</v>
      </c>
      <c r="C1706">
        <v>1</v>
      </c>
      <c r="D1706" s="16">
        <v>980512.4</v>
      </c>
    </row>
    <row r="1707" spans="1:4">
      <c r="B1707" t="s">
        <v>4232</v>
      </c>
      <c r="C1707">
        <v>1</v>
      </c>
      <c r="D1707" s="16">
        <v>1320495.3999999999</v>
      </c>
    </row>
    <row r="1708" spans="1:4">
      <c r="A1708" t="s">
        <v>6434</v>
      </c>
      <c r="B1708"/>
      <c r="C1708">
        <v>3</v>
      </c>
      <c r="D1708" s="16">
        <v>3201754.5</v>
      </c>
    </row>
    <row r="1709" spans="1:4">
      <c r="A1709" t="s">
        <v>3906</v>
      </c>
      <c r="B1709" t="s">
        <v>3903</v>
      </c>
      <c r="C1709">
        <v>1</v>
      </c>
      <c r="D1709" s="16">
        <v>1876812.5</v>
      </c>
    </row>
    <row r="1710" spans="1:4">
      <c r="A1710" t="s">
        <v>6435</v>
      </c>
      <c r="B1710"/>
      <c r="C1710">
        <v>1</v>
      </c>
      <c r="D1710" s="16">
        <v>1876812.5</v>
      </c>
    </row>
    <row r="1711" spans="1:4">
      <c r="A1711" t="s">
        <v>3923</v>
      </c>
      <c r="B1711" t="s">
        <v>3920</v>
      </c>
      <c r="C1711">
        <v>1</v>
      </c>
      <c r="D1711" s="16">
        <v>769573</v>
      </c>
    </row>
    <row r="1712" spans="1:4">
      <c r="A1712" t="s">
        <v>6436</v>
      </c>
      <c r="B1712"/>
      <c r="C1712">
        <v>1</v>
      </c>
      <c r="D1712" s="16">
        <v>769573</v>
      </c>
    </row>
    <row r="1713" spans="1:4">
      <c r="A1713" t="s">
        <v>3948</v>
      </c>
      <c r="B1713" t="s">
        <v>3945</v>
      </c>
      <c r="C1713">
        <v>1</v>
      </c>
      <c r="D1713" s="16">
        <v>4813252.5</v>
      </c>
    </row>
    <row r="1714" spans="1:4">
      <c r="A1714" t="s">
        <v>6437</v>
      </c>
      <c r="B1714"/>
      <c r="C1714">
        <v>1</v>
      </c>
      <c r="D1714" s="16">
        <v>4813252.5</v>
      </c>
    </row>
    <row r="1715" spans="1:4">
      <c r="A1715" t="s">
        <v>3961</v>
      </c>
      <c r="B1715" t="s">
        <v>3958</v>
      </c>
      <c r="C1715">
        <v>1</v>
      </c>
      <c r="D1715" s="16">
        <v>127508.5</v>
      </c>
    </row>
    <row r="1716" spans="1:4">
      <c r="B1716" t="s">
        <v>3963</v>
      </c>
      <c r="C1716">
        <v>1</v>
      </c>
      <c r="D1716" s="16">
        <v>860965</v>
      </c>
    </row>
    <row r="1717" spans="1:4">
      <c r="A1717" t="s">
        <v>6438</v>
      </c>
      <c r="B1717"/>
      <c r="C1717">
        <v>2</v>
      </c>
      <c r="D1717" s="16">
        <v>988473.5</v>
      </c>
    </row>
    <row r="1718" spans="1:4">
      <c r="A1718" t="s">
        <v>3969</v>
      </c>
      <c r="B1718" t="s">
        <v>3966</v>
      </c>
      <c r="C1718">
        <v>1</v>
      </c>
      <c r="D1718" s="16">
        <v>113347.5</v>
      </c>
    </row>
    <row r="1719" spans="1:4">
      <c r="B1719" t="s">
        <v>3971</v>
      </c>
      <c r="C1719">
        <v>1</v>
      </c>
      <c r="D1719" s="16">
        <v>148214.5</v>
      </c>
    </row>
    <row r="1720" spans="1:4">
      <c r="A1720" t="s">
        <v>6439</v>
      </c>
      <c r="B1720"/>
      <c r="C1720">
        <v>2</v>
      </c>
      <c r="D1720" s="16">
        <v>261562</v>
      </c>
    </row>
    <row r="1721" spans="1:4">
      <c r="A1721" t="s">
        <v>3980</v>
      </c>
      <c r="B1721" t="s">
        <v>3977</v>
      </c>
      <c r="C1721">
        <v>1</v>
      </c>
      <c r="D1721" s="16">
        <v>2459273.04</v>
      </c>
    </row>
    <row r="1722" spans="1:4">
      <c r="B1722" t="s">
        <v>4334</v>
      </c>
      <c r="C1722">
        <v>1</v>
      </c>
      <c r="D1722" s="16">
        <v>3633405.58</v>
      </c>
    </row>
    <row r="1723" spans="1:4">
      <c r="A1723" t="s">
        <v>6440</v>
      </c>
      <c r="B1723"/>
      <c r="C1723">
        <v>2</v>
      </c>
      <c r="D1723" s="16">
        <v>6092678.6200000001</v>
      </c>
    </row>
    <row r="1724" spans="1:4">
      <c r="A1724" t="s">
        <v>3988</v>
      </c>
      <c r="B1724" t="s">
        <v>3985</v>
      </c>
      <c r="C1724">
        <v>1</v>
      </c>
      <c r="D1724" s="16">
        <v>200541.18</v>
      </c>
    </row>
    <row r="1725" spans="1:4">
      <c r="A1725" t="s">
        <v>6441</v>
      </c>
      <c r="B1725"/>
      <c r="C1725">
        <v>1</v>
      </c>
      <c r="D1725" s="16">
        <v>200541.18</v>
      </c>
    </row>
    <row r="1726" spans="1:4">
      <c r="A1726" t="s">
        <v>3993</v>
      </c>
      <c r="B1726" t="s">
        <v>3990</v>
      </c>
      <c r="C1726">
        <v>1</v>
      </c>
      <c r="D1726" s="16">
        <v>706479.2</v>
      </c>
    </row>
    <row r="1727" spans="1:4">
      <c r="B1727" t="s">
        <v>4022</v>
      </c>
      <c r="C1727">
        <v>1</v>
      </c>
      <c r="D1727" s="16">
        <v>2407370</v>
      </c>
    </row>
    <row r="1728" spans="1:4">
      <c r="A1728" t="s">
        <v>6442</v>
      </c>
      <c r="B1728"/>
      <c r="C1728">
        <v>2</v>
      </c>
      <c r="D1728" s="16">
        <v>3113849.2</v>
      </c>
    </row>
    <row r="1729" spans="1:4">
      <c r="A1729" t="s">
        <v>3998</v>
      </c>
      <c r="B1729" t="s">
        <v>3995</v>
      </c>
      <c r="C1729">
        <v>1</v>
      </c>
      <c r="D1729" s="16">
        <v>4184623.1</v>
      </c>
    </row>
    <row r="1730" spans="1:4">
      <c r="A1730" t="s">
        <v>6443</v>
      </c>
      <c r="B1730"/>
      <c r="C1730">
        <v>1</v>
      </c>
      <c r="D1730" s="16">
        <v>4184623.1</v>
      </c>
    </row>
    <row r="1731" spans="1:4">
      <c r="A1731" t="s">
        <v>4008</v>
      </c>
      <c r="B1731" t="s">
        <v>4005</v>
      </c>
      <c r="C1731">
        <v>1</v>
      </c>
      <c r="D1731" s="16">
        <v>4383960</v>
      </c>
    </row>
    <row r="1732" spans="1:4">
      <c r="A1732" t="s">
        <v>6444</v>
      </c>
      <c r="B1732"/>
      <c r="C1732">
        <v>1</v>
      </c>
      <c r="D1732" s="16">
        <v>4383960</v>
      </c>
    </row>
    <row r="1733" spans="1:4">
      <c r="A1733" t="s">
        <v>4020</v>
      </c>
      <c r="B1733" t="s">
        <v>4017</v>
      </c>
      <c r="C1733">
        <v>1</v>
      </c>
      <c r="D1733" s="16">
        <v>379997.94</v>
      </c>
    </row>
    <row r="1734" spans="1:4">
      <c r="A1734" t="s">
        <v>6445</v>
      </c>
      <c r="B1734"/>
      <c r="C1734">
        <v>1</v>
      </c>
      <c r="D1734" s="16">
        <v>379997.94</v>
      </c>
    </row>
    <row r="1735" spans="1:4">
      <c r="A1735" t="s">
        <v>4103</v>
      </c>
      <c r="B1735" t="s">
        <v>4100</v>
      </c>
      <c r="C1735">
        <v>1</v>
      </c>
      <c r="D1735" s="16">
        <v>436814.7</v>
      </c>
    </row>
    <row r="1736" spans="1:4">
      <c r="A1736" t="s">
        <v>6446</v>
      </c>
      <c r="B1736"/>
      <c r="C1736">
        <v>1</v>
      </c>
      <c r="D1736" s="16">
        <v>436814.7</v>
      </c>
    </row>
    <row r="1737" spans="1:4">
      <c r="A1737" t="s">
        <v>4108</v>
      </c>
      <c r="B1737" t="s">
        <v>4105</v>
      </c>
      <c r="C1737">
        <v>1</v>
      </c>
      <c r="D1737" s="16">
        <v>1357790</v>
      </c>
    </row>
    <row r="1738" spans="1:4">
      <c r="A1738" t="s">
        <v>6447</v>
      </c>
      <c r="B1738"/>
      <c r="C1738">
        <v>1</v>
      </c>
      <c r="D1738" s="16">
        <v>1357790</v>
      </c>
    </row>
    <row r="1739" spans="1:4">
      <c r="A1739" t="s">
        <v>4133</v>
      </c>
      <c r="B1739" t="s">
        <v>4130</v>
      </c>
      <c r="C1739">
        <v>1</v>
      </c>
      <c r="D1739" s="16">
        <v>178500</v>
      </c>
    </row>
    <row r="1740" spans="1:4">
      <c r="A1740" t="s">
        <v>6448</v>
      </c>
      <c r="B1740"/>
      <c r="C1740">
        <v>1</v>
      </c>
      <c r="D1740" s="16">
        <v>178500</v>
      </c>
    </row>
    <row r="1741" spans="1:4">
      <c r="A1741" t="s">
        <v>4138</v>
      </c>
      <c r="B1741" t="s">
        <v>4135</v>
      </c>
      <c r="C1741">
        <v>1</v>
      </c>
      <c r="D1741" s="16">
        <v>545972</v>
      </c>
    </row>
    <row r="1742" spans="1:4">
      <c r="A1742" t="s">
        <v>6449</v>
      </c>
      <c r="B1742"/>
      <c r="C1742">
        <v>1</v>
      </c>
      <c r="D1742" s="16">
        <v>545972</v>
      </c>
    </row>
    <row r="1743" spans="1:4">
      <c r="A1743" t="s">
        <v>4158</v>
      </c>
      <c r="B1743" t="s">
        <v>4155</v>
      </c>
      <c r="C1743">
        <v>1</v>
      </c>
      <c r="D1743" s="16">
        <v>453390</v>
      </c>
    </row>
    <row r="1744" spans="1:4">
      <c r="A1744" t="s">
        <v>6450</v>
      </c>
      <c r="B1744"/>
      <c r="C1744">
        <v>1</v>
      </c>
      <c r="D1744" s="16">
        <v>453390</v>
      </c>
    </row>
    <row r="1745" spans="1:4">
      <c r="A1745" t="s">
        <v>4205</v>
      </c>
      <c r="B1745" t="s">
        <v>4202</v>
      </c>
      <c r="C1745">
        <v>1</v>
      </c>
      <c r="D1745" s="16">
        <v>1084804</v>
      </c>
    </row>
    <row r="1746" spans="1:4">
      <c r="A1746" t="s">
        <v>6451</v>
      </c>
      <c r="B1746"/>
      <c r="C1746">
        <v>1</v>
      </c>
      <c r="D1746" s="16">
        <v>1084804</v>
      </c>
    </row>
    <row r="1747" spans="1:4">
      <c r="A1747" t="s">
        <v>4220</v>
      </c>
      <c r="B1747" t="s">
        <v>4217</v>
      </c>
      <c r="C1747">
        <v>1</v>
      </c>
      <c r="D1747" s="16">
        <v>386750</v>
      </c>
    </row>
    <row r="1748" spans="1:4">
      <c r="A1748" t="s">
        <v>6452</v>
      </c>
      <c r="B1748"/>
      <c r="C1748">
        <v>1</v>
      </c>
      <c r="D1748" s="16">
        <v>386750</v>
      </c>
    </row>
    <row r="1749" spans="1:4">
      <c r="A1749" t="s">
        <v>4225</v>
      </c>
      <c r="B1749" t="s">
        <v>4222</v>
      </c>
      <c r="C1749">
        <v>1</v>
      </c>
      <c r="D1749" s="16">
        <v>65830.8</v>
      </c>
    </row>
    <row r="1750" spans="1:4">
      <c r="A1750" t="s">
        <v>6453</v>
      </c>
      <c r="B1750"/>
      <c r="C1750">
        <v>1</v>
      </c>
      <c r="D1750" s="16">
        <v>65830.8</v>
      </c>
    </row>
    <row r="1751" spans="1:4">
      <c r="A1751" t="s">
        <v>4246</v>
      </c>
      <c r="B1751" t="s">
        <v>4243</v>
      </c>
      <c r="C1751">
        <v>1</v>
      </c>
      <c r="D1751" s="16">
        <v>4945640</v>
      </c>
    </row>
    <row r="1752" spans="1:4">
      <c r="A1752" t="s">
        <v>6454</v>
      </c>
      <c r="B1752"/>
      <c r="C1752">
        <v>1</v>
      </c>
      <c r="D1752" s="16">
        <v>4945640</v>
      </c>
    </row>
    <row r="1753" spans="1:4">
      <c r="A1753" t="s">
        <v>4256</v>
      </c>
      <c r="B1753" t="s">
        <v>4253</v>
      </c>
      <c r="C1753">
        <v>1</v>
      </c>
      <c r="D1753" s="16">
        <v>270166.89</v>
      </c>
    </row>
    <row r="1754" spans="1:4">
      <c r="B1754">
        <v>109106</v>
      </c>
      <c r="C1754">
        <v>1</v>
      </c>
      <c r="D1754" s="16">
        <v>216904.87</v>
      </c>
    </row>
    <row r="1755" spans="1:4">
      <c r="A1755" t="s">
        <v>6455</v>
      </c>
      <c r="B1755"/>
      <c r="C1755">
        <v>2</v>
      </c>
      <c r="D1755" s="16">
        <v>487071.76</v>
      </c>
    </row>
    <row r="1756" spans="1:4">
      <c r="A1756" t="s">
        <v>4264</v>
      </c>
      <c r="B1756" t="s">
        <v>4261</v>
      </c>
      <c r="C1756">
        <v>1</v>
      </c>
      <c r="D1756" s="16">
        <v>93737787.5</v>
      </c>
    </row>
    <row r="1757" spans="1:4">
      <c r="A1757" t="s">
        <v>6456</v>
      </c>
      <c r="B1757"/>
      <c r="C1757">
        <v>1</v>
      </c>
      <c r="D1757" s="16">
        <v>93737787.5</v>
      </c>
    </row>
    <row r="1758" spans="1:4">
      <c r="A1758" t="s">
        <v>4279</v>
      </c>
      <c r="B1758" t="s">
        <v>4277</v>
      </c>
      <c r="C1758">
        <v>1</v>
      </c>
      <c r="D1758" s="16">
        <v>5136040</v>
      </c>
    </row>
    <row r="1759" spans="1:4">
      <c r="A1759" t="s">
        <v>6457</v>
      </c>
      <c r="B1759"/>
      <c r="C1759">
        <v>1</v>
      </c>
      <c r="D1759" s="16">
        <v>5136040</v>
      </c>
    </row>
    <row r="1760" spans="1:4">
      <c r="A1760" t="s">
        <v>4287</v>
      </c>
      <c r="B1760" t="s">
        <v>4284</v>
      </c>
      <c r="C1760">
        <v>1</v>
      </c>
      <c r="D1760" s="16">
        <v>477666</v>
      </c>
    </row>
    <row r="1761" spans="1:4">
      <c r="A1761" t="s">
        <v>6458</v>
      </c>
      <c r="B1761"/>
      <c r="C1761">
        <v>1</v>
      </c>
      <c r="D1761" s="16">
        <v>477666</v>
      </c>
    </row>
    <row r="1762" spans="1:4">
      <c r="A1762" t="s">
        <v>4292</v>
      </c>
      <c r="B1762" t="s">
        <v>4289</v>
      </c>
      <c r="C1762">
        <v>1</v>
      </c>
      <c r="D1762" s="16">
        <v>547400</v>
      </c>
    </row>
    <row r="1763" spans="1:4">
      <c r="A1763" t="s">
        <v>6459</v>
      </c>
      <c r="B1763"/>
      <c r="C1763">
        <v>1</v>
      </c>
      <c r="D1763" s="16">
        <v>547400</v>
      </c>
    </row>
    <row r="1764" spans="1:4">
      <c r="A1764" t="s">
        <v>4340</v>
      </c>
      <c r="B1764" t="s">
        <v>4337</v>
      </c>
      <c r="C1764">
        <v>1</v>
      </c>
      <c r="D1764" s="16">
        <v>1297100</v>
      </c>
    </row>
    <row r="1765" spans="1:4">
      <c r="A1765" t="s">
        <v>6460</v>
      </c>
      <c r="B1765"/>
      <c r="C1765">
        <v>1</v>
      </c>
      <c r="D1765" s="16">
        <v>1297100</v>
      </c>
    </row>
    <row r="1766" spans="1:4">
      <c r="A1766" t="s">
        <v>4345</v>
      </c>
      <c r="B1766" t="s">
        <v>4342</v>
      </c>
      <c r="C1766">
        <v>1</v>
      </c>
      <c r="D1766" s="16">
        <v>279578.59999999998</v>
      </c>
    </row>
    <row r="1767" spans="1:4">
      <c r="A1767" t="s">
        <v>6461</v>
      </c>
      <c r="B1767"/>
      <c r="C1767">
        <v>1</v>
      </c>
      <c r="D1767" s="16">
        <v>279578.59999999998</v>
      </c>
    </row>
    <row r="1768" spans="1:4">
      <c r="A1768" t="s">
        <v>4373</v>
      </c>
      <c r="B1768" t="s">
        <v>4370</v>
      </c>
      <c r="C1768">
        <v>1</v>
      </c>
      <c r="D1768" s="16">
        <v>3712870.8</v>
      </c>
    </row>
    <row r="1769" spans="1:4">
      <c r="B1769">
        <v>109172</v>
      </c>
      <c r="C1769">
        <v>1</v>
      </c>
      <c r="D1769" s="16">
        <v>342720</v>
      </c>
    </row>
    <row r="1770" spans="1:4">
      <c r="A1770" t="s">
        <v>6462</v>
      </c>
      <c r="B1770"/>
      <c r="C1770">
        <v>2</v>
      </c>
      <c r="D1770" s="16">
        <v>4055590.8</v>
      </c>
    </row>
    <row r="1771" spans="1:4">
      <c r="A1771" t="s">
        <v>4421</v>
      </c>
      <c r="B1771" t="s">
        <v>4418</v>
      </c>
      <c r="C1771">
        <v>1</v>
      </c>
      <c r="D1771" s="16">
        <v>1695750</v>
      </c>
    </row>
    <row r="1772" spans="1:4">
      <c r="A1772" t="s">
        <v>6463</v>
      </c>
      <c r="B1772"/>
      <c r="C1772">
        <v>1</v>
      </c>
      <c r="D1772" s="16">
        <v>1695750</v>
      </c>
    </row>
    <row r="1773" spans="1:4">
      <c r="A1773" t="s">
        <v>4426</v>
      </c>
      <c r="B1773" t="s">
        <v>4423</v>
      </c>
      <c r="C1773">
        <v>1</v>
      </c>
      <c r="D1773" s="16">
        <v>2499000</v>
      </c>
    </row>
    <row r="1774" spans="1:4">
      <c r="A1774" t="s">
        <v>6464</v>
      </c>
      <c r="B1774"/>
      <c r="C1774">
        <v>1</v>
      </c>
      <c r="D1774" s="16">
        <v>2499000</v>
      </c>
    </row>
    <row r="1775" spans="1:4">
      <c r="A1775" t="s">
        <v>4486</v>
      </c>
      <c r="B1775" t="s">
        <v>4483</v>
      </c>
      <c r="C1775">
        <v>1</v>
      </c>
      <c r="D1775" s="16">
        <v>238000</v>
      </c>
    </row>
    <row r="1776" spans="1:4">
      <c r="B1776" t="s">
        <v>4488</v>
      </c>
      <c r="C1776">
        <v>1</v>
      </c>
      <c r="D1776" s="16">
        <v>955570</v>
      </c>
    </row>
    <row r="1777" spans="1:4">
      <c r="A1777" t="s">
        <v>6465</v>
      </c>
      <c r="B1777"/>
      <c r="C1777">
        <v>2</v>
      </c>
      <c r="D1777" s="16">
        <v>1193570</v>
      </c>
    </row>
    <row r="1778" spans="1:4">
      <c r="A1778" t="s">
        <v>4494</v>
      </c>
      <c r="B1778" t="s">
        <v>4491</v>
      </c>
      <c r="C1778">
        <v>1</v>
      </c>
      <c r="D1778" s="16">
        <v>650020.63</v>
      </c>
    </row>
    <row r="1779" spans="1:4">
      <c r="A1779" t="s">
        <v>6466</v>
      </c>
      <c r="B1779"/>
      <c r="C1779">
        <v>1</v>
      </c>
      <c r="D1779" s="16">
        <v>650020.63</v>
      </c>
    </row>
    <row r="1780" spans="1:4">
      <c r="A1780" t="s">
        <v>4530</v>
      </c>
      <c r="B1780" t="s">
        <v>4527</v>
      </c>
      <c r="C1780">
        <v>1</v>
      </c>
      <c r="D1780" s="16">
        <v>49706.3</v>
      </c>
    </row>
    <row r="1781" spans="1:4">
      <c r="B1781">
        <v>108961</v>
      </c>
      <c r="C1781">
        <v>1</v>
      </c>
      <c r="D1781" s="16">
        <v>41353618.600000001</v>
      </c>
    </row>
    <row r="1782" spans="1:4">
      <c r="A1782" t="s">
        <v>6467</v>
      </c>
      <c r="B1782"/>
      <c r="C1782">
        <v>2</v>
      </c>
      <c r="D1782" s="16">
        <v>41403324.899999999</v>
      </c>
    </row>
    <row r="1783" spans="1:4">
      <c r="A1783" t="s">
        <v>4558</v>
      </c>
      <c r="B1783" t="s">
        <v>4555</v>
      </c>
      <c r="C1783">
        <v>1</v>
      </c>
      <c r="D1783" s="16">
        <v>18175217.48</v>
      </c>
    </row>
    <row r="1784" spans="1:4">
      <c r="A1784" t="s">
        <v>6468</v>
      </c>
      <c r="B1784"/>
      <c r="C1784">
        <v>1</v>
      </c>
      <c r="D1784" s="16">
        <v>18175217.48</v>
      </c>
    </row>
    <row r="1785" spans="1:4">
      <c r="A1785" t="s">
        <v>4568</v>
      </c>
      <c r="B1785" t="s">
        <v>4565</v>
      </c>
      <c r="C1785">
        <v>1</v>
      </c>
      <c r="D1785" s="16">
        <v>126140</v>
      </c>
    </row>
    <row r="1786" spans="1:4">
      <c r="B1786" t="s">
        <v>4570</v>
      </c>
      <c r="C1786">
        <v>1</v>
      </c>
      <c r="D1786" s="16">
        <v>126140</v>
      </c>
    </row>
    <row r="1787" spans="1:4">
      <c r="B1787" t="s">
        <v>4573</v>
      </c>
      <c r="C1787">
        <v>1</v>
      </c>
      <c r="D1787" s="16">
        <v>107100</v>
      </c>
    </row>
    <row r="1788" spans="1:4">
      <c r="B1788">
        <v>108953</v>
      </c>
      <c r="C1788">
        <v>1</v>
      </c>
      <c r="D1788" s="16">
        <v>3487323.28</v>
      </c>
    </row>
    <row r="1789" spans="1:4">
      <c r="B1789">
        <v>109004</v>
      </c>
      <c r="C1789">
        <v>1</v>
      </c>
      <c r="D1789" s="16">
        <v>41650</v>
      </c>
    </row>
    <row r="1790" spans="1:4">
      <c r="A1790" t="s">
        <v>6469</v>
      </c>
      <c r="B1790"/>
      <c r="C1790">
        <v>5</v>
      </c>
      <c r="D1790" s="16">
        <v>3888353.2799999998</v>
      </c>
    </row>
    <row r="1791" spans="1:4">
      <c r="A1791" t="s">
        <v>4590</v>
      </c>
      <c r="B1791" t="s">
        <v>4587</v>
      </c>
      <c r="C1791">
        <v>1</v>
      </c>
      <c r="D1791" s="16">
        <v>131495</v>
      </c>
    </row>
    <row r="1792" spans="1:4">
      <c r="B1792">
        <v>108836</v>
      </c>
      <c r="C1792">
        <v>1</v>
      </c>
      <c r="D1792" s="16">
        <v>4393480</v>
      </c>
    </row>
    <row r="1793" spans="1:4">
      <c r="A1793" t="s">
        <v>6470</v>
      </c>
      <c r="B1793"/>
      <c r="C1793">
        <v>2</v>
      </c>
      <c r="D1793" s="16">
        <v>4524975</v>
      </c>
    </row>
    <row r="1794" spans="1:4">
      <c r="A1794" t="s">
        <v>4595</v>
      </c>
      <c r="B1794" t="s">
        <v>4592</v>
      </c>
      <c r="C1794">
        <v>1</v>
      </c>
      <c r="D1794" s="16">
        <v>1147838.3</v>
      </c>
    </row>
    <row r="1795" spans="1:4">
      <c r="A1795" t="s">
        <v>6471</v>
      </c>
      <c r="B1795"/>
      <c r="C1795">
        <v>1</v>
      </c>
      <c r="D1795" s="16">
        <v>1147838.3</v>
      </c>
    </row>
    <row r="1796" spans="1:4">
      <c r="A1796" t="s">
        <v>4610</v>
      </c>
      <c r="B1796" t="s">
        <v>4607</v>
      </c>
      <c r="C1796">
        <v>1</v>
      </c>
      <c r="D1796" s="16">
        <v>1186401</v>
      </c>
    </row>
    <row r="1797" spans="1:4">
      <c r="A1797" t="s">
        <v>6472</v>
      </c>
      <c r="B1797"/>
      <c r="C1797">
        <v>1</v>
      </c>
      <c r="D1797" s="16">
        <v>1186401</v>
      </c>
    </row>
    <row r="1798" spans="1:4">
      <c r="A1798" t="s">
        <v>4615</v>
      </c>
      <c r="B1798" t="s">
        <v>4612</v>
      </c>
      <c r="C1798">
        <v>1</v>
      </c>
      <c r="D1798" s="16">
        <v>2999187.94</v>
      </c>
    </row>
    <row r="1799" spans="1:4">
      <c r="A1799" t="s">
        <v>6473</v>
      </c>
      <c r="B1799"/>
      <c r="C1799">
        <v>1</v>
      </c>
      <c r="D1799" s="16">
        <v>2999187.94</v>
      </c>
    </row>
    <row r="1800" spans="1:4">
      <c r="A1800" t="s">
        <v>4628</v>
      </c>
      <c r="B1800" t="s">
        <v>4625</v>
      </c>
      <c r="C1800">
        <v>1</v>
      </c>
      <c r="D1800" s="16">
        <v>2911083.5</v>
      </c>
    </row>
    <row r="1801" spans="1:4">
      <c r="A1801" t="s">
        <v>6474</v>
      </c>
      <c r="B1801"/>
      <c r="C1801">
        <v>1</v>
      </c>
      <c r="D1801" s="16">
        <v>2911083.5</v>
      </c>
    </row>
    <row r="1802" spans="1:4">
      <c r="A1802" t="s">
        <v>4636</v>
      </c>
      <c r="B1802" t="s">
        <v>4633</v>
      </c>
      <c r="C1802">
        <v>1</v>
      </c>
      <c r="D1802" s="16">
        <v>590240</v>
      </c>
    </row>
    <row r="1803" spans="1:4">
      <c r="A1803" t="s">
        <v>6475</v>
      </c>
      <c r="B1803"/>
      <c r="C1803">
        <v>1</v>
      </c>
      <c r="D1803" s="16">
        <v>590240</v>
      </c>
    </row>
    <row r="1804" spans="1:4">
      <c r="A1804" t="s">
        <v>4653</v>
      </c>
      <c r="B1804" t="s">
        <v>4650</v>
      </c>
      <c r="C1804">
        <v>1</v>
      </c>
      <c r="D1804" s="16">
        <v>1543668</v>
      </c>
    </row>
    <row r="1805" spans="1:4">
      <c r="A1805" t="s">
        <v>6476</v>
      </c>
      <c r="B1805"/>
      <c r="C1805">
        <v>1</v>
      </c>
      <c r="D1805" s="16">
        <v>1543668</v>
      </c>
    </row>
    <row r="1806" spans="1:4">
      <c r="A1806" t="s">
        <v>4669</v>
      </c>
      <c r="B1806" t="s">
        <v>4666</v>
      </c>
      <c r="C1806">
        <v>1</v>
      </c>
      <c r="D1806" s="16">
        <v>5503750</v>
      </c>
    </row>
    <row r="1807" spans="1:4">
      <c r="A1807" t="s">
        <v>6477</v>
      </c>
      <c r="B1807"/>
      <c r="C1807">
        <v>1</v>
      </c>
      <c r="D1807" s="16">
        <v>5503750</v>
      </c>
    </row>
    <row r="1808" spans="1:4">
      <c r="A1808" t="s">
        <v>4674</v>
      </c>
      <c r="B1808" t="s">
        <v>4671</v>
      </c>
      <c r="C1808">
        <v>1</v>
      </c>
      <c r="D1808" s="16">
        <v>57120</v>
      </c>
    </row>
    <row r="1809" spans="1:4">
      <c r="A1809" t="s">
        <v>6478</v>
      </c>
      <c r="B1809"/>
      <c r="C1809">
        <v>1</v>
      </c>
      <c r="D1809" s="16">
        <v>57120</v>
      </c>
    </row>
    <row r="1810" spans="1:4">
      <c r="A1810" t="s">
        <v>4693</v>
      </c>
      <c r="B1810">
        <v>108975</v>
      </c>
      <c r="C1810">
        <v>1</v>
      </c>
      <c r="D1810" s="16">
        <v>2094400</v>
      </c>
    </row>
    <row r="1811" spans="1:4">
      <c r="A1811" t="s">
        <v>5908</v>
      </c>
      <c r="B1811"/>
      <c r="C1811">
        <v>1</v>
      </c>
      <c r="D1811" s="16">
        <v>2094400</v>
      </c>
    </row>
    <row r="1812" spans="1:4">
      <c r="A1812" t="s">
        <v>4704</v>
      </c>
      <c r="B1812">
        <v>108811</v>
      </c>
      <c r="C1812">
        <v>1</v>
      </c>
      <c r="D1812" s="16">
        <v>19552890</v>
      </c>
    </row>
    <row r="1813" spans="1:4">
      <c r="A1813" t="s">
        <v>5975</v>
      </c>
      <c r="B1813"/>
      <c r="C1813">
        <v>1</v>
      </c>
      <c r="D1813" s="16">
        <v>19552890</v>
      </c>
    </row>
    <row r="1814" spans="1:4">
      <c r="A1814" t="s">
        <v>4712</v>
      </c>
      <c r="B1814" t="s">
        <v>4709</v>
      </c>
      <c r="C1814">
        <v>1</v>
      </c>
      <c r="D1814" s="16">
        <v>130900</v>
      </c>
    </row>
    <row r="1815" spans="1:4">
      <c r="A1815" t="s">
        <v>6479</v>
      </c>
      <c r="B1815"/>
      <c r="C1815">
        <v>1</v>
      </c>
      <c r="D1815" s="16">
        <v>130900</v>
      </c>
    </row>
    <row r="1816" spans="1:4">
      <c r="A1816" t="s">
        <v>4717</v>
      </c>
      <c r="B1816" t="s">
        <v>4714</v>
      </c>
      <c r="C1816">
        <v>1</v>
      </c>
      <c r="D1816" s="16">
        <v>11168300</v>
      </c>
    </row>
    <row r="1817" spans="1:4">
      <c r="B1817">
        <v>108771</v>
      </c>
      <c r="C1817">
        <v>1</v>
      </c>
      <c r="D1817" s="16">
        <v>11168300</v>
      </c>
    </row>
    <row r="1818" spans="1:4">
      <c r="A1818" t="s">
        <v>6480</v>
      </c>
      <c r="B1818"/>
      <c r="C1818">
        <v>2</v>
      </c>
      <c r="D1818" s="16">
        <v>22336600</v>
      </c>
    </row>
    <row r="1819" spans="1:4">
      <c r="A1819" t="s">
        <v>4729</v>
      </c>
      <c r="B1819">
        <v>108781</v>
      </c>
      <c r="C1819">
        <v>1</v>
      </c>
      <c r="D1819" s="16">
        <v>896070</v>
      </c>
    </row>
    <row r="1820" spans="1:4">
      <c r="A1820" t="s">
        <v>6481</v>
      </c>
      <c r="B1820"/>
      <c r="C1820">
        <v>1</v>
      </c>
      <c r="D1820" s="16">
        <v>896070</v>
      </c>
    </row>
    <row r="1821" spans="1:4">
      <c r="A1821" t="s">
        <v>4763</v>
      </c>
      <c r="B1821">
        <v>108805</v>
      </c>
      <c r="C1821">
        <v>1</v>
      </c>
      <c r="D1821" s="16">
        <v>537528.12</v>
      </c>
    </row>
    <row r="1822" spans="1:4">
      <c r="A1822" t="s">
        <v>6482</v>
      </c>
      <c r="B1822"/>
      <c r="C1822">
        <v>1</v>
      </c>
      <c r="D1822" s="16">
        <v>537528.12</v>
      </c>
    </row>
    <row r="1823" spans="1:4">
      <c r="A1823" t="s">
        <v>4767</v>
      </c>
      <c r="B1823">
        <v>108807</v>
      </c>
      <c r="C1823">
        <v>1</v>
      </c>
      <c r="D1823" s="16">
        <v>11217636.15</v>
      </c>
    </row>
    <row r="1824" spans="1:4">
      <c r="A1824" t="s">
        <v>6483</v>
      </c>
      <c r="B1824"/>
      <c r="C1824">
        <v>1</v>
      </c>
      <c r="D1824" s="16">
        <v>11217636.15</v>
      </c>
    </row>
    <row r="1825" spans="1:4">
      <c r="A1825" t="s">
        <v>4774</v>
      </c>
      <c r="B1825">
        <v>108813</v>
      </c>
      <c r="C1825">
        <v>1</v>
      </c>
      <c r="D1825" s="16">
        <v>3038875.63</v>
      </c>
    </row>
    <row r="1826" spans="1:4">
      <c r="A1826" t="s">
        <v>6484</v>
      </c>
      <c r="B1826"/>
      <c r="C1826">
        <v>1</v>
      </c>
      <c r="D1826" s="16">
        <v>3038875.63</v>
      </c>
    </row>
    <row r="1827" spans="1:4">
      <c r="A1827" t="s">
        <v>4776</v>
      </c>
      <c r="B1827">
        <v>108814</v>
      </c>
      <c r="C1827">
        <v>1</v>
      </c>
      <c r="D1827" s="16">
        <v>37399.32</v>
      </c>
    </row>
    <row r="1828" spans="1:4">
      <c r="A1828" t="s">
        <v>6485</v>
      </c>
      <c r="B1828"/>
      <c r="C1828">
        <v>1</v>
      </c>
      <c r="D1828" s="16">
        <v>37399.32</v>
      </c>
    </row>
    <row r="1829" spans="1:4">
      <c r="A1829" t="s">
        <v>4782</v>
      </c>
      <c r="B1829">
        <v>108819</v>
      </c>
      <c r="C1829">
        <v>1</v>
      </c>
      <c r="D1829" s="16">
        <v>4242350</v>
      </c>
    </row>
    <row r="1830" spans="1:4">
      <c r="A1830" t="s">
        <v>6486</v>
      </c>
      <c r="B1830"/>
      <c r="C1830">
        <v>1</v>
      </c>
      <c r="D1830" s="16">
        <v>4242350</v>
      </c>
    </row>
    <row r="1831" spans="1:4">
      <c r="A1831" t="s">
        <v>4786</v>
      </c>
      <c r="B1831">
        <v>108822</v>
      </c>
      <c r="C1831">
        <v>1</v>
      </c>
      <c r="D1831" s="16">
        <v>14344580</v>
      </c>
    </row>
    <row r="1832" spans="1:4">
      <c r="A1832" t="s">
        <v>6487</v>
      </c>
      <c r="B1832"/>
      <c r="C1832">
        <v>1</v>
      </c>
      <c r="D1832" s="16">
        <v>14344580</v>
      </c>
    </row>
    <row r="1833" spans="1:4">
      <c r="A1833" t="s">
        <v>4788</v>
      </c>
      <c r="B1833">
        <v>108823</v>
      </c>
      <c r="C1833">
        <v>1</v>
      </c>
      <c r="D1833" s="16">
        <v>4046000</v>
      </c>
    </row>
    <row r="1834" spans="1:4">
      <c r="A1834" t="s">
        <v>6488</v>
      </c>
      <c r="B1834"/>
      <c r="C1834">
        <v>1</v>
      </c>
      <c r="D1834" s="16">
        <v>4046000</v>
      </c>
    </row>
    <row r="1835" spans="1:4">
      <c r="A1835" t="s">
        <v>4795</v>
      </c>
      <c r="B1835">
        <v>108828</v>
      </c>
      <c r="C1835">
        <v>1</v>
      </c>
      <c r="D1835" s="16">
        <v>6949600</v>
      </c>
    </row>
    <row r="1836" spans="1:4">
      <c r="B1836">
        <v>108829</v>
      </c>
      <c r="C1836">
        <v>1</v>
      </c>
      <c r="D1836" s="16">
        <v>154700</v>
      </c>
    </row>
    <row r="1837" spans="1:4">
      <c r="A1837" t="s">
        <v>6489</v>
      </c>
      <c r="B1837"/>
      <c r="C1837">
        <v>2</v>
      </c>
      <c r="D1837" s="16">
        <v>7104300</v>
      </c>
    </row>
    <row r="1838" spans="1:4">
      <c r="A1838" t="s">
        <v>4798</v>
      </c>
      <c r="B1838">
        <v>108830</v>
      </c>
      <c r="C1838">
        <v>1</v>
      </c>
      <c r="D1838" s="16">
        <v>5913110</v>
      </c>
    </row>
    <row r="1839" spans="1:4">
      <c r="B1839">
        <v>109150</v>
      </c>
      <c r="C1839">
        <v>1</v>
      </c>
      <c r="D1839" s="16">
        <v>307020</v>
      </c>
    </row>
    <row r="1840" spans="1:4">
      <c r="B1840">
        <v>109151</v>
      </c>
      <c r="C1840">
        <v>1</v>
      </c>
      <c r="D1840" s="16">
        <v>153510</v>
      </c>
    </row>
    <row r="1841" spans="1:4">
      <c r="A1841" t="s">
        <v>6490</v>
      </c>
      <c r="B1841"/>
      <c r="C1841">
        <v>3</v>
      </c>
      <c r="D1841" s="16">
        <v>6373640</v>
      </c>
    </row>
    <row r="1842" spans="1:4">
      <c r="A1842" t="s">
        <v>4801</v>
      </c>
      <c r="B1842">
        <v>108832</v>
      </c>
      <c r="C1842">
        <v>1</v>
      </c>
      <c r="D1842" s="16">
        <v>89250</v>
      </c>
    </row>
    <row r="1843" spans="1:4">
      <c r="B1843">
        <v>109003</v>
      </c>
      <c r="C1843">
        <v>1</v>
      </c>
      <c r="D1843" s="16">
        <v>1842477</v>
      </c>
    </row>
    <row r="1844" spans="1:4">
      <c r="B1844">
        <v>109204</v>
      </c>
      <c r="C1844">
        <v>1</v>
      </c>
      <c r="D1844" s="16">
        <v>315350</v>
      </c>
    </row>
    <row r="1845" spans="1:4">
      <c r="A1845" t="s">
        <v>6491</v>
      </c>
      <c r="B1845"/>
      <c r="C1845">
        <v>3</v>
      </c>
      <c r="D1845" s="16">
        <v>2247077</v>
      </c>
    </row>
    <row r="1846" spans="1:4">
      <c r="A1846" t="s">
        <v>4805</v>
      </c>
      <c r="B1846">
        <v>108835</v>
      </c>
      <c r="C1846">
        <v>1</v>
      </c>
      <c r="D1846" s="16">
        <v>3991260</v>
      </c>
    </row>
    <row r="1847" spans="1:4">
      <c r="A1847" t="s">
        <v>6492</v>
      </c>
      <c r="B1847"/>
      <c r="C1847">
        <v>1</v>
      </c>
      <c r="D1847" s="16">
        <v>3991260</v>
      </c>
    </row>
    <row r="1848" spans="1:4">
      <c r="A1848" t="s">
        <v>4810</v>
      </c>
      <c r="B1848">
        <v>108839</v>
      </c>
      <c r="C1848">
        <v>1</v>
      </c>
      <c r="D1848" s="16">
        <v>1541490</v>
      </c>
    </row>
    <row r="1849" spans="1:4">
      <c r="B1849">
        <v>108892</v>
      </c>
      <c r="C1849">
        <v>1</v>
      </c>
      <c r="D1849" s="16">
        <v>11092994.359999999</v>
      </c>
    </row>
    <row r="1850" spans="1:4">
      <c r="B1850">
        <v>108972</v>
      </c>
      <c r="C1850">
        <v>1</v>
      </c>
      <c r="D1850" s="16">
        <v>629223.21</v>
      </c>
    </row>
    <row r="1851" spans="1:4">
      <c r="B1851">
        <v>109046</v>
      </c>
      <c r="C1851">
        <v>1</v>
      </c>
      <c r="D1851" s="16">
        <v>570621.66</v>
      </c>
    </row>
    <row r="1852" spans="1:4">
      <c r="A1852" t="s">
        <v>6493</v>
      </c>
      <c r="B1852"/>
      <c r="C1852">
        <v>4</v>
      </c>
      <c r="D1852" s="16">
        <v>13834329.23</v>
      </c>
    </row>
    <row r="1853" spans="1:4">
      <c r="A1853" t="s">
        <v>4812</v>
      </c>
      <c r="B1853">
        <v>108840</v>
      </c>
      <c r="C1853">
        <v>1</v>
      </c>
      <c r="D1853" s="16">
        <v>28260650</v>
      </c>
    </row>
    <row r="1854" spans="1:4">
      <c r="B1854">
        <v>108973</v>
      </c>
      <c r="C1854">
        <v>1</v>
      </c>
      <c r="D1854" s="16">
        <v>2434145</v>
      </c>
    </row>
    <row r="1855" spans="1:4">
      <c r="A1855" t="s">
        <v>6494</v>
      </c>
      <c r="B1855"/>
      <c r="C1855">
        <v>2</v>
      </c>
      <c r="D1855" s="16">
        <v>30694795</v>
      </c>
    </row>
    <row r="1856" spans="1:4">
      <c r="A1856" t="s">
        <v>4820</v>
      </c>
      <c r="B1856">
        <v>108846</v>
      </c>
      <c r="C1856">
        <v>1</v>
      </c>
      <c r="D1856" s="16">
        <v>450839.83</v>
      </c>
    </row>
    <row r="1857" spans="1:4">
      <c r="A1857" t="s">
        <v>6495</v>
      </c>
      <c r="B1857"/>
      <c r="C1857">
        <v>1</v>
      </c>
      <c r="D1857" s="16">
        <v>450839.83</v>
      </c>
    </row>
    <row r="1858" spans="1:4">
      <c r="A1858" t="s">
        <v>4824</v>
      </c>
      <c r="B1858">
        <v>108848</v>
      </c>
      <c r="C1858">
        <v>1</v>
      </c>
      <c r="D1858" s="16">
        <v>1320892.76</v>
      </c>
    </row>
    <row r="1859" spans="1:4">
      <c r="A1859" t="s">
        <v>6496</v>
      </c>
      <c r="B1859"/>
      <c r="C1859">
        <v>1</v>
      </c>
      <c r="D1859" s="16">
        <v>1320892.76</v>
      </c>
    </row>
    <row r="1860" spans="1:4">
      <c r="A1860" t="s">
        <v>4834</v>
      </c>
      <c r="B1860">
        <v>108854</v>
      </c>
      <c r="C1860">
        <v>1</v>
      </c>
      <c r="D1860" s="16">
        <v>844769.1</v>
      </c>
    </row>
    <row r="1861" spans="1:4">
      <c r="A1861" t="s">
        <v>6497</v>
      </c>
      <c r="B1861"/>
      <c r="C1861">
        <v>1</v>
      </c>
      <c r="D1861" s="16">
        <v>844769.1</v>
      </c>
    </row>
    <row r="1862" spans="1:4">
      <c r="A1862" t="s">
        <v>4836</v>
      </c>
      <c r="B1862">
        <v>108855</v>
      </c>
      <c r="C1862">
        <v>1</v>
      </c>
      <c r="D1862" s="16">
        <v>157080</v>
      </c>
    </row>
    <row r="1863" spans="1:4">
      <c r="A1863" t="s">
        <v>6498</v>
      </c>
      <c r="B1863"/>
      <c r="C1863">
        <v>1</v>
      </c>
      <c r="D1863" s="16">
        <v>157080</v>
      </c>
    </row>
    <row r="1864" spans="1:4">
      <c r="A1864" t="s">
        <v>4840</v>
      </c>
      <c r="B1864">
        <v>108857</v>
      </c>
      <c r="C1864">
        <v>1</v>
      </c>
      <c r="D1864" s="16">
        <v>110652.15</v>
      </c>
    </row>
    <row r="1865" spans="1:4">
      <c r="A1865" t="s">
        <v>6499</v>
      </c>
      <c r="B1865"/>
      <c r="C1865">
        <v>1</v>
      </c>
      <c r="D1865" s="16">
        <v>110652.15</v>
      </c>
    </row>
    <row r="1866" spans="1:4">
      <c r="A1866" t="s">
        <v>4845</v>
      </c>
      <c r="B1866">
        <v>108861</v>
      </c>
      <c r="C1866">
        <v>1</v>
      </c>
      <c r="D1866" s="16">
        <v>357000</v>
      </c>
    </row>
    <row r="1867" spans="1:4">
      <c r="A1867" t="s">
        <v>6500</v>
      </c>
      <c r="B1867"/>
      <c r="C1867">
        <v>1</v>
      </c>
      <c r="D1867" s="16">
        <v>357000</v>
      </c>
    </row>
    <row r="1868" spans="1:4">
      <c r="A1868" t="s">
        <v>4854</v>
      </c>
      <c r="B1868">
        <v>108868</v>
      </c>
      <c r="C1868">
        <v>1</v>
      </c>
      <c r="D1868" s="16">
        <v>5319300</v>
      </c>
    </row>
    <row r="1869" spans="1:4">
      <c r="A1869" t="s">
        <v>6501</v>
      </c>
      <c r="B1869"/>
      <c r="C1869">
        <v>1</v>
      </c>
      <c r="D1869" s="16">
        <v>5319300</v>
      </c>
    </row>
    <row r="1870" spans="1:4">
      <c r="A1870" t="s">
        <v>4856</v>
      </c>
      <c r="B1870">
        <v>108869</v>
      </c>
      <c r="C1870">
        <v>1</v>
      </c>
      <c r="D1870" s="16">
        <v>306815</v>
      </c>
    </row>
    <row r="1871" spans="1:4">
      <c r="A1871" t="s">
        <v>6502</v>
      </c>
      <c r="B1871"/>
      <c r="C1871">
        <v>1</v>
      </c>
      <c r="D1871" s="16">
        <v>306815</v>
      </c>
    </row>
    <row r="1872" spans="1:4">
      <c r="A1872" t="s">
        <v>4859</v>
      </c>
      <c r="B1872">
        <v>108871</v>
      </c>
      <c r="C1872">
        <v>1</v>
      </c>
      <c r="D1872" s="16">
        <v>20230</v>
      </c>
    </row>
    <row r="1873" spans="1:4">
      <c r="A1873" t="s">
        <v>6503</v>
      </c>
      <c r="B1873"/>
      <c r="C1873">
        <v>1</v>
      </c>
      <c r="D1873" s="16">
        <v>20230</v>
      </c>
    </row>
    <row r="1874" spans="1:4">
      <c r="A1874" t="s">
        <v>4866</v>
      </c>
      <c r="B1874">
        <v>108875</v>
      </c>
      <c r="C1874">
        <v>1</v>
      </c>
      <c r="D1874" s="16">
        <v>27772036.739999998</v>
      </c>
    </row>
    <row r="1875" spans="1:4">
      <c r="A1875" t="s">
        <v>6504</v>
      </c>
      <c r="B1875"/>
      <c r="C1875">
        <v>1</v>
      </c>
      <c r="D1875" s="16">
        <v>27772036.739999998</v>
      </c>
    </row>
    <row r="1876" spans="1:4">
      <c r="A1876" t="s">
        <v>4868</v>
      </c>
      <c r="B1876">
        <v>108876</v>
      </c>
      <c r="C1876">
        <v>1</v>
      </c>
      <c r="D1876" s="16">
        <v>796231.8</v>
      </c>
    </row>
    <row r="1877" spans="1:4">
      <c r="A1877" t="s">
        <v>6505</v>
      </c>
      <c r="B1877"/>
      <c r="C1877">
        <v>1</v>
      </c>
      <c r="D1877" s="16">
        <v>796231.8</v>
      </c>
    </row>
    <row r="1878" spans="1:4">
      <c r="A1878" t="s">
        <v>4877</v>
      </c>
      <c r="B1878">
        <v>108881</v>
      </c>
      <c r="C1878">
        <v>1</v>
      </c>
      <c r="D1878" s="16">
        <v>2104785.75</v>
      </c>
    </row>
    <row r="1879" spans="1:4">
      <c r="A1879" t="s">
        <v>6506</v>
      </c>
      <c r="B1879"/>
      <c r="C1879">
        <v>1</v>
      </c>
      <c r="D1879" s="16">
        <v>2104785.75</v>
      </c>
    </row>
    <row r="1880" spans="1:4">
      <c r="A1880" t="s">
        <v>4887</v>
      </c>
      <c r="B1880">
        <v>108888</v>
      </c>
      <c r="C1880">
        <v>1</v>
      </c>
      <c r="D1880" s="16">
        <v>1213800</v>
      </c>
    </row>
    <row r="1881" spans="1:4">
      <c r="A1881" t="s">
        <v>6507</v>
      </c>
      <c r="B1881"/>
      <c r="C1881">
        <v>1</v>
      </c>
      <c r="D1881" s="16">
        <v>1213800</v>
      </c>
    </row>
    <row r="1882" spans="1:4">
      <c r="A1882" t="s">
        <v>4894</v>
      </c>
      <c r="B1882">
        <v>108893</v>
      </c>
      <c r="C1882">
        <v>1</v>
      </c>
      <c r="D1882" s="16">
        <v>773500</v>
      </c>
    </row>
    <row r="1883" spans="1:4">
      <c r="A1883" t="s">
        <v>6508</v>
      </c>
      <c r="B1883"/>
      <c r="C1883">
        <v>1</v>
      </c>
      <c r="D1883" s="16">
        <v>773500</v>
      </c>
    </row>
    <row r="1884" spans="1:4">
      <c r="A1884" t="s">
        <v>4896</v>
      </c>
      <c r="B1884">
        <v>108894</v>
      </c>
      <c r="C1884">
        <v>1</v>
      </c>
      <c r="D1884" s="16">
        <v>464100</v>
      </c>
    </row>
    <row r="1885" spans="1:4">
      <c r="A1885" t="s">
        <v>6509</v>
      </c>
      <c r="B1885"/>
      <c r="C1885">
        <v>1</v>
      </c>
      <c r="D1885" s="16">
        <v>464100</v>
      </c>
    </row>
    <row r="1886" spans="1:4">
      <c r="A1886" t="s">
        <v>4898</v>
      </c>
      <c r="B1886">
        <v>108895</v>
      </c>
      <c r="C1886">
        <v>1</v>
      </c>
      <c r="D1886" s="16">
        <v>425000.17</v>
      </c>
    </row>
    <row r="1887" spans="1:4">
      <c r="A1887" t="s">
        <v>6510</v>
      </c>
      <c r="B1887"/>
      <c r="C1887">
        <v>1</v>
      </c>
      <c r="D1887" s="16">
        <v>425000.17</v>
      </c>
    </row>
    <row r="1888" spans="1:4">
      <c r="A1888" t="s">
        <v>4901</v>
      </c>
      <c r="B1888">
        <v>108897</v>
      </c>
      <c r="C1888">
        <v>1</v>
      </c>
      <c r="D1888" s="16">
        <v>901901</v>
      </c>
    </row>
    <row r="1889" spans="1:4">
      <c r="A1889" t="s">
        <v>6511</v>
      </c>
      <c r="B1889"/>
      <c r="C1889">
        <v>1</v>
      </c>
      <c r="D1889" s="16">
        <v>901901</v>
      </c>
    </row>
    <row r="1890" spans="1:4">
      <c r="A1890" t="s">
        <v>4914</v>
      </c>
      <c r="B1890">
        <v>108908</v>
      </c>
      <c r="C1890">
        <v>1</v>
      </c>
      <c r="D1890" s="16">
        <v>790908.72</v>
      </c>
    </row>
    <row r="1891" spans="1:4">
      <c r="A1891" t="s">
        <v>6512</v>
      </c>
      <c r="B1891"/>
      <c r="C1891">
        <v>1</v>
      </c>
      <c r="D1891" s="16">
        <v>790908.72</v>
      </c>
    </row>
    <row r="1892" spans="1:4">
      <c r="A1892" t="s">
        <v>4917</v>
      </c>
      <c r="B1892">
        <v>108910</v>
      </c>
      <c r="C1892">
        <v>1</v>
      </c>
      <c r="D1892" s="16">
        <v>49935160.799999997</v>
      </c>
    </row>
    <row r="1893" spans="1:4">
      <c r="B1893">
        <v>108911</v>
      </c>
      <c r="C1893">
        <v>1</v>
      </c>
      <c r="D1893" s="16">
        <v>33290107.199999999</v>
      </c>
    </row>
    <row r="1894" spans="1:4">
      <c r="A1894" t="s">
        <v>6513</v>
      </c>
      <c r="B1894"/>
      <c r="C1894">
        <v>2</v>
      </c>
      <c r="D1894" s="16">
        <v>83225268</v>
      </c>
    </row>
    <row r="1895" spans="1:4">
      <c r="A1895" t="s">
        <v>4929</v>
      </c>
      <c r="B1895">
        <v>108919</v>
      </c>
      <c r="C1895">
        <v>1</v>
      </c>
      <c r="D1895" s="16">
        <v>357000</v>
      </c>
    </row>
    <row r="1896" spans="1:4">
      <c r="A1896" t="s">
        <v>6514</v>
      </c>
      <c r="B1896"/>
      <c r="C1896">
        <v>1</v>
      </c>
      <c r="D1896" s="16">
        <v>357000</v>
      </c>
    </row>
    <row r="1897" spans="1:4">
      <c r="A1897" t="s">
        <v>4931</v>
      </c>
      <c r="B1897">
        <v>108920</v>
      </c>
      <c r="C1897">
        <v>1</v>
      </c>
      <c r="D1897" s="16">
        <v>6191386.7400000002</v>
      </c>
    </row>
    <row r="1898" spans="1:4">
      <c r="B1898">
        <v>108921</v>
      </c>
      <c r="C1898">
        <v>1</v>
      </c>
      <c r="D1898" s="16">
        <v>32886840</v>
      </c>
    </row>
    <row r="1899" spans="1:4">
      <c r="A1899" t="s">
        <v>6515</v>
      </c>
      <c r="B1899"/>
      <c r="C1899">
        <v>2</v>
      </c>
      <c r="D1899" s="16">
        <v>39078226.740000002</v>
      </c>
    </row>
    <row r="1900" spans="1:4">
      <c r="A1900" t="s">
        <v>4946</v>
      </c>
      <c r="B1900">
        <v>108933</v>
      </c>
      <c r="C1900">
        <v>1</v>
      </c>
      <c r="D1900" s="16">
        <v>731433.5</v>
      </c>
    </row>
    <row r="1901" spans="1:4">
      <c r="B1901">
        <v>109027</v>
      </c>
      <c r="C1901">
        <v>1</v>
      </c>
      <c r="D1901" s="16">
        <v>3513000</v>
      </c>
    </row>
    <row r="1902" spans="1:4">
      <c r="B1902">
        <v>109028</v>
      </c>
      <c r="C1902">
        <v>1</v>
      </c>
      <c r="D1902" s="16">
        <v>469633.5</v>
      </c>
    </row>
    <row r="1903" spans="1:4">
      <c r="B1903">
        <v>109029</v>
      </c>
      <c r="C1903">
        <v>1</v>
      </c>
      <c r="D1903" s="16">
        <v>182070</v>
      </c>
    </row>
    <row r="1904" spans="1:4">
      <c r="B1904">
        <v>109030</v>
      </c>
      <c r="C1904">
        <v>1</v>
      </c>
      <c r="D1904" s="16">
        <v>878250</v>
      </c>
    </row>
    <row r="1905" spans="1:4">
      <c r="B1905">
        <v>109228</v>
      </c>
      <c r="C1905">
        <v>1</v>
      </c>
      <c r="D1905" s="16">
        <v>120428</v>
      </c>
    </row>
    <row r="1906" spans="1:4">
      <c r="A1906" t="s">
        <v>6516</v>
      </c>
      <c r="B1906"/>
      <c r="C1906">
        <v>6</v>
      </c>
      <c r="D1906" s="16">
        <v>5894815</v>
      </c>
    </row>
    <row r="1907" spans="1:4">
      <c r="A1907" t="s">
        <v>4953</v>
      </c>
      <c r="B1907">
        <v>108939</v>
      </c>
      <c r="C1907">
        <v>1</v>
      </c>
      <c r="D1907" s="16">
        <v>1122001.02</v>
      </c>
    </row>
    <row r="1908" spans="1:4">
      <c r="A1908" t="s">
        <v>6517</v>
      </c>
      <c r="B1908"/>
      <c r="C1908">
        <v>1</v>
      </c>
      <c r="D1908" s="16">
        <v>1122001.02</v>
      </c>
    </row>
    <row r="1909" spans="1:4">
      <c r="A1909" t="s">
        <v>4972</v>
      </c>
      <c r="B1909">
        <v>108952</v>
      </c>
      <c r="C1909">
        <v>1</v>
      </c>
      <c r="D1909" s="16">
        <v>5491850</v>
      </c>
    </row>
    <row r="1910" spans="1:4">
      <c r="A1910" t="s">
        <v>6518</v>
      </c>
      <c r="B1910"/>
      <c r="C1910">
        <v>1</v>
      </c>
      <c r="D1910" s="16">
        <v>5491850</v>
      </c>
    </row>
    <row r="1911" spans="1:4">
      <c r="A1911" t="s">
        <v>4975</v>
      </c>
      <c r="B1911">
        <v>108954</v>
      </c>
      <c r="C1911">
        <v>1</v>
      </c>
      <c r="D1911" s="16">
        <v>2023000</v>
      </c>
    </row>
    <row r="1912" spans="1:4">
      <c r="A1912" t="s">
        <v>6519</v>
      </c>
      <c r="B1912"/>
      <c r="C1912">
        <v>1</v>
      </c>
      <c r="D1912" s="16">
        <v>2023000</v>
      </c>
    </row>
    <row r="1913" spans="1:4">
      <c r="A1913" t="s">
        <v>4981</v>
      </c>
      <c r="B1913">
        <v>108958</v>
      </c>
      <c r="C1913">
        <v>1</v>
      </c>
      <c r="D1913" s="16">
        <v>841659.4</v>
      </c>
    </row>
    <row r="1914" spans="1:4">
      <c r="A1914" t="s">
        <v>6520</v>
      </c>
      <c r="B1914"/>
      <c r="C1914">
        <v>1</v>
      </c>
      <c r="D1914" s="16">
        <v>841659.4</v>
      </c>
    </row>
    <row r="1915" spans="1:4">
      <c r="A1915" t="s">
        <v>4991</v>
      </c>
      <c r="B1915">
        <v>108967</v>
      </c>
      <c r="C1915">
        <v>1</v>
      </c>
      <c r="D1915" s="16">
        <v>1354927</v>
      </c>
    </row>
    <row r="1916" spans="1:4">
      <c r="A1916" t="s">
        <v>6521</v>
      </c>
      <c r="B1916"/>
      <c r="C1916">
        <v>1</v>
      </c>
      <c r="D1916" s="16">
        <v>1354927</v>
      </c>
    </row>
    <row r="1917" spans="1:4">
      <c r="A1917" t="s">
        <v>5004</v>
      </c>
      <c r="B1917">
        <v>108977</v>
      </c>
      <c r="C1917">
        <v>1</v>
      </c>
      <c r="D1917" s="16">
        <v>1234400.0900000001</v>
      </c>
    </row>
    <row r="1918" spans="1:4">
      <c r="A1918" t="s">
        <v>6522</v>
      </c>
      <c r="B1918"/>
      <c r="C1918">
        <v>1</v>
      </c>
      <c r="D1918" s="16">
        <v>1234400.0900000001</v>
      </c>
    </row>
    <row r="1919" spans="1:4">
      <c r="A1919" t="s">
        <v>5010</v>
      </c>
      <c r="B1919">
        <v>108982</v>
      </c>
      <c r="C1919">
        <v>1</v>
      </c>
      <c r="D1919" s="16">
        <v>384370</v>
      </c>
    </row>
    <row r="1920" spans="1:4">
      <c r="A1920" t="s">
        <v>6523</v>
      </c>
      <c r="B1920"/>
      <c r="C1920">
        <v>1</v>
      </c>
      <c r="D1920" s="16">
        <v>384370</v>
      </c>
    </row>
    <row r="1921" spans="1:4">
      <c r="A1921" t="s">
        <v>5026</v>
      </c>
      <c r="B1921">
        <v>108995</v>
      </c>
      <c r="C1921">
        <v>1</v>
      </c>
      <c r="D1921" s="16">
        <v>1821414</v>
      </c>
    </row>
    <row r="1922" spans="1:4">
      <c r="A1922" t="s">
        <v>6524</v>
      </c>
      <c r="B1922"/>
      <c r="C1922">
        <v>1</v>
      </c>
      <c r="D1922" s="16">
        <v>1821414</v>
      </c>
    </row>
    <row r="1923" spans="1:4">
      <c r="A1923" t="s">
        <v>5041</v>
      </c>
      <c r="B1923">
        <v>109009</v>
      </c>
      <c r="C1923">
        <v>1</v>
      </c>
      <c r="D1923" s="16">
        <v>316540</v>
      </c>
    </row>
    <row r="1924" spans="1:4">
      <c r="A1924" t="s">
        <v>6525</v>
      </c>
      <c r="B1924"/>
      <c r="C1924">
        <v>1</v>
      </c>
      <c r="D1924" s="16">
        <v>316540</v>
      </c>
    </row>
    <row r="1925" spans="1:4">
      <c r="A1925" t="s">
        <v>5043</v>
      </c>
      <c r="B1925">
        <v>109010</v>
      </c>
      <c r="C1925">
        <v>1</v>
      </c>
      <c r="D1925" s="16">
        <v>9198700</v>
      </c>
    </row>
    <row r="1926" spans="1:4">
      <c r="A1926" t="s">
        <v>6526</v>
      </c>
      <c r="B1926"/>
      <c r="C1926">
        <v>1</v>
      </c>
      <c r="D1926" s="16">
        <v>9198700</v>
      </c>
    </row>
    <row r="1927" spans="1:4">
      <c r="A1927" t="s">
        <v>5067</v>
      </c>
      <c r="B1927">
        <v>109032</v>
      </c>
      <c r="C1927">
        <v>1</v>
      </c>
      <c r="D1927" s="16">
        <v>10334674</v>
      </c>
    </row>
    <row r="1928" spans="1:4">
      <c r="B1928">
        <v>109139</v>
      </c>
      <c r="C1928">
        <v>1</v>
      </c>
      <c r="D1928" s="16">
        <v>10263274</v>
      </c>
    </row>
    <row r="1929" spans="1:4">
      <c r="B1929">
        <v>109140</v>
      </c>
      <c r="C1929">
        <v>1</v>
      </c>
      <c r="D1929" s="16">
        <v>10236618</v>
      </c>
    </row>
    <row r="1930" spans="1:4">
      <c r="B1930">
        <v>109264</v>
      </c>
      <c r="C1930">
        <v>1</v>
      </c>
      <c r="D1930" s="16">
        <v>1235700</v>
      </c>
    </row>
    <row r="1931" spans="1:4">
      <c r="A1931" t="s">
        <v>6527</v>
      </c>
      <c r="B1931"/>
      <c r="C1931">
        <v>4</v>
      </c>
      <c r="D1931" s="16">
        <v>32070266</v>
      </c>
    </row>
    <row r="1932" spans="1:4">
      <c r="A1932" t="s">
        <v>5078</v>
      </c>
      <c r="B1932">
        <v>109042</v>
      </c>
      <c r="C1932">
        <v>1</v>
      </c>
      <c r="D1932" s="16">
        <v>1431689</v>
      </c>
    </row>
    <row r="1933" spans="1:4">
      <c r="A1933" t="s">
        <v>6528</v>
      </c>
      <c r="B1933"/>
      <c r="C1933">
        <v>1</v>
      </c>
      <c r="D1933" s="16">
        <v>1431689</v>
      </c>
    </row>
    <row r="1934" spans="1:4">
      <c r="A1934" t="s">
        <v>5080</v>
      </c>
      <c r="B1934">
        <v>109043</v>
      </c>
      <c r="C1934">
        <v>1</v>
      </c>
      <c r="D1934" s="16">
        <v>481950</v>
      </c>
    </row>
    <row r="1935" spans="1:4">
      <c r="A1935" t="s">
        <v>6529</v>
      </c>
      <c r="B1935"/>
      <c r="C1935">
        <v>1</v>
      </c>
      <c r="D1935" s="16">
        <v>481950</v>
      </c>
    </row>
    <row r="1936" spans="1:4">
      <c r="A1936" t="s">
        <v>5085</v>
      </c>
      <c r="B1936">
        <v>109047</v>
      </c>
      <c r="C1936">
        <v>1</v>
      </c>
      <c r="D1936" s="16">
        <v>367472</v>
      </c>
    </row>
    <row r="1937" spans="1:4">
      <c r="A1937" t="s">
        <v>6530</v>
      </c>
      <c r="B1937"/>
      <c r="C1937">
        <v>1</v>
      </c>
      <c r="D1937" s="16">
        <v>367472</v>
      </c>
    </row>
    <row r="1938" spans="1:4">
      <c r="A1938" t="s">
        <v>5091</v>
      </c>
      <c r="B1938">
        <v>109050</v>
      </c>
      <c r="C1938">
        <v>1</v>
      </c>
      <c r="D1938" s="16">
        <v>104125</v>
      </c>
    </row>
    <row r="1939" spans="1:4">
      <c r="A1939" t="s">
        <v>6531</v>
      </c>
      <c r="B1939"/>
      <c r="C1939">
        <v>1</v>
      </c>
      <c r="D1939" s="16">
        <v>104125</v>
      </c>
    </row>
    <row r="1940" spans="1:4">
      <c r="A1940" t="s">
        <v>5107</v>
      </c>
      <c r="B1940">
        <v>109064</v>
      </c>
      <c r="C1940">
        <v>1</v>
      </c>
      <c r="D1940" s="16">
        <v>3133865</v>
      </c>
    </row>
    <row r="1941" spans="1:4">
      <c r="A1941" t="s">
        <v>6532</v>
      </c>
      <c r="B1941"/>
      <c r="C1941">
        <v>1</v>
      </c>
      <c r="D1941" s="16">
        <v>3133865</v>
      </c>
    </row>
    <row r="1942" spans="1:4">
      <c r="A1942" t="s">
        <v>5114</v>
      </c>
      <c r="B1942">
        <v>109069</v>
      </c>
      <c r="C1942">
        <v>1</v>
      </c>
      <c r="D1942" s="16">
        <v>606900</v>
      </c>
    </row>
    <row r="1943" spans="1:4">
      <c r="A1943" t="s">
        <v>6533</v>
      </c>
      <c r="B1943"/>
      <c r="C1943">
        <v>1</v>
      </c>
      <c r="D1943" s="16">
        <v>606900</v>
      </c>
    </row>
    <row r="1944" spans="1:4">
      <c r="A1944" t="s">
        <v>5119</v>
      </c>
      <c r="B1944">
        <v>109073</v>
      </c>
      <c r="C1944">
        <v>1</v>
      </c>
      <c r="D1944" s="16">
        <v>408408</v>
      </c>
    </row>
    <row r="1945" spans="1:4">
      <c r="A1945" t="s">
        <v>6534</v>
      </c>
      <c r="B1945"/>
      <c r="C1945">
        <v>1</v>
      </c>
      <c r="D1945" s="16">
        <v>408408</v>
      </c>
    </row>
    <row r="1946" spans="1:4">
      <c r="A1946" t="s">
        <v>5125</v>
      </c>
      <c r="B1946">
        <v>109077</v>
      </c>
      <c r="C1946">
        <v>1</v>
      </c>
      <c r="D1946" s="16">
        <v>107100</v>
      </c>
    </row>
    <row r="1947" spans="1:4">
      <c r="A1947" t="s">
        <v>6535</v>
      </c>
      <c r="B1947"/>
      <c r="C1947">
        <v>1</v>
      </c>
      <c r="D1947" s="16">
        <v>107100</v>
      </c>
    </row>
    <row r="1948" spans="1:4">
      <c r="A1948" t="s">
        <v>5129</v>
      </c>
      <c r="B1948">
        <v>109080</v>
      </c>
      <c r="C1948">
        <v>1</v>
      </c>
      <c r="D1948" s="16">
        <v>141015</v>
      </c>
    </row>
    <row r="1949" spans="1:4">
      <c r="A1949" t="s">
        <v>6536</v>
      </c>
      <c r="B1949"/>
      <c r="C1949">
        <v>1</v>
      </c>
      <c r="D1949" s="16">
        <v>141015</v>
      </c>
    </row>
    <row r="1950" spans="1:4">
      <c r="A1950" t="s">
        <v>5134</v>
      </c>
      <c r="B1950">
        <v>109084</v>
      </c>
      <c r="C1950">
        <v>1</v>
      </c>
      <c r="D1950" s="16">
        <v>4198558</v>
      </c>
    </row>
    <row r="1951" spans="1:4">
      <c r="A1951" t="s">
        <v>6537</v>
      </c>
      <c r="B1951"/>
      <c r="C1951">
        <v>1</v>
      </c>
      <c r="D1951" s="16">
        <v>4198558</v>
      </c>
    </row>
    <row r="1952" spans="1:4">
      <c r="A1952" t="s">
        <v>5136</v>
      </c>
      <c r="B1952">
        <v>109085</v>
      </c>
      <c r="C1952">
        <v>1</v>
      </c>
      <c r="D1952" s="16">
        <v>22937.25</v>
      </c>
    </row>
    <row r="1953" spans="1:4">
      <c r="A1953" t="s">
        <v>6538</v>
      </c>
      <c r="B1953"/>
      <c r="C1953">
        <v>1</v>
      </c>
      <c r="D1953" s="16">
        <v>22937.25</v>
      </c>
    </row>
    <row r="1954" spans="1:4">
      <c r="A1954" t="s">
        <v>5148</v>
      </c>
      <c r="B1954">
        <v>109095</v>
      </c>
      <c r="C1954">
        <v>1</v>
      </c>
      <c r="D1954" s="16">
        <v>120351.84</v>
      </c>
    </row>
    <row r="1955" spans="1:4">
      <c r="A1955" t="s">
        <v>6539</v>
      </c>
      <c r="B1955"/>
      <c r="C1955">
        <v>1</v>
      </c>
      <c r="D1955" s="16">
        <v>120351.84</v>
      </c>
    </row>
    <row r="1956" spans="1:4">
      <c r="A1956" t="s">
        <v>5153</v>
      </c>
      <c r="B1956">
        <v>109099</v>
      </c>
      <c r="C1956">
        <v>1</v>
      </c>
      <c r="D1956" s="16">
        <v>133071.75</v>
      </c>
    </row>
    <row r="1957" spans="1:4">
      <c r="A1957" t="s">
        <v>6540</v>
      </c>
      <c r="B1957"/>
      <c r="C1957">
        <v>1</v>
      </c>
      <c r="D1957" s="16">
        <v>133071.75</v>
      </c>
    </row>
    <row r="1958" spans="1:4">
      <c r="A1958" t="s">
        <v>5168</v>
      </c>
      <c r="B1958">
        <v>109111</v>
      </c>
      <c r="C1958">
        <v>1</v>
      </c>
      <c r="D1958" s="16">
        <v>15703240</v>
      </c>
    </row>
    <row r="1959" spans="1:4">
      <c r="A1959" t="s">
        <v>6541</v>
      </c>
      <c r="B1959"/>
      <c r="C1959">
        <v>1</v>
      </c>
      <c r="D1959" s="16">
        <v>15703240</v>
      </c>
    </row>
    <row r="1960" spans="1:4">
      <c r="A1960" t="s">
        <v>5171</v>
      </c>
      <c r="B1960">
        <v>109113</v>
      </c>
      <c r="C1960">
        <v>1</v>
      </c>
      <c r="D1960" s="16">
        <v>664912.5</v>
      </c>
    </row>
    <row r="1961" spans="1:4">
      <c r="A1961" t="s">
        <v>6542</v>
      </c>
      <c r="B1961"/>
      <c r="C1961">
        <v>1</v>
      </c>
      <c r="D1961" s="16">
        <v>664912.5</v>
      </c>
    </row>
    <row r="1962" spans="1:4">
      <c r="A1962" t="s">
        <v>5174</v>
      </c>
      <c r="B1962">
        <v>109115</v>
      </c>
      <c r="C1962">
        <v>1</v>
      </c>
      <c r="D1962" s="16">
        <v>198493392.30000001</v>
      </c>
    </row>
    <row r="1963" spans="1:4">
      <c r="A1963" t="s">
        <v>6543</v>
      </c>
      <c r="B1963"/>
      <c r="C1963">
        <v>1</v>
      </c>
      <c r="D1963" s="16">
        <v>198493392.30000001</v>
      </c>
    </row>
    <row r="1964" spans="1:4">
      <c r="A1964" t="s">
        <v>5176</v>
      </c>
      <c r="B1964">
        <v>109116</v>
      </c>
      <c r="C1964">
        <v>1</v>
      </c>
      <c r="D1964" s="16">
        <v>323537.2</v>
      </c>
    </row>
    <row r="1965" spans="1:4">
      <c r="B1965">
        <v>109117</v>
      </c>
      <c r="C1965">
        <v>1</v>
      </c>
      <c r="D1965" s="16">
        <v>647374</v>
      </c>
    </row>
    <row r="1966" spans="1:4">
      <c r="A1966" t="s">
        <v>6544</v>
      </c>
      <c r="B1966"/>
      <c r="C1966">
        <v>2</v>
      </c>
      <c r="D1966" s="16">
        <v>970911.2</v>
      </c>
    </row>
    <row r="1967" spans="1:4">
      <c r="A1967" t="s">
        <v>5184</v>
      </c>
      <c r="B1967">
        <v>109122</v>
      </c>
      <c r="C1967">
        <v>1</v>
      </c>
      <c r="D1967" s="16">
        <v>1389507.63</v>
      </c>
    </row>
    <row r="1968" spans="1:4">
      <c r="A1968" t="s">
        <v>6545</v>
      </c>
      <c r="B1968"/>
      <c r="C1968">
        <v>1</v>
      </c>
      <c r="D1968" s="16">
        <v>1389507.63</v>
      </c>
    </row>
    <row r="1969" spans="1:4">
      <c r="A1969" t="s">
        <v>5187</v>
      </c>
      <c r="B1969">
        <v>109124</v>
      </c>
      <c r="C1969">
        <v>1</v>
      </c>
      <c r="D1969" s="16">
        <v>3213000</v>
      </c>
    </row>
    <row r="1970" spans="1:4">
      <c r="A1970" t="s">
        <v>6546</v>
      </c>
      <c r="B1970"/>
      <c r="C1970">
        <v>1</v>
      </c>
      <c r="D1970" s="16">
        <v>3213000</v>
      </c>
    </row>
    <row r="1971" spans="1:4">
      <c r="A1971" t="s">
        <v>5199</v>
      </c>
      <c r="B1971">
        <v>109133</v>
      </c>
      <c r="C1971">
        <v>1</v>
      </c>
      <c r="D1971" s="16">
        <v>535500</v>
      </c>
    </row>
    <row r="1972" spans="1:4">
      <c r="A1972" t="s">
        <v>6547</v>
      </c>
      <c r="B1972"/>
      <c r="C1972">
        <v>1</v>
      </c>
      <c r="D1972" s="16">
        <v>535500</v>
      </c>
    </row>
    <row r="1973" spans="1:4">
      <c r="A1973" t="s">
        <v>5205</v>
      </c>
      <c r="B1973">
        <v>109138</v>
      </c>
      <c r="C1973">
        <v>1</v>
      </c>
      <c r="D1973" s="16">
        <v>923843.41</v>
      </c>
    </row>
    <row r="1974" spans="1:4">
      <c r="A1974" t="s">
        <v>6548</v>
      </c>
      <c r="B1974"/>
      <c r="C1974">
        <v>1</v>
      </c>
      <c r="D1974" s="16">
        <v>923843.41</v>
      </c>
    </row>
    <row r="1975" spans="1:4">
      <c r="A1975" t="s">
        <v>5225</v>
      </c>
      <c r="B1975">
        <v>109156</v>
      </c>
      <c r="C1975">
        <v>1</v>
      </c>
      <c r="D1975" s="16">
        <v>2189600</v>
      </c>
    </row>
    <row r="1976" spans="1:4">
      <c r="A1976" t="s">
        <v>6549</v>
      </c>
      <c r="B1976"/>
      <c r="C1976">
        <v>1</v>
      </c>
      <c r="D1976" s="16">
        <v>2189600</v>
      </c>
    </row>
    <row r="1977" spans="1:4">
      <c r="A1977" t="s">
        <v>5241</v>
      </c>
      <c r="B1977">
        <v>109167</v>
      </c>
      <c r="C1977">
        <v>1</v>
      </c>
      <c r="D1977" s="16">
        <v>1562685.6</v>
      </c>
    </row>
    <row r="1978" spans="1:4">
      <c r="A1978" t="s">
        <v>6550</v>
      </c>
      <c r="B1978"/>
      <c r="C1978">
        <v>1</v>
      </c>
      <c r="D1978" s="16">
        <v>1562685.6</v>
      </c>
    </row>
    <row r="1979" spans="1:4">
      <c r="A1979" t="s">
        <v>5248</v>
      </c>
      <c r="B1979">
        <v>109171</v>
      </c>
      <c r="C1979">
        <v>1</v>
      </c>
      <c r="D1979" s="16">
        <v>3292730</v>
      </c>
    </row>
    <row r="1980" spans="1:4">
      <c r="A1980" t="s">
        <v>6551</v>
      </c>
      <c r="B1980"/>
      <c r="C1980">
        <v>1</v>
      </c>
      <c r="D1980" s="16">
        <v>3292730</v>
      </c>
    </row>
    <row r="1981" spans="1:4">
      <c r="A1981" t="s">
        <v>5251</v>
      </c>
      <c r="B1981">
        <v>109173</v>
      </c>
      <c r="C1981">
        <v>1</v>
      </c>
      <c r="D1981" s="16">
        <v>6009500</v>
      </c>
    </row>
    <row r="1982" spans="1:4">
      <c r="A1982" t="s">
        <v>6552</v>
      </c>
      <c r="B1982"/>
      <c r="C1982">
        <v>1</v>
      </c>
      <c r="D1982" s="16">
        <v>6009500</v>
      </c>
    </row>
    <row r="1983" spans="1:4">
      <c r="A1983" t="s">
        <v>5256</v>
      </c>
      <c r="B1983">
        <v>109176</v>
      </c>
      <c r="C1983">
        <v>1</v>
      </c>
      <c r="D1983" s="16">
        <v>1181908</v>
      </c>
    </row>
    <row r="1984" spans="1:4">
      <c r="A1984" t="s">
        <v>6553</v>
      </c>
      <c r="B1984"/>
      <c r="C1984">
        <v>1</v>
      </c>
      <c r="D1984" s="16">
        <v>1181908</v>
      </c>
    </row>
    <row r="1985" spans="1:4">
      <c r="A1985" t="s">
        <v>5260</v>
      </c>
      <c r="B1985">
        <v>109178</v>
      </c>
      <c r="C1985">
        <v>1</v>
      </c>
      <c r="D1985" s="16">
        <v>464100</v>
      </c>
    </row>
    <row r="1986" spans="1:4">
      <c r="A1986" t="s">
        <v>6554</v>
      </c>
      <c r="B1986"/>
      <c r="C1986">
        <v>1</v>
      </c>
      <c r="D1986" s="16">
        <v>464100</v>
      </c>
    </row>
    <row r="1987" spans="1:4">
      <c r="A1987" t="s">
        <v>5269</v>
      </c>
      <c r="B1987">
        <v>109185</v>
      </c>
      <c r="C1987">
        <v>1</v>
      </c>
      <c r="D1987" s="16">
        <v>952000</v>
      </c>
    </row>
    <row r="1988" spans="1:4">
      <c r="A1988" t="s">
        <v>6555</v>
      </c>
      <c r="B1988"/>
      <c r="C1988">
        <v>1</v>
      </c>
      <c r="D1988" s="16">
        <v>952000</v>
      </c>
    </row>
    <row r="1989" spans="1:4">
      <c r="A1989" t="s">
        <v>5277</v>
      </c>
      <c r="B1989">
        <v>109190</v>
      </c>
      <c r="C1989">
        <v>1</v>
      </c>
      <c r="D1989" s="16">
        <v>1457750</v>
      </c>
    </row>
    <row r="1990" spans="1:4">
      <c r="A1990" t="s">
        <v>6556</v>
      </c>
      <c r="B1990"/>
      <c r="C1990">
        <v>1</v>
      </c>
      <c r="D1990" s="16">
        <v>1457750</v>
      </c>
    </row>
    <row r="1991" spans="1:4">
      <c r="A1991" t="s">
        <v>5282</v>
      </c>
      <c r="B1991">
        <v>109194</v>
      </c>
      <c r="C1991">
        <v>1</v>
      </c>
      <c r="D1991" s="16">
        <v>6544238.4000000004</v>
      </c>
    </row>
    <row r="1992" spans="1:4">
      <c r="A1992" t="s">
        <v>6557</v>
      </c>
      <c r="B1992"/>
      <c r="C1992">
        <v>1</v>
      </c>
      <c r="D1992" s="16">
        <v>6544238.4000000004</v>
      </c>
    </row>
    <row r="1993" spans="1:4">
      <c r="A1993" t="s">
        <v>5286</v>
      </c>
      <c r="B1993">
        <v>109197</v>
      </c>
      <c r="C1993">
        <v>1</v>
      </c>
      <c r="D1993" s="16">
        <v>15856047.9</v>
      </c>
    </row>
    <row r="1994" spans="1:4">
      <c r="A1994" t="s">
        <v>6558</v>
      </c>
      <c r="B1994"/>
      <c r="C1994">
        <v>1</v>
      </c>
      <c r="D1994" s="16">
        <v>15856047.9</v>
      </c>
    </row>
    <row r="1995" spans="1:4">
      <c r="A1995" t="s">
        <v>5303</v>
      </c>
      <c r="B1995">
        <v>109211</v>
      </c>
      <c r="C1995">
        <v>1</v>
      </c>
      <c r="D1995" s="16">
        <v>28422000</v>
      </c>
    </row>
    <row r="1996" spans="1:4">
      <c r="B1996">
        <v>109256</v>
      </c>
      <c r="C1996">
        <v>1</v>
      </c>
      <c r="D1996" s="16">
        <v>15800000</v>
      </c>
    </row>
    <row r="1997" spans="1:4">
      <c r="A1997" t="s">
        <v>6559</v>
      </c>
      <c r="B1997"/>
      <c r="C1997">
        <v>2</v>
      </c>
      <c r="D1997" s="16">
        <v>44222000</v>
      </c>
    </row>
    <row r="1998" spans="1:4">
      <c r="A1998" t="s">
        <v>5305</v>
      </c>
      <c r="B1998">
        <v>109212</v>
      </c>
      <c r="C1998">
        <v>1</v>
      </c>
      <c r="D1998" s="16">
        <v>833000</v>
      </c>
    </row>
    <row r="1999" spans="1:4">
      <c r="A1999" t="s">
        <v>6560</v>
      </c>
      <c r="B1999"/>
      <c r="C1999">
        <v>1</v>
      </c>
      <c r="D1999" s="16">
        <v>833000</v>
      </c>
    </row>
    <row r="2000" spans="1:4">
      <c r="A2000" t="s">
        <v>5308</v>
      </c>
      <c r="B2000">
        <v>109214</v>
      </c>
      <c r="C2000">
        <v>1</v>
      </c>
      <c r="D2000" s="16">
        <v>1851164</v>
      </c>
    </row>
    <row r="2001" spans="1:4">
      <c r="A2001" t="s">
        <v>6561</v>
      </c>
      <c r="B2001"/>
      <c r="C2001">
        <v>1</v>
      </c>
      <c r="D2001" s="16">
        <v>1851164</v>
      </c>
    </row>
    <row r="2002" spans="1:4">
      <c r="A2002" t="s">
        <v>5311</v>
      </c>
      <c r="B2002">
        <v>109216</v>
      </c>
      <c r="C2002">
        <v>1</v>
      </c>
      <c r="D2002" s="16">
        <v>2221000</v>
      </c>
    </row>
    <row r="2003" spans="1:4">
      <c r="A2003" t="s">
        <v>6562</v>
      </c>
      <c r="B2003"/>
      <c r="C2003">
        <v>1</v>
      </c>
      <c r="D2003" s="16">
        <v>2221000</v>
      </c>
    </row>
    <row r="2004" spans="1:4">
      <c r="A2004" t="s">
        <v>5318</v>
      </c>
      <c r="B2004">
        <v>109221</v>
      </c>
      <c r="C2004">
        <v>1</v>
      </c>
      <c r="D2004" s="16">
        <v>5897198.5099999998</v>
      </c>
    </row>
    <row r="2005" spans="1:4">
      <c r="A2005" t="s">
        <v>6563</v>
      </c>
      <c r="B2005"/>
      <c r="C2005">
        <v>1</v>
      </c>
      <c r="D2005" s="16">
        <v>5897198.5099999998</v>
      </c>
    </row>
    <row r="2006" spans="1:4">
      <c r="A2006" t="s">
        <v>5342</v>
      </c>
      <c r="B2006">
        <v>109240</v>
      </c>
      <c r="C2006">
        <v>1</v>
      </c>
      <c r="D2006" s="16">
        <v>142800</v>
      </c>
    </row>
    <row r="2007" spans="1:4">
      <c r="A2007" t="s">
        <v>6564</v>
      </c>
      <c r="B2007"/>
      <c r="C2007">
        <v>1</v>
      </c>
      <c r="D2007" s="16">
        <v>142800</v>
      </c>
    </row>
    <row r="2008" spans="1:4">
      <c r="A2008" t="s">
        <v>5347</v>
      </c>
      <c r="B2008">
        <v>109243</v>
      </c>
      <c r="C2008">
        <v>1</v>
      </c>
      <c r="D2008" s="16">
        <v>25114800</v>
      </c>
    </row>
    <row r="2009" spans="1:4">
      <c r="A2009" t="s">
        <v>6565</v>
      </c>
      <c r="B2009"/>
      <c r="C2009">
        <v>1</v>
      </c>
      <c r="D2009" s="16">
        <v>25114800</v>
      </c>
    </row>
    <row r="2010" spans="1:4">
      <c r="A2010" t="s">
        <v>5352</v>
      </c>
      <c r="B2010">
        <v>109246</v>
      </c>
      <c r="C2010">
        <v>1</v>
      </c>
      <c r="D2010" s="16">
        <v>692487</v>
      </c>
    </row>
    <row r="2011" spans="1:4">
      <c r="A2011" t="s">
        <v>6566</v>
      </c>
      <c r="B2011"/>
      <c r="C2011">
        <v>1</v>
      </c>
      <c r="D2011" s="16">
        <v>692487</v>
      </c>
    </row>
    <row r="2012" spans="1:4">
      <c r="A2012" t="s">
        <v>5372</v>
      </c>
      <c r="B2012">
        <v>109263</v>
      </c>
      <c r="C2012">
        <v>1</v>
      </c>
      <c r="D2012" s="16">
        <v>11148872</v>
      </c>
    </row>
    <row r="2013" spans="1:4">
      <c r="A2013" t="s">
        <v>6567</v>
      </c>
      <c r="B2013"/>
      <c r="C2013">
        <v>1</v>
      </c>
      <c r="D2013" s="16">
        <v>11148872</v>
      </c>
    </row>
    <row r="2014" spans="1:4">
      <c r="A2014" t="s">
        <v>5376</v>
      </c>
      <c r="B2014">
        <v>109266</v>
      </c>
      <c r="C2014">
        <v>1</v>
      </c>
      <c r="D2014" s="16">
        <v>21371805</v>
      </c>
    </row>
    <row r="2015" spans="1:4">
      <c r="A2015" t="s">
        <v>6568</v>
      </c>
      <c r="B2015"/>
      <c r="C2015">
        <v>1</v>
      </c>
      <c r="D2015" s="16">
        <v>21371805</v>
      </c>
    </row>
    <row r="2016" spans="1:4">
      <c r="A2016" s="17" t="s">
        <v>5909</v>
      </c>
      <c r="C2016">
        <v>1688</v>
      </c>
      <c r="D2016" s="16">
        <v>7159915731.2199993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88EC-45F0-4595-BBFE-3EB0457E2EE9}">
  <sheetPr>
    <tabColor theme="5" tint="0.39997558519241921"/>
  </sheetPr>
  <dimension ref="A1:D2440"/>
  <sheetViews>
    <sheetView workbookViewId="0">
      <selection activeCell="C2772" sqref="C2772"/>
    </sheetView>
  </sheetViews>
  <sheetFormatPr defaultColWidth="9.140625" defaultRowHeight="15"/>
  <cols>
    <col min="1" max="1" width="91.5703125" bestFit="1" customWidth="1"/>
    <col min="2" max="2" width="14" bestFit="1" customWidth="1"/>
    <col min="3" max="3" width="31.140625" bestFit="1" customWidth="1"/>
    <col min="4" max="4" width="19.28515625" bestFit="1" customWidth="1"/>
  </cols>
  <sheetData>
    <row r="1" spans="1:4">
      <c r="A1" s="15" t="s">
        <v>28</v>
      </c>
      <c r="B1" t="s">
        <v>6260</v>
      </c>
    </row>
    <row r="3" spans="1:4">
      <c r="A3" s="15" t="s">
        <v>19</v>
      </c>
      <c r="B3" s="15" t="s">
        <v>11</v>
      </c>
      <c r="C3" t="s">
        <v>6569</v>
      </c>
      <c r="D3" t="s">
        <v>5801</v>
      </c>
    </row>
    <row r="4" spans="1:4">
      <c r="A4" t="s">
        <v>2383</v>
      </c>
      <c r="B4" t="s">
        <v>2380</v>
      </c>
      <c r="D4" s="16">
        <v>5408550</v>
      </c>
    </row>
    <row r="5" spans="1:4">
      <c r="B5" t="s">
        <v>3678</v>
      </c>
      <c r="D5" s="16">
        <v>522410</v>
      </c>
    </row>
    <row r="6" spans="1:4">
      <c r="B6" t="s">
        <v>4140</v>
      </c>
      <c r="D6" s="16">
        <v>190400</v>
      </c>
    </row>
    <row r="7" spans="1:4">
      <c r="A7" t="s">
        <v>5982</v>
      </c>
      <c r="D7" s="16">
        <v>6121360</v>
      </c>
    </row>
    <row r="8" spans="1:4">
      <c r="A8" t="s">
        <v>4765</v>
      </c>
      <c r="B8">
        <v>108806</v>
      </c>
      <c r="D8" s="16">
        <v>166600</v>
      </c>
    </row>
    <row r="9" spans="1:4">
      <c r="B9">
        <v>109005</v>
      </c>
      <c r="D9" s="16">
        <v>135931320</v>
      </c>
    </row>
    <row r="10" spans="1:4">
      <c r="B10">
        <v>109088</v>
      </c>
      <c r="D10" s="16">
        <v>380359.7</v>
      </c>
    </row>
    <row r="11" spans="1:4">
      <c r="B11">
        <v>109089</v>
      </c>
      <c r="D11" s="16">
        <v>76517</v>
      </c>
    </row>
    <row r="12" spans="1:4">
      <c r="A12" t="s">
        <v>5983</v>
      </c>
      <c r="D12" s="16">
        <v>136554796.69999999</v>
      </c>
    </row>
    <row r="13" spans="1:4">
      <c r="A13" t="s">
        <v>1906</v>
      </c>
      <c r="B13" t="s">
        <v>1903</v>
      </c>
      <c r="D13" s="16">
        <v>1392300</v>
      </c>
    </row>
    <row r="14" spans="1:4">
      <c r="A14" t="s">
        <v>5802</v>
      </c>
      <c r="D14" s="16">
        <v>1392300</v>
      </c>
    </row>
    <row r="15" spans="1:4">
      <c r="A15" t="s">
        <v>2245</v>
      </c>
      <c r="B15" t="s">
        <v>2242</v>
      </c>
      <c r="D15" s="16">
        <v>433160</v>
      </c>
    </row>
    <row r="16" spans="1:4">
      <c r="B16" t="s">
        <v>3626</v>
      </c>
      <c r="D16" s="16">
        <v>208250</v>
      </c>
    </row>
    <row r="17" spans="1:4">
      <c r="A17" t="s">
        <v>5984</v>
      </c>
      <c r="D17" s="16">
        <v>641410</v>
      </c>
    </row>
    <row r="18" spans="1:4">
      <c r="A18" t="s">
        <v>1759</v>
      </c>
      <c r="B18" t="s">
        <v>1756</v>
      </c>
      <c r="D18" s="16">
        <v>387940</v>
      </c>
    </row>
    <row r="19" spans="1:4">
      <c r="B19" t="s">
        <v>2239</v>
      </c>
      <c r="D19" s="16">
        <v>3855600</v>
      </c>
    </row>
    <row r="20" spans="1:4">
      <c r="B20" t="s">
        <v>3618</v>
      </c>
      <c r="D20" s="16">
        <v>141610</v>
      </c>
    </row>
    <row r="21" spans="1:4">
      <c r="B21" t="s">
        <v>4676</v>
      </c>
      <c r="D21" s="16">
        <v>6090580</v>
      </c>
    </row>
    <row r="22" spans="1:4">
      <c r="A22" t="s">
        <v>5926</v>
      </c>
      <c r="D22" s="16">
        <v>10475730</v>
      </c>
    </row>
    <row r="23" spans="1:4">
      <c r="A23" t="s">
        <v>2934</v>
      </c>
      <c r="B23" t="s">
        <v>2931</v>
      </c>
      <c r="D23" s="16">
        <v>3525589.2</v>
      </c>
    </row>
    <row r="24" spans="1:4">
      <c r="A24" t="s">
        <v>5803</v>
      </c>
      <c r="D24" s="16">
        <v>3525589.2</v>
      </c>
    </row>
    <row r="25" spans="1:4">
      <c r="A25" t="s">
        <v>1528</v>
      </c>
      <c r="B25" t="s">
        <v>1525</v>
      </c>
      <c r="D25" s="16">
        <v>1155180.6000000001</v>
      </c>
    </row>
    <row r="26" spans="1:4">
      <c r="B26">
        <v>108883</v>
      </c>
      <c r="D26" s="16">
        <v>285600</v>
      </c>
    </row>
    <row r="27" spans="1:4">
      <c r="B27">
        <v>108968</v>
      </c>
      <c r="D27" s="16">
        <v>10886332.99</v>
      </c>
    </row>
    <row r="28" spans="1:4">
      <c r="B28">
        <v>109146</v>
      </c>
      <c r="D28" s="16">
        <v>2482935</v>
      </c>
    </row>
    <row r="29" spans="1:4">
      <c r="A29" t="s">
        <v>5804</v>
      </c>
      <c r="D29" s="16">
        <v>14810048.59</v>
      </c>
    </row>
    <row r="30" spans="1:4">
      <c r="A30" t="s">
        <v>5262</v>
      </c>
      <c r="B30">
        <v>109179</v>
      </c>
      <c r="D30" s="16">
        <v>345100</v>
      </c>
    </row>
    <row r="31" spans="1:4">
      <c r="B31">
        <v>109180</v>
      </c>
      <c r="D31" s="16">
        <v>454580</v>
      </c>
    </row>
    <row r="32" spans="1:4">
      <c r="B32">
        <v>109181</v>
      </c>
      <c r="D32" s="16">
        <v>34510</v>
      </c>
    </row>
    <row r="33" spans="1:4">
      <c r="B33">
        <v>109182</v>
      </c>
      <c r="D33" s="16">
        <v>34510</v>
      </c>
    </row>
    <row r="34" spans="1:4">
      <c r="A34" t="s">
        <v>5985</v>
      </c>
      <c r="D34" s="16">
        <v>868700</v>
      </c>
    </row>
    <row r="35" spans="1:4">
      <c r="A35" t="s">
        <v>4329</v>
      </c>
      <c r="B35" t="s">
        <v>4326</v>
      </c>
      <c r="D35" s="16">
        <v>14358540</v>
      </c>
    </row>
    <row r="36" spans="1:4">
      <c r="B36">
        <v>108983</v>
      </c>
      <c r="D36" s="16">
        <v>754460</v>
      </c>
    </row>
    <row r="37" spans="1:4">
      <c r="A37" t="s">
        <v>5986</v>
      </c>
      <c r="D37" s="16">
        <v>15113000</v>
      </c>
    </row>
    <row r="38" spans="1:4">
      <c r="A38" t="s">
        <v>4324</v>
      </c>
      <c r="B38" t="s">
        <v>4321</v>
      </c>
      <c r="D38" s="16">
        <v>14358540</v>
      </c>
    </row>
    <row r="39" spans="1:4">
      <c r="B39" t="s">
        <v>4706</v>
      </c>
      <c r="D39" s="16">
        <v>476000</v>
      </c>
    </row>
    <row r="40" spans="1:4">
      <c r="B40">
        <v>108984</v>
      </c>
      <c r="D40" s="16">
        <v>841330</v>
      </c>
    </row>
    <row r="41" spans="1:4">
      <c r="A41" t="s">
        <v>5987</v>
      </c>
      <c r="D41" s="16">
        <v>15675870</v>
      </c>
    </row>
    <row r="42" spans="1:4">
      <c r="A42" t="s">
        <v>2003</v>
      </c>
      <c r="B42" t="s">
        <v>2000</v>
      </c>
      <c r="D42" s="16">
        <v>7681154.8799999999</v>
      </c>
    </row>
    <row r="43" spans="1:4">
      <c r="A43" t="s">
        <v>5927</v>
      </c>
      <c r="D43" s="16">
        <v>7681154.8799999999</v>
      </c>
    </row>
    <row r="44" spans="1:4">
      <c r="A44" t="s">
        <v>496</v>
      </c>
      <c r="B44" t="s">
        <v>493</v>
      </c>
      <c r="D44" s="16">
        <v>535500</v>
      </c>
    </row>
    <row r="45" spans="1:4">
      <c r="B45" t="s">
        <v>532</v>
      </c>
      <c r="D45" s="16">
        <v>3080435.19</v>
      </c>
    </row>
    <row r="46" spans="1:4">
      <c r="B46" t="s">
        <v>1066</v>
      </c>
      <c r="D46" s="16">
        <v>4270435.1900000004</v>
      </c>
    </row>
    <row r="47" spans="1:4">
      <c r="B47" t="s">
        <v>1804</v>
      </c>
      <c r="D47" s="16">
        <v>428400</v>
      </c>
    </row>
    <row r="48" spans="1:4">
      <c r="B48" t="s">
        <v>2190</v>
      </c>
      <c r="D48" s="16">
        <v>982365.23</v>
      </c>
    </row>
    <row r="49" spans="1:4">
      <c r="A49" t="s">
        <v>5988</v>
      </c>
      <c r="D49" s="16">
        <v>9297135.6100000013</v>
      </c>
    </row>
    <row r="50" spans="1:4">
      <c r="A50" t="s">
        <v>3176</v>
      </c>
      <c r="B50" t="s">
        <v>3173</v>
      </c>
      <c r="D50" s="16">
        <v>742443.38</v>
      </c>
    </row>
    <row r="51" spans="1:4">
      <c r="B51">
        <v>109220</v>
      </c>
      <c r="D51" s="16">
        <v>1763118.28</v>
      </c>
    </row>
    <row r="52" spans="1:4">
      <c r="A52" t="s">
        <v>5805</v>
      </c>
      <c r="D52" s="16">
        <v>2505561.66</v>
      </c>
    </row>
    <row r="53" spans="1:4">
      <c r="A53" t="s">
        <v>514</v>
      </c>
      <c r="B53" t="s">
        <v>511</v>
      </c>
      <c r="D53" s="16">
        <v>3170453.93</v>
      </c>
    </row>
    <row r="54" spans="1:4">
      <c r="A54" t="s">
        <v>5989</v>
      </c>
      <c r="D54" s="16">
        <v>3170453.93</v>
      </c>
    </row>
    <row r="55" spans="1:4">
      <c r="A55" t="s">
        <v>4230</v>
      </c>
      <c r="B55" t="s">
        <v>4227</v>
      </c>
      <c r="D55" s="16">
        <v>7801473.4000000004</v>
      </c>
    </row>
    <row r="56" spans="1:4">
      <c r="A56" t="s">
        <v>5990</v>
      </c>
      <c r="D56" s="16">
        <v>7801473.4000000004</v>
      </c>
    </row>
    <row r="57" spans="1:4">
      <c r="A57" t="s">
        <v>601</v>
      </c>
      <c r="B57" t="s">
        <v>598</v>
      </c>
      <c r="D57" s="16">
        <v>42840000</v>
      </c>
    </row>
    <row r="58" spans="1:4">
      <c r="B58" t="s">
        <v>603</v>
      </c>
      <c r="D58" s="16">
        <v>347480.96</v>
      </c>
    </row>
    <row r="59" spans="1:4">
      <c r="B59" t="s">
        <v>606</v>
      </c>
      <c r="D59" s="16">
        <v>641410</v>
      </c>
    </row>
    <row r="60" spans="1:4">
      <c r="B60" t="s">
        <v>609</v>
      </c>
      <c r="D60" s="16">
        <v>90678</v>
      </c>
    </row>
    <row r="61" spans="1:4">
      <c r="B61" t="s">
        <v>612</v>
      </c>
      <c r="D61" s="16">
        <v>125176.1</v>
      </c>
    </row>
    <row r="62" spans="1:4">
      <c r="B62" t="s">
        <v>615</v>
      </c>
      <c r="D62" s="16">
        <v>190038.24</v>
      </c>
    </row>
    <row r="63" spans="1:4">
      <c r="B63" t="s">
        <v>618</v>
      </c>
      <c r="D63" s="16">
        <v>683060</v>
      </c>
    </row>
    <row r="64" spans="1:4">
      <c r="B64" t="s">
        <v>621</v>
      </c>
      <c r="D64" s="16">
        <v>254660</v>
      </c>
    </row>
    <row r="65" spans="2:4">
      <c r="B65" t="s">
        <v>629</v>
      </c>
      <c r="D65" s="16">
        <v>892500</v>
      </c>
    </row>
    <row r="66" spans="2:4">
      <c r="B66" t="s">
        <v>637</v>
      </c>
      <c r="D66" s="16">
        <v>260312.5</v>
      </c>
    </row>
    <row r="67" spans="2:4">
      <c r="B67" t="s">
        <v>640</v>
      </c>
      <c r="D67" s="16">
        <v>149437.82</v>
      </c>
    </row>
    <row r="68" spans="2:4">
      <c r="B68" t="s">
        <v>923</v>
      </c>
      <c r="D68" s="16">
        <v>1484542.85</v>
      </c>
    </row>
    <row r="69" spans="2:4">
      <c r="B69" t="s">
        <v>926</v>
      </c>
      <c r="D69" s="16">
        <v>83309.52</v>
      </c>
    </row>
    <row r="70" spans="2:4">
      <c r="B70" t="s">
        <v>929</v>
      </c>
      <c r="D70" s="16">
        <v>359380</v>
      </c>
    </row>
    <row r="71" spans="2:4">
      <c r="B71" t="s">
        <v>932</v>
      </c>
      <c r="D71" s="16">
        <v>49266</v>
      </c>
    </row>
    <row r="72" spans="2:4">
      <c r="B72" t="s">
        <v>1769</v>
      </c>
      <c r="D72" s="16">
        <v>167266.4</v>
      </c>
    </row>
    <row r="73" spans="2:4">
      <c r="B73" t="s">
        <v>1772</v>
      </c>
      <c r="D73" s="16">
        <v>273700</v>
      </c>
    </row>
    <row r="74" spans="2:4">
      <c r="B74" t="s">
        <v>5991</v>
      </c>
      <c r="D74" s="16">
        <v>557603.06000000006</v>
      </c>
    </row>
    <row r="75" spans="2:4">
      <c r="B75" t="s">
        <v>3222</v>
      </c>
      <c r="D75" s="16">
        <v>258501.32</v>
      </c>
    </row>
    <row r="76" spans="2:4">
      <c r="B76" t="s">
        <v>3392</v>
      </c>
      <c r="D76" s="16">
        <v>260312.5</v>
      </c>
    </row>
    <row r="77" spans="2:4">
      <c r="B77" t="s">
        <v>3395</v>
      </c>
      <c r="D77" s="16">
        <v>536431.57999999996</v>
      </c>
    </row>
    <row r="78" spans="2:4">
      <c r="B78" t="s">
        <v>3581</v>
      </c>
      <c r="D78" s="16">
        <v>837287.57</v>
      </c>
    </row>
    <row r="79" spans="2:4">
      <c r="B79" t="s">
        <v>3584</v>
      </c>
      <c r="D79" s="16">
        <v>151463.20000000001</v>
      </c>
    </row>
    <row r="80" spans="2:4">
      <c r="B80">
        <v>108776</v>
      </c>
      <c r="D80" s="16">
        <v>482431.62</v>
      </c>
    </row>
    <row r="81" spans="1:4">
      <c r="B81">
        <v>108833</v>
      </c>
      <c r="D81" s="16">
        <v>683060</v>
      </c>
    </row>
    <row r="82" spans="1:4">
      <c r="B82">
        <v>108932</v>
      </c>
      <c r="D82" s="16">
        <v>381990</v>
      </c>
    </row>
    <row r="83" spans="1:4">
      <c r="B83">
        <v>108947</v>
      </c>
      <c r="D83" s="16">
        <v>2903659.5</v>
      </c>
    </row>
    <row r="84" spans="1:4">
      <c r="A84" t="s">
        <v>5992</v>
      </c>
      <c r="D84" s="16">
        <v>55944958.74000001</v>
      </c>
    </row>
    <row r="85" spans="1:4">
      <c r="A85" t="s">
        <v>4756</v>
      </c>
      <c r="B85">
        <v>108801</v>
      </c>
      <c r="D85" s="16">
        <v>1428000</v>
      </c>
    </row>
    <row r="86" spans="1:4">
      <c r="A86" t="s">
        <v>5993</v>
      </c>
      <c r="D86" s="16">
        <v>1428000</v>
      </c>
    </row>
    <row r="87" spans="1:4">
      <c r="A87" t="s">
        <v>3082</v>
      </c>
      <c r="B87" t="s">
        <v>3079</v>
      </c>
      <c r="D87" s="16">
        <v>27896000</v>
      </c>
    </row>
    <row r="88" spans="1:4">
      <c r="B88">
        <v>108826</v>
      </c>
      <c r="D88" s="16">
        <v>684250</v>
      </c>
    </row>
    <row r="89" spans="1:4">
      <c r="B89">
        <v>108827</v>
      </c>
      <c r="D89" s="16">
        <v>3421250</v>
      </c>
    </row>
    <row r="90" spans="1:4">
      <c r="A90" t="s">
        <v>5994</v>
      </c>
      <c r="D90" s="16">
        <v>32001500</v>
      </c>
    </row>
    <row r="91" spans="1:4">
      <c r="A91" t="s">
        <v>3687</v>
      </c>
      <c r="B91" t="s">
        <v>3684</v>
      </c>
      <c r="D91" s="16">
        <v>747882.87</v>
      </c>
    </row>
    <row r="92" spans="1:4">
      <c r="A92" t="s">
        <v>5995</v>
      </c>
      <c r="D92" s="16">
        <v>747882.87</v>
      </c>
    </row>
    <row r="93" spans="1:4">
      <c r="A93" t="s">
        <v>2651</v>
      </c>
      <c r="B93" t="s">
        <v>2648</v>
      </c>
      <c r="D93" s="16">
        <v>5716760</v>
      </c>
    </row>
    <row r="94" spans="1:4">
      <c r="A94" t="s">
        <v>5996</v>
      </c>
      <c r="D94" s="16">
        <v>5716760</v>
      </c>
    </row>
    <row r="95" spans="1:4">
      <c r="A95" t="s">
        <v>2322</v>
      </c>
      <c r="B95" t="s">
        <v>2319</v>
      </c>
      <c r="D95" s="16">
        <v>1141099.33</v>
      </c>
    </row>
    <row r="96" spans="1:4">
      <c r="B96" t="s">
        <v>2918</v>
      </c>
      <c r="D96" s="16">
        <v>135501.73000000001</v>
      </c>
    </row>
    <row r="97" spans="1:4">
      <c r="B97">
        <v>109147</v>
      </c>
      <c r="D97" s="16">
        <v>1652910</v>
      </c>
    </row>
    <row r="98" spans="1:4">
      <c r="B98">
        <v>109148</v>
      </c>
      <c r="D98" s="16">
        <v>397448.1</v>
      </c>
    </row>
    <row r="99" spans="1:4">
      <c r="A99" t="s">
        <v>5928</v>
      </c>
      <c r="D99" s="16">
        <v>3326959.16</v>
      </c>
    </row>
    <row r="100" spans="1:4">
      <c r="A100" t="s">
        <v>4758</v>
      </c>
      <c r="B100">
        <v>108802</v>
      </c>
      <c r="D100" s="16">
        <v>1071071.3999999999</v>
      </c>
    </row>
    <row r="101" spans="1:4">
      <c r="A101" t="s">
        <v>5997</v>
      </c>
      <c r="D101" s="16">
        <v>1071071.3999999999</v>
      </c>
    </row>
    <row r="102" spans="1:4">
      <c r="A102" t="s">
        <v>5155</v>
      </c>
      <c r="B102">
        <v>109100</v>
      </c>
      <c r="D102" s="16">
        <v>6580360.8499999996</v>
      </c>
    </row>
    <row r="103" spans="1:4">
      <c r="B103">
        <v>109265</v>
      </c>
      <c r="D103" s="16">
        <v>481019.42</v>
      </c>
    </row>
    <row r="104" spans="1:4">
      <c r="A104" t="s">
        <v>5998</v>
      </c>
      <c r="D104" s="16">
        <v>7061380.2699999996</v>
      </c>
    </row>
    <row r="105" spans="1:4">
      <c r="A105" t="s">
        <v>3110</v>
      </c>
      <c r="B105" t="s">
        <v>3107</v>
      </c>
      <c r="D105" s="16">
        <v>238000</v>
      </c>
    </row>
    <row r="106" spans="1:4">
      <c r="B106" t="s">
        <v>3112</v>
      </c>
      <c r="D106" s="16">
        <v>995000</v>
      </c>
    </row>
    <row r="107" spans="1:4">
      <c r="B107" t="s">
        <v>4174</v>
      </c>
      <c r="D107" s="16">
        <v>2025000</v>
      </c>
    </row>
    <row r="108" spans="1:4">
      <c r="A108" t="s">
        <v>5999</v>
      </c>
      <c r="D108" s="16">
        <v>3258000</v>
      </c>
    </row>
    <row r="109" spans="1:4">
      <c r="A109" t="s">
        <v>89</v>
      </c>
      <c r="B109" t="s">
        <v>86</v>
      </c>
      <c r="D109" s="16">
        <v>89250</v>
      </c>
    </row>
    <row r="110" spans="1:4">
      <c r="B110" t="s">
        <v>3181</v>
      </c>
      <c r="D110" s="16">
        <v>92344</v>
      </c>
    </row>
    <row r="111" spans="1:4">
      <c r="B111">
        <v>108889</v>
      </c>
      <c r="D111" s="16">
        <v>223720</v>
      </c>
    </row>
    <row r="112" spans="1:4">
      <c r="A112" t="s">
        <v>5806</v>
      </c>
      <c r="D112" s="16">
        <v>405314</v>
      </c>
    </row>
    <row r="113" spans="1:4">
      <c r="A113" t="s">
        <v>2309</v>
      </c>
      <c r="B113" t="s">
        <v>2306</v>
      </c>
      <c r="D113" s="16">
        <v>119952</v>
      </c>
    </row>
    <row r="114" spans="1:4">
      <c r="B114" t="s">
        <v>2684</v>
      </c>
      <c r="D114" s="16">
        <v>139322.82</v>
      </c>
    </row>
    <row r="115" spans="1:4">
      <c r="B115" t="s">
        <v>4641</v>
      </c>
      <c r="D115" s="16">
        <v>79254</v>
      </c>
    </row>
    <row r="116" spans="1:4">
      <c r="A116" t="s">
        <v>5807</v>
      </c>
      <c r="D116" s="16">
        <v>338528.82</v>
      </c>
    </row>
    <row r="117" spans="1:4">
      <c r="A117" t="s">
        <v>2110</v>
      </c>
      <c r="B117" t="s">
        <v>2107</v>
      </c>
      <c r="D117" s="16">
        <v>245140</v>
      </c>
    </row>
    <row r="118" spans="1:4">
      <c r="A118" t="s">
        <v>6000</v>
      </c>
      <c r="D118" s="16">
        <v>245140</v>
      </c>
    </row>
    <row r="119" spans="1:4">
      <c r="A119" t="s">
        <v>4003</v>
      </c>
      <c r="B119" t="s">
        <v>4000</v>
      </c>
      <c r="D119" s="16">
        <v>3570000</v>
      </c>
    </row>
    <row r="120" spans="1:4">
      <c r="A120" t="s">
        <v>6001</v>
      </c>
      <c r="D120" s="16">
        <v>3570000</v>
      </c>
    </row>
    <row r="121" spans="1:4">
      <c r="A121" t="s">
        <v>4416</v>
      </c>
      <c r="B121" t="s">
        <v>4413</v>
      </c>
      <c r="D121" s="16">
        <v>2302602.4</v>
      </c>
    </row>
    <row r="122" spans="1:4">
      <c r="A122" t="s">
        <v>6002</v>
      </c>
      <c r="D122" s="16">
        <v>2302602.4</v>
      </c>
    </row>
    <row r="123" spans="1:4">
      <c r="A123" t="s">
        <v>173</v>
      </c>
      <c r="B123" t="s">
        <v>170</v>
      </c>
      <c r="D123" s="16">
        <v>362581.1</v>
      </c>
    </row>
    <row r="124" spans="1:4">
      <c r="A124" t="s">
        <v>5808</v>
      </c>
      <c r="D124" s="16">
        <v>362581.1</v>
      </c>
    </row>
    <row r="125" spans="1:4">
      <c r="A125" t="s">
        <v>2746</v>
      </c>
      <c r="B125" t="s">
        <v>2743</v>
      </c>
      <c r="D125" s="16">
        <v>3236800</v>
      </c>
    </row>
    <row r="126" spans="1:4">
      <c r="A126" t="s">
        <v>6003</v>
      </c>
      <c r="D126" s="16">
        <v>3236800</v>
      </c>
    </row>
    <row r="127" spans="1:4">
      <c r="A127" t="s">
        <v>921</v>
      </c>
      <c r="B127" t="s">
        <v>918</v>
      </c>
      <c r="D127" s="16">
        <v>476000</v>
      </c>
    </row>
    <row r="128" spans="1:4">
      <c r="B128" t="s">
        <v>3439</v>
      </c>
      <c r="D128" s="16">
        <v>2444703.9</v>
      </c>
    </row>
    <row r="129" spans="1:4">
      <c r="A129" t="s">
        <v>5929</v>
      </c>
      <c r="D129" s="16">
        <v>2920703.9</v>
      </c>
    </row>
    <row r="130" spans="1:4">
      <c r="A130" t="s">
        <v>3651</v>
      </c>
      <c r="B130" t="s">
        <v>3648</v>
      </c>
      <c r="D130" s="16">
        <v>5000000</v>
      </c>
    </row>
    <row r="131" spans="1:4">
      <c r="B131" t="s">
        <v>3705</v>
      </c>
      <c r="D131" s="16">
        <v>40405260</v>
      </c>
    </row>
    <row r="132" spans="1:4">
      <c r="B132" t="s">
        <v>4045</v>
      </c>
      <c r="D132" s="16">
        <v>7720000</v>
      </c>
    </row>
    <row r="133" spans="1:4">
      <c r="B133">
        <v>109103</v>
      </c>
      <c r="D133" s="16">
        <v>416500</v>
      </c>
    </row>
    <row r="134" spans="1:4">
      <c r="A134" t="s">
        <v>6004</v>
      </c>
      <c r="D134" s="16">
        <v>53541760</v>
      </c>
    </row>
    <row r="135" spans="1:4">
      <c r="A135" t="s">
        <v>4241</v>
      </c>
      <c r="B135" t="s">
        <v>4238</v>
      </c>
      <c r="D135" s="16">
        <v>58012.5</v>
      </c>
    </row>
    <row r="136" spans="1:4">
      <c r="A136" t="s">
        <v>6005</v>
      </c>
      <c r="D136" s="16">
        <v>58012.5</v>
      </c>
    </row>
    <row r="137" spans="1:4">
      <c r="A137" t="s">
        <v>1041</v>
      </c>
      <c r="B137" t="s">
        <v>1038</v>
      </c>
      <c r="D137" s="16">
        <v>428638</v>
      </c>
    </row>
    <row r="138" spans="1:4">
      <c r="B138">
        <v>109026</v>
      </c>
      <c r="D138" s="16">
        <v>2564450</v>
      </c>
    </row>
    <row r="139" spans="1:4">
      <c r="B139">
        <v>109226</v>
      </c>
      <c r="D139" s="16">
        <v>1877998.5</v>
      </c>
    </row>
    <row r="140" spans="1:4">
      <c r="A140" t="s">
        <v>5930</v>
      </c>
      <c r="D140" s="16">
        <v>4871086.5</v>
      </c>
    </row>
    <row r="141" spans="1:4">
      <c r="A141" t="s">
        <v>1340</v>
      </c>
      <c r="B141" t="s">
        <v>1337</v>
      </c>
      <c r="D141" s="16">
        <v>495278</v>
      </c>
    </row>
    <row r="142" spans="1:4">
      <c r="B142" t="s">
        <v>3982</v>
      </c>
      <c r="D142" s="16">
        <v>4394625.97</v>
      </c>
    </row>
    <row r="143" spans="1:4">
      <c r="A143" t="s">
        <v>6006</v>
      </c>
      <c r="D143" s="16">
        <v>4889903.97</v>
      </c>
    </row>
    <row r="144" spans="1:4">
      <c r="A144" t="s">
        <v>5236</v>
      </c>
      <c r="B144">
        <v>109164</v>
      </c>
      <c r="D144" s="16">
        <v>7801091.7599999998</v>
      </c>
    </row>
    <row r="145" spans="1:4">
      <c r="A145" t="s">
        <v>6007</v>
      </c>
      <c r="D145" s="16">
        <v>7801091.7599999998</v>
      </c>
    </row>
    <row r="146" spans="1:4">
      <c r="A146" t="s">
        <v>2115</v>
      </c>
      <c r="B146" t="s">
        <v>2112</v>
      </c>
      <c r="D146" s="16">
        <v>6054720</v>
      </c>
    </row>
    <row r="147" spans="1:4">
      <c r="B147" t="s">
        <v>2117</v>
      </c>
      <c r="D147" s="16">
        <v>64260000</v>
      </c>
    </row>
    <row r="148" spans="1:4">
      <c r="A148" t="s">
        <v>6008</v>
      </c>
      <c r="D148" s="16">
        <v>70314720</v>
      </c>
    </row>
    <row r="149" spans="1:4">
      <c r="A149" t="s">
        <v>2097</v>
      </c>
      <c r="B149" t="s">
        <v>2095</v>
      </c>
      <c r="D149" s="16">
        <v>6771100</v>
      </c>
    </row>
    <row r="150" spans="1:4">
      <c r="B150">
        <v>109210</v>
      </c>
      <c r="D150" s="16">
        <v>3397450</v>
      </c>
    </row>
    <row r="151" spans="1:4">
      <c r="A151" t="s">
        <v>6009</v>
      </c>
      <c r="D151" s="16">
        <v>10168550</v>
      </c>
    </row>
    <row r="152" spans="1:4">
      <c r="A152" t="s">
        <v>1268</v>
      </c>
      <c r="B152" t="s">
        <v>1265</v>
      </c>
      <c r="D152" s="16">
        <v>802739</v>
      </c>
    </row>
    <row r="153" spans="1:4">
      <c r="A153" t="s">
        <v>5931</v>
      </c>
      <c r="D153" s="16">
        <v>802739</v>
      </c>
    </row>
    <row r="154" spans="1:4">
      <c r="A154" t="s">
        <v>127</v>
      </c>
      <c r="B154" t="s">
        <v>124</v>
      </c>
      <c r="D154" s="16">
        <v>195914.46</v>
      </c>
    </row>
    <row r="155" spans="1:4">
      <c r="B155" t="s">
        <v>129</v>
      </c>
      <c r="D155" s="16">
        <v>197116.36</v>
      </c>
    </row>
    <row r="156" spans="1:4">
      <c r="B156" t="s">
        <v>132</v>
      </c>
      <c r="D156" s="16">
        <v>197116.36</v>
      </c>
    </row>
    <row r="157" spans="1:4">
      <c r="B157" t="s">
        <v>135</v>
      </c>
      <c r="D157" s="16">
        <v>197116.36</v>
      </c>
    </row>
    <row r="158" spans="1:4">
      <c r="B158" t="s">
        <v>138</v>
      </c>
      <c r="D158" s="16">
        <v>195914.46</v>
      </c>
    </row>
    <row r="159" spans="1:4">
      <c r="B159" t="s">
        <v>140</v>
      </c>
      <c r="D159" s="16">
        <v>195914.46</v>
      </c>
    </row>
    <row r="160" spans="1:4">
      <c r="B160" t="s">
        <v>142</v>
      </c>
      <c r="D160" s="16">
        <v>185937.5</v>
      </c>
    </row>
    <row r="161" spans="2:4">
      <c r="B161" t="s">
        <v>145</v>
      </c>
      <c r="D161" s="16">
        <v>182515.06</v>
      </c>
    </row>
    <row r="162" spans="2:4">
      <c r="B162" t="s">
        <v>161</v>
      </c>
      <c r="D162" s="16">
        <v>309995</v>
      </c>
    </row>
    <row r="163" spans="2:4">
      <c r="B163" t="s">
        <v>164</v>
      </c>
      <c r="D163" s="16">
        <v>94724</v>
      </c>
    </row>
    <row r="164" spans="2:4">
      <c r="B164" t="s">
        <v>167</v>
      </c>
      <c r="D164" s="16">
        <v>284172</v>
      </c>
    </row>
    <row r="165" spans="2:4">
      <c r="B165" t="s">
        <v>967</v>
      </c>
      <c r="D165" s="16">
        <v>174216</v>
      </c>
    </row>
    <row r="166" spans="2:4">
      <c r="B166" t="s">
        <v>970</v>
      </c>
      <c r="D166" s="16">
        <v>1046605</v>
      </c>
    </row>
    <row r="167" spans="2:4">
      <c r="B167" t="s">
        <v>973</v>
      </c>
      <c r="D167" s="16">
        <v>57834</v>
      </c>
    </row>
    <row r="168" spans="2:4">
      <c r="B168" t="s">
        <v>2287</v>
      </c>
      <c r="D168" s="16">
        <v>197116.36</v>
      </c>
    </row>
    <row r="169" spans="2:4">
      <c r="B169" t="s">
        <v>2290</v>
      </c>
      <c r="D169" s="16">
        <v>197116.36</v>
      </c>
    </row>
    <row r="170" spans="2:4">
      <c r="B170" t="s">
        <v>2293</v>
      </c>
      <c r="D170" s="16">
        <v>197116.36</v>
      </c>
    </row>
    <row r="171" spans="2:4">
      <c r="B171" t="s">
        <v>2295</v>
      </c>
      <c r="D171" s="16">
        <v>185454.36</v>
      </c>
    </row>
    <row r="172" spans="2:4">
      <c r="B172" t="s">
        <v>2298</v>
      </c>
      <c r="D172" s="16">
        <v>197116.36</v>
      </c>
    </row>
    <row r="173" spans="2:4">
      <c r="B173" t="s">
        <v>2506</v>
      </c>
      <c r="D173" s="16">
        <v>350752.5</v>
      </c>
    </row>
    <row r="174" spans="2:4">
      <c r="B174" t="s">
        <v>2896</v>
      </c>
      <c r="D174" s="16">
        <v>963543</v>
      </c>
    </row>
    <row r="175" spans="2:4">
      <c r="B175" t="s">
        <v>3653</v>
      </c>
      <c r="D175" s="16">
        <v>230644.61</v>
      </c>
    </row>
    <row r="176" spans="2:4">
      <c r="B176" t="s">
        <v>3656</v>
      </c>
      <c r="D176" s="16">
        <v>46199.37</v>
      </c>
    </row>
    <row r="177" spans="1:4">
      <c r="B177" t="s">
        <v>3664</v>
      </c>
      <c r="D177" s="16">
        <v>101183.32</v>
      </c>
    </row>
    <row r="178" spans="1:4">
      <c r="B178" t="s">
        <v>3670</v>
      </c>
      <c r="D178" s="16">
        <v>103292</v>
      </c>
    </row>
    <row r="179" spans="1:4">
      <c r="B179" t="s">
        <v>4014</v>
      </c>
      <c r="D179" s="16">
        <v>284283.86</v>
      </c>
    </row>
    <row r="180" spans="1:4">
      <c r="B180" t="s">
        <v>4358</v>
      </c>
      <c r="D180" s="16">
        <v>197116.36</v>
      </c>
    </row>
    <row r="181" spans="1:4">
      <c r="B181" t="s">
        <v>4361</v>
      </c>
      <c r="D181" s="16">
        <v>197104.46</v>
      </c>
    </row>
    <row r="182" spans="1:4">
      <c r="B182" t="s">
        <v>4364</v>
      </c>
      <c r="D182" s="16">
        <v>83999.72</v>
      </c>
    </row>
    <row r="183" spans="1:4">
      <c r="B183" t="s">
        <v>4367</v>
      </c>
      <c r="D183" s="16">
        <v>354910.36</v>
      </c>
    </row>
    <row r="184" spans="1:4">
      <c r="B184">
        <v>108792</v>
      </c>
      <c r="D184" s="16">
        <v>113797.32</v>
      </c>
    </row>
    <row r="185" spans="1:4">
      <c r="B185">
        <v>108950</v>
      </c>
      <c r="D185" s="16">
        <v>195914.46</v>
      </c>
    </row>
    <row r="186" spans="1:4">
      <c r="B186">
        <v>108951</v>
      </c>
      <c r="D186" s="16">
        <v>197116.36</v>
      </c>
    </row>
    <row r="187" spans="1:4">
      <c r="B187">
        <v>109267</v>
      </c>
      <c r="D187" s="16">
        <v>21245048.579999998</v>
      </c>
    </row>
    <row r="188" spans="1:4">
      <c r="A188" t="s">
        <v>5911</v>
      </c>
      <c r="D188" s="16">
        <v>29153917.100000001</v>
      </c>
    </row>
    <row r="189" spans="1:4">
      <c r="A189" t="s">
        <v>2175</v>
      </c>
      <c r="B189" t="s">
        <v>2172</v>
      </c>
      <c r="D189" s="16">
        <v>342720</v>
      </c>
    </row>
    <row r="190" spans="1:4">
      <c r="A190" t="s">
        <v>5809</v>
      </c>
      <c r="D190" s="16">
        <v>342720</v>
      </c>
    </row>
    <row r="191" spans="1:4">
      <c r="A191" t="s">
        <v>3717</v>
      </c>
      <c r="B191" t="s">
        <v>3714</v>
      </c>
      <c r="D191" s="16">
        <v>26149800</v>
      </c>
    </row>
    <row r="192" spans="1:4">
      <c r="B192" t="s">
        <v>3738</v>
      </c>
      <c r="D192" s="16">
        <v>22948771.579999998</v>
      </c>
    </row>
    <row r="193" spans="1:4">
      <c r="B193">
        <v>109045</v>
      </c>
      <c r="D193" s="16">
        <v>19284682</v>
      </c>
    </row>
    <row r="194" spans="1:4">
      <c r="A194" t="s">
        <v>6010</v>
      </c>
      <c r="D194" s="16">
        <v>68383253.579999998</v>
      </c>
    </row>
    <row r="195" spans="1:4">
      <c r="A195" t="s">
        <v>5274</v>
      </c>
      <c r="B195">
        <v>109188</v>
      </c>
      <c r="D195" s="16">
        <v>2461455.5</v>
      </c>
    </row>
    <row r="196" spans="1:4">
      <c r="A196" t="s">
        <v>6011</v>
      </c>
      <c r="D196" s="16">
        <v>2461455.5</v>
      </c>
    </row>
    <row r="197" spans="1:4">
      <c r="A197" t="s">
        <v>2102</v>
      </c>
      <c r="B197" t="s">
        <v>2099</v>
      </c>
      <c r="D197" s="16">
        <v>1262590</v>
      </c>
    </row>
    <row r="198" spans="1:4">
      <c r="B198" t="s">
        <v>2104</v>
      </c>
      <c r="D198" s="16">
        <v>386750</v>
      </c>
    </row>
    <row r="199" spans="1:4">
      <c r="A199" t="s">
        <v>6012</v>
      </c>
      <c r="D199" s="16">
        <v>1649340</v>
      </c>
    </row>
    <row r="200" spans="1:4">
      <c r="A200" t="s">
        <v>3869</v>
      </c>
      <c r="B200" t="s">
        <v>3866</v>
      </c>
      <c r="D200" s="16">
        <v>1987501.11</v>
      </c>
    </row>
    <row r="201" spans="1:4">
      <c r="B201">
        <v>109105</v>
      </c>
      <c r="D201" s="16">
        <v>1297100</v>
      </c>
    </row>
    <row r="202" spans="1:4">
      <c r="A202" t="s">
        <v>6013</v>
      </c>
      <c r="D202" s="16">
        <v>3284601.1100000003</v>
      </c>
    </row>
    <row r="203" spans="1:4">
      <c r="A203" t="s">
        <v>2589</v>
      </c>
      <c r="B203" t="s">
        <v>2586</v>
      </c>
      <c r="D203" s="16">
        <v>4265079</v>
      </c>
    </row>
    <row r="204" spans="1:4">
      <c r="B204" t="s">
        <v>4311</v>
      </c>
      <c r="D204" s="16">
        <v>1386885.5</v>
      </c>
    </row>
    <row r="205" spans="1:4">
      <c r="B205" t="s">
        <v>4655</v>
      </c>
      <c r="D205" s="16">
        <v>491518.79</v>
      </c>
    </row>
    <row r="206" spans="1:4">
      <c r="B206">
        <v>109199</v>
      </c>
      <c r="D206" s="16">
        <v>2449139</v>
      </c>
    </row>
    <row r="207" spans="1:4">
      <c r="A207" t="s">
        <v>6014</v>
      </c>
      <c r="D207" s="16">
        <v>8592622.2899999991</v>
      </c>
    </row>
    <row r="208" spans="1:4">
      <c r="A208" t="s">
        <v>378</v>
      </c>
      <c r="B208" t="s">
        <v>375</v>
      </c>
      <c r="D208" s="16">
        <v>2337439.65</v>
      </c>
    </row>
    <row r="209" spans="1:4">
      <c r="B209" t="s">
        <v>380</v>
      </c>
      <c r="D209" s="16">
        <v>4674879.3</v>
      </c>
    </row>
    <row r="210" spans="1:4">
      <c r="B210" t="s">
        <v>4535</v>
      </c>
      <c r="D210" s="16">
        <v>370222.09</v>
      </c>
    </row>
    <row r="211" spans="1:4">
      <c r="B211" t="s">
        <v>4538</v>
      </c>
      <c r="D211" s="16">
        <v>370222.09</v>
      </c>
    </row>
    <row r="212" spans="1:4">
      <c r="A212" t="s">
        <v>5932</v>
      </c>
      <c r="D212" s="16">
        <v>7752763.129999999</v>
      </c>
    </row>
    <row r="213" spans="1:4">
      <c r="A213" t="s">
        <v>5024</v>
      </c>
      <c r="B213">
        <v>108994</v>
      </c>
      <c r="D213" s="16">
        <v>614611.19999999995</v>
      </c>
    </row>
    <row r="214" spans="1:4">
      <c r="A214" t="s">
        <v>6015</v>
      </c>
      <c r="D214" s="16">
        <v>614611.19999999995</v>
      </c>
    </row>
    <row r="215" spans="1:4">
      <c r="A215" t="s">
        <v>1258</v>
      </c>
      <c r="B215" t="s">
        <v>1255</v>
      </c>
      <c r="D215" s="16">
        <v>158508</v>
      </c>
    </row>
    <row r="216" spans="1:4">
      <c r="B216">
        <v>108904</v>
      </c>
      <c r="D216" s="16">
        <v>249504.5</v>
      </c>
    </row>
    <row r="217" spans="1:4">
      <c r="B217">
        <v>108905</v>
      </c>
      <c r="D217" s="16">
        <v>1829278</v>
      </c>
    </row>
    <row r="218" spans="1:4">
      <c r="B218">
        <v>108906</v>
      </c>
      <c r="D218" s="16">
        <v>1351661.5</v>
      </c>
    </row>
    <row r="219" spans="1:4">
      <c r="A219" t="s">
        <v>5810</v>
      </c>
      <c r="D219" s="16">
        <v>3588952</v>
      </c>
    </row>
    <row r="220" spans="1:4">
      <c r="A220" t="s">
        <v>4297</v>
      </c>
      <c r="B220" t="s">
        <v>4294</v>
      </c>
      <c r="D220" s="16">
        <v>567630</v>
      </c>
    </row>
    <row r="221" spans="1:4">
      <c r="A221" t="s">
        <v>6016</v>
      </c>
      <c r="D221" s="16">
        <v>567630</v>
      </c>
    </row>
    <row r="222" spans="1:4">
      <c r="A222" t="s">
        <v>997</v>
      </c>
      <c r="B222" t="s">
        <v>994</v>
      </c>
      <c r="D222" s="16">
        <v>1650530</v>
      </c>
    </row>
    <row r="223" spans="1:4">
      <c r="B223" t="s">
        <v>3339</v>
      </c>
      <c r="D223" s="16">
        <v>1213800</v>
      </c>
    </row>
    <row r="224" spans="1:4">
      <c r="A224" t="s">
        <v>5933</v>
      </c>
      <c r="D224" s="16">
        <v>2864330</v>
      </c>
    </row>
    <row r="225" spans="1:4">
      <c r="A225" t="s">
        <v>386</v>
      </c>
      <c r="B225" t="s">
        <v>383</v>
      </c>
      <c r="D225" s="16">
        <v>2337439.65</v>
      </c>
    </row>
    <row r="226" spans="1:4">
      <c r="B226" t="s">
        <v>388</v>
      </c>
      <c r="D226" s="16">
        <v>2337439.65</v>
      </c>
    </row>
    <row r="227" spans="1:4">
      <c r="B227" t="s">
        <v>391</v>
      </c>
      <c r="D227" s="16">
        <v>2337439.65</v>
      </c>
    </row>
    <row r="228" spans="1:4">
      <c r="B228" t="s">
        <v>394</v>
      </c>
      <c r="D228" s="16">
        <v>3187810.08</v>
      </c>
    </row>
    <row r="229" spans="1:4">
      <c r="B229" t="s">
        <v>397</v>
      </c>
      <c r="D229" s="16">
        <v>3187810.08</v>
      </c>
    </row>
    <row r="230" spans="1:4">
      <c r="B230" t="s">
        <v>400</v>
      </c>
      <c r="D230" s="16">
        <v>3187810.08</v>
      </c>
    </row>
    <row r="231" spans="1:4">
      <c r="B231" t="s">
        <v>438</v>
      </c>
      <c r="D231" s="16">
        <v>1904000</v>
      </c>
    </row>
    <row r="232" spans="1:4">
      <c r="B232" t="s">
        <v>692</v>
      </c>
      <c r="D232" s="16">
        <v>1945920.13</v>
      </c>
    </row>
    <row r="233" spans="1:4">
      <c r="B233" t="s">
        <v>764</v>
      </c>
      <c r="D233" s="16">
        <v>3808000</v>
      </c>
    </row>
    <row r="234" spans="1:4">
      <c r="B234" t="s">
        <v>1169</v>
      </c>
      <c r="D234" s="16">
        <v>867783.7</v>
      </c>
    </row>
    <row r="235" spans="1:4">
      <c r="B235" t="s">
        <v>1172</v>
      </c>
      <c r="D235" s="16">
        <v>1204000.3500000001</v>
      </c>
    </row>
    <row r="236" spans="1:4">
      <c r="B236" t="s">
        <v>1326</v>
      </c>
      <c r="D236" s="16">
        <v>15460623.99</v>
      </c>
    </row>
    <row r="237" spans="1:4">
      <c r="B237" t="s">
        <v>4524</v>
      </c>
      <c r="D237" s="16">
        <v>740444.18</v>
      </c>
    </row>
    <row r="238" spans="1:4">
      <c r="B238">
        <v>109001</v>
      </c>
      <c r="D238" s="16">
        <v>1904000</v>
      </c>
    </row>
    <row r="239" spans="1:4">
      <c r="A239" t="s">
        <v>5811</v>
      </c>
      <c r="D239" s="16">
        <v>44410521.539999999</v>
      </c>
    </row>
    <row r="240" spans="1:4">
      <c r="A240" t="s">
        <v>2885</v>
      </c>
      <c r="B240" t="s">
        <v>2882</v>
      </c>
      <c r="D240" s="16">
        <v>9954940.5</v>
      </c>
    </row>
    <row r="241" spans="1:4">
      <c r="A241" t="s">
        <v>6017</v>
      </c>
      <c r="D241" s="16">
        <v>9954940.5</v>
      </c>
    </row>
    <row r="242" spans="1:4">
      <c r="A242" t="s">
        <v>814</v>
      </c>
      <c r="B242" t="s">
        <v>811</v>
      </c>
      <c r="D242" s="16">
        <v>204025.5</v>
      </c>
    </row>
    <row r="243" spans="1:4">
      <c r="B243" t="s">
        <v>816</v>
      </c>
      <c r="D243" s="16">
        <v>8256220</v>
      </c>
    </row>
    <row r="244" spans="1:4">
      <c r="B244">
        <v>108993</v>
      </c>
      <c r="D244" s="16">
        <v>2267783</v>
      </c>
    </row>
    <row r="245" spans="1:4">
      <c r="A245" t="s">
        <v>6018</v>
      </c>
      <c r="D245" s="16">
        <v>10728028.5</v>
      </c>
    </row>
    <row r="246" spans="1:4">
      <c r="A246" t="s">
        <v>3092</v>
      </c>
      <c r="B246" t="s">
        <v>3089</v>
      </c>
      <c r="D246" s="16">
        <v>1454911.85</v>
      </c>
    </row>
    <row r="247" spans="1:4">
      <c r="A247" t="s">
        <v>6019</v>
      </c>
      <c r="D247" s="16">
        <v>1454911.85</v>
      </c>
    </row>
    <row r="248" spans="1:4">
      <c r="A248" t="s">
        <v>4875</v>
      </c>
      <c r="B248">
        <v>108880</v>
      </c>
      <c r="D248" s="16">
        <v>398206.55</v>
      </c>
    </row>
    <row r="249" spans="1:4">
      <c r="A249" t="s">
        <v>6020</v>
      </c>
      <c r="D249" s="16">
        <v>398206.55</v>
      </c>
    </row>
    <row r="250" spans="1:4">
      <c r="A250" t="s">
        <v>3879</v>
      </c>
      <c r="B250" t="s">
        <v>3876</v>
      </c>
      <c r="D250" s="16">
        <v>46141326</v>
      </c>
    </row>
    <row r="251" spans="1:4">
      <c r="B251" t="s">
        <v>3955</v>
      </c>
      <c r="D251" s="16">
        <v>14642176.5</v>
      </c>
    </row>
    <row r="252" spans="1:4">
      <c r="A252" t="s">
        <v>6021</v>
      </c>
      <c r="D252" s="16">
        <v>60783502.5</v>
      </c>
    </row>
    <row r="253" spans="1:4">
      <c r="A253" t="s">
        <v>4828</v>
      </c>
      <c r="B253">
        <v>108850</v>
      </c>
      <c r="D253" s="16">
        <v>564833.5</v>
      </c>
    </row>
    <row r="254" spans="1:4">
      <c r="A254" t="s">
        <v>6022</v>
      </c>
      <c r="D254" s="16">
        <v>564833.5</v>
      </c>
    </row>
    <row r="255" spans="1:4">
      <c r="A255" t="s">
        <v>416</v>
      </c>
      <c r="B255" t="s">
        <v>413</v>
      </c>
      <c r="D255" s="16">
        <v>930478.85</v>
      </c>
    </row>
    <row r="256" spans="1:4">
      <c r="B256" t="s">
        <v>1821</v>
      </c>
      <c r="D256" s="16">
        <v>13514211.199999999</v>
      </c>
    </row>
    <row r="257" spans="1:4">
      <c r="A257" t="s">
        <v>6023</v>
      </c>
      <c r="D257" s="16">
        <v>14444690.049999999</v>
      </c>
    </row>
    <row r="258" spans="1:4">
      <c r="A258" t="s">
        <v>1096</v>
      </c>
      <c r="B258" t="s">
        <v>1093</v>
      </c>
      <c r="D258" s="16">
        <v>1504993</v>
      </c>
    </row>
    <row r="259" spans="1:4">
      <c r="B259" t="s">
        <v>1156</v>
      </c>
      <c r="D259" s="16">
        <v>1132868</v>
      </c>
    </row>
    <row r="260" spans="1:4">
      <c r="B260" t="s">
        <v>2284</v>
      </c>
      <c r="D260" s="16">
        <v>119000</v>
      </c>
    </row>
    <row r="261" spans="1:4">
      <c r="B261" t="s">
        <v>3488</v>
      </c>
      <c r="D261" s="16">
        <v>257040</v>
      </c>
    </row>
    <row r="262" spans="1:4">
      <c r="B262" t="s">
        <v>4552</v>
      </c>
      <c r="D262" s="16">
        <v>932662.5</v>
      </c>
    </row>
    <row r="263" spans="1:4">
      <c r="B263">
        <v>109134</v>
      </c>
      <c r="D263" s="16">
        <v>1996820</v>
      </c>
    </row>
    <row r="264" spans="1:4">
      <c r="A264" t="s">
        <v>5812</v>
      </c>
      <c r="D264" s="16">
        <v>5943383.5</v>
      </c>
    </row>
    <row r="265" spans="1:4">
      <c r="A265" t="s">
        <v>3064</v>
      </c>
      <c r="B265" t="s">
        <v>3061</v>
      </c>
      <c r="D265" s="16">
        <v>4599350</v>
      </c>
    </row>
    <row r="266" spans="1:4">
      <c r="B266" t="s">
        <v>3066</v>
      </c>
      <c r="D266" s="16">
        <v>53550</v>
      </c>
    </row>
    <row r="267" spans="1:4">
      <c r="B267" t="s">
        <v>4189</v>
      </c>
      <c r="D267" s="16">
        <v>443870</v>
      </c>
    </row>
    <row r="268" spans="1:4">
      <c r="B268">
        <v>109236</v>
      </c>
      <c r="D268" s="16">
        <v>328440</v>
      </c>
    </row>
    <row r="269" spans="1:4">
      <c r="B269">
        <v>109237</v>
      </c>
      <c r="D269" s="16">
        <v>1517250</v>
      </c>
    </row>
    <row r="270" spans="1:4">
      <c r="A270" t="s">
        <v>6024</v>
      </c>
      <c r="D270" s="16">
        <v>6942460</v>
      </c>
    </row>
    <row r="271" spans="1:4">
      <c r="A271" t="s">
        <v>900</v>
      </c>
      <c r="B271" t="s">
        <v>897</v>
      </c>
      <c r="D271" s="16">
        <v>116887.75</v>
      </c>
    </row>
    <row r="272" spans="1:4">
      <c r="B272" t="s">
        <v>1389</v>
      </c>
      <c r="D272" s="16">
        <v>124950</v>
      </c>
    </row>
    <row r="273" spans="1:4">
      <c r="B273" t="s">
        <v>4698</v>
      </c>
      <c r="D273" s="16">
        <v>1095038</v>
      </c>
    </row>
    <row r="274" spans="1:4">
      <c r="B274">
        <v>109206</v>
      </c>
      <c r="D274" s="16">
        <v>158537.75</v>
      </c>
    </row>
    <row r="275" spans="1:4">
      <c r="A275" t="s">
        <v>5813</v>
      </c>
      <c r="D275" s="16">
        <v>1495413.5</v>
      </c>
    </row>
    <row r="276" spans="1:4">
      <c r="A276" t="s">
        <v>3347</v>
      </c>
      <c r="B276" t="s">
        <v>3344</v>
      </c>
      <c r="D276" s="16">
        <v>214200</v>
      </c>
    </row>
    <row r="277" spans="1:4">
      <c r="B277" t="s">
        <v>3349</v>
      </c>
      <c r="D277" s="16">
        <v>452200</v>
      </c>
    </row>
    <row r="278" spans="1:4">
      <c r="A278" t="s">
        <v>6025</v>
      </c>
      <c r="D278" s="16">
        <v>666400</v>
      </c>
    </row>
    <row r="279" spans="1:4">
      <c r="A279" t="s">
        <v>102</v>
      </c>
      <c r="B279" t="s">
        <v>99</v>
      </c>
      <c r="D279" s="16">
        <v>574770</v>
      </c>
    </row>
    <row r="280" spans="1:4">
      <c r="B280" t="s">
        <v>456</v>
      </c>
      <c r="D280" s="16">
        <v>238000</v>
      </c>
    </row>
    <row r="281" spans="1:4">
      <c r="B281" t="s">
        <v>1270</v>
      </c>
      <c r="D281" s="16">
        <v>18204620</v>
      </c>
    </row>
    <row r="282" spans="1:4">
      <c r="B282" t="s">
        <v>2642</v>
      </c>
      <c r="D282" s="16">
        <v>1581557.55</v>
      </c>
    </row>
    <row r="283" spans="1:4">
      <c r="B283">
        <v>108831</v>
      </c>
      <c r="D283" s="16">
        <v>279650</v>
      </c>
    </row>
    <row r="284" spans="1:4">
      <c r="B284">
        <v>109141</v>
      </c>
      <c r="D284" s="16">
        <v>2490848.5</v>
      </c>
    </row>
    <row r="285" spans="1:4">
      <c r="A285" t="s">
        <v>5814</v>
      </c>
      <c r="D285" s="16">
        <v>23369446.050000001</v>
      </c>
    </row>
    <row r="286" spans="1:4">
      <c r="A286" t="s">
        <v>2136</v>
      </c>
      <c r="B286" t="s">
        <v>2133</v>
      </c>
      <c r="D286" s="16">
        <v>678300</v>
      </c>
    </row>
    <row r="287" spans="1:4">
      <c r="B287" t="s">
        <v>3525</v>
      </c>
      <c r="D287" s="16">
        <v>37843190</v>
      </c>
    </row>
    <row r="288" spans="1:4">
      <c r="A288" t="s">
        <v>5815</v>
      </c>
      <c r="D288" s="16">
        <v>38521490</v>
      </c>
    </row>
    <row r="289" spans="1:4">
      <c r="A289" t="s">
        <v>370</v>
      </c>
      <c r="B289" t="s">
        <v>367</v>
      </c>
      <c r="D289" s="16">
        <v>2337439.65</v>
      </c>
    </row>
    <row r="290" spans="1:4">
      <c r="B290" t="s">
        <v>372</v>
      </c>
      <c r="D290" s="16">
        <v>4120903.36</v>
      </c>
    </row>
    <row r="291" spans="1:4">
      <c r="B291" t="s">
        <v>1175</v>
      </c>
      <c r="D291" s="16">
        <v>297500</v>
      </c>
    </row>
    <row r="292" spans="1:4">
      <c r="A292" t="s">
        <v>5934</v>
      </c>
      <c r="D292" s="16">
        <v>6755843.0099999998</v>
      </c>
    </row>
    <row r="293" spans="1:4">
      <c r="A293" t="s">
        <v>406</v>
      </c>
      <c r="B293" t="s">
        <v>403</v>
      </c>
      <c r="D293" s="16">
        <v>4674879.3</v>
      </c>
    </row>
    <row r="294" spans="1:4">
      <c r="A294" t="s">
        <v>5935</v>
      </c>
      <c r="D294" s="16">
        <v>4674879.3</v>
      </c>
    </row>
    <row r="295" spans="1:4">
      <c r="A295" t="s">
        <v>3032</v>
      </c>
      <c r="B295" t="s">
        <v>3029</v>
      </c>
      <c r="D295" s="16">
        <v>338068.29</v>
      </c>
    </row>
    <row r="296" spans="1:4">
      <c r="B296" t="s">
        <v>3034</v>
      </c>
      <c r="D296" s="16">
        <v>766360</v>
      </c>
    </row>
    <row r="297" spans="1:4">
      <c r="B297" t="s">
        <v>3037</v>
      </c>
      <c r="D297" s="16">
        <v>1065573.6000000001</v>
      </c>
    </row>
    <row r="298" spans="1:4">
      <c r="B298">
        <v>109101</v>
      </c>
      <c r="D298" s="16">
        <v>2795062.48</v>
      </c>
    </row>
    <row r="299" spans="1:4">
      <c r="B299">
        <v>109222</v>
      </c>
      <c r="D299" s="16">
        <v>2635407.3199999998</v>
      </c>
    </row>
    <row r="300" spans="1:4">
      <c r="A300" t="s">
        <v>5816</v>
      </c>
      <c r="D300" s="16">
        <v>7600471.6899999995</v>
      </c>
    </row>
    <row r="301" spans="1:4">
      <c r="A301" t="s">
        <v>874</v>
      </c>
      <c r="B301" t="s">
        <v>871</v>
      </c>
      <c r="D301" s="16">
        <v>13574568</v>
      </c>
    </row>
    <row r="302" spans="1:4">
      <c r="A302" t="s">
        <v>5936</v>
      </c>
      <c r="D302" s="16">
        <v>13574568</v>
      </c>
    </row>
    <row r="303" spans="1:4">
      <c r="A303" t="s">
        <v>762</v>
      </c>
      <c r="B303" t="s">
        <v>759</v>
      </c>
      <c r="D303" s="16">
        <v>34719231.75</v>
      </c>
    </row>
    <row r="304" spans="1:4">
      <c r="A304" t="s">
        <v>6026</v>
      </c>
      <c r="D304" s="16">
        <v>34719231.75</v>
      </c>
    </row>
    <row r="305" spans="1:4">
      <c r="A305" t="s">
        <v>3539</v>
      </c>
      <c r="B305" t="s">
        <v>3536</v>
      </c>
      <c r="D305" s="16">
        <v>609999.94999999995</v>
      </c>
    </row>
    <row r="306" spans="1:4">
      <c r="A306" t="s">
        <v>6027</v>
      </c>
      <c r="D306" s="16">
        <v>609999.94999999995</v>
      </c>
    </row>
    <row r="307" spans="1:4">
      <c r="A307" t="s">
        <v>3271</v>
      </c>
      <c r="B307" t="s">
        <v>3268</v>
      </c>
      <c r="D307" s="16">
        <v>5499414.8099999996</v>
      </c>
    </row>
    <row r="308" spans="1:4">
      <c r="A308" t="s">
        <v>6028</v>
      </c>
      <c r="D308" s="16">
        <v>5499414.8099999996</v>
      </c>
    </row>
    <row r="309" spans="1:4">
      <c r="A309" t="s">
        <v>941</v>
      </c>
      <c r="B309" t="s">
        <v>938</v>
      </c>
      <c r="D309" s="16">
        <v>797478.5</v>
      </c>
    </row>
    <row r="310" spans="1:4">
      <c r="B310" t="s">
        <v>3273</v>
      </c>
      <c r="D310" s="16">
        <v>10520617.5</v>
      </c>
    </row>
    <row r="311" spans="1:4">
      <c r="B311" t="s">
        <v>3276</v>
      </c>
      <c r="D311" s="16">
        <v>520387</v>
      </c>
    </row>
    <row r="312" spans="1:4">
      <c r="B312" t="s">
        <v>3279</v>
      </c>
      <c r="D312" s="16">
        <v>1469650</v>
      </c>
    </row>
    <row r="313" spans="1:4">
      <c r="B313">
        <v>109014</v>
      </c>
      <c r="D313" s="16">
        <v>169575</v>
      </c>
    </row>
    <row r="314" spans="1:4">
      <c r="B314">
        <v>109015</v>
      </c>
      <c r="D314" s="16">
        <v>201883.5</v>
      </c>
    </row>
    <row r="315" spans="1:4">
      <c r="B315">
        <v>109016</v>
      </c>
      <c r="D315" s="16">
        <v>2129148</v>
      </c>
    </row>
    <row r="316" spans="1:4">
      <c r="B316">
        <v>109277</v>
      </c>
      <c r="D316" s="16">
        <v>566763.68000000005</v>
      </c>
    </row>
    <row r="317" spans="1:4">
      <c r="A317" t="s">
        <v>5817</v>
      </c>
      <c r="D317" s="16">
        <v>16375503.18</v>
      </c>
    </row>
    <row r="318" spans="1:4">
      <c r="A318" t="s">
        <v>685</v>
      </c>
      <c r="B318" t="s">
        <v>682</v>
      </c>
      <c r="D318" s="16">
        <v>13679050</v>
      </c>
    </row>
    <row r="319" spans="1:4">
      <c r="B319" t="s">
        <v>2832</v>
      </c>
      <c r="D319" s="16">
        <v>742398.16</v>
      </c>
    </row>
    <row r="320" spans="1:4">
      <c r="A320" t="s">
        <v>6029</v>
      </c>
      <c r="D320" s="16">
        <v>14421448.16</v>
      </c>
    </row>
    <row r="321" spans="1:4">
      <c r="A321" t="s">
        <v>4116</v>
      </c>
      <c r="B321" t="s">
        <v>4113</v>
      </c>
      <c r="D321" s="16">
        <v>1399023.5</v>
      </c>
    </row>
    <row r="322" spans="1:4">
      <c r="B322">
        <v>108996</v>
      </c>
      <c r="D322" s="16">
        <v>2719042.9</v>
      </c>
    </row>
    <row r="323" spans="1:4">
      <c r="B323">
        <v>109044</v>
      </c>
      <c r="D323" s="16">
        <v>9453371.3000000007</v>
      </c>
    </row>
    <row r="324" spans="1:4">
      <c r="A324" t="s">
        <v>6030</v>
      </c>
      <c r="D324" s="16">
        <v>13571437.700000001</v>
      </c>
    </row>
    <row r="325" spans="1:4">
      <c r="A325" t="s">
        <v>2227</v>
      </c>
      <c r="B325" t="s">
        <v>2224</v>
      </c>
      <c r="D325" s="16">
        <v>62150011</v>
      </c>
    </row>
    <row r="326" spans="1:4">
      <c r="B326" t="s">
        <v>3681</v>
      </c>
      <c r="D326" s="16">
        <v>21699522.670000002</v>
      </c>
    </row>
    <row r="327" spans="1:4">
      <c r="A327" t="s">
        <v>6031</v>
      </c>
      <c r="D327" s="16">
        <v>83849533.670000002</v>
      </c>
    </row>
    <row r="328" spans="1:4">
      <c r="A328" t="s">
        <v>1936</v>
      </c>
      <c r="B328" t="s">
        <v>1933</v>
      </c>
      <c r="D328" s="16">
        <v>613564</v>
      </c>
    </row>
    <row r="329" spans="1:4">
      <c r="B329" t="s">
        <v>3759</v>
      </c>
      <c r="D329" s="16">
        <v>474096</v>
      </c>
    </row>
    <row r="330" spans="1:4">
      <c r="A330" t="s">
        <v>6032</v>
      </c>
      <c r="D330" s="16">
        <v>1087660</v>
      </c>
    </row>
    <row r="331" spans="1:4">
      <c r="A331" t="s">
        <v>4431</v>
      </c>
      <c r="B331" t="s">
        <v>4428</v>
      </c>
      <c r="D331" s="16">
        <v>135422</v>
      </c>
    </row>
    <row r="332" spans="1:4">
      <c r="A332" t="s">
        <v>6033</v>
      </c>
      <c r="D332" s="16">
        <v>135422</v>
      </c>
    </row>
    <row r="333" spans="1:4">
      <c r="A333" t="s">
        <v>1947</v>
      </c>
      <c r="B333" t="s">
        <v>1944</v>
      </c>
      <c r="D333" s="16">
        <v>1256640</v>
      </c>
    </row>
    <row r="334" spans="1:4">
      <c r="B334">
        <v>109257</v>
      </c>
      <c r="D334" s="16">
        <v>1142400</v>
      </c>
    </row>
    <row r="335" spans="1:4">
      <c r="A335" t="s">
        <v>6034</v>
      </c>
      <c r="D335" s="16">
        <v>2399040</v>
      </c>
    </row>
    <row r="336" spans="1:4">
      <c r="A336" t="s">
        <v>3928</v>
      </c>
      <c r="B336" t="s">
        <v>3925</v>
      </c>
      <c r="D336" s="16">
        <v>3213000</v>
      </c>
    </row>
    <row r="337" spans="1:4">
      <c r="B337" t="s">
        <v>3930</v>
      </c>
      <c r="D337" s="16">
        <v>214200</v>
      </c>
    </row>
    <row r="338" spans="1:4">
      <c r="A338" t="s">
        <v>6035</v>
      </c>
      <c r="D338" s="16">
        <v>3427200</v>
      </c>
    </row>
    <row r="339" spans="1:4">
      <c r="A339" t="s">
        <v>4600</v>
      </c>
      <c r="B339" t="s">
        <v>4597</v>
      </c>
      <c r="D339" s="16">
        <v>1744540</v>
      </c>
    </row>
    <row r="340" spans="1:4">
      <c r="A340" t="s">
        <v>6036</v>
      </c>
      <c r="D340" s="16">
        <v>1744540</v>
      </c>
    </row>
    <row r="341" spans="1:4">
      <c r="A341" t="s">
        <v>4215</v>
      </c>
      <c r="B341" t="s">
        <v>4212</v>
      </c>
      <c r="D341" s="16">
        <v>1548487.5</v>
      </c>
    </row>
    <row r="342" spans="1:4">
      <c r="B342">
        <v>108773</v>
      </c>
      <c r="D342" s="16">
        <v>516460</v>
      </c>
    </row>
    <row r="343" spans="1:4">
      <c r="A343" t="s">
        <v>6037</v>
      </c>
      <c r="D343" s="16">
        <v>2064947.5</v>
      </c>
    </row>
    <row r="344" spans="1:4">
      <c r="A344" t="s">
        <v>1767</v>
      </c>
      <c r="B344" t="s">
        <v>1764</v>
      </c>
      <c r="D344" s="16">
        <v>3784200</v>
      </c>
    </row>
    <row r="345" spans="1:4">
      <c r="A345" t="s">
        <v>6038</v>
      </c>
      <c r="D345" s="16">
        <v>3784200</v>
      </c>
    </row>
    <row r="346" spans="1:4">
      <c r="A346" t="s">
        <v>4455</v>
      </c>
      <c r="B346" t="s">
        <v>4452</v>
      </c>
      <c r="D346" s="16">
        <v>738320.43</v>
      </c>
    </row>
    <row r="347" spans="1:4">
      <c r="B347">
        <v>108957</v>
      </c>
      <c r="D347" s="16">
        <v>561634.62</v>
      </c>
    </row>
    <row r="348" spans="1:4">
      <c r="A348" t="s">
        <v>6039</v>
      </c>
      <c r="D348" s="16">
        <v>1299955.05</v>
      </c>
    </row>
    <row r="349" spans="1:4">
      <c r="A349" t="s">
        <v>1457</v>
      </c>
      <c r="B349" t="s">
        <v>1454</v>
      </c>
      <c r="D349" s="16">
        <v>482393.87</v>
      </c>
    </row>
    <row r="350" spans="1:4">
      <c r="B350" t="s">
        <v>1997</v>
      </c>
      <c r="D350" s="16">
        <v>586670</v>
      </c>
    </row>
    <row r="351" spans="1:4">
      <c r="B351" t="s">
        <v>4305</v>
      </c>
      <c r="D351" s="16">
        <v>6376020</v>
      </c>
    </row>
    <row r="352" spans="1:4">
      <c r="A352" t="s">
        <v>6040</v>
      </c>
      <c r="D352" s="16">
        <v>7445083.8700000001</v>
      </c>
    </row>
    <row r="353" spans="1:4">
      <c r="A353" t="s">
        <v>3168</v>
      </c>
      <c r="B353" t="s">
        <v>3165</v>
      </c>
      <c r="D353" s="16">
        <v>198258705.25999999</v>
      </c>
    </row>
    <row r="354" spans="1:4">
      <c r="A354" t="s">
        <v>6041</v>
      </c>
      <c r="D354" s="16">
        <v>198258705.25999999</v>
      </c>
    </row>
    <row r="355" spans="1:4">
      <c r="A355" t="s">
        <v>2797</v>
      </c>
      <c r="B355" t="s">
        <v>2794</v>
      </c>
      <c r="D355" s="16">
        <v>135384.65</v>
      </c>
    </row>
    <row r="356" spans="1:4">
      <c r="B356" t="s">
        <v>2799</v>
      </c>
      <c r="D356" s="16">
        <v>299731.25</v>
      </c>
    </row>
    <row r="357" spans="1:4">
      <c r="A357" t="s">
        <v>5818</v>
      </c>
      <c r="D357" s="16">
        <v>435115.9</v>
      </c>
    </row>
    <row r="358" spans="1:4">
      <c r="A358" t="s">
        <v>3890</v>
      </c>
      <c r="B358" t="s">
        <v>3887</v>
      </c>
      <c r="D358" s="16">
        <v>2152472</v>
      </c>
    </row>
    <row r="359" spans="1:4">
      <c r="B359">
        <v>108884</v>
      </c>
      <c r="D359" s="16">
        <v>1137175.2</v>
      </c>
    </row>
    <row r="360" spans="1:4">
      <c r="B360">
        <v>109036</v>
      </c>
      <c r="D360" s="16">
        <v>355740</v>
      </c>
    </row>
    <row r="361" spans="1:4">
      <c r="B361">
        <v>109039</v>
      </c>
      <c r="D361" s="16">
        <v>3984071.4</v>
      </c>
    </row>
    <row r="362" spans="1:4">
      <c r="A362" t="s">
        <v>6042</v>
      </c>
      <c r="D362" s="16">
        <v>7629458.5999999996</v>
      </c>
    </row>
    <row r="363" spans="1:4">
      <c r="A363" t="s">
        <v>706</v>
      </c>
      <c r="B363" t="s">
        <v>703</v>
      </c>
      <c r="D363" s="16">
        <v>2314615.4500000002</v>
      </c>
    </row>
    <row r="364" spans="1:4">
      <c r="B364" t="s">
        <v>713</v>
      </c>
      <c r="D364" s="16">
        <v>2222219.09</v>
      </c>
    </row>
    <row r="365" spans="1:4">
      <c r="B365" t="s">
        <v>735</v>
      </c>
      <c r="D365" s="16">
        <v>23796585.399999999</v>
      </c>
    </row>
    <row r="366" spans="1:4">
      <c r="B366" t="s">
        <v>2479</v>
      </c>
      <c r="D366" s="16">
        <v>4629230.9000000004</v>
      </c>
    </row>
    <row r="367" spans="1:4">
      <c r="B367">
        <v>109011</v>
      </c>
      <c r="D367" s="16">
        <v>8400000</v>
      </c>
    </row>
    <row r="368" spans="1:4">
      <c r="B368">
        <v>109012</v>
      </c>
      <c r="D368" s="16">
        <v>10500000</v>
      </c>
    </row>
    <row r="369" spans="1:4">
      <c r="A369" t="s">
        <v>5819</v>
      </c>
      <c r="D369" s="16">
        <v>51862650.839999996</v>
      </c>
    </row>
    <row r="370" spans="1:4">
      <c r="A370" t="s">
        <v>1564</v>
      </c>
      <c r="B370" t="s">
        <v>1561</v>
      </c>
      <c r="D370" s="16">
        <v>79101.100000000006</v>
      </c>
    </row>
    <row r="371" spans="1:4">
      <c r="B371" t="s">
        <v>1648</v>
      </c>
      <c r="D371" s="16">
        <v>502461</v>
      </c>
    </row>
    <row r="372" spans="1:4">
      <c r="B372" t="s">
        <v>1916</v>
      </c>
      <c r="D372" s="16">
        <v>653226.69999999995</v>
      </c>
    </row>
    <row r="373" spans="1:4">
      <c r="B373" t="s">
        <v>3881</v>
      </c>
      <c r="D373" s="16">
        <v>638995</v>
      </c>
    </row>
    <row r="374" spans="1:4">
      <c r="B374">
        <v>108907</v>
      </c>
      <c r="D374" s="16">
        <v>1366613.85</v>
      </c>
    </row>
    <row r="375" spans="1:4">
      <c r="B375">
        <v>108942</v>
      </c>
      <c r="D375" s="16">
        <v>289753.09999999998</v>
      </c>
    </row>
    <row r="376" spans="1:4">
      <c r="B376">
        <v>109008</v>
      </c>
      <c r="D376" s="16">
        <v>171360</v>
      </c>
    </row>
    <row r="377" spans="1:4">
      <c r="A377" t="s">
        <v>6043</v>
      </c>
      <c r="D377" s="16">
        <v>3701510.75</v>
      </c>
    </row>
    <row r="378" spans="1:4">
      <c r="A378" t="s">
        <v>3006</v>
      </c>
      <c r="B378" t="s">
        <v>3003</v>
      </c>
      <c r="D378" s="16">
        <v>727209</v>
      </c>
    </row>
    <row r="379" spans="1:4">
      <c r="B379" t="s">
        <v>4630</v>
      </c>
      <c r="D379" s="16">
        <v>1993070.31</v>
      </c>
    </row>
    <row r="380" spans="1:4">
      <c r="B380">
        <v>108789</v>
      </c>
      <c r="D380" s="16">
        <v>1049819.8700000001</v>
      </c>
    </row>
    <row r="381" spans="1:4">
      <c r="B381">
        <v>108935</v>
      </c>
      <c r="D381" s="16">
        <v>2659315.0499999998</v>
      </c>
    </row>
    <row r="382" spans="1:4">
      <c r="A382" t="s">
        <v>5820</v>
      </c>
      <c r="D382" s="16">
        <v>6429414.2300000004</v>
      </c>
    </row>
    <row r="383" spans="1:4">
      <c r="A383" t="s">
        <v>4436</v>
      </c>
      <c r="B383" t="s">
        <v>4433</v>
      </c>
      <c r="D383" s="16">
        <v>398650</v>
      </c>
    </row>
    <row r="384" spans="1:4">
      <c r="A384" t="s">
        <v>6044</v>
      </c>
      <c r="D384" s="16">
        <v>398650</v>
      </c>
    </row>
    <row r="385" spans="1:4">
      <c r="A385" t="s">
        <v>4508</v>
      </c>
      <c r="B385" t="s">
        <v>4505</v>
      </c>
      <c r="D385" s="16">
        <v>868700</v>
      </c>
    </row>
    <row r="386" spans="1:4">
      <c r="A386" t="s">
        <v>6045</v>
      </c>
      <c r="D386" s="16">
        <v>868700</v>
      </c>
    </row>
    <row r="387" spans="1:4">
      <c r="A387" t="s">
        <v>183</v>
      </c>
      <c r="B387" t="s">
        <v>180</v>
      </c>
      <c r="D387" s="16">
        <v>1008911.75</v>
      </c>
    </row>
    <row r="388" spans="1:4">
      <c r="B388" t="s">
        <v>1744</v>
      </c>
      <c r="D388" s="16">
        <v>1381252.04</v>
      </c>
    </row>
    <row r="389" spans="1:4">
      <c r="B389" t="s">
        <v>4235</v>
      </c>
      <c r="D389" s="16">
        <v>4219819.7300000004</v>
      </c>
    </row>
    <row r="390" spans="1:4">
      <c r="A390" t="s">
        <v>5937</v>
      </c>
      <c r="D390" s="16">
        <v>6609983.5200000005</v>
      </c>
    </row>
    <row r="391" spans="1:4">
      <c r="A391" t="s">
        <v>1017</v>
      </c>
      <c r="B391" t="s">
        <v>1014</v>
      </c>
      <c r="D391" s="16">
        <v>10526740</v>
      </c>
    </row>
    <row r="392" spans="1:4">
      <c r="A392" t="s">
        <v>6046</v>
      </c>
      <c r="D392" s="16">
        <v>10526740</v>
      </c>
    </row>
    <row r="393" spans="1:4">
      <c r="A393" t="s">
        <v>5293</v>
      </c>
      <c r="B393">
        <v>109203</v>
      </c>
      <c r="D393" s="16">
        <v>14576310</v>
      </c>
    </row>
    <row r="394" spans="1:4">
      <c r="A394" t="s">
        <v>6047</v>
      </c>
      <c r="D394" s="16">
        <v>14576310</v>
      </c>
    </row>
    <row r="395" spans="1:4">
      <c r="A395" t="s">
        <v>350</v>
      </c>
      <c r="B395" t="s">
        <v>347</v>
      </c>
      <c r="D395" s="16">
        <v>7666668</v>
      </c>
    </row>
    <row r="396" spans="1:4">
      <c r="B396" t="s">
        <v>716</v>
      </c>
      <c r="D396" s="16">
        <v>2314615.4500000002</v>
      </c>
    </row>
    <row r="397" spans="1:4">
      <c r="B397" t="s">
        <v>719</v>
      </c>
      <c r="D397" s="16">
        <v>1779799.7</v>
      </c>
    </row>
    <row r="398" spans="1:4">
      <c r="B398" t="s">
        <v>753</v>
      </c>
      <c r="D398" s="16">
        <v>74998988.400000006</v>
      </c>
    </row>
    <row r="399" spans="1:4">
      <c r="B399" t="s">
        <v>756</v>
      </c>
      <c r="D399" s="16">
        <v>10430170.310000001</v>
      </c>
    </row>
    <row r="400" spans="1:4">
      <c r="B400" t="s">
        <v>1489</v>
      </c>
      <c r="D400" s="16">
        <v>1689800</v>
      </c>
    </row>
    <row r="401" spans="2:4">
      <c r="B401" t="s">
        <v>1492</v>
      </c>
      <c r="D401" s="16">
        <v>1689800</v>
      </c>
    </row>
    <row r="402" spans="2:4">
      <c r="B402" t="s">
        <v>1716</v>
      </c>
      <c r="D402" s="16">
        <v>22134000</v>
      </c>
    </row>
    <row r="403" spans="2:4">
      <c r="B403" t="s">
        <v>1824</v>
      </c>
      <c r="D403" s="16">
        <v>7212934</v>
      </c>
    </row>
    <row r="404" spans="2:4">
      <c r="B404" t="s">
        <v>2687</v>
      </c>
      <c r="D404" s="16">
        <v>5303982.32</v>
      </c>
    </row>
    <row r="405" spans="2:4">
      <c r="B405" t="s">
        <v>2698</v>
      </c>
      <c r="D405" s="16">
        <v>69969483.150000006</v>
      </c>
    </row>
    <row r="406" spans="2:4">
      <c r="B406" t="s">
        <v>2719</v>
      </c>
      <c r="D406" s="16">
        <v>87966515.319999993</v>
      </c>
    </row>
    <row r="407" spans="2:4">
      <c r="B407" t="s">
        <v>2722</v>
      </c>
      <c r="D407" s="16">
        <v>46696941.119999997</v>
      </c>
    </row>
    <row r="408" spans="2:4">
      <c r="B408" t="s">
        <v>2829</v>
      </c>
      <c r="D408" s="16">
        <v>107337158.59999999</v>
      </c>
    </row>
    <row r="409" spans="2:4">
      <c r="B409" t="s">
        <v>2887</v>
      </c>
      <c r="D409" s="16">
        <v>58280720.880000003</v>
      </c>
    </row>
    <row r="410" spans="2:4">
      <c r="B410" t="s">
        <v>2890</v>
      </c>
      <c r="D410" s="16">
        <v>39013312.240000002</v>
      </c>
    </row>
    <row r="411" spans="2:4">
      <c r="B411" t="s">
        <v>2893</v>
      </c>
      <c r="D411" s="16">
        <v>82306223.5</v>
      </c>
    </row>
    <row r="412" spans="2:4">
      <c r="B412" t="s">
        <v>2912</v>
      </c>
      <c r="D412" s="16">
        <v>31498102.84</v>
      </c>
    </row>
    <row r="413" spans="2:4">
      <c r="B413" t="s">
        <v>3159</v>
      </c>
      <c r="D413" s="16">
        <v>31118291.75</v>
      </c>
    </row>
    <row r="414" spans="2:4">
      <c r="B414" t="s">
        <v>3162</v>
      </c>
      <c r="D414" s="16">
        <v>15926669.640000001</v>
      </c>
    </row>
    <row r="415" spans="2:4">
      <c r="B415" t="s">
        <v>3496</v>
      </c>
      <c r="D415" s="16">
        <v>35226645.369999997</v>
      </c>
    </row>
    <row r="416" spans="2:4">
      <c r="B416" t="s">
        <v>3629</v>
      </c>
      <c r="D416" s="16">
        <v>13887690</v>
      </c>
    </row>
    <row r="417" spans="2:4">
      <c r="B417">
        <v>108812</v>
      </c>
      <c r="D417" s="16">
        <v>6943846.3499999996</v>
      </c>
    </row>
    <row r="418" spans="2:4">
      <c r="B418">
        <v>108927</v>
      </c>
      <c r="D418" s="16">
        <v>13243845</v>
      </c>
    </row>
    <row r="419" spans="2:4">
      <c r="B419">
        <v>108928</v>
      </c>
      <c r="D419" s="16">
        <v>64119225</v>
      </c>
    </row>
    <row r="420" spans="2:4">
      <c r="B420">
        <v>108929</v>
      </c>
      <c r="D420" s="16">
        <v>8400000</v>
      </c>
    </row>
    <row r="421" spans="2:4">
      <c r="B421">
        <v>108930</v>
      </c>
      <c r="D421" s="16">
        <v>10929230</v>
      </c>
    </row>
    <row r="422" spans="2:4">
      <c r="B422">
        <v>108966</v>
      </c>
      <c r="D422" s="16">
        <v>25161889.550000001</v>
      </c>
    </row>
    <row r="423" spans="2:4">
      <c r="B423">
        <v>109017</v>
      </c>
      <c r="D423" s="16">
        <v>7989800</v>
      </c>
    </row>
    <row r="424" spans="2:4">
      <c r="B424">
        <v>109018</v>
      </c>
      <c r="D424" s="16">
        <v>25166453.059999999</v>
      </c>
    </row>
    <row r="425" spans="2:4">
      <c r="B425">
        <v>109019</v>
      </c>
      <c r="D425" s="16">
        <v>3915464.25</v>
      </c>
    </row>
    <row r="426" spans="2:4">
      <c r="B426">
        <v>109020</v>
      </c>
      <c r="D426" s="16">
        <v>3373483.4</v>
      </c>
    </row>
    <row r="427" spans="2:4">
      <c r="B427">
        <v>109021</v>
      </c>
      <c r="D427" s="16">
        <v>2912106.54</v>
      </c>
    </row>
    <row r="428" spans="2:4">
      <c r="B428">
        <v>109022</v>
      </c>
      <c r="D428" s="16">
        <v>25719995.879999999</v>
      </c>
    </row>
    <row r="429" spans="2:4">
      <c r="B429">
        <v>109023</v>
      </c>
      <c r="D429" s="16">
        <v>117667979.8</v>
      </c>
    </row>
    <row r="430" spans="2:4">
      <c r="B430">
        <v>109024</v>
      </c>
      <c r="D430" s="16">
        <v>29814364.98</v>
      </c>
    </row>
    <row r="431" spans="2:4">
      <c r="B431">
        <v>109025</v>
      </c>
      <c r="D431" s="16">
        <v>7963336.0199999996</v>
      </c>
    </row>
    <row r="432" spans="2:4">
      <c r="B432">
        <v>109033</v>
      </c>
      <c r="D432" s="16">
        <v>26813805</v>
      </c>
    </row>
    <row r="433" spans="1:4">
      <c r="B433">
        <v>109035</v>
      </c>
      <c r="D433" s="16">
        <v>55873263</v>
      </c>
    </row>
    <row r="434" spans="1:4">
      <c r="A434" t="s">
        <v>5821</v>
      </c>
      <c r="D434" s="16">
        <v>1190456600.4199998</v>
      </c>
    </row>
    <row r="435" spans="1:4">
      <c r="A435" t="s">
        <v>675</v>
      </c>
      <c r="B435" t="s">
        <v>672</v>
      </c>
      <c r="D435" s="16">
        <v>2364478.83</v>
      </c>
    </row>
    <row r="436" spans="1:4">
      <c r="A436" t="s">
        <v>6048</v>
      </c>
      <c r="D436" s="16">
        <v>2364478.83</v>
      </c>
    </row>
    <row r="437" spans="1:4">
      <c r="A437" t="s">
        <v>711</v>
      </c>
      <c r="B437" t="s">
        <v>708</v>
      </c>
      <c r="D437" s="16">
        <v>3833334</v>
      </c>
    </row>
    <row r="438" spans="1:4">
      <c r="B438" t="s">
        <v>3499</v>
      </c>
      <c r="D438" s="16">
        <v>10064755.82</v>
      </c>
    </row>
    <row r="439" spans="1:4">
      <c r="B439" t="s">
        <v>4682</v>
      </c>
      <c r="D439" s="16">
        <v>29080324</v>
      </c>
    </row>
    <row r="440" spans="1:4">
      <c r="B440">
        <v>108940</v>
      </c>
      <c r="D440" s="16">
        <v>8400000</v>
      </c>
    </row>
    <row r="441" spans="1:4">
      <c r="B441">
        <v>109063</v>
      </c>
      <c r="D441" s="16">
        <v>27240102.43</v>
      </c>
    </row>
    <row r="442" spans="1:4">
      <c r="A442" t="s">
        <v>6049</v>
      </c>
      <c r="D442" s="16">
        <v>78618516.25</v>
      </c>
    </row>
    <row r="443" spans="1:4">
      <c r="A443" t="s">
        <v>5160</v>
      </c>
      <c r="B443">
        <v>109104</v>
      </c>
      <c r="D443" s="16">
        <v>11307641.800000001</v>
      </c>
    </row>
    <row r="444" spans="1:4">
      <c r="A444" t="s">
        <v>6050</v>
      </c>
      <c r="D444" s="16">
        <v>11307641.800000001</v>
      </c>
    </row>
    <row r="445" spans="1:4">
      <c r="A445" t="s">
        <v>5047</v>
      </c>
      <c r="B445">
        <v>109013</v>
      </c>
      <c r="D445" s="16">
        <v>2677500</v>
      </c>
    </row>
    <row r="446" spans="1:4">
      <c r="A446" t="s">
        <v>6051</v>
      </c>
      <c r="D446" s="16">
        <v>2677500</v>
      </c>
    </row>
    <row r="447" spans="1:4">
      <c r="A447" t="s">
        <v>2370</v>
      </c>
      <c r="B447" t="s">
        <v>2367</v>
      </c>
      <c r="D447" s="16">
        <v>749700</v>
      </c>
    </row>
    <row r="448" spans="1:4">
      <c r="A448" t="s">
        <v>5822</v>
      </c>
      <c r="D448" s="16">
        <v>749700</v>
      </c>
    </row>
    <row r="449" spans="1:4">
      <c r="A449" t="s">
        <v>1468</v>
      </c>
      <c r="B449" t="s">
        <v>1465</v>
      </c>
      <c r="D449" s="16">
        <v>1634974</v>
      </c>
    </row>
    <row r="450" spans="1:4">
      <c r="B450" t="s">
        <v>1473</v>
      </c>
      <c r="D450" s="16">
        <v>1071048.4099999999</v>
      </c>
    </row>
    <row r="451" spans="1:4">
      <c r="B451" t="s">
        <v>1476</v>
      </c>
      <c r="D451" s="16">
        <v>15925631.199999999</v>
      </c>
    </row>
    <row r="452" spans="1:4">
      <c r="A452" t="s">
        <v>6052</v>
      </c>
      <c r="D452" s="16">
        <v>18631653.609999999</v>
      </c>
    </row>
    <row r="453" spans="1:4">
      <c r="A453" t="s">
        <v>483</v>
      </c>
      <c r="B453" t="s">
        <v>480</v>
      </c>
      <c r="D453" s="16">
        <v>42327258.75</v>
      </c>
    </row>
    <row r="454" spans="1:4">
      <c r="B454" t="s">
        <v>490</v>
      </c>
      <c r="D454" s="16">
        <v>42327258.75</v>
      </c>
    </row>
    <row r="455" spans="1:4">
      <c r="A455" t="s">
        <v>6053</v>
      </c>
      <c r="D455" s="16">
        <v>84654517.5</v>
      </c>
    </row>
    <row r="456" spans="1:4">
      <c r="A456" t="s">
        <v>3774</v>
      </c>
      <c r="B456" t="s">
        <v>3771</v>
      </c>
      <c r="D456" s="16">
        <v>1612331</v>
      </c>
    </row>
    <row r="457" spans="1:4">
      <c r="A457" t="s">
        <v>6054</v>
      </c>
      <c r="D457" s="16">
        <v>1612331</v>
      </c>
    </row>
    <row r="458" spans="1:4">
      <c r="A458" t="s">
        <v>5330</v>
      </c>
      <c r="B458">
        <v>109231</v>
      </c>
      <c r="D458" s="16">
        <v>1333395</v>
      </c>
    </row>
    <row r="459" spans="1:4">
      <c r="A459" t="s">
        <v>6055</v>
      </c>
      <c r="D459" s="16">
        <v>1333395</v>
      </c>
    </row>
    <row r="460" spans="1:4">
      <c r="A460" t="s">
        <v>4446</v>
      </c>
      <c r="B460" t="s">
        <v>4443</v>
      </c>
      <c r="D460" s="16">
        <v>503370</v>
      </c>
    </row>
    <row r="461" spans="1:4">
      <c r="B461" t="s">
        <v>4448</v>
      </c>
      <c r="D461" s="16">
        <v>1011500</v>
      </c>
    </row>
    <row r="462" spans="1:4">
      <c r="B462" t="s">
        <v>4450</v>
      </c>
      <c r="D462" s="16">
        <v>2023000</v>
      </c>
    </row>
    <row r="463" spans="1:4">
      <c r="B463">
        <v>109067</v>
      </c>
      <c r="D463" s="16">
        <v>1808797.62</v>
      </c>
    </row>
    <row r="464" spans="1:4">
      <c r="A464" t="s">
        <v>6056</v>
      </c>
      <c r="D464" s="16">
        <v>5346667.62</v>
      </c>
    </row>
    <row r="465" spans="1:4">
      <c r="A465" t="s">
        <v>178</v>
      </c>
      <c r="B465" t="s">
        <v>175</v>
      </c>
      <c r="D465" s="16">
        <v>44625</v>
      </c>
    </row>
    <row r="466" spans="1:4">
      <c r="B466" t="s">
        <v>2513</v>
      </c>
      <c r="D466" s="16">
        <v>949217.78</v>
      </c>
    </row>
    <row r="467" spans="1:4">
      <c r="B467" t="s">
        <v>4302</v>
      </c>
      <c r="D467" s="16">
        <v>758772.56</v>
      </c>
    </row>
    <row r="468" spans="1:4">
      <c r="A468" t="s">
        <v>5823</v>
      </c>
      <c r="D468" s="16">
        <v>1752615.34</v>
      </c>
    </row>
    <row r="469" spans="1:4">
      <c r="A469" t="s">
        <v>5314</v>
      </c>
      <c r="B469">
        <v>109218</v>
      </c>
      <c r="D469" s="16">
        <v>58902893.700000003</v>
      </c>
    </row>
    <row r="470" spans="1:4">
      <c r="A470" t="s">
        <v>6057</v>
      </c>
      <c r="D470" s="16">
        <v>58902893.700000003</v>
      </c>
    </row>
    <row r="471" spans="1:4">
      <c r="A471" t="s">
        <v>3817</v>
      </c>
      <c r="B471" t="s">
        <v>3814</v>
      </c>
      <c r="D471" s="16">
        <v>153579.29999999999</v>
      </c>
    </row>
    <row r="472" spans="1:4">
      <c r="A472" t="s">
        <v>6058</v>
      </c>
      <c r="D472" s="16">
        <v>153579.29999999999</v>
      </c>
    </row>
    <row r="473" spans="1:4">
      <c r="A473" t="s">
        <v>2388</v>
      </c>
      <c r="B473" t="s">
        <v>2385</v>
      </c>
      <c r="D473" s="16">
        <v>945000.42</v>
      </c>
    </row>
    <row r="474" spans="1:4">
      <c r="B474">
        <v>108804</v>
      </c>
      <c r="D474" s="16">
        <v>945000.42</v>
      </c>
    </row>
    <row r="475" spans="1:4">
      <c r="B475">
        <v>109272</v>
      </c>
      <c r="D475" s="16">
        <v>60979765</v>
      </c>
    </row>
    <row r="476" spans="1:4">
      <c r="B476">
        <v>109276</v>
      </c>
      <c r="D476" s="16">
        <v>16940726.949999999</v>
      </c>
    </row>
    <row r="477" spans="1:4">
      <c r="A477" t="s">
        <v>6059</v>
      </c>
      <c r="D477" s="16">
        <v>79810492.790000007</v>
      </c>
    </row>
    <row r="478" spans="1:4">
      <c r="A478" t="s">
        <v>2232</v>
      </c>
      <c r="B478" t="s">
        <v>2229</v>
      </c>
      <c r="D478" s="16">
        <v>85680</v>
      </c>
    </row>
    <row r="479" spans="1:4">
      <c r="A479" t="s">
        <v>5938</v>
      </c>
      <c r="D479" s="16">
        <v>85680</v>
      </c>
    </row>
    <row r="480" spans="1:4">
      <c r="A480" t="s">
        <v>3698</v>
      </c>
      <c r="B480" t="s">
        <v>3695</v>
      </c>
      <c r="D480" s="16">
        <v>2266950</v>
      </c>
    </row>
    <row r="481" spans="1:4">
      <c r="B481">
        <v>109241</v>
      </c>
      <c r="D481" s="16">
        <v>3423228</v>
      </c>
    </row>
    <row r="482" spans="1:4">
      <c r="A482" t="s">
        <v>6060</v>
      </c>
      <c r="D482" s="16">
        <v>5690178</v>
      </c>
    </row>
    <row r="483" spans="1:4">
      <c r="A483" t="s">
        <v>4964</v>
      </c>
      <c r="B483">
        <v>108946</v>
      </c>
      <c r="D483" s="16">
        <v>7795631.6900000004</v>
      </c>
    </row>
    <row r="484" spans="1:4">
      <c r="A484" t="s">
        <v>6061</v>
      </c>
      <c r="D484" s="16">
        <v>7795631.6900000004</v>
      </c>
    </row>
    <row r="485" spans="1:4">
      <c r="A485" t="s">
        <v>962</v>
      </c>
      <c r="B485" t="s">
        <v>959</v>
      </c>
      <c r="D485" s="16">
        <v>9212980</v>
      </c>
    </row>
    <row r="486" spans="1:4">
      <c r="B486">
        <v>108917</v>
      </c>
      <c r="D486" s="16">
        <v>88774000</v>
      </c>
    </row>
    <row r="487" spans="1:4">
      <c r="B487">
        <v>108918</v>
      </c>
      <c r="D487" s="16">
        <v>63308000</v>
      </c>
    </row>
    <row r="488" spans="1:4">
      <c r="A488" t="s">
        <v>5939</v>
      </c>
      <c r="D488" s="16">
        <v>161294980</v>
      </c>
    </row>
    <row r="489" spans="1:4">
      <c r="A489" t="s">
        <v>746</v>
      </c>
      <c r="B489" t="s">
        <v>743</v>
      </c>
      <c r="D489" s="16">
        <v>6045200</v>
      </c>
    </row>
    <row r="490" spans="1:4">
      <c r="B490" t="s">
        <v>4695</v>
      </c>
      <c r="D490" s="16">
        <v>969850</v>
      </c>
    </row>
    <row r="491" spans="1:4">
      <c r="B491">
        <v>108978</v>
      </c>
      <c r="D491" s="16">
        <v>6378400</v>
      </c>
    </row>
    <row r="492" spans="1:4">
      <c r="A492" t="s">
        <v>6062</v>
      </c>
      <c r="D492" s="16">
        <v>13393450</v>
      </c>
    </row>
    <row r="493" spans="1:4">
      <c r="A493" t="s">
        <v>829</v>
      </c>
      <c r="B493" t="s">
        <v>826</v>
      </c>
      <c r="D493" s="16">
        <v>1387596.4</v>
      </c>
    </row>
    <row r="494" spans="1:4">
      <c r="B494" t="s">
        <v>1027</v>
      </c>
      <c r="D494" s="16">
        <v>2156624.4</v>
      </c>
    </row>
    <row r="495" spans="1:4">
      <c r="B495" t="s">
        <v>1090</v>
      </c>
      <c r="D495" s="16">
        <v>1661548</v>
      </c>
    </row>
    <row r="496" spans="1:4">
      <c r="A496" t="s">
        <v>5912</v>
      </c>
      <c r="D496" s="16">
        <v>5205768.8</v>
      </c>
    </row>
    <row r="497" spans="1:4">
      <c r="A497" t="s">
        <v>4620</v>
      </c>
      <c r="B497" t="s">
        <v>4617</v>
      </c>
      <c r="D497" s="16">
        <v>267750</v>
      </c>
    </row>
    <row r="498" spans="1:4">
      <c r="B498" t="s">
        <v>4622</v>
      </c>
      <c r="D498" s="16">
        <v>374850</v>
      </c>
    </row>
    <row r="499" spans="1:4">
      <c r="A499" t="s">
        <v>6063</v>
      </c>
      <c r="D499" s="16">
        <v>642600</v>
      </c>
    </row>
    <row r="500" spans="1:4">
      <c r="A500" t="s">
        <v>2529</v>
      </c>
      <c r="B500" t="s">
        <v>2526</v>
      </c>
      <c r="D500" s="16">
        <v>1481550</v>
      </c>
    </row>
    <row r="501" spans="1:4">
      <c r="A501" t="s">
        <v>6064</v>
      </c>
      <c r="D501" s="16">
        <v>1481550</v>
      </c>
    </row>
    <row r="502" spans="1:4">
      <c r="A502" t="s">
        <v>1979</v>
      </c>
      <c r="B502" t="s">
        <v>1976</v>
      </c>
      <c r="D502" s="16">
        <v>1644086.15</v>
      </c>
    </row>
    <row r="503" spans="1:4">
      <c r="A503" t="s">
        <v>5824</v>
      </c>
      <c r="D503" s="16">
        <v>1644086.15</v>
      </c>
    </row>
    <row r="504" spans="1:4">
      <c r="A504" t="s">
        <v>809</v>
      </c>
      <c r="B504" t="s">
        <v>805</v>
      </c>
      <c r="D504" s="16">
        <v>70567</v>
      </c>
    </row>
    <row r="505" spans="1:4">
      <c r="B505" t="s">
        <v>818</v>
      </c>
      <c r="D505" s="16">
        <v>261800</v>
      </c>
    </row>
    <row r="506" spans="1:4">
      <c r="B506" t="s">
        <v>1318</v>
      </c>
      <c r="D506" s="16">
        <v>2931505.5</v>
      </c>
    </row>
    <row r="507" spans="1:4">
      <c r="B507" t="s">
        <v>1954</v>
      </c>
      <c r="D507" s="16">
        <v>261800</v>
      </c>
    </row>
    <row r="508" spans="1:4">
      <c r="B508" t="s">
        <v>4258</v>
      </c>
      <c r="D508" s="16">
        <v>22947127</v>
      </c>
    </row>
    <row r="509" spans="1:4">
      <c r="B509">
        <v>109071</v>
      </c>
      <c r="D509" s="16">
        <v>3686263</v>
      </c>
    </row>
    <row r="510" spans="1:4">
      <c r="B510">
        <v>109074</v>
      </c>
      <c r="D510" s="16">
        <v>12165251</v>
      </c>
    </row>
    <row r="511" spans="1:4">
      <c r="A511" t="s">
        <v>6065</v>
      </c>
      <c r="D511" s="16">
        <v>42324313.5</v>
      </c>
    </row>
    <row r="512" spans="1:4">
      <c r="A512" t="s">
        <v>824</v>
      </c>
      <c r="B512" t="s">
        <v>821</v>
      </c>
      <c r="D512" s="16">
        <v>806820</v>
      </c>
    </row>
    <row r="513" spans="1:4">
      <c r="B513" t="s">
        <v>1543</v>
      </c>
      <c r="D513" s="16">
        <v>1221073.21</v>
      </c>
    </row>
    <row r="514" spans="1:4">
      <c r="B514">
        <v>108873</v>
      </c>
      <c r="D514" s="16">
        <v>2614430</v>
      </c>
    </row>
    <row r="515" spans="1:4">
      <c r="A515" t="s">
        <v>5913</v>
      </c>
      <c r="D515" s="16">
        <v>4642323.21</v>
      </c>
    </row>
    <row r="516" spans="1:4">
      <c r="A516" t="s">
        <v>579</v>
      </c>
      <c r="B516" t="s">
        <v>576</v>
      </c>
      <c r="D516" s="16">
        <v>39281595.359999999</v>
      </c>
    </row>
    <row r="517" spans="1:4">
      <c r="B517" t="s">
        <v>3507</v>
      </c>
      <c r="D517" s="16">
        <v>9547050</v>
      </c>
    </row>
    <row r="518" spans="1:4">
      <c r="B518">
        <v>109217</v>
      </c>
      <c r="D518" s="16">
        <v>3128100</v>
      </c>
    </row>
    <row r="519" spans="1:4">
      <c r="A519" t="s">
        <v>6066</v>
      </c>
      <c r="D519" s="16">
        <v>51956745.359999999</v>
      </c>
    </row>
    <row r="520" spans="1:4">
      <c r="A520" t="s">
        <v>2977</v>
      </c>
      <c r="B520" t="s">
        <v>2974</v>
      </c>
      <c r="D520" s="16">
        <v>1149266.3</v>
      </c>
    </row>
    <row r="521" spans="1:4">
      <c r="B521" t="s">
        <v>3936</v>
      </c>
      <c r="D521" s="16">
        <v>119000</v>
      </c>
    </row>
    <row r="522" spans="1:4">
      <c r="B522">
        <v>109059</v>
      </c>
      <c r="D522" s="16">
        <v>55335</v>
      </c>
    </row>
    <row r="523" spans="1:4">
      <c r="B523">
        <v>109193</v>
      </c>
      <c r="D523" s="16">
        <v>1154300</v>
      </c>
    </row>
    <row r="524" spans="1:4">
      <c r="A524" t="s">
        <v>5825</v>
      </c>
      <c r="D524" s="16">
        <v>2477901.2999999998</v>
      </c>
    </row>
    <row r="525" spans="1:4">
      <c r="A525" t="s">
        <v>4481</v>
      </c>
      <c r="B525" t="s">
        <v>4478</v>
      </c>
      <c r="D525" s="16">
        <v>300170.36</v>
      </c>
    </row>
    <row r="526" spans="1:4">
      <c r="A526" t="s">
        <v>6067</v>
      </c>
      <c r="D526" s="16">
        <v>300170.36</v>
      </c>
    </row>
    <row r="527" spans="1:4">
      <c r="A527" t="s">
        <v>411</v>
      </c>
      <c r="B527" t="s">
        <v>408</v>
      </c>
      <c r="D527" s="16">
        <v>3955993.16</v>
      </c>
    </row>
    <row r="528" spans="1:4">
      <c r="A528" t="s">
        <v>5940</v>
      </c>
      <c r="D528" s="16">
        <v>3955993.16</v>
      </c>
    </row>
    <row r="529" spans="1:4">
      <c r="A529" t="s">
        <v>1952</v>
      </c>
      <c r="B529" t="s">
        <v>1949</v>
      </c>
      <c r="D529" s="16">
        <v>1628652.24</v>
      </c>
    </row>
    <row r="530" spans="1:4">
      <c r="A530" t="s">
        <v>6068</v>
      </c>
      <c r="D530" s="16">
        <v>1628652.24</v>
      </c>
    </row>
    <row r="531" spans="1:4">
      <c r="A531" t="s">
        <v>4441</v>
      </c>
      <c r="B531" t="s">
        <v>4438</v>
      </c>
      <c r="D531" s="16">
        <v>499800</v>
      </c>
    </row>
    <row r="532" spans="1:4">
      <c r="B532">
        <v>108979</v>
      </c>
      <c r="D532" s="16">
        <v>2741265</v>
      </c>
    </row>
    <row r="533" spans="1:4">
      <c r="B533">
        <v>108980</v>
      </c>
      <c r="D533" s="16">
        <v>591507</v>
      </c>
    </row>
    <row r="534" spans="1:4">
      <c r="B534">
        <v>109191</v>
      </c>
      <c r="D534" s="16">
        <v>499800</v>
      </c>
    </row>
    <row r="535" spans="1:4">
      <c r="B535">
        <v>109235</v>
      </c>
      <c r="D535" s="16">
        <v>1684622</v>
      </c>
    </row>
    <row r="536" spans="1:4">
      <c r="A536" t="s">
        <v>6069</v>
      </c>
      <c r="D536" s="16">
        <v>6016994</v>
      </c>
    </row>
    <row r="537" spans="1:4">
      <c r="A537" t="s">
        <v>879</v>
      </c>
      <c r="B537" t="s">
        <v>876</v>
      </c>
      <c r="D537" s="16">
        <v>669970</v>
      </c>
    </row>
    <row r="538" spans="1:4">
      <c r="B538" t="s">
        <v>1462</v>
      </c>
      <c r="D538" s="16">
        <v>91630</v>
      </c>
    </row>
    <row r="539" spans="1:4">
      <c r="B539" t="s">
        <v>3371</v>
      </c>
      <c r="D539" s="16">
        <v>805308</v>
      </c>
    </row>
    <row r="540" spans="1:4">
      <c r="B540" t="s">
        <v>3914</v>
      </c>
      <c r="D540" s="16">
        <v>2614430</v>
      </c>
    </row>
    <row r="541" spans="1:4">
      <c r="A541" t="s">
        <v>6070</v>
      </c>
      <c r="D541" s="16">
        <v>4181338</v>
      </c>
    </row>
    <row r="542" spans="1:4">
      <c r="A542" t="s">
        <v>3864</v>
      </c>
      <c r="B542" t="s">
        <v>3861</v>
      </c>
      <c r="D542" s="16">
        <v>31050640.25</v>
      </c>
    </row>
    <row r="543" spans="1:4">
      <c r="B543" t="s">
        <v>3884</v>
      </c>
      <c r="D543" s="16">
        <v>8240750</v>
      </c>
    </row>
    <row r="544" spans="1:4">
      <c r="A544" t="s">
        <v>6071</v>
      </c>
      <c r="D544" s="16">
        <v>39291390.25</v>
      </c>
    </row>
    <row r="545" spans="1:4">
      <c r="A545" t="s">
        <v>4961</v>
      </c>
      <c r="B545">
        <v>108944</v>
      </c>
      <c r="D545" s="16">
        <v>6611250.8700000001</v>
      </c>
    </row>
    <row r="546" spans="1:4">
      <c r="B546">
        <v>108945</v>
      </c>
      <c r="D546" s="16">
        <v>1837614.66</v>
      </c>
    </row>
    <row r="547" spans="1:4">
      <c r="A547" t="s">
        <v>6072</v>
      </c>
      <c r="D547" s="16">
        <v>8448865.5299999993</v>
      </c>
    </row>
    <row r="548" spans="1:4">
      <c r="A548" t="s">
        <v>159</v>
      </c>
      <c r="B548" t="s">
        <v>156</v>
      </c>
      <c r="D548" s="16">
        <v>7778870</v>
      </c>
    </row>
    <row r="549" spans="1:4">
      <c r="B549" t="s">
        <v>1599</v>
      </c>
      <c r="D549" s="16">
        <v>5145560</v>
      </c>
    </row>
    <row r="550" spans="1:4">
      <c r="B550">
        <v>108852</v>
      </c>
      <c r="D550" s="16">
        <v>595000</v>
      </c>
    </row>
    <row r="551" spans="1:4">
      <c r="B551">
        <v>109081</v>
      </c>
      <c r="D551" s="16">
        <v>27018950</v>
      </c>
    </row>
    <row r="552" spans="1:4">
      <c r="B552">
        <v>109087</v>
      </c>
      <c r="D552" s="16">
        <v>680680</v>
      </c>
    </row>
    <row r="553" spans="1:4">
      <c r="B553">
        <v>109127</v>
      </c>
      <c r="D553" s="16">
        <v>3535850</v>
      </c>
    </row>
    <row r="554" spans="1:4">
      <c r="A554" t="s">
        <v>5826</v>
      </c>
      <c r="D554" s="16">
        <v>44754910</v>
      </c>
    </row>
    <row r="555" spans="1:4">
      <c r="A555" t="s">
        <v>3260</v>
      </c>
      <c r="B555" t="s">
        <v>3257</v>
      </c>
      <c r="D555" s="16">
        <v>478173.43</v>
      </c>
    </row>
    <row r="556" spans="1:4">
      <c r="B556" t="s">
        <v>3262</v>
      </c>
      <c r="D556" s="16">
        <v>426270.39</v>
      </c>
    </row>
    <row r="557" spans="1:4">
      <c r="B557" t="s">
        <v>3265</v>
      </c>
      <c r="D557" s="16">
        <v>388856.79</v>
      </c>
    </row>
    <row r="558" spans="1:4">
      <c r="B558">
        <v>108800</v>
      </c>
      <c r="D558" s="16">
        <v>152577.04</v>
      </c>
    </row>
    <row r="559" spans="1:4">
      <c r="A559" t="s">
        <v>6073</v>
      </c>
      <c r="D559" s="16">
        <v>1445877.6500000001</v>
      </c>
    </row>
    <row r="560" spans="1:4">
      <c r="A560" t="s">
        <v>3635</v>
      </c>
      <c r="B560" t="s">
        <v>3632</v>
      </c>
      <c r="D560" s="16">
        <v>107100</v>
      </c>
    </row>
    <row r="561" spans="1:4">
      <c r="A561" t="s">
        <v>6074</v>
      </c>
      <c r="D561" s="16">
        <v>107100</v>
      </c>
    </row>
    <row r="562" spans="1:4">
      <c r="A562" t="s">
        <v>257</v>
      </c>
      <c r="B562" t="s">
        <v>254</v>
      </c>
      <c r="D562" s="16">
        <v>1187328.45</v>
      </c>
    </row>
    <row r="563" spans="1:4">
      <c r="B563" t="s">
        <v>259</v>
      </c>
      <c r="D563" s="16">
        <v>3114702.57</v>
      </c>
    </row>
    <row r="564" spans="1:4">
      <c r="B564" t="s">
        <v>262</v>
      </c>
      <c r="D564" s="16">
        <v>866760.3</v>
      </c>
    </row>
    <row r="565" spans="1:4">
      <c r="B565" t="s">
        <v>339</v>
      </c>
      <c r="D565" s="16">
        <v>384798.4</v>
      </c>
    </row>
    <row r="566" spans="1:4">
      <c r="B566" t="s">
        <v>2860</v>
      </c>
      <c r="D566" s="16">
        <v>3004285.9</v>
      </c>
    </row>
    <row r="567" spans="1:4">
      <c r="B567" t="s">
        <v>2863</v>
      </c>
      <c r="D567" s="16">
        <v>2857785</v>
      </c>
    </row>
    <row r="568" spans="1:4">
      <c r="B568" t="s">
        <v>2866</v>
      </c>
      <c r="D568" s="16">
        <v>160650</v>
      </c>
    </row>
    <row r="569" spans="1:4">
      <c r="B569" t="s">
        <v>4576</v>
      </c>
      <c r="D569" s="16">
        <v>537106.5</v>
      </c>
    </row>
    <row r="570" spans="1:4">
      <c r="A570" t="s">
        <v>5827</v>
      </c>
      <c r="D570" s="16">
        <v>12113417.119999999</v>
      </c>
    </row>
    <row r="571" spans="1:4">
      <c r="A571" t="s">
        <v>2123</v>
      </c>
      <c r="B571" t="s">
        <v>2120</v>
      </c>
      <c r="D571" s="16">
        <v>220150</v>
      </c>
    </row>
    <row r="572" spans="1:4">
      <c r="B572" t="s">
        <v>2125</v>
      </c>
      <c r="D572" s="16">
        <v>10710000</v>
      </c>
    </row>
    <row r="573" spans="1:4">
      <c r="B573" t="s">
        <v>2128</v>
      </c>
      <c r="D573" s="16">
        <v>279650</v>
      </c>
    </row>
    <row r="574" spans="1:4">
      <c r="B574" t="s">
        <v>2131</v>
      </c>
      <c r="D574" s="16">
        <v>7361340</v>
      </c>
    </row>
    <row r="575" spans="1:4">
      <c r="B575">
        <v>108931</v>
      </c>
      <c r="D575" s="16">
        <v>16914439.850000001</v>
      </c>
    </row>
    <row r="576" spans="1:4">
      <c r="A576" t="s">
        <v>5828</v>
      </c>
      <c r="D576" s="16">
        <v>35485579.850000001</v>
      </c>
    </row>
    <row r="577" spans="1:4">
      <c r="A577" t="s">
        <v>551</v>
      </c>
      <c r="B577" t="s">
        <v>548</v>
      </c>
      <c r="D577" s="16">
        <v>1190714</v>
      </c>
    </row>
    <row r="578" spans="1:4">
      <c r="A578" t="s">
        <v>5941</v>
      </c>
      <c r="D578" s="16">
        <v>1190714</v>
      </c>
    </row>
    <row r="579" spans="1:4">
      <c r="A579" t="s">
        <v>1427</v>
      </c>
      <c r="B579" t="s">
        <v>1424</v>
      </c>
      <c r="D579" s="16">
        <v>630700</v>
      </c>
    </row>
    <row r="580" spans="1:4">
      <c r="B580" t="s">
        <v>3129</v>
      </c>
      <c r="D580" s="16">
        <v>1023400</v>
      </c>
    </row>
    <row r="581" spans="1:4">
      <c r="B581" t="s">
        <v>3132</v>
      </c>
      <c r="D581" s="16">
        <v>1050770</v>
      </c>
    </row>
    <row r="582" spans="1:4">
      <c r="B582" t="s">
        <v>4025</v>
      </c>
      <c r="D582" s="16">
        <v>1320900</v>
      </c>
    </row>
    <row r="583" spans="1:4">
      <c r="B583">
        <v>108785</v>
      </c>
      <c r="D583" s="16">
        <v>535500</v>
      </c>
    </row>
    <row r="584" spans="1:4">
      <c r="B584">
        <v>109213</v>
      </c>
      <c r="D584" s="16">
        <v>1927800</v>
      </c>
    </row>
    <row r="585" spans="1:4">
      <c r="A585" t="s">
        <v>6075</v>
      </c>
      <c r="D585" s="16">
        <v>6489070</v>
      </c>
    </row>
    <row r="586" spans="1:4">
      <c r="A586" t="s">
        <v>4397</v>
      </c>
      <c r="B586" t="s">
        <v>4394</v>
      </c>
      <c r="D586" s="16">
        <v>484795.5</v>
      </c>
    </row>
    <row r="587" spans="1:4">
      <c r="B587" t="s">
        <v>4399</v>
      </c>
      <c r="D587" s="16">
        <v>999552.4</v>
      </c>
    </row>
    <row r="588" spans="1:4">
      <c r="B588" t="s">
        <v>4402</v>
      </c>
      <c r="D588" s="16">
        <v>891558.22</v>
      </c>
    </row>
    <row r="589" spans="1:4">
      <c r="B589" t="s">
        <v>4405</v>
      </c>
      <c r="D589" s="16">
        <v>1710652.37</v>
      </c>
    </row>
    <row r="590" spans="1:4">
      <c r="A590" t="s">
        <v>6076</v>
      </c>
      <c r="D590" s="16">
        <v>4086558.49</v>
      </c>
    </row>
    <row r="591" spans="1:4">
      <c r="A591" t="s">
        <v>4163</v>
      </c>
      <c r="B591" t="s">
        <v>4160</v>
      </c>
      <c r="D591" s="16">
        <v>69441852.620000005</v>
      </c>
    </row>
    <row r="592" spans="1:4">
      <c r="B592">
        <v>108963</v>
      </c>
      <c r="D592" s="16">
        <v>10108098</v>
      </c>
    </row>
    <row r="593" spans="1:4">
      <c r="A593" t="s">
        <v>6077</v>
      </c>
      <c r="D593" s="16">
        <v>79549950.620000005</v>
      </c>
    </row>
    <row r="594" spans="1:4">
      <c r="A594" t="s">
        <v>149</v>
      </c>
      <c r="B594" t="s">
        <v>147</v>
      </c>
      <c r="D594" s="16">
        <v>2177078.8199999998</v>
      </c>
    </row>
    <row r="595" spans="1:4">
      <c r="B595" t="s">
        <v>1728</v>
      </c>
      <c r="D595" s="16">
        <v>39315.22</v>
      </c>
    </row>
    <row r="596" spans="1:4">
      <c r="B596" t="s">
        <v>2904</v>
      </c>
      <c r="D596" s="16">
        <v>112000.42</v>
      </c>
    </row>
    <row r="597" spans="1:4">
      <c r="B597">
        <v>108909</v>
      </c>
      <c r="D597" s="16">
        <v>2528966</v>
      </c>
    </row>
    <row r="598" spans="1:4">
      <c r="A598" t="s">
        <v>5829</v>
      </c>
      <c r="D598" s="16">
        <v>4857360.46</v>
      </c>
    </row>
    <row r="599" spans="1:4">
      <c r="A599" t="s">
        <v>4738</v>
      </c>
      <c r="B599">
        <v>108788</v>
      </c>
      <c r="D599" s="16">
        <v>2033710</v>
      </c>
    </row>
    <row r="600" spans="1:4">
      <c r="A600" t="s">
        <v>6078</v>
      </c>
      <c r="D600" s="16">
        <v>2033710</v>
      </c>
    </row>
    <row r="601" spans="1:4">
      <c r="A601" t="s">
        <v>1536</v>
      </c>
      <c r="B601" t="s">
        <v>1533</v>
      </c>
      <c r="D601" s="16">
        <v>189408.73</v>
      </c>
    </row>
    <row r="602" spans="1:4">
      <c r="B602">
        <v>109162</v>
      </c>
      <c r="D602" s="16">
        <v>132238988</v>
      </c>
    </row>
    <row r="603" spans="1:4">
      <c r="A603" t="s">
        <v>6079</v>
      </c>
      <c r="D603" s="16">
        <v>132428396.73</v>
      </c>
    </row>
    <row r="604" spans="1:4">
      <c r="A604" t="s">
        <v>1181</v>
      </c>
      <c r="B604" t="s">
        <v>1178</v>
      </c>
      <c r="D604" s="16">
        <v>2816105.25</v>
      </c>
    </row>
    <row r="605" spans="1:4">
      <c r="B605" t="s">
        <v>1183</v>
      </c>
      <c r="D605" s="16">
        <v>9458560.3000000007</v>
      </c>
    </row>
    <row r="606" spans="1:4">
      <c r="B606" t="s">
        <v>1186</v>
      </c>
      <c r="D606" s="16">
        <v>107975.84</v>
      </c>
    </row>
    <row r="607" spans="1:4">
      <c r="B607" t="s">
        <v>1189</v>
      </c>
      <c r="D607" s="16">
        <v>2578628.85</v>
      </c>
    </row>
    <row r="608" spans="1:4">
      <c r="B608" t="s">
        <v>1192</v>
      </c>
      <c r="D608" s="16">
        <v>1719085.9</v>
      </c>
    </row>
    <row r="609" spans="1:4">
      <c r="B609" t="s">
        <v>1195</v>
      </c>
      <c r="D609" s="16">
        <v>2578628.85</v>
      </c>
    </row>
    <row r="610" spans="1:4">
      <c r="B610" t="s">
        <v>1198</v>
      </c>
      <c r="D610" s="16">
        <v>1719085.9</v>
      </c>
    </row>
    <row r="611" spans="1:4">
      <c r="B611" t="s">
        <v>1201</v>
      </c>
      <c r="D611" s="16">
        <v>61940523.399999999</v>
      </c>
    </row>
    <row r="612" spans="1:4">
      <c r="B612" t="s">
        <v>3667</v>
      </c>
      <c r="D612" s="16">
        <v>53987.92</v>
      </c>
    </row>
    <row r="613" spans="1:4">
      <c r="B613" t="s">
        <v>3735</v>
      </c>
      <c r="D613" s="16">
        <v>9900854.7400000002</v>
      </c>
    </row>
    <row r="614" spans="1:4">
      <c r="B614">
        <v>109082</v>
      </c>
      <c r="D614" s="16">
        <v>896129.5</v>
      </c>
    </row>
    <row r="615" spans="1:4">
      <c r="A615" t="s">
        <v>5830</v>
      </c>
      <c r="D615" s="16">
        <v>93769566.449999988</v>
      </c>
    </row>
    <row r="616" spans="1:4">
      <c r="A616" t="s">
        <v>778</v>
      </c>
      <c r="B616" t="s">
        <v>775</v>
      </c>
      <c r="D616" s="16">
        <v>836808</v>
      </c>
    </row>
    <row r="617" spans="1:4">
      <c r="B617">
        <v>109152</v>
      </c>
      <c r="D617" s="16">
        <v>2614430</v>
      </c>
    </row>
    <row r="618" spans="1:4">
      <c r="A618" t="s">
        <v>5831</v>
      </c>
      <c r="D618" s="16">
        <v>3451238</v>
      </c>
    </row>
    <row r="619" spans="1:4">
      <c r="A619" t="s">
        <v>5222</v>
      </c>
      <c r="B619">
        <v>109154</v>
      </c>
      <c r="D619" s="16">
        <v>7378000</v>
      </c>
    </row>
    <row r="620" spans="1:4">
      <c r="A620" t="s">
        <v>6080</v>
      </c>
      <c r="D620" s="16">
        <v>7378000</v>
      </c>
    </row>
    <row r="621" spans="1:4">
      <c r="A621" t="s">
        <v>1871</v>
      </c>
      <c r="B621" t="s">
        <v>1868</v>
      </c>
      <c r="D621" s="16">
        <v>535500</v>
      </c>
    </row>
    <row r="622" spans="1:4">
      <c r="B622" t="s">
        <v>2213</v>
      </c>
      <c r="D622" s="16">
        <v>690200</v>
      </c>
    </row>
    <row r="623" spans="1:4">
      <c r="B623">
        <v>109248</v>
      </c>
      <c r="D623" s="16">
        <v>5325250</v>
      </c>
    </row>
    <row r="624" spans="1:4">
      <c r="A624" t="s">
        <v>6081</v>
      </c>
      <c r="D624" s="16">
        <v>6550950</v>
      </c>
    </row>
    <row r="625" spans="1:4">
      <c r="A625" t="s">
        <v>627</v>
      </c>
      <c r="B625" t="s">
        <v>624</v>
      </c>
      <c r="D625" s="16">
        <v>214200</v>
      </c>
    </row>
    <row r="626" spans="1:4">
      <c r="B626" t="s">
        <v>2252</v>
      </c>
      <c r="D626" s="16">
        <v>321300</v>
      </c>
    </row>
    <row r="627" spans="1:4">
      <c r="B627" t="s">
        <v>2256</v>
      </c>
      <c r="D627" s="16">
        <v>714000</v>
      </c>
    </row>
    <row r="628" spans="1:4">
      <c r="B628" t="s">
        <v>3942</v>
      </c>
      <c r="D628" s="16">
        <v>1711220</v>
      </c>
    </row>
    <row r="629" spans="1:4">
      <c r="B629">
        <v>108834</v>
      </c>
      <c r="D629" s="16">
        <v>2945250</v>
      </c>
    </row>
    <row r="630" spans="1:4">
      <c r="A630" t="s">
        <v>5942</v>
      </c>
      <c r="D630" s="16">
        <v>5905970</v>
      </c>
    </row>
    <row r="631" spans="1:4">
      <c r="A631" t="s">
        <v>646</v>
      </c>
      <c r="B631" t="s">
        <v>643</v>
      </c>
      <c r="D631" s="16">
        <v>359009.91</v>
      </c>
    </row>
    <row r="632" spans="1:4">
      <c r="B632" t="s">
        <v>2915</v>
      </c>
      <c r="D632" s="16">
        <v>715117.41</v>
      </c>
    </row>
    <row r="633" spans="1:4">
      <c r="B633" t="s">
        <v>4355</v>
      </c>
      <c r="D633" s="16">
        <v>498139.95</v>
      </c>
    </row>
    <row r="634" spans="1:4">
      <c r="A634" t="s">
        <v>5832</v>
      </c>
      <c r="D634" s="16">
        <v>1572267.27</v>
      </c>
    </row>
    <row r="635" spans="1:4">
      <c r="A635" t="s">
        <v>5332</v>
      </c>
      <c r="B635">
        <v>109232</v>
      </c>
      <c r="D635" s="16">
        <v>173153.33</v>
      </c>
    </row>
    <row r="636" spans="1:4">
      <c r="A636" t="s">
        <v>6082</v>
      </c>
      <c r="D636" s="16">
        <v>173153.33</v>
      </c>
    </row>
    <row r="637" spans="1:4">
      <c r="A637" t="s">
        <v>3693</v>
      </c>
      <c r="B637" t="s">
        <v>3689</v>
      </c>
      <c r="D637" s="16">
        <v>8249556</v>
      </c>
    </row>
    <row r="638" spans="1:4">
      <c r="B638">
        <v>108860</v>
      </c>
      <c r="D638" s="16">
        <v>1444660</v>
      </c>
    </row>
    <row r="639" spans="1:4">
      <c r="A639" t="s">
        <v>6083</v>
      </c>
      <c r="D639" s="16">
        <v>9694216</v>
      </c>
    </row>
    <row r="640" spans="1:4">
      <c r="A640" t="s">
        <v>3355</v>
      </c>
      <c r="B640" t="s">
        <v>3352</v>
      </c>
      <c r="D640" s="16">
        <v>5116881</v>
      </c>
    </row>
    <row r="641" spans="1:4">
      <c r="B641" t="s">
        <v>3357</v>
      </c>
      <c r="D641" s="16">
        <v>247282</v>
      </c>
    </row>
    <row r="642" spans="1:4">
      <c r="A642" t="s">
        <v>6084</v>
      </c>
      <c r="D642" s="16">
        <v>5364163</v>
      </c>
    </row>
    <row r="643" spans="1:4">
      <c r="A643" t="s">
        <v>2787</v>
      </c>
      <c r="B643" t="s">
        <v>2784</v>
      </c>
      <c r="D643" s="16">
        <v>524790</v>
      </c>
    </row>
    <row r="644" spans="1:4">
      <c r="B644" t="s">
        <v>3741</v>
      </c>
      <c r="D644" s="16">
        <v>952642.6</v>
      </c>
    </row>
    <row r="645" spans="1:4">
      <c r="A645" t="s">
        <v>6085</v>
      </c>
      <c r="D645" s="16">
        <v>1477432.6</v>
      </c>
    </row>
    <row r="646" spans="1:4">
      <c r="A646" t="s">
        <v>5019</v>
      </c>
      <c r="B646">
        <v>108990</v>
      </c>
      <c r="D646" s="16">
        <v>421260</v>
      </c>
    </row>
    <row r="647" spans="1:4">
      <c r="B647">
        <v>109051</v>
      </c>
      <c r="D647" s="16">
        <v>98770</v>
      </c>
    </row>
    <row r="648" spans="1:4">
      <c r="B648">
        <v>109230</v>
      </c>
      <c r="D648" s="16">
        <v>658070</v>
      </c>
    </row>
    <row r="649" spans="1:4">
      <c r="B649">
        <v>109234</v>
      </c>
      <c r="D649" s="16">
        <v>5133660</v>
      </c>
    </row>
    <row r="650" spans="1:4">
      <c r="A650" t="s">
        <v>6086</v>
      </c>
      <c r="D650" s="16">
        <v>6311760</v>
      </c>
    </row>
    <row r="651" spans="1:4">
      <c r="A651" t="s">
        <v>2944</v>
      </c>
      <c r="B651" t="s">
        <v>2941</v>
      </c>
      <c r="D651" s="16">
        <v>421260</v>
      </c>
    </row>
    <row r="652" spans="1:4">
      <c r="B652">
        <v>108879</v>
      </c>
      <c r="D652" s="16">
        <v>928200</v>
      </c>
    </row>
    <row r="653" spans="1:4">
      <c r="A653" t="s">
        <v>6087</v>
      </c>
      <c r="D653" s="16">
        <v>1349460</v>
      </c>
    </row>
    <row r="654" spans="1:4">
      <c r="A654" t="s">
        <v>2435</v>
      </c>
      <c r="B654" t="s">
        <v>2432</v>
      </c>
      <c r="D654" s="16">
        <v>229548.62</v>
      </c>
    </row>
    <row r="655" spans="1:4">
      <c r="A655" t="s">
        <v>6088</v>
      </c>
      <c r="D655" s="16">
        <v>229548.62</v>
      </c>
    </row>
    <row r="656" spans="1:4">
      <c r="A656" t="s">
        <v>2201</v>
      </c>
      <c r="B656" t="s">
        <v>2198</v>
      </c>
      <c r="D656" s="16">
        <v>797504</v>
      </c>
    </row>
    <row r="657" spans="1:4">
      <c r="A657" t="s">
        <v>5943</v>
      </c>
      <c r="D657" s="16">
        <v>797504</v>
      </c>
    </row>
    <row r="658" spans="1:4">
      <c r="A658" t="s">
        <v>4847</v>
      </c>
      <c r="B658">
        <v>108862</v>
      </c>
      <c r="D658" s="16">
        <v>327191.69</v>
      </c>
    </row>
    <row r="659" spans="1:4">
      <c r="B659">
        <v>108863</v>
      </c>
      <c r="D659" s="16">
        <v>2210447.61</v>
      </c>
    </row>
    <row r="660" spans="1:4">
      <c r="B660">
        <v>109219</v>
      </c>
      <c r="D660" s="16">
        <v>326763.28999999998</v>
      </c>
    </row>
    <row r="661" spans="1:4">
      <c r="A661" t="s">
        <v>6089</v>
      </c>
      <c r="D661" s="16">
        <v>2864402.59</v>
      </c>
    </row>
    <row r="662" spans="1:4">
      <c r="A662" t="s">
        <v>1631</v>
      </c>
      <c r="B662" t="s">
        <v>1628</v>
      </c>
      <c r="D662" s="16">
        <v>2569210</v>
      </c>
    </row>
    <row r="663" spans="1:4">
      <c r="B663" t="s">
        <v>3389</v>
      </c>
      <c r="D663" s="16">
        <v>212100</v>
      </c>
    </row>
    <row r="664" spans="1:4">
      <c r="A664" t="s">
        <v>6090</v>
      </c>
      <c r="D664" s="16">
        <v>2781310</v>
      </c>
    </row>
    <row r="665" spans="1:4">
      <c r="A665" t="s">
        <v>2420</v>
      </c>
      <c r="B665" t="s">
        <v>2417</v>
      </c>
      <c r="D665" s="16">
        <v>41352.5</v>
      </c>
    </row>
    <row r="666" spans="1:4">
      <c r="B666">
        <v>108821</v>
      </c>
      <c r="D666" s="16">
        <v>75507.360000000001</v>
      </c>
    </row>
    <row r="667" spans="1:4">
      <c r="B667">
        <v>109200</v>
      </c>
      <c r="D667" s="16">
        <v>58390</v>
      </c>
    </row>
    <row r="668" spans="1:4">
      <c r="A668" t="s">
        <v>6091</v>
      </c>
      <c r="D668" s="16">
        <v>175249.86</v>
      </c>
    </row>
    <row r="669" spans="1:4">
      <c r="A669" t="s">
        <v>5367</v>
      </c>
      <c r="B669">
        <v>109259</v>
      </c>
      <c r="D669" s="16">
        <v>257040</v>
      </c>
    </row>
    <row r="670" spans="1:4">
      <c r="A670" t="s">
        <v>6092</v>
      </c>
      <c r="D670" s="16">
        <v>257040</v>
      </c>
    </row>
    <row r="671" spans="1:4">
      <c r="A671" t="s">
        <v>2656</v>
      </c>
      <c r="B671" t="s">
        <v>2653</v>
      </c>
      <c r="D671" s="16">
        <v>329392</v>
      </c>
    </row>
    <row r="672" spans="1:4">
      <c r="A672" t="s">
        <v>5833</v>
      </c>
      <c r="D672" s="16">
        <v>329392</v>
      </c>
    </row>
    <row r="673" spans="1:4">
      <c r="A673" t="s">
        <v>2026</v>
      </c>
      <c r="B673" t="s">
        <v>2023</v>
      </c>
      <c r="D673" s="16">
        <v>511343</v>
      </c>
    </row>
    <row r="674" spans="1:4">
      <c r="A674" t="s">
        <v>6093</v>
      </c>
      <c r="D674" s="16">
        <v>511343</v>
      </c>
    </row>
    <row r="675" spans="1:4">
      <c r="A675" t="s">
        <v>1624</v>
      </c>
      <c r="B675" t="s">
        <v>1621</v>
      </c>
      <c r="D675" s="16">
        <v>1075760</v>
      </c>
    </row>
    <row r="676" spans="1:4">
      <c r="B676" t="s">
        <v>4269</v>
      </c>
      <c r="D676" s="16">
        <v>8979740</v>
      </c>
    </row>
    <row r="677" spans="1:4">
      <c r="B677">
        <v>108817</v>
      </c>
      <c r="D677" s="16">
        <v>7687519</v>
      </c>
    </row>
    <row r="678" spans="1:4">
      <c r="B678">
        <v>108938</v>
      </c>
      <c r="D678" s="16">
        <v>1563660</v>
      </c>
    </row>
    <row r="679" spans="1:4">
      <c r="A679" t="s">
        <v>5834</v>
      </c>
      <c r="D679" s="16">
        <v>19306679</v>
      </c>
    </row>
    <row r="680" spans="1:4">
      <c r="A680" t="s">
        <v>281</v>
      </c>
      <c r="B680" t="s">
        <v>278</v>
      </c>
      <c r="D680" s="16">
        <v>9455740</v>
      </c>
    </row>
    <row r="681" spans="1:4">
      <c r="A681" t="s">
        <v>5835</v>
      </c>
      <c r="D681" s="16">
        <v>9455740</v>
      </c>
    </row>
    <row r="682" spans="1:4">
      <c r="A682" t="s">
        <v>2016</v>
      </c>
      <c r="B682" t="s">
        <v>2013</v>
      </c>
      <c r="D682" s="16">
        <v>449463</v>
      </c>
    </row>
    <row r="683" spans="1:4">
      <c r="B683">
        <v>108870</v>
      </c>
      <c r="D683" s="16">
        <v>1378020</v>
      </c>
    </row>
    <row r="684" spans="1:4">
      <c r="B684">
        <v>108992</v>
      </c>
      <c r="D684" s="16">
        <v>458388</v>
      </c>
    </row>
    <row r="685" spans="1:4">
      <c r="B685">
        <v>109057</v>
      </c>
      <c r="D685" s="16">
        <v>152320</v>
      </c>
    </row>
    <row r="686" spans="1:4">
      <c r="A686" t="s">
        <v>6094</v>
      </c>
      <c r="D686" s="16">
        <v>2438191</v>
      </c>
    </row>
    <row r="687" spans="1:4">
      <c r="A687" t="s">
        <v>5258</v>
      </c>
      <c r="B687">
        <v>109177</v>
      </c>
      <c r="D687" s="16">
        <v>20163360</v>
      </c>
    </row>
    <row r="688" spans="1:4">
      <c r="B688">
        <v>109247</v>
      </c>
      <c r="D688" s="16">
        <v>3446240</v>
      </c>
    </row>
    <row r="689" spans="1:4">
      <c r="A689" t="s">
        <v>6095</v>
      </c>
      <c r="D689" s="16">
        <v>23609600</v>
      </c>
    </row>
    <row r="690" spans="1:4">
      <c r="A690" t="s">
        <v>2430</v>
      </c>
      <c r="B690" t="s">
        <v>2427</v>
      </c>
      <c r="D690" s="16">
        <v>821866.5</v>
      </c>
    </row>
    <row r="691" spans="1:4">
      <c r="B691" t="s">
        <v>3360</v>
      </c>
      <c r="D691" s="16">
        <v>516965.75</v>
      </c>
    </row>
    <row r="692" spans="1:4">
      <c r="A692" t="s">
        <v>6096</v>
      </c>
      <c r="D692" s="16">
        <v>1338832.25</v>
      </c>
    </row>
    <row r="693" spans="1:4">
      <c r="A693" t="s">
        <v>5088</v>
      </c>
      <c r="B693">
        <v>109049</v>
      </c>
      <c r="D693" s="16">
        <v>19873</v>
      </c>
    </row>
    <row r="694" spans="1:4">
      <c r="B694">
        <v>109052</v>
      </c>
      <c r="D694" s="16">
        <v>303030</v>
      </c>
    </row>
    <row r="695" spans="1:4">
      <c r="B695">
        <v>109053</v>
      </c>
      <c r="D695" s="16">
        <v>449582</v>
      </c>
    </row>
    <row r="696" spans="1:4">
      <c r="B696">
        <v>109054</v>
      </c>
      <c r="D696" s="16">
        <v>21182</v>
      </c>
    </row>
    <row r="697" spans="1:4">
      <c r="B697">
        <v>109055</v>
      </c>
      <c r="D697" s="16">
        <v>356058.5</v>
      </c>
    </row>
    <row r="698" spans="1:4">
      <c r="B698">
        <v>109056</v>
      </c>
      <c r="D698" s="16">
        <v>457985.5</v>
      </c>
    </row>
    <row r="699" spans="1:4">
      <c r="A699" t="s">
        <v>6097</v>
      </c>
      <c r="D699" s="16">
        <v>1607711</v>
      </c>
    </row>
    <row r="700" spans="1:4">
      <c r="A700" t="s">
        <v>635</v>
      </c>
      <c r="B700" t="s">
        <v>632</v>
      </c>
      <c r="D700" s="16">
        <v>431486.86</v>
      </c>
    </row>
    <row r="701" spans="1:4">
      <c r="B701" t="s">
        <v>1774</v>
      </c>
      <c r="D701" s="16">
        <v>1246644</v>
      </c>
    </row>
    <row r="702" spans="1:4">
      <c r="B702" t="s">
        <v>1777</v>
      </c>
      <c r="D702" s="16">
        <v>445131.4</v>
      </c>
    </row>
    <row r="703" spans="1:4">
      <c r="B703" t="s">
        <v>3218</v>
      </c>
      <c r="D703" s="16">
        <v>797261.92</v>
      </c>
    </row>
    <row r="704" spans="1:4">
      <c r="A704" t="s">
        <v>6098</v>
      </c>
      <c r="D704" s="16">
        <v>2920524.1799999997</v>
      </c>
    </row>
    <row r="705" spans="1:4">
      <c r="A705" t="s">
        <v>2805</v>
      </c>
      <c r="B705" t="s">
        <v>2802</v>
      </c>
      <c r="D705" s="16">
        <v>23026.5</v>
      </c>
    </row>
    <row r="706" spans="1:4">
      <c r="B706">
        <v>108887</v>
      </c>
      <c r="D706" s="16">
        <v>2800141.4</v>
      </c>
    </row>
    <row r="707" spans="1:4">
      <c r="A707" t="s">
        <v>6099</v>
      </c>
      <c r="D707" s="16">
        <v>2823167.9</v>
      </c>
    </row>
    <row r="708" spans="1:4">
      <c r="A708" t="s">
        <v>1442</v>
      </c>
      <c r="B708" t="s">
        <v>1439</v>
      </c>
      <c r="D708" s="16">
        <v>1666000</v>
      </c>
    </row>
    <row r="709" spans="1:4">
      <c r="B709" t="s">
        <v>1444</v>
      </c>
      <c r="D709" s="16">
        <v>1999200</v>
      </c>
    </row>
    <row r="710" spans="1:4">
      <c r="B710" t="s">
        <v>1447</v>
      </c>
      <c r="D710" s="16">
        <v>211027.46</v>
      </c>
    </row>
    <row r="711" spans="1:4">
      <c r="A711" t="s">
        <v>6100</v>
      </c>
      <c r="D711" s="16">
        <v>3876227.46</v>
      </c>
    </row>
    <row r="712" spans="1:4">
      <c r="A712" t="s">
        <v>5271</v>
      </c>
      <c r="B712">
        <v>109186</v>
      </c>
      <c r="D712" s="16">
        <v>2528582.4</v>
      </c>
    </row>
    <row r="713" spans="1:4">
      <c r="A713" t="s">
        <v>6101</v>
      </c>
      <c r="D713" s="16">
        <v>2528582.4</v>
      </c>
    </row>
    <row r="714" spans="1:4">
      <c r="A714" t="s">
        <v>2425</v>
      </c>
      <c r="B714" t="s">
        <v>2422</v>
      </c>
      <c r="D714" s="16">
        <v>29274</v>
      </c>
    </row>
    <row r="715" spans="1:4">
      <c r="B715" t="s">
        <v>3410</v>
      </c>
      <c r="D715" s="16">
        <v>221237.66</v>
      </c>
    </row>
    <row r="716" spans="1:4">
      <c r="B716" t="s">
        <v>3413</v>
      </c>
      <c r="D716" s="16">
        <v>89250</v>
      </c>
    </row>
    <row r="717" spans="1:4">
      <c r="B717">
        <v>108796</v>
      </c>
      <c r="D717" s="16">
        <v>357000</v>
      </c>
    </row>
    <row r="718" spans="1:4">
      <c r="B718">
        <v>109037</v>
      </c>
      <c r="D718" s="16">
        <v>537827.64</v>
      </c>
    </row>
    <row r="719" spans="1:4">
      <c r="B719">
        <v>109201</v>
      </c>
      <c r="D719" s="16">
        <v>169916.53</v>
      </c>
    </row>
    <row r="720" spans="1:4">
      <c r="A720" t="s">
        <v>6102</v>
      </c>
      <c r="D720" s="16">
        <v>1404505.83</v>
      </c>
    </row>
    <row r="721" spans="1:4">
      <c r="A721" t="s">
        <v>365</v>
      </c>
      <c r="B721" t="s">
        <v>362</v>
      </c>
      <c r="D721" s="16">
        <v>2337439.65</v>
      </c>
    </row>
    <row r="722" spans="1:4">
      <c r="B722" t="s">
        <v>1666</v>
      </c>
      <c r="D722" s="16">
        <v>319274.62</v>
      </c>
    </row>
    <row r="723" spans="1:4">
      <c r="B723" t="s">
        <v>1669</v>
      </c>
      <c r="D723" s="16">
        <v>357000</v>
      </c>
    </row>
    <row r="724" spans="1:4">
      <c r="B724" t="s">
        <v>4532</v>
      </c>
      <c r="D724" s="16">
        <v>49706.3</v>
      </c>
    </row>
    <row r="725" spans="1:4">
      <c r="A725" t="s">
        <v>5836</v>
      </c>
      <c r="D725" s="16">
        <v>3063420.57</v>
      </c>
    </row>
    <row r="726" spans="1:4">
      <c r="A726" t="s">
        <v>2141</v>
      </c>
      <c r="B726" t="s">
        <v>2138</v>
      </c>
      <c r="D726" s="16">
        <v>735420</v>
      </c>
    </row>
    <row r="727" spans="1:4">
      <c r="B727" t="s">
        <v>2160</v>
      </c>
      <c r="D727" s="16">
        <v>392700</v>
      </c>
    </row>
    <row r="728" spans="1:4">
      <c r="B728" t="s">
        <v>3519</v>
      </c>
      <c r="D728" s="16">
        <v>666400</v>
      </c>
    </row>
    <row r="729" spans="1:4">
      <c r="B729">
        <v>108964</v>
      </c>
      <c r="D729" s="16">
        <v>571200</v>
      </c>
    </row>
    <row r="730" spans="1:4">
      <c r="A730" t="s">
        <v>5837</v>
      </c>
      <c r="D730" s="16">
        <v>2365720</v>
      </c>
    </row>
    <row r="731" spans="1:4">
      <c r="A731" t="s">
        <v>2146</v>
      </c>
      <c r="B731" t="s">
        <v>2143</v>
      </c>
      <c r="D731" s="16">
        <v>1112650</v>
      </c>
    </row>
    <row r="732" spans="1:4">
      <c r="B732" t="s">
        <v>2148</v>
      </c>
      <c r="D732" s="16">
        <v>556920</v>
      </c>
    </row>
    <row r="733" spans="1:4">
      <c r="B733" t="s">
        <v>2150</v>
      </c>
      <c r="D733" s="16">
        <v>317730</v>
      </c>
    </row>
    <row r="734" spans="1:4">
      <c r="A734" t="s">
        <v>6103</v>
      </c>
      <c r="D734" s="16">
        <v>1987300</v>
      </c>
    </row>
    <row r="735" spans="1:4">
      <c r="A735" t="s">
        <v>2537</v>
      </c>
      <c r="B735" t="s">
        <v>2534</v>
      </c>
      <c r="D735" s="16">
        <v>20525120</v>
      </c>
    </row>
    <row r="736" spans="1:4">
      <c r="B736">
        <v>108937</v>
      </c>
      <c r="D736" s="16">
        <v>1844500</v>
      </c>
    </row>
    <row r="737" spans="1:4">
      <c r="A737" t="s">
        <v>5838</v>
      </c>
      <c r="D737" s="16">
        <v>22369620</v>
      </c>
    </row>
    <row r="738" spans="1:4">
      <c r="A738" t="s">
        <v>4956</v>
      </c>
      <c r="B738">
        <v>108941</v>
      </c>
      <c r="D738" s="16">
        <v>250008.29</v>
      </c>
    </row>
    <row r="739" spans="1:4">
      <c r="B739">
        <v>109007</v>
      </c>
      <c r="D739" s="16">
        <v>56525</v>
      </c>
    </row>
    <row r="740" spans="1:4">
      <c r="B740">
        <v>109034</v>
      </c>
      <c r="D740" s="16">
        <v>5688.2</v>
      </c>
    </row>
    <row r="741" spans="1:4">
      <c r="B741">
        <v>109048</v>
      </c>
      <c r="D741" s="16">
        <v>5688.2</v>
      </c>
    </row>
    <row r="742" spans="1:4">
      <c r="A742" t="s">
        <v>6104</v>
      </c>
      <c r="D742" s="16">
        <v>317909.69000000006</v>
      </c>
    </row>
    <row r="743" spans="1:4">
      <c r="A743" t="s">
        <v>2824</v>
      </c>
      <c r="B743" t="s">
        <v>2821</v>
      </c>
      <c r="D743" s="16">
        <v>86580.82</v>
      </c>
    </row>
    <row r="744" spans="1:4">
      <c r="B744" t="s">
        <v>4516</v>
      </c>
      <c r="D744" s="16">
        <v>1132880</v>
      </c>
    </row>
    <row r="745" spans="1:4">
      <c r="A745" t="s">
        <v>6105</v>
      </c>
      <c r="D745" s="16">
        <v>1219460.82</v>
      </c>
    </row>
    <row r="746" spans="1:4">
      <c r="A746" t="s">
        <v>5381</v>
      </c>
      <c r="B746">
        <v>109270</v>
      </c>
      <c r="D746" s="16">
        <v>45962560</v>
      </c>
    </row>
    <row r="747" spans="1:4">
      <c r="A747" t="s">
        <v>6106</v>
      </c>
      <c r="D747" s="16">
        <v>45962560</v>
      </c>
    </row>
    <row r="748" spans="1:4">
      <c r="A748" t="s">
        <v>543</v>
      </c>
      <c r="B748" t="s">
        <v>540</v>
      </c>
      <c r="D748" s="16">
        <v>433993</v>
      </c>
    </row>
    <row r="749" spans="1:4">
      <c r="B749" t="s">
        <v>2600</v>
      </c>
      <c r="D749" s="16">
        <v>1651889</v>
      </c>
    </row>
    <row r="750" spans="1:4">
      <c r="B750" t="s">
        <v>3974</v>
      </c>
      <c r="D750" s="16">
        <v>173342.54</v>
      </c>
    </row>
    <row r="751" spans="1:4">
      <c r="A751" t="s">
        <v>6107</v>
      </c>
      <c r="D751" s="16">
        <v>2259224.54</v>
      </c>
    </row>
    <row r="752" spans="1:4">
      <c r="A752" t="s">
        <v>229</v>
      </c>
      <c r="B752" t="s">
        <v>226</v>
      </c>
      <c r="D752" s="16">
        <v>626297</v>
      </c>
    </row>
    <row r="753" spans="1:4">
      <c r="B753" t="s">
        <v>265</v>
      </c>
      <c r="D753" s="16">
        <v>320586</v>
      </c>
    </row>
    <row r="754" spans="1:4">
      <c r="B754" t="s">
        <v>2631</v>
      </c>
      <c r="D754" s="16">
        <v>1911969.43</v>
      </c>
    </row>
    <row r="755" spans="1:4">
      <c r="B755" t="s">
        <v>2984</v>
      </c>
      <c r="D755" s="16">
        <v>880481</v>
      </c>
    </row>
    <row r="756" spans="1:4">
      <c r="B756" t="s">
        <v>3762</v>
      </c>
      <c r="D756" s="16">
        <v>204453.9</v>
      </c>
    </row>
    <row r="757" spans="1:4">
      <c r="B757" t="s">
        <v>3765</v>
      </c>
      <c r="D757" s="16">
        <v>35723.800000000003</v>
      </c>
    </row>
    <row r="758" spans="1:4">
      <c r="B758" t="s">
        <v>3768</v>
      </c>
      <c r="D758" s="16">
        <v>164077.20000000001</v>
      </c>
    </row>
    <row r="759" spans="1:4">
      <c r="B759" t="s">
        <v>3776</v>
      </c>
      <c r="D759" s="16">
        <v>900449.2</v>
      </c>
    </row>
    <row r="760" spans="1:4">
      <c r="B760" t="s">
        <v>3792</v>
      </c>
      <c r="D760" s="16">
        <v>62475</v>
      </c>
    </row>
    <row r="761" spans="1:4">
      <c r="B761" t="s">
        <v>3795</v>
      </c>
      <c r="D761" s="16">
        <v>111979</v>
      </c>
    </row>
    <row r="762" spans="1:4">
      <c r="B762" t="s">
        <v>4124</v>
      </c>
      <c r="D762" s="16">
        <v>77951.100000000006</v>
      </c>
    </row>
    <row r="763" spans="1:4">
      <c r="B763" t="s">
        <v>4127</v>
      </c>
      <c r="D763" s="16">
        <v>30255.75</v>
      </c>
    </row>
    <row r="764" spans="1:4">
      <c r="B764">
        <v>108903</v>
      </c>
      <c r="D764" s="16">
        <v>367721.9</v>
      </c>
    </row>
    <row r="765" spans="1:4">
      <c r="A765" t="s">
        <v>5839</v>
      </c>
      <c r="D765" s="16">
        <v>5694420.2799999993</v>
      </c>
    </row>
    <row r="766" spans="1:4">
      <c r="A766" t="s">
        <v>5190</v>
      </c>
      <c r="B766">
        <v>109126</v>
      </c>
      <c r="D766" s="16">
        <v>523600</v>
      </c>
    </row>
    <row r="767" spans="1:4">
      <c r="A767" t="s">
        <v>6108</v>
      </c>
      <c r="D767" s="16">
        <v>523600</v>
      </c>
    </row>
    <row r="768" spans="1:4">
      <c r="A768" t="s">
        <v>1154</v>
      </c>
      <c r="B768" t="s">
        <v>1151</v>
      </c>
      <c r="D768" s="16">
        <v>4138728.5</v>
      </c>
    </row>
    <row r="769" spans="1:4">
      <c r="B769" t="s">
        <v>2594</v>
      </c>
      <c r="D769" s="16">
        <v>94724</v>
      </c>
    </row>
    <row r="770" spans="1:4">
      <c r="B770" t="s">
        <v>3238</v>
      </c>
      <c r="D770" s="16">
        <v>1838728.5</v>
      </c>
    </row>
    <row r="771" spans="1:4">
      <c r="A771" t="s">
        <v>5840</v>
      </c>
      <c r="D771" s="16">
        <v>6072181</v>
      </c>
    </row>
    <row r="772" spans="1:4">
      <c r="A772" t="s">
        <v>1077</v>
      </c>
      <c r="B772" t="s">
        <v>1074</v>
      </c>
      <c r="D772" s="16">
        <v>110670</v>
      </c>
    </row>
    <row r="773" spans="1:4">
      <c r="B773" t="s">
        <v>1079</v>
      </c>
      <c r="D773" s="16">
        <v>119000</v>
      </c>
    </row>
    <row r="774" spans="1:4">
      <c r="B774" t="s">
        <v>1082</v>
      </c>
      <c r="D774" s="16">
        <v>4281620</v>
      </c>
    </row>
    <row r="775" spans="1:4">
      <c r="B775" t="s">
        <v>1581</v>
      </c>
      <c r="D775" s="16">
        <v>285600</v>
      </c>
    </row>
    <row r="776" spans="1:4">
      <c r="B776" t="s">
        <v>2005</v>
      </c>
      <c r="D776" s="16">
        <v>119000</v>
      </c>
    </row>
    <row r="777" spans="1:4">
      <c r="A777" t="s">
        <v>6109</v>
      </c>
      <c r="D777" s="16">
        <v>4915890</v>
      </c>
    </row>
    <row r="778" spans="1:4">
      <c r="A778" t="s">
        <v>252</v>
      </c>
      <c r="B778" t="s">
        <v>249</v>
      </c>
      <c r="D778" s="16">
        <v>309400</v>
      </c>
    </row>
    <row r="779" spans="1:4">
      <c r="B779">
        <v>108936</v>
      </c>
      <c r="D779" s="16">
        <v>202300</v>
      </c>
    </row>
    <row r="780" spans="1:4">
      <c r="B780">
        <v>109102</v>
      </c>
      <c r="D780" s="16">
        <v>380800</v>
      </c>
    </row>
    <row r="781" spans="1:4">
      <c r="A781" t="s">
        <v>5944</v>
      </c>
      <c r="D781" s="16">
        <v>892500</v>
      </c>
    </row>
    <row r="782" spans="1:4">
      <c r="A782" t="s">
        <v>4822</v>
      </c>
      <c r="B782">
        <v>108847</v>
      </c>
      <c r="D782" s="16">
        <v>4124103.98</v>
      </c>
    </row>
    <row r="783" spans="1:4">
      <c r="B783">
        <v>109165</v>
      </c>
      <c r="D783" s="16">
        <v>9219845.0399999991</v>
      </c>
    </row>
    <row r="784" spans="1:4">
      <c r="A784" t="s">
        <v>6110</v>
      </c>
      <c r="D784" s="16">
        <v>13343949.02</v>
      </c>
    </row>
    <row r="785" spans="1:4">
      <c r="A785" t="s">
        <v>4906</v>
      </c>
      <c r="B785">
        <v>108901</v>
      </c>
      <c r="D785" s="16">
        <v>640014.27</v>
      </c>
    </row>
    <row r="786" spans="1:4">
      <c r="A786" t="s">
        <v>6111</v>
      </c>
      <c r="D786" s="16">
        <v>640014.27</v>
      </c>
    </row>
    <row r="787" spans="1:4">
      <c r="A787" t="s">
        <v>4751</v>
      </c>
      <c r="B787">
        <v>108798</v>
      </c>
      <c r="D787" s="16">
        <v>343434</v>
      </c>
    </row>
    <row r="788" spans="1:4">
      <c r="A788" t="s">
        <v>6112</v>
      </c>
      <c r="D788" s="16">
        <v>343434</v>
      </c>
    </row>
    <row r="789" spans="1:4">
      <c r="A789" t="s">
        <v>4563</v>
      </c>
      <c r="B789" t="s">
        <v>4560</v>
      </c>
      <c r="D789" s="16">
        <v>39157902</v>
      </c>
    </row>
    <row r="790" spans="1:4">
      <c r="A790" t="s">
        <v>6113</v>
      </c>
      <c r="D790" s="16">
        <v>39157902</v>
      </c>
    </row>
    <row r="791" spans="1:4">
      <c r="A791" t="s">
        <v>1111</v>
      </c>
      <c r="B791" t="s">
        <v>1108</v>
      </c>
      <c r="D791" s="16">
        <v>291764.2</v>
      </c>
    </row>
    <row r="792" spans="1:4">
      <c r="B792" t="s">
        <v>1696</v>
      </c>
      <c r="D792" s="16">
        <v>1109074.82</v>
      </c>
    </row>
    <row r="793" spans="1:4">
      <c r="B793" t="s">
        <v>1722</v>
      </c>
      <c r="D793" s="16">
        <v>387403.95</v>
      </c>
    </row>
    <row r="794" spans="1:4">
      <c r="A794" t="s">
        <v>6114</v>
      </c>
      <c r="D794" s="16">
        <v>1788242.97</v>
      </c>
    </row>
    <row r="795" spans="1:4">
      <c r="A795" t="s">
        <v>1119</v>
      </c>
      <c r="B795" t="s">
        <v>1116</v>
      </c>
      <c r="D795" s="16">
        <v>476000</v>
      </c>
    </row>
    <row r="796" spans="1:4">
      <c r="B796" t="s">
        <v>1707</v>
      </c>
      <c r="D796" s="16">
        <v>826268.52</v>
      </c>
    </row>
    <row r="797" spans="1:4">
      <c r="B797" t="s">
        <v>1713</v>
      </c>
      <c r="D797" s="16">
        <v>718668.6</v>
      </c>
    </row>
    <row r="798" spans="1:4">
      <c r="B798">
        <v>108808</v>
      </c>
      <c r="D798" s="16">
        <v>87465</v>
      </c>
    </row>
    <row r="799" spans="1:4">
      <c r="A799" t="s">
        <v>6115</v>
      </c>
      <c r="D799" s="16">
        <v>2108402.12</v>
      </c>
    </row>
    <row r="800" spans="1:4">
      <c r="A800" t="s">
        <v>5145</v>
      </c>
      <c r="B800">
        <v>109093</v>
      </c>
      <c r="D800" s="16">
        <v>2975000</v>
      </c>
    </row>
    <row r="801" spans="1:4">
      <c r="A801" t="s">
        <v>6116</v>
      </c>
      <c r="D801" s="16">
        <v>2975000</v>
      </c>
    </row>
    <row r="802" spans="1:4">
      <c r="A802" t="s">
        <v>2621</v>
      </c>
      <c r="B802" t="s">
        <v>2618</v>
      </c>
      <c r="D802" s="16">
        <v>316540</v>
      </c>
    </row>
    <row r="803" spans="1:4">
      <c r="A803" t="s">
        <v>5945</v>
      </c>
      <c r="D803" s="16">
        <v>316540</v>
      </c>
    </row>
    <row r="804" spans="1:4">
      <c r="A804" t="s">
        <v>4967</v>
      </c>
      <c r="B804">
        <v>108948</v>
      </c>
      <c r="D804" s="16">
        <v>2222549.91</v>
      </c>
    </row>
    <row r="805" spans="1:4">
      <c r="A805" t="s">
        <v>6117</v>
      </c>
      <c r="D805" s="16">
        <v>2222549.91</v>
      </c>
    </row>
    <row r="806" spans="1:4">
      <c r="A806" t="s">
        <v>2792</v>
      </c>
      <c r="B806" t="s">
        <v>2789</v>
      </c>
      <c r="D806" s="16">
        <v>2694804.25</v>
      </c>
    </row>
    <row r="807" spans="1:4">
      <c r="A807" t="s">
        <v>6118</v>
      </c>
      <c r="D807" s="16">
        <v>2694804.25</v>
      </c>
    </row>
    <row r="808" spans="1:4">
      <c r="A808" t="s">
        <v>4924</v>
      </c>
      <c r="B808">
        <v>108915</v>
      </c>
      <c r="D808" s="16">
        <v>1187620</v>
      </c>
    </row>
    <row r="809" spans="1:4">
      <c r="A809" t="s">
        <v>6119</v>
      </c>
      <c r="D809" s="16">
        <v>1187620</v>
      </c>
    </row>
    <row r="810" spans="1:4">
      <c r="A810" t="s">
        <v>216</v>
      </c>
      <c r="B810" t="s">
        <v>213</v>
      </c>
      <c r="D810" s="16">
        <v>606900</v>
      </c>
    </row>
    <row r="811" spans="1:4">
      <c r="B811" t="s">
        <v>218</v>
      </c>
      <c r="D811" s="16">
        <v>636650</v>
      </c>
    </row>
    <row r="812" spans="1:4">
      <c r="A812" t="s">
        <v>6120</v>
      </c>
      <c r="D812" s="16">
        <v>1243550</v>
      </c>
    </row>
    <row r="813" spans="1:4">
      <c r="A813" t="s">
        <v>2073</v>
      </c>
      <c r="B813" t="s">
        <v>2070</v>
      </c>
      <c r="D813" s="16">
        <v>4165000</v>
      </c>
    </row>
    <row r="814" spans="1:4">
      <c r="B814" t="s">
        <v>2076</v>
      </c>
      <c r="D814" s="16">
        <v>1596768.18</v>
      </c>
    </row>
    <row r="815" spans="1:4">
      <c r="B815" t="s">
        <v>2079</v>
      </c>
      <c r="D815" s="16">
        <v>1249500</v>
      </c>
    </row>
    <row r="816" spans="1:4">
      <c r="B816">
        <v>109041</v>
      </c>
      <c r="D816" s="16">
        <v>2856000</v>
      </c>
    </row>
    <row r="817" spans="1:4">
      <c r="A817" t="s">
        <v>5841</v>
      </c>
      <c r="D817" s="16">
        <v>9867268.1799999997</v>
      </c>
    </row>
    <row r="818" spans="1:4">
      <c r="A818" t="s">
        <v>2810</v>
      </c>
      <c r="B818" t="s">
        <v>2807</v>
      </c>
      <c r="D818" s="16">
        <v>158412.79999999999</v>
      </c>
    </row>
    <row r="819" spans="1:4">
      <c r="B819" t="s">
        <v>2812</v>
      </c>
      <c r="D819" s="16">
        <v>241862.74</v>
      </c>
    </row>
    <row r="820" spans="1:4">
      <c r="B820" t="s">
        <v>2815</v>
      </c>
      <c r="D820" s="16">
        <v>126763.56</v>
      </c>
    </row>
    <row r="821" spans="1:4">
      <c r="B821" t="s">
        <v>2818</v>
      </c>
      <c r="D821" s="16">
        <v>222569.27</v>
      </c>
    </row>
    <row r="822" spans="1:4">
      <c r="B822" t="s">
        <v>3431</v>
      </c>
      <c r="D822" s="16">
        <v>52969.279999999999</v>
      </c>
    </row>
    <row r="823" spans="1:4">
      <c r="A823" t="s">
        <v>6121</v>
      </c>
      <c r="D823" s="16">
        <v>802577.65</v>
      </c>
    </row>
    <row r="824" spans="1:4">
      <c r="A824" t="s">
        <v>4760</v>
      </c>
      <c r="B824">
        <v>108803</v>
      </c>
      <c r="D824" s="16">
        <v>1606500</v>
      </c>
    </row>
    <row r="825" spans="1:4">
      <c r="A825" t="s">
        <v>6122</v>
      </c>
      <c r="D825" s="16">
        <v>1606500</v>
      </c>
    </row>
    <row r="826" spans="1:4">
      <c r="A826" t="s">
        <v>4585</v>
      </c>
      <c r="B826" t="s">
        <v>4582</v>
      </c>
      <c r="D826" s="16">
        <v>1547000</v>
      </c>
    </row>
    <row r="827" spans="1:4">
      <c r="A827" t="s">
        <v>6123</v>
      </c>
      <c r="D827" s="16">
        <v>1547000</v>
      </c>
    </row>
    <row r="828" spans="1:4">
      <c r="A828" t="s">
        <v>2440</v>
      </c>
      <c r="B828" t="s">
        <v>2437</v>
      </c>
      <c r="D828" s="16">
        <v>215893.37</v>
      </c>
    </row>
    <row r="829" spans="1:4">
      <c r="A829" t="s">
        <v>6124</v>
      </c>
      <c r="D829" s="16">
        <v>215893.37</v>
      </c>
    </row>
    <row r="830" spans="1:4">
      <c r="A830" t="s">
        <v>242</v>
      </c>
      <c r="B830" t="s">
        <v>239</v>
      </c>
      <c r="D830" s="16">
        <v>76160</v>
      </c>
    </row>
    <row r="831" spans="1:4">
      <c r="A831" t="s">
        <v>5842</v>
      </c>
      <c r="D831" s="16">
        <v>76160</v>
      </c>
    </row>
    <row r="832" spans="1:4">
      <c r="A832" t="s">
        <v>834</v>
      </c>
      <c r="B832" t="s">
        <v>831</v>
      </c>
      <c r="D832" s="16">
        <v>1100697.01</v>
      </c>
    </row>
    <row r="833" spans="1:4">
      <c r="B833" t="s">
        <v>1024</v>
      </c>
      <c r="D833" s="16">
        <v>80444</v>
      </c>
    </row>
    <row r="834" spans="1:4">
      <c r="B834" t="s">
        <v>1919</v>
      </c>
      <c r="D834" s="16">
        <v>11900</v>
      </c>
    </row>
    <row r="835" spans="1:4">
      <c r="B835">
        <v>108962</v>
      </c>
      <c r="D835" s="16">
        <v>1251880</v>
      </c>
    </row>
    <row r="836" spans="1:4">
      <c r="A836" t="s">
        <v>5946</v>
      </c>
      <c r="D836" s="16">
        <v>2444921.0099999998</v>
      </c>
    </row>
    <row r="837" spans="1:4">
      <c r="A837" t="s">
        <v>3757</v>
      </c>
      <c r="B837" t="s">
        <v>3754</v>
      </c>
      <c r="D837" s="16">
        <v>18337900</v>
      </c>
    </row>
    <row r="838" spans="1:4">
      <c r="B838">
        <v>109083</v>
      </c>
      <c r="D838" s="16">
        <v>23130103</v>
      </c>
    </row>
    <row r="839" spans="1:4">
      <c r="A839" t="s">
        <v>6125</v>
      </c>
      <c r="D839" s="16">
        <v>41468003</v>
      </c>
    </row>
    <row r="840" spans="1:4">
      <c r="A840" t="s">
        <v>4741</v>
      </c>
      <c r="B840">
        <v>108790</v>
      </c>
      <c r="D840" s="16">
        <v>3080316.16</v>
      </c>
    </row>
    <row r="841" spans="1:4">
      <c r="A841" t="s">
        <v>6126</v>
      </c>
      <c r="D841" s="16">
        <v>3080316.16</v>
      </c>
    </row>
    <row r="842" spans="1:4">
      <c r="A842" t="s">
        <v>4753</v>
      </c>
      <c r="B842">
        <v>108799</v>
      </c>
      <c r="D842" s="16">
        <v>649740</v>
      </c>
    </row>
    <row r="843" spans="1:4">
      <c r="A843" t="s">
        <v>6127</v>
      </c>
      <c r="D843" s="16">
        <v>649740</v>
      </c>
    </row>
    <row r="844" spans="1:4">
      <c r="A844" t="s">
        <v>2606</v>
      </c>
      <c r="B844" t="s">
        <v>2603</v>
      </c>
      <c r="D844" s="16">
        <v>4816663.04</v>
      </c>
    </row>
    <row r="845" spans="1:4">
      <c r="B845" t="s">
        <v>3368</v>
      </c>
      <c r="D845" s="16">
        <v>1438645.59</v>
      </c>
    </row>
    <row r="846" spans="1:4">
      <c r="A846" t="s">
        <v>5914</v>
      </c>
      <c r="D846" s="16">
        <v>6255308.6299999999</v>
      </c>
    </row>
    <row r="847" spans="1:4">
      <c r="A847" t="s">
        <v>4522</v>
      </c>
      <c r="B847" t="s">
        <v>4519</v>
      </c>
      <c r="D847" s="16">
        <v>2245822.7400000002</v>
      </c>
    </row>
    <row r="848" spans="1:4">
      <c r="A848" t="s">
        <v>6128</v>
      </c>
      <c r="D848" s="16">
        <v>2245822.7400000002</v>
      </c>
    </row>
    <row r="849" spans="1:4">
      <c r="A849" t="s">
        <v>3832</v>
      </c>
      <c r="B849" t="s">
        <v>3829</v>
      </c>
      <c r="D849" s="16">
        <v>237048</v>
      </c>
    </row>
    <row r="850" spans="1:4">
      <c r="A850" t="s">
        <v>6129</v>
      </c>
      <c r="D850" s="16">
        <v>237048</v>
      </c>
    </row>
    <row r="851" spans="1:4">
      <c r="A851" t="s">
        <v>5327</v>
      </c>
      <c r="B851">
        <v>109229</v>
      </c>
      <c r="D851" s="16">
        <v>1430013.93</v>
      </c>
    </row>
    <row r="852" spans="1:4">
      <c r="A852" t="s">
        <v>6130</v>
      </c>
      <c r="D852" s="16">
        <v>1430013.93</v>
      </c>
    </row>
    <row r="853" spans="1:4">
      <c r="A853" t="s">
        <v>1992</v>
      </c>
      <c r="B853" t="s">
        <v>1989</v>
      </c>
      <c r="D853" s="16">
        <v>10363500</v>
      </c>
    </row>
    <row r="854" spans="1:4">
      <c r="B854" t="s">
        <v>1994</v>
      </c>
      <c r="D854" s="16">
        <v>10244283</v>
      </c>
    </row>
    <row r="855" spans="1:4">
      <c r="B855" t="s">
        <v>3404</v>
      </c>
      <c r="D855" s="16">
        <v>10244283</v>
      </c>
    </row>
    <row r="856" spans="1:4">
      <c r="B856" t="s">
        <v>3407</v>
      </c>
      <c r="D856" s="16">
        <v>10363500</v>
      </c>
    </row>
    <row r="857" spans="1:4">
      <c r="A857" t="s">
        <v>6131</v>
      </c>
      <c r="D857" s="16">
        <v>41215566</v>
      </c>
    </row>
    <row r="858" spans="1:4">
      <c r="A858" t="s">
        <v>5340</v>
      </c>
      <c r="B858">
        <v>109239</v>
      </c>
      <c r="D858" s="16">
        <v>465598</v>
      </c>
    </row>
    <row r="859" spans="1:4">
      <c r="A859" t="s">
        <v>6132</v>
      </c>
      <c r="D859" s="16">
        <v>465598</v>
      </c>
    </row>
    <row r="860" spans="1:4">
      <c r="A860" t="s">
        <v>3295</v>
      </c>
      <c r="B860" t="s">
        <v>3292</v>
      </c>
      <c r="D860" s="16">
        <v>443632</v>
      </c>
    </row>
    <row r="861" spans="1:4">
      <c r="A861" t="s">
        <v>6133</v>
      </c>
      <c r="D861" s="16">
        <v>443632</v>
      </c>
    </row>
    <row r="862" spans="1:4">
      <c r="A862" t="s">
        <v>107</v>
      </c>
      <c r="B862" t="s">
        <v>104</v>
      </c>
      <c r="D862" s="16">
        <v>119000</v>
      </c>
    </row>
    <row r="863" spans="1:4">
      <c r="B863" t="s">
        <v>1416</v>
      </c>
      <c r="D863" s="16">
        <v>2707412.4</v>
      </c>
    </row>
    <row r="864" spans="1:4">
      <c r="B864" t="s">
        <v>3135</v>
      </c>
      <c r="D864" s="16">
        <v>1362550</v>
      </c>
    </row>
    <row r="865" spans="1:4">
      <c r="B865">
        <v>109076</v>
      </c>
      <c r="D865" s="16">
        <v>917750</v>
      </c>
    </row>
    <row r="866" spans="1:4">
      <c r="A866" t="s">
        <v>6134</v>
      </c>
      <c r="D866" s="16">
        <v>5106712.4000000004</v>
      </c>
    </row>
    <row r="867" spans="1:4">
      <c r="A867" t="s">
        <v>81</v>
      </c>
      <c r="B867" t="s">
        <v>78</v>
      </c>
      <c r="D867" s="16">
        <v>808327.73</v>
      </c>
    </row>
    <row r="868" spans="1:4">
      <c r="B868" t="s">
        <v>545</v>
      </c>
      <c r="D868" s="16">
        <v>168266</v>
      </c>
    </row>
    <row r="869" spans="1:4">
      <c r="B869" t="s">
        <v>3210</v>
      </c>
      <c r="D869" s="16">
        <v>189745.5</v>
      </c>
    </row>
    <row r="870" spans="1:4">
      <c r="B870" t="s">
        <v>4318</v>
      </c>
      <c r="D870" s="16">
        <v>191947</v>
      </c>
    </row>
    <row r="871" spans="1:4">
      <c r="B871">
        <v>108925</v>
      </c>
      <c r="D871" s="16">
        <v>893203.29</v>
      </c>
    </row>
    <row r="872" spans="1:4">
      <c r="A872" t="s">
        <v>5843</v>
      </c>
      <c r="D872" s="16">
        <v>2251489.52</v>
      </c>
    </row>
    <row r="873" spans="1:4">
      <c r="A873" t="s">
        <v>2156</v>
      </c>
      <c r="B873" t="s">
        <v>2153</v>
      </c>
      <c r="D873" s="16">
        <v>208250</v>
      </c>
    </row>
    <row r="874" spans="1:4">
      <c r="B874" t="s">
        <v>2158</v>
      </c>
      <c r="D874" s="16">
        <v>556920</v>
      </c>
    </row>
    <row r="875" spans="1:4">
      <c r="B875" t="s">
        <v>2163</v>
      </c>
      <c r="D875" s="16">
        <v>154700</v>
      </c>
    </row>
    <row r="876" spans="1:4">
      <c r="B876" t="s">
        <v>2166</v>
      </c>
      <c r="D876" s="16">
        <v>255850</v>
      </c>
    </row>
    <row r="877" spans="1:4">
      <c r="B877" t="s">
        <v>2169</v>
      </c>
      <c r="D877" s="16">
        <v>503370</v>
      </c>
    </row>
    <row r="878" spans="1:4">
      <c r="A878" t="s">
        <v>5844</v>
      </c>
      <c r="D878" s="16">
        <v>1679090</v>
      </c>
    </row>
    <row r="879" spans="1:4">
      <c r="A879" t="s">
        <v>4938</v>
      </c>
      <c r="B879">
        <v>108926</v>
      </c>
      <c r="D879" s="16">
        <v>357000</v>
      </c>
    </row>
    <row r="880" spans="1:4">
      <c r="A880" t="s">
        <v>6135</v>
      </c>
      <c r="D880" s="16">
        <v>357000</v>
      </c>
    </row>
    <row r="881" spans="1:4">
      <c r="A881" t="s">
        <v>3801</v>
      </c>
      <c r="B881" t="s">
        <v>3798</v>
      </c>
      <c r="D881" s="16">
        <v>1416100</v>
      </c>
    </row>
    <row r="882" spans="1:4">
      <c r="B882" t="s">
        <v>3892</v>
      </c>
      <c r="D882" s="16">
        <v>59500</v>
      </c>
    </row>
    <row r="883" spans="1:4">
      <c r="A883" t="s">
        <v>6136</v>
      </c>
      <c r="D883" s="16">
        <v>1475600</v>
      </c>
    </row>
    <row r="884" spans="1:4">
      <c r="A884" t="s">
        <v>5300</v>
      </c>
      <c r="B884">
        <v>109209</v>
      </c>
      <c r="D884" s="16">
        <v>661640</v>
      </c>
    </row>
    <row r="885" spans="1:4">
      <c r="A885" t="s">
        <v>6137</v>
      </c>
      <c r="D885" s="16">
        <v>661640</v>
      </c>
    </row>
    <row r="886" spans="1:4">
      <c r="A886" t="s">
        <v>2304</v>
      </c>
      <c r="B886" t="s">
        <v>2301</v>
      </c>
      <c r="D886" s="16">
        <v>2261000</v>
      </c>
    </row>
    <row r="887" spans="1:4">
      <c r="B887">
        <v>108987</v>
      </c>
      <c r="D887" s="16">
        <v>647360</v>
      </c>
    </row>
    <row r="888" spans="1:4">
      <c r="A888" t="s">
        <v>5947</v>
      </c>
      <c r="D888" s="16">
        <v>2908360</v>
      </c>
    </row>
    <row r="889" spans="1:4">
      <c r="A889" t="s">
        <v>2959</v>
      </c>
      <c r="B889" t="s">
        <v>2956</v>
      </c>
      <c r="D889" s="16">
        <v>389487</v>
      </c>
    </row>
    <row r="890" spans="1:4">
      <c r="B890" t="s">
        <v>4469</v>
      </c>
      <c r="D890" s="16">
        <v>13948287.5</v>
      </c>
    </row>
    <row r="891" spans="1:4">
      <c r="B891" t="s">
        <v>4472</v>
      </c>
      <c r="D891" s="16">
        <v>625904.30000000005</v>
      </c>
    </row>
    <row r="892" spans="1:4">
      <c r="B892">
        <v>108916</v>
      </c>
      <c r="D892" s="16">
        <v>1203009.08</v>
      </c>
    </row>
    <row r="893" spans="1:4">
      <c r="A893" t="s">
        <v>6138</v>
      </c>
      <c r="D893" s="16">
        <v>16166687.880000001</v>
      </c>
    </row>
    <row r="894" spans="1:4">
      <c r="A894" t="s">
        <v>3043</v>
      </c>
      <c r="B894" t="s">
        <v>3040</v>
      </c>
      <c r="D894" s="16">
        <v>309400</v>
      </c>
    </row>
    <row r="895" spans="1:4">
      <c r="B895" t="s">
        <v>3045</v>
      </c>
      <c r="D895" s="16">
        <v>505750</v>
      </c>
    </row>
    <row r="896" spans="1:4">
      <c r="B896" t="s">
        <v>3852</v>
      </c>
      <c r="D896" s="16">
        <v>1068600</v>
      </c>
    </row>
    <row r="897" spans="1:4">
      <c r="B897">
        <v>109143</v>
      </c>
      <c r="D897" s="16">
        <v>2961890</v>
      </c>
    </row>
    <row r="898" spans="1:4">
      <c r="B898">
        <v>109144</v>
      </c>
      <c r="D898" s="16">
        <v>262395</v>
      </c>
    </row>
    <row r="899" spans="1:4">
      <c r="B899">
        <v>109161</v>
      </c>
      <c r="D899" s="16">
        <v>97877.5</v>
      </c>
    </row>
    <row r="900" spans="1:4">
      <c r="B900">
        <v>109183</v>
      </c>
      <c r="D900" s="16">
        <v>167790</v>
      </c>
    </row>
    <row r="901" spans="1:4">
      <c r="B901">
        <v>109233</v>
      </c>
      <c r="D901" s="16">
        <v>2397850</v>
      </c>
    </row>
    <row r="902" spans="1:4">
      <c r="B902">
        <v>109249</v>
      </c>
      <c r="D902" s="16">
        <v>20060222.699999999</v>
      </c>
    </row>
    <row r="903" spans="1:4">
      <c r="A903" t="s">
        <v>6139</v>
      </c>
      <c r="D903" s="16">
        <v>27831775.199999999</v>
      </c>
    </row>
    <row r="904" spans="1:4">
      <c r="A904" t="s">
        <v>5180</v>
      </c>
      <c r="B904">
        <v>109119</v>
      </c>
      <c r="D904" s="16">
        <v>1224224.3999999999</v>
      </c>
    </row>
    <row r="905" spans="1:4">
      <c r="A905" t="s">
        <v>6140</v>
      </c>
      <c r="D905" s="16">
        <v>1224224.3999999999</v>
      </c>
    </row>
    <row r="906" spans="1:4">
      <c r="A906" t="s">
        <v>1088</v>
      </c>
      <c r="B906" t="s">
        <v>1085</v>
      </c>
      <c r="D906" s="16">
        <v>944229.3</v>
      </c>
    </row>
    <row r="907" spans="1:4">
      <c r="A907" t="s">
        <v>5948</v>
      </c>
      <c r="D907" s="16">
        <v>944229.3</v>
      </c>
    </row>
    <row r="908" spans="1:4">
      <c r="A908" t="s">
        <v>854</v>
      </c>
      <c r="B908" t="s">
        <v>851</v>
      </c>
      <c r="D908" s="16">
        <v>6931750</v>
      </c>
    </row>
    <row r="909" spans="1:4">
      <c r="B909" t="s">
        <v>1605</v>
      </c>
      <c r="D909" s="16">
        <v>136314.5</v>
      </c>
    </row>
    <row r="910" spans="1:4">
      <c r="B910" t="s">
        <v>2355</v>
      </c>
      <c r="D910" s="16">
        <v>577150</v>
      </c>
    </row>
    <row r="911" spans="1:4">
      <c r="B911">
        <v>109006</v>
      </c>
      <c r="D911" s="16">
        <v>6890100</v>
      </c>
    </row>
    <row r="912" spans="1:4">
      <c r="B912">
        <v>109125</v>
      </c>
      <c r="D912" s="16">
        <v>1367310</v>
      </c>
    </row>
    <row r="913" spans="1:4">
      <c r="A913" t="s">
        <v>6141</v>
      </c>
      <c r="D913" s="16">
        <v>15902624.5</v>
      </c>
    </row>
    <row r="914" spans="1:4">
      <c r="A914" t="s">
        <v>4688</v>
      </c>
      <c r="B914" t="s">
        <v>4685</v>
      </c>
      <c r="D914" s="16">
        <v>2289560</v>
      </c>
    </row>
    <row r="915" spans="1:4">
      <c r="B915">
        <v>108999</v>
      </c>
      <c r="D915" s="16">
        <v>2545957.4</v>
      </c>
    </row>
    <row r="916" spans="1:4">
      <c r="A916" t="s">
        <v>6142</v>
      </c>
      <c r="D916" s="16">
        <v>4835517.4000000004</v>
      </c>
    </row>
    <row r="917" spans="1:4">
      <c r="A917" t="s">
        <v>2551</v>
      </c>
      <c r="B917" t="s">
        <v>2548</v>
      </c>
      <c r="D917" s="16">
        <v>380800</v>
      </c>
    </row>
    <row r="918" spans="1:4">
      <c r="A918" t="s">
        <v>6143</v>
      </c>
      <c r="D918" s="16">
        <v>380800</v>
      </c>
    </row>
    <row r="919" spans="1:4">
      <c r="A919" t="s">
        <v>2872</v>
      </c>
      <c r="B919" t="s">
        <v>2869</v>
      </c>
      <c r="D919" s="16">
        <v>892500</v>
      </c>
    </row>
    <row r="920" spans="1:4">
      <c r="A920" t="s">
        <v>6144</v>
      </c>
      <c r="D920" s="16">
        <v>892500</v>
      </c>
    </row>
    <row r="921" spans="1:4">
      <c r="A921" t="s">
        <v>1925</v>
      </c>
      <c r="B921" t="s">
        <v>1922</v>
      </c>
      <c r="D921" s="16">
        <v>4316963</v>
      </c>
    </row>
    <row r="922" spans="1:4">
      <c r="A922" t="s">
        <v>5845</v>
      </c>
      <c r="D922" s="16">
        <v>4316963</v>
      </c>
    </row>
    <row r="923" spans="1:4">
      <c r="A923" t="s">
        <v>2237</v>
      </c>
      <c r="B923" t="s">
        <v>2234</v>
      </c>
      <c r="D923" s="16">
        <v>178500</v>
      </c>
    </row>
    <row r="924" spans="1:4">
      <c r="B924">
        <v>109031</v>
      </c>
      <c r="D924" s="16">
        <v>3622360</v>
      </c>
    </row>
    <row r="925" spans="1:4">
      <c r="A925" t="s">
        <v>6145</v>
      </c>
      <c r="D925" s="16">
        <v>3800860</v>
      </c>
    </row>
    <row r="926" spans="1:4">
      <c r="A926" t="s">
        <v>2769</v>
      </c>
      <c r="B926" t="s">
        <v>2766</v>
      </c>
      <c r="D926" s="16">
        <v>614267.5</v>
      </c>
    </row>
    <row r="927" spans="1:4">
      <c r="B927">
        <v>108970</v>
      </c>
      <c r="D927" s="16">
        <v>284760</v>
      </c>
    </row>
    <row r="928" spans="1:4">
      <c r="A928" t="s">
        <v>6146</v>
      </c>
      <c r="D928" s="16">
        <v>899027.5</v>
      </c>
    </row>
    <row r="929" spans="1:4">
      <c r="A929" t="s">
        <v>1141</v>
      </c>
      <c r="B929" t="s">
        <v>1138</v>
      </c>
      <c r="D929" s="16">
        <v>158151</v>
      </c>
    </row>
    <row r="930" spans="1:4">
      <c r="B930" t="s">
        <v>2591</v>
      </c>
      <c r="D930" s="16">
        <v>2916904.2</v>
      </c>
    </row>
    <row r="931" spans="1:4">
      <c r="B931">
        <v>109273</v>
      </c>
      <c r="D931" s="16">
        <v>136850</v>
      </c>
    </row>
    <row r="932" spans="1:4">
      <c r="B932">
        <v>109274</v>
      </c>
      <c r="D932" s="16">
        <v>416500</v>
      </c>
    </row>
    <row r="933" spans="1:4">
      <c r="A933" t="s">
        <v>5846</v>
      </c>
      <c r="D933" s="16">
        <v>3628405.2</v>
      </c>
    </row>
    <row r="934" spans="1:4">
      <c r="A934" t="s">
        <v>905</v>
      </c>
      <c r="B934" t="s">
        <v>902</v>
      </c>
      <c r="D934" s="16">
        <v>1756440</v>
      </c>
    </row>
    <row r="935" spans="1:4">
      <c r="A935" t="s">
        <v>6147</v>
      </c>
      <c r="D935" s="16">
        <v>1756440</v>
      </c>
    </row>
    <row r="936" spans="1:4">
      <c r="A936" t="s">
        <v>2269</v>
      </c>
      <c r="B936" t="s">
        <v>2266</v>
      </c>
      <c r="D936" s="16">
        <v>1808562</v>
      </c>
    </row>
    <row r="937" spans="1:4">
      <c r="A937" t="s">
        <v>6148</v>
      </c>
      <c r="D937" s="16">
        <v>1808562</v>
      </c>
    </row>
    <row r="938" spans="1:4">
      <c r="A938" t="s">
        <v>3469</v>
      </c>
      <c r="B938" t="s">
        <v>3466</v>
      </c>
      <c r="D938" s="16">
        <v>125590.5</v>
      </c>
    </row>
    <row r="939" spans="1:4">
      <c r="B939" t="s">
        <v>4152</v>
      </c>
      <c r="D939" s="16">
        <v>558586</v>
      </c>
    </row>
    <row r="940" spans="1:4">
      <c r="A940" t="s">
        <v>6149</v>
      </c>
      <c r="D940" s="16">
        <v>684176.5</v>
      </c>
    </row>
    <row r="941" spans="1:4">
      <c r="A941" t="s">
        <v>3464</v>
      </c>
      <c r="B941" t="s">
        <v>3461</v>
      </c>
      <c r="D941" s="16">
        <v>41863.5</v>
      </c>
    </row>
    <row r="942" spans="1:4">
      <c r="B942" t="s">
        <v>3834</v>
      </c>
      <c r="D942" s="16">
        <v>44053.8</v>
      </c>
    </row>
    <row r="943" spans="1:4">
      <c r="A943" t="s">
        <v>6150</v>
      </c>
      <c r="D943" s="16">
        <v>85917.3</v>
      </c>
    </row>
    <row r="944" spans="1:4">
      <c r="A944" t="s">
        <v>3479</v>
      </c>
      <c r="B944" t="s">
        <v>3476</v>
      </c>
      <c r="D944" s="16">
        <v>83727</v>
      </c>
    </row>
    <row r="945" spans="1:4">
      <c r="A945" t="s">
        <v>6151</v>
      </c>
      <c r="D945" s="16">
        <v>83727</v>
      </c>
    </row>
    <row r="946" spans="1:4">
      <c r="A946" t="s">
        <v>4922</v>
      </c>
      <c r="B946">
        <v>108914</v>
      </c>
      <c r="D946" s="16">
        <v>5236000</v>
      </c>
    </row>
    <row r="947" spans="1:4">
      <c r="B947">
        <v>109227</v>
      </c>
      <c r="D947" s="16">
        <v>1385933.5</v>
      </c>
    </row>
    <row r="948" spans="1:4">
      <c r="A948" t="s">
        <v>6152</v>
      </c>
      <c r="D948" s="16">
        <v>6621933.5</v>
      </c>
    </row>
    <row r="949" spans="1:4">
      <c r="A949" t="s">
        <v>1984</v>
      </c>
      <c r="B949" t="s">
        <v>1981</v>
      </c>
      <c r="D949" s="16">
        <v>68403.58</v>
      </c>
    </row>
    <row r="950" spans="1:4">
      <c r="A950" t="s">
        <v>5847</v>
      </c>
      <c r="D950" s="16">
        <v>68403.58</v>
      </c>
    </row>
    <row r="951" spans="1:4">
      <c r="A951" t="s">
        <v>2068</v>
      </c>
      <c r="B951" t="s">
        <v>2065</v>
      </c>
      <c r="D951" s="16">
        <v>255850</v>
      </c>
    </row>
    <row r="952" spans="1:4">
      <c r="B952" t="s">
        <v>4299</v>
      </c>
      <c r="D952" s="16">
        <v>4340000</v>
      </c>
    </row>
    <row r="953" spans="1:4">
      <c r="B953">
        <v>108974</v>
      </c>
      <c r="D953" s="16">
        <v>4257820</v>
      </c>
    </row>
    <row r="954" spans="1:4">
      <c r="B954">
        <v>109280</v>
      </c>
      <c r="D954" s="16">
        <v>53550</v>
      </c>
    </row>
    <row r="955" spans="1:4">
      <c r="A955" t="s">
        <v>5848</v>
      </c>
      <c r="D955" s="16">
        <v>8907220</v>
      </c>
    </row>
    <row r="956" spans="1:4">
      <c r="A956" t="s">
        <v>3474</v>
      </c>
      <c r="B956" t="s">
        <v>3471</v>
      </c>
      <c r="D956" s="16">
        <v>167454</v>
      </c>
    </row>
    <row r="957" spans="1:4">
      <c r="B957" t="s">
        <v>4149</v>
      </c>
      <c r="D957" s="16">
        <v>1062586.7</v>
      </c>
    </row>
    <row r="958" spans="1:4">
      <c r="A958" t="s">
        <v>6153</v>
      </c>
      <c r="D958" s="16">
        <v>1230040.7</v>
      </c>
    </row>
    <row r="959" spans="1:4">
      <c r="A959" t="s">
        <v>798</v>
      </c>
      <c r="B959" t="s">
        <v>795</v>
      </c>
      <c r="D959" s="16">
        <v>459340</v>
      </c>
    </row>
    <row r="960" spans="1:4">
      <c r="B960" t="s">
        <v>1310</v>
      </c>
      <c r="D960" s="16">
        <v>503072.5</v>
      </c>
    </row>
    <row r="961" spans="1:4">
      <c r="A961" t="s">
        <v>5949</v>
      </c>
      <c r="D961" s="16">
        <v>962412.5</v>
      </c>
    </row>
    <row r="962" spans="1:4">
      <c r="A962" t="s">
        <v>2219</v>
      </c>
      <c r="B962" t="s">
        <v>2216</v>
      </c>
      <c r="D962" s="16">
        <v>2335970</v>
      </c>
    </row>
    <row r="963" spans="1:4">
      <c r="B963" t="s">
        <v>3596</v>
      </c>
      <c r="D963" s="16">
        <v>559300</v>
      </c>
    </row>
    <row r="964" spans="1:4">
      <c r="B964" t="s">
        <v>4679</v>
      </c>
      <c r="D964" s="16">
        <v>5462100</v>
      </c>
    </row>
    <row r="965" spans="1:4">
      <c r="A965" t="s">
        <v>6154</v>
      </c>
      <c r="D965" s="16">
        <v>8357370</v>
      </c>
    </row>
    <row r="966" spans="1:4">
      <c r="A966" t="s">
        <v>4890</v>
      </c>
      <c r="B966">
        <v>108890</v>
      </c>
      <c r="D966" s="16">
        <v>778260</v>
      </c>
    </row>
    <row r="967" spans="1:4">
      <c r="A967" t="s">
        <v>6155</v>
      </c>
      <c r="D967" s="16">
        <v>778260</v>
      </c>
    </row>
    <row r="968" spans="1:4">
      <c r="A968" t="s">
        <v>884</v>
      </c>
      <c r="B968" t="s">
        <v>881</v>
      </c>
      <c r="D968" s="16">
        <v>10920821.59</v>
      </c>
    </row>
    <row r="969" spans="1:4">
      <c r="B969" t="s">
        <v>4146</v>
      </c>
      <c r="D969" s="16">
        <v>716380</v>
      </c>
    </row>
    <row r="970" spans="1:4">
      <c r="A970" t="s">
        <v>6156</v>
      </c>
      <c r="D970" s="16">
        <v>11637201.59</v>
      </c>
    </row>
    <row r="971" spans="1:4">
      <c r="A971" t="s">
        <v>839</v>
      </c>
      <c r="B971" t="s">
        <v>836</v>
      </c>
      <c r="D971" s="16">
        <v>11890480</v>
      </c>
    </row>
    <row r="972" spans="1:4">
      <c r="B972" t="s">
        <v>907</v>
      </c>
      <c r="D972" s="16">
        <v>4658000</v>
      </c>
    </row>
    <row r="973" spans="1:4">
      <c r="A973" t="s">
        <v>6157</v>
      </c>
      <c r="D973" s="16">
        <v>16548480</v>
      </c>
    </row>
    <row r="974" spans="1:4">
      <c r="A974" t="s">
        <v>2524</v>
      </c>
      <c r="B974" t="s">
        <v>2521</v>
      </c>
      <c r="D974" s="16">
        <v>12281514</v>
      </c>
    </row>
    <row r="975" spans="1:4">
      <c r="B975" t="s">
        <v>4171</v>
      </c>
      <c r="D975" s="16">
        <v>5553133.8099999996</v>
      </c>
    </row>
    <row r="976" spans="1:4">
      <c r="B976">
        <v>109207</v>
      </c>
      <c r="D976" s="16">
        <v>5553133.8099999996</v>
      </c>
    </row>
    <row r="977" spans="1:4">
      <c r="A977" t="s">
        <v>5849</v>
      </c>
      <c r="D977" s="16">
        <v>23387781.619999997</v>
      </c>
    </row>
    <row r="978" spans="1:4">
      <c r="A978" t="s">
        <v>317</v>
      </c>
      <c r="B978" t="s">
        <v>314</v>
      </c>
      <c r="D978" s="16">
        <v>1713600</v>
      </c>
    </row>
    <row r="979" spans="1:4">
      <c r="B979" t="s">
        <v>2781</v>
      </c>
      <c r="D979" s="16">
        <v>642600</v>
      </c>
    </row>
    <row r="980" spans="1:4">
      <c r="B980" t="s">
        <v>4028</v>
      </c>
      <c r="D980" s="16">
        <v>1432879</v>
      </c>
    </row>
    <row r="981" spans="1:4">
      <c r="B981" t="s">
        <v>4031</v>
      </c>
      <c r="D981" s="16">
        <v>797164.9</v>
      </c>
    </row>
    <row r="982" spans="1:4">
      <c r="B982">
        <v>108780</v>
      </c>
      <c r="D982" s="16">
        <v>1502436</v>
      </c>
    </row>
    <row r="983" spans="1:4">
      <c r="B983">
        <v>108782</v>
      </c>
      <c r="D983" s="16">
        <v>2370613</v>
      </c>
    </row>
    <row r="984" spans="1:4">
      <c r="B984">
        <v>108783</v>
      </c>
      <c r="D984" s="16">
        <v>201407.5</v>
      </c>
    </row>
    <row r="985" spans="1:4">
      <c r="B985">
        <v>108784</v>
      </c>
      <c r="D985" s="16">
        <v>1422316</v>
      </c>
    </row>
    <row r="986" spans="1:4">
      <c r="A986" t="s">
        <v>5950</v>
      </c>
      <c r="D986" s="16">
        <v>10083016.4</v>
      </c>
    </row>
    <row r="987" spans="1:4">
      <c r="A987" t="s">
        <v>538</v>
      </c>
      <c r="B987" t="s">
        <v>535</v>
      </c>
      <c r="D987" s="16">
        <v>71400</v>
      </c>
    </row>
    <row r="988" spans="1:4">
      <c r="B988" t="s">
        <v>573</v>
      </c>
      <c r="D988" s="16">
        <v>105452.6</v>
      </c>
    </row>
    <row r="989" spans="1:4">
      <c r="B989">
        <v>108965</v>
      </c>
      <c r="D989" s="16">
        <v>374850</v>
      </c>
    </row>
    <row r="990" spans="1:4">
      <c r="A990" t="s">
        <v>6158</v>
      </c>
      <c r="D990" s="16">
        <v>551702.6</v>
      </c>
    </row>
    <row r="991" spans="1:4">
      <c r="A991" t="s">
        <v>2661</v>
      </c>
      <c r="B991" t="s">
        <v>2658</v>
      </c>
      <c r="D991" s="16">
        <v>6603905</v>
      </c>
    </row>
    <row r="992" spans="1:4">
      <c r="B992" t="s">
        <v>3607</v>
      </c>
      <c r="D992" s="16">
        <v>6496686</v>
      </c>
    </row>
    <row r="993" spans="1:4">
      <c r="B993">
        <v>109078</v>
      </c>
      <c r="D993" s="16">
        <v>1508920</v>
      </c>
    </row>
    <row r="994" spans="1:4">
      <c r="A994" t="s">
        <v>6159</v>
      </c>
      <c r="D994" s="16">
        <v>14609511</v>
      </c>
    </row>
    <row r="995" spans="1:4">
      <c r="A995" t="s">
        <v>3787</v>
      </c>
      <c r="B995" t="s">
        <v>3784</v>
      </c>
      <c r="D995" s="16">
        <v>6635440</v>
      </c>
    </row>
    <row r="996" spans="1:4">
      <c r="B996">
        <v>109225</v>
      </c>
      <c r="D996" s="16">
        <v>746719.05</v>
      </c>
    </row>
    <row r="997" spans="1:4">
      <c r="A997" t="s">
        <v>6160</v>
      </c>
      <c r="D997" s="16">
        <v>7382159.0499999998</v>
      </c>
    </row>
    <row r="998" spans="1:4">
      <c r="A998" t="s">
        <v>2774</v>
      </c>
      <c r="B998" t="s">
        <v>2771</v>
      </c>
      <c r="D998" s="16">
        <v>867002</v>
      </c>
    </row>
    <row r="999" spans="1:4">
      <c r="B999" t="s">
        <v>2971</v>
      </c>
      <c r="D999" s="16">
        <v>509476.96</v>
      </c>
    </row>
    <row r="1000" spans="1:4">
      <c r="B1000" t="s">
        <v>3806</v>
      </c>
      <c r="D1000" s="16">
        <v>274187.74</v>
      </c>
    </row>
    <row r="1001" spans="1:4">
      <c r="A1001" t="s">
        <v>5850</v>
      </c>
      <c r="D1001" s="16">
        <v>1650666.7</v>
      </c>
    </row>
    <row r="1002" spans="1:4">
      <c r="A1002" t="s">
        <v>4870</v>
      </c>
      <c r="B1002">
        <v>108877</v>
      </c>
      <c r="D1002" s="16">
        <v>1128933.82</v>
      </c>
    </row>
    <row r="1003" spans="1:4">
      <c r="A1003" t="s">
        <v>6161</v>
      </c>
      <c r="D1003" s="16">
        <v>1128933.82</v>
      </c>
    </row>
    <row r="1004" spans="1:4">
      <c r="A1004" t="s">
        <v>63</v>
      </c>
      <c r="B1004" t="s">
        <v>60</v>
      </c>
      <c r="D1004" s="16">
        <v>2362710</v>
      </c>
    </row>
    <row r="1005" spans="1:4">
      <c r="B1005" t="s">
        <v>66</v>
      </c>
      <c r="D1005" s="16">
        <v>2362710</v>
      </c>
    </row>
    <row r="1006" spans="1:4">
      <c r="B1006" t="s">
        <v>69</v>
      </c>
      <c r="D1006" s="16">
        <v>1575140</v>
      </c>
    </row>
    <row r="1007" spans="1:4">
      <c r="B1007" t="s">
        <v>72</v>
      </c>
      <c r="D1007" s="16">
        <v>3150280</v>
      </c>
    </row>
    <row r="1008" spans="1:4">
      <c r="B1008" t="s">
        <v>75</v>
      </c>
      <c r="D1008" s="16">
        <v>787570</v>
      </c>
    </row>
    <row r="1009" spans="1:4">
      <c r="B1009" t="s">
        <v>780</v>
      </c>
      <c r="D1009" s="16">
        <v>1332800</v>
      </c>
    </row>
    <row r="1010" spans="1:4">
      <c r="B1010" t="s">
        <v>1297</v>
      </c>
      <c r="D1010" s="16">
        <v>1240610</v>
      </c>
    </row>
    <row r="1011" spans="1:4">
      <c r="B1011" t="s">
        <v>1584</v>
      </c>
      <c r="D1011" s="16">
        <v>3937850</v>
      </c>
    </row>
    <row r="1012" spans="1:4">
      <c r="B1012" t="s">
        <v>1587</v>
      </c>
      <c r="D1012" s="16">
        <v>9450840</v>
      </c>
    </row>
    <row r="1013" spans="1:4">
      <c r="B1013" t="s">
        <v>1590</v>
      </c>
      <c r="D1013" s="16">
        <v>787570</v>
      </c>
    </row>
    <row r="1014" spans="1:4">
      <c r="B1014" t="s">
        <v>1593</v>
      </c>
      <c r="D1014" s="16">
        <v>2362710</v>
      </c>
    </row>
    <row r="1015" spans="1:4">
      <c r="B1015" t="s">
        <v>1596</v>
      </c>
      <c r="D1015" s="16">
        <v>1575140</v>
      </c>
    </row>
    <row r="1016" spans="1:4">
      <c r="B1016" t="s">
        <v>1693</v>
      </c>
      <c r="D1016" s="16">
        <v>505000</v>
      </c>
    </row>
    <row r="1017" spans="1:4">
      <c r="B1017" t="s">
        <v>4315</v>
      </c>
      <c r="D1017" s="16">
        <v>2362710</v>
      </c>
    </row>
    <row r="1018" spans="1:4">
      <c r="B1018">
        <v>108778</v>
      </c>
      <c r="D1018" s="16">
        <v>3150280</v>
      </c>
    </row>
    <row r="1019" spans="1:4">
      <c r="B1019">
        <v>108779</v>
      </c>
      <c r="D1019" s="16">
        <v>2362710</v>
      </c>
    </row>
    <row r="1020" spans="1:4">
      <c r="B1020">
        <v>109195</v>
      </c>
      <c r="D1020" s="16">
        <v>25808500</v>
      </c>
    </row>
    <row r="1021" spans="1:4">
      <c r="B1021">
        <v>109196</v>
      </c>
      <c r="D1021" s="16">
        <v>25975000</v>
      </c>
    </row>
    <row r="1022" spans="1:4">
      <c r="A1022" t="s">
        <v>5851</v>
      </c>
      <c r="D1022" s="16">
        <v>91090130</v>
      </c>
    </row>
    <row r="1023" spans="1:4">
      <c r="A1023" t="s">
        <v>2779</v>
      </c>
      <c r="B1023" t="s">
        <v>2776</v>
      </c>
      <c r="D1023" s="16">
        <v>589050</v>
      </c>
    </row>
    <row r="1024" spans="1:4">
      <c r="A1024" t="s">
        <v>5852</v>
      </c>
      <c r="D1024" s="16">
        <v>589050</v>
      </c>
    </row>
    <row r="1025" spans="1:4">
      <c r="A1025" t="s">
        <v>4862</v>
      </c>
      <c r="B1025">
        <v>108872</v>
      </c>
      <c r="D1025" s="16">
        <v>14000350</v>
      </c>
    </row>
    <row r="1026" spans="1:4">
      <c r="B1026">
        <v>109278</v>
      </c>
      <c r="D1026" s="16">
        <v>668780</v>
      </c>
    </row>
    <row r="1027" spans="1:4">
      <c r="A1027" t="s">
        <v>6162</v>
      </c>
      <c r="D1027" s="16">
        <v>14669130</v>
      </c>
    </row>
    <row r="1028" spans="1:4">
      <c r="A1028" t="s">
        <v>4040</v>
      </c>
      <c r="B1028" t="s">
        <v>4037</v>
      </c>
      <c r="D1028" s="16">
        <v>195398</v>
      </c>
    </row>
    <row r="1029" spans="1:4">
      <c r="B1029" t="s">
        <v>4042</v>
      </c>
      <c r="D1029" s="16">
        <v>1900751.3</v>
      </c>
    </row>
    <row r="1030" spans="1:4">
      <c r="A1030" t="s">
        <v>6163</v>
      </c>
      <c r="D1030" s="16">
        <v>2096149.3</v>
      </c>
    </row>
    <row r="1031" spans="1:4">
      <c r="A1031" t="s">
        <v>40</v>
      </c>
      <c r="B1031" t="s">
        <v>33</v>
      </c>
      <c r="D1031" s="16">
        <v>340970.7</v>
      </c>
    </row>
    <row r="1032" spans="1:4">
      <c r="B1032" t="s">
        <v>964</v>
      </c>
      <c r="D1032" s="16">
        <v>758589.3</v>
      </c>
    </row>
    <row r="1033" spans="1:4">
      <c r="B1033" t="s">
        <v>4352</v>
      </c>
      <c r="D1033" s="16">
        <v>262325.98</v>
      </c>
    </row>
    <row r="1034" spans="1:4">
      <c r="B1034">
        <v>109205</v>
      </c>
      <c r="D1034" s="16">
        <v>131162.99</v>
      </c>
    </row>
    <row r="1035" spans="1:4">
      <c r="A1035" t="s">
        <v>5853</v>
      </c>
      <c r="D1035" s="16">
        <v>1493048.97</v>
      </c>
    </row>
    <row r="1036" spans="1:4">
      <c r="A1036" t="s">
        <v>4386</v>
      </c>
      <c r="B1036" t="s">
        <v>4383</v>
      </c>
      <c r="D1036" s="16">
        <v>533573.9</v>
      </c>
    </row>
    <row r="1037" spans="1:4">
      <c r="A1037" t="s">
        <v>6164</v>
      </c>
      <c r="D1037" s="16">
        <v>533573.9</v>
      </c>
    </row>
    <row r="1038" spans="1:4">
      <c r="A1038" t="s">
        <v>2196</v>
      </c>
      <c r="B1038" t="s">
        <v>2193</v>
      </c>
      <c r="D1038" s="16">
        <v>1077304</v>
      </c>
    </row>
    <row r="1039" spans="1:4">
      <c r="A1039" t="s">
        <v>6165</v>
      </c>
      <c r="D1039" s="16">
        <v>1077304</v>
      </c>
    </row>
    <row r="1040" spans="1:4">
      <c r="A1040" t="s">
        <v>987</v>
      </c>
      <c r="B1040" t="s">
        <v>984</v>
      </c>
      <c r="D1040" s="16">
        <v>6549462.5</v>
      </c>
    </row>
    <row r="1041" spans="1:4">
      <c r="B1041" t="s">
        <v>2751</v>
      </c>
      <c r="D1041" s="16">
        <v>22848000</v>
      </c>
    </row>
    <row r="1042" spans="1:4">
      <c r="B1042" t="s">
        <v>4097</v>
      </c>
      <c r="D1042" s="16">
        <v>3272500</v>
      </c>
    </row>
    <row r="1043" spans="1:4">
      <c r="B1043">
        <v>108899</v>
      </c>
      <c r="D1043" s="16">
        <v>8794946.0899999999</v>
      </c>
    </row>
    <row r="1044" spans="1:4">
      <c r="B1044">
        <v>109096</v>
      </c>
      <c r="D1044" s="16">
        <v>3199040.11</v>
      </c>
    </row>
    <row r="1045" spans="1:4">
      <c r="B1045">
        <v>109097</v>
      </c>
      <c r="D1045" s="16">
        <v>7218099.7000000002</v>
      </c>
    </row>
    <row r="1046" spans="1:4">
      <c r="B1046">
        <v>109098</v>
      </c>
      <c r="D1046" s="16">
        <v>7722659.7000000002</v>
      </c>
    </row>
    <row r="1047" spans="1:4">
      <c r="B1047">
        <v>109192</v>
      </c>
      <c r="D1047" s="16">
        <v>13136050.619999999</v>
      </c>
    </row>
    <row r="1048" spans="1:4">
      <c r="A1048" t="s">
        <v>6166</v>
      </c>
      <c r="D1048" s="16">
        <v>72740758.720000014</v>
      </c>
    </row>
    <row r="1049" spans="1:4">
      <c r="A1049" t="s">
        <v>889</v>
      </c>
      <c r="B1049" t="s">
        <v>886</v>
      </c>
      <c r="D1049" s="16">
        <v>331200.8</v>
      </c>
    </row>
    <row r="1050" spans="1:4">
      <c r="B1050" t="s">
        <v>891</v>
      </c>
      <c r="D1050" s="16">
        <v>1389908.1</v>
      </c>
    </row>
    <row r="1051" spans="1:4">
      <c r="B1051" t="s">
        <v>894</v>
      </c>
      <c r="D1051" s="16">
        <v>463302.7</v>
      </c>
    </row>
    <row r="1052" spans="1:4">
      <c r="B1052" t="s">
        <v>1855</v>
      </c>
      <c r="D1052" s="16">
        <v>824110.7</v>
      </c>
    </row>
    <row r="1053" spans="1:4">
      <c r="B1053">
        <v>108772</v>
      </c>
      <c r="D1053" s="16">
        <v>35700</v>
      </c>
    </row>
    <row r="1054" spans="1:4">
      <c r="B1054">
        <v>108774</v>
      </c>
      <c r="D1054" s="16">
        <v>3824267.3</v>
      </c>
    </row>
    <row r="1055" spans="1:4">
      <c r="A1055" t="s">
        <v>5951</v>
      </c>
      <c r="D1055" s="16">
        <v>6868489.5999999996</v>
      </c>
    </row>
    <row r="1056" spans="1:4">
      <c r="A1056" t="s">
        <v>2188</v>
      </c>
      <c r="B1056" t="s">
        <v>2185</v>
      </c>
      <c r="D1056" s="16">
        <v>16399690</v>
      </c>
    </row>
    <row r="1057" spans="1:4">
      <c r="A1057" t="s">
        <v>6167</v>
      </c>
      <c r="D1057" s="16">
        <v>16399690</v>
      </c>
    </row>
    <row r="1058" spans="1:4">
      <c r="A1058" t="s">
        <v>2021</v>
      </c>
      <c r="B1058" t="s">
        <v>2018</v>
      </c>
      <c r="D1058" s="16">
        <v>315314.3</v>
      </c>
    </row>
    <row r="1059" spans="1:4">
      <c r="A1059" t="s">
        <v>6168</v>
      </c>
      <c r="D1059" s="16">
        <v>315314.3</v>
      </c>
    </row>
    <row r="1060" spans="1:4">
      <c r="A1060" t="s">
        <v>1238</v>
      </c>
      <c r="B1060" t="s">
        <v>1235</v>
      </c>
      <c r="D1060" s="16">
        <v>20516087.899999999</v>
      </c>
    </row>
    <row r="1061" spans="1:4">
      <c r="A1061" t="s">
        <v>6169</v>
      </c>
      <c r="D1061" s="16">
        <v>20516087.899999999</v>
      </c>
    </row>
    <row r="1062" spans="1:4">
      <c r="A1062" t="s">
        <v>1324</v>
      </c>
      <c r="B1062" t="s">
        <v>1321</v>
      </c>
      <c r="D1062" s="16">
        <v>780640</v>
      </c>
    </row>
    <row r="1063" spans="1:4">
      <c r="B1063" t="s">
        <v>2623</v>
      </c>
      <c r="D1063" s="16">
        <v>1066240</v>
      </c>
    </row>
    <row r="1064" spans="1:4">
      <c r="B1064" t="s">
        <v>3225</v>
      </c>
      <c r="D1064" s="16">
        <v>401744</v>
      </c>
    </row>
    <row r="1065" spans="1:4">
      <c r="B1065" t="s">
        <v>4266</v>
      </c>
      <c r="D1065" s="16">
        <v>142443</v>
      </c>
    </row>
    <row r="1066" spans="1:4">
      <c r="B1066">
        <v>109092</v>
      </c>
      <c r="D1066" s="16">
        <v>1914412.5</v>
      </c>
    </row>
    <row r="1067" spans="1:4">
      <c r="B1067">
        <v>109121</v>
      </c>
      <c r="D1067" s="16">
        <v>36720705.840000004</v>
      </c>
    </row>
    <row r="1068" spans="1:4">
      <c r="A1068" t="s">
        <v>6170</v>
      </c>
      <c r="D1068" s="16">
        <v>41026185.340000004</v>
      </c>
    </row>
    <row r="1069" spans="1:4">
      <c r="A1069" t="s">
        <v>1408</v>
      </c>
      <c r="B1069" t="s">
        <v>1405</v>
      </c>
      <c r="D1069" s="16">
        <v>186163.6</v>
      </c>
    </row>
    <row r="1070" spans="1:4">
      <c r="B1070" t="s">
        <v>1930</v>
      </c>
      <c r="D1070" s="16">
        <v>160000</v>
      </c>
    </row>
    <row r="1071" spans="1:4">
      <c r="B1071" t="s">
        <v>3143</v>
      </c>
      <c r="D1071" s="16">
        <v>428400</v>
      </c>
    </row>
    <row r="1072" spans="1:4">
      <c r="A1072" t="s">
        <v>5854</v>
      </c>
      <c r="D1072" s="16">
        <v>774563.6</v>
      </c>
    </row>
    <row r="1073" spans="1:4">
      <c r="A1073" t="s">
        <v>1783</v>
      </c>
      <c r="B1073" t="s">
        <v>1780</v>
      </c>
      <c r="D1073" s="16">
        <v>3735015.7</v>
      </c>
    </row>
    <row r="1074" spans="1:4">
      <c r="B1074">
        <v>108837</v>
      </c>
      <c r="D1074" s="16">
        <v>675634.4</v>
      </c>
    </row>
    <row r="1075" spans="1:4">
      <c r="B1075">
        <v>108838</v>
      </c>
      <c r="D1075" s="16">
        <v>1143680</v>
      </c>
    </row>
    <row r="1076" spans="1:4">
      <c r="B1076">
        <v>109160</v>
      </c>
      <c r="D1076" s="16">
        <v>176372.28</v>
      </c>
    </row>
    <row r="1077" spans="1:4">
      <c r="A1077" t="s">
        <v>6171</v>
      </c>
      <c r="D1077" s="16">
        <v>5730702.3800000008</v>
      </c>
    </row>
    <row r="1078" spans="1:4">
      <c r="A1078" t="s">
        <v>4959</v>
      </c>
      <c r="B1078">
        <v>108943</v>
      </c>
      <c r="D1078" s="16">
        <v>2856000</v>
      </c>
    </row>
    <row r="1079" spans="1:4">
      <c r="A1079" t="s">
        <v>6172</v>
      </c>
      <c r="D1079" s="16">
        <v>2856000</v>
      </c>
    </row>
    <row r="1080" spans="1:4">
      <c r="A1080" t="s">
        <v>859</v>
      </c>
      <c r="B1080" t="s">
        <v>856</v>
      </c>
      <c r="D1080" s="16">
        <v>8925000</v>
      </c>
    </row>
    <row r="1081" spans="1:4">
      <c r="B1081" t="s">
        <v>1402</v>
      </c>
      <c r="D1081" s="16">
        <v>702100</v>
      </c>
    </row>
    <row r="1082" spans="1:4">
      <c r="B1082" t="s">
        <v>1410</v>
      </c>
      <c r="D1082" s="16">
        <v>193375</v>
      </c>
    </row>
    <row r="1083" spans="1:4">
      <c r="B1083" t="s">
        <v>1413</v>
      </c>
      <c r="D1083" s="16">
        <v>89250</v>
      </c>
    </row>
    <row r="1084" spans="1:4">
      <c r="B1084" t="s">
        <v>1626</v>
      </c>
      <c r="D1084" s="16">
        <v>138040</v>
      </c>
    </row>
    <row r="1085" spans="1:4">
      <c r="B1085" t="s">
        <v>2583</v>
      </c>
      <c r="D1085" s="16">
        <v>4833780</v>
      </c>
    </row>
    <row r="1086" spans="1:4">
      <c r="B1086" t="s">
        <v>3453</v>
      </c>
      <c r="D1086" s="16">
        <v>8925000</v>
      </c>
    </row>
    <row r="1087" spans="1:4">
      <c r="B1087" t="s">
        <v>3546</v>
      </c>
      <c r="D1087" s="16">
        <v>654500</v>
      </c>
    </row>
    <row r="1088" spans="1:4">
      <c r="B1088" t="s">
        <v>3637</v>
      </c>
      <c r="D1088" s="16">
        <v>1963500</v>
      </c>
    </row>
    <row r="1089" spans="1:4">
      <c r="B1089">
        <v>108900</v>
      </c>
      <c r="D1089" s="16">
        <v>154700</v>
      </c>
    </row>
    <row r="1090" spans="1:4">
      <c r="B1090">
        <v>109155</v>
      </c>
      <c r="D1090" s="16">
        <v>8925000</v>
      </c>
    </row>
    <row r="1091" spans="1:4">
      <c r="A1091" t="s">
        <v>5952</v>
      </c>
      <c r="D1091" s="16">
        <v>35504245</v>
      </c>
    </row>
    <row r="1092" spans="1:4">
      <c r="A1092" t="s">
        <v>1146</v>
      </c>
      <c r="B1092" t="s">
        <v>1143</v>
      </c>
      <c r="D1092" s="16">
        <v>225148</v>
      </c>
    </row>
    <row r="1093" spans="1:4">
      <c r="B1093" t="s">
        <v>1148</v>
      </c>
      <c r="D1093" s="16">
        <v>5082490</v>
      </c>
    </row>
    <row r="1094" spans="1:4">
      <c r="B1094">
        <v>109060</v>
      </c>
      <c r="D1094" s="16">
        <v>149107</v>
      </c>
    </row>
    <row r="1095" spans="1:4">
      <c r="A1095" t="s">
        <v>6173</v>
      </c>
      <c r="D1095" s="16">
        <v>5456745</v>
      </c>
    </row>
    <row r="1096" spans="1:4">
      <c r="A1096" t="s">
        <v>2877</v>
      </c>
      <c r="B1096" t="s">
        <v>2874</v>
      </c>
      <c r="D1096" s="16">
        <v>535500</v>
      </c>
    </row>
    <row r="1097" spans="1:4">
      <c r="A1097" t="s">
        <v>6174</v>
      </c>
      <c r="D1097" s="16">
        <v>535500</v>
      </c>
    </row>
    <row r="1098" spans="1:4">
      <c r="A1098" t="s">
        <v>2674</v>
      </c>
      <c r="B1098" t="s">
        <v>2671</v>
      </c>
      <c r="D1098" s="16">
        <v>433797.84</v>
      </c>
    </row>
    <row r="1099" spans="1:4">
      <c r="B1099" t="s">
        <v>4496</v>
      </c>
      <c r="D1099" s="16">
        <v>2681341.3199999998</v>
      </c>
    </row>
    <row r="1100" spans="1:4">
      <c r="B1100" t="s">
        <v>4499</v>
      </c>
      <c r="D1100" s="16">
        <v>823837</v>
      </c>
    </row>
    <row r="1101" spans="1:4">
      <c r="B1101" t="s">
        <v>4502</v>
      </c>
      <c r="D1101" s="16">
        <v>489853</v>
      </c>
    </row>
    <row r="1102" spans="1:4">
      <c r="B1102">
        <v>108956</v>
      </c>
      <c r="D1102" s="16">
        <v>16699910.220000001</v>
      </c>
    </row>
    <row r="1103" spans="1:4">
      <c r="B1103">
        <v>109120</v>
      </c>
      <c r="D1103" s="16">
        <v>489853</v>
      </c>
    </row>
    <row r="1104" spans="1:4">
      <c r="A1104" t="s">
        <v>6175</v>
      </c>
      <c r="D1104" s="16">
        <v>21618592.380000003</v>
      </c>
    </row>
    <row r="1105" spans="1:4">
      <c r="A1105" t="s">
        <v>1002</v>
      </c>
      <c r="B1105" t="s">
        <v>999</v>
      </c>
      <c r="D1105" s="16">
        <v>2159850</v>
      </c>
    </row>
    <row r="1106" spans="1:4">
      <c r="B1106" t="s">
        <v>2221</v>
      </c>
      <c r="D1106" s="16">
        <v>14518000</v>
      </c>
    </row>
    <row r="1107" spans="1:4">
      <c r="B1107" t="s">
        <v>4541</v>
      </c>
      <c r="D1107" s="16">
        <v>410550</v>
      </c>
    </row>
    <row r="1108" spans="1:4">
      <c r="B1108">
        <v>109136</v>
      </c>
      <c r="D1108" s="16">
        <v>1309000</v>
      </c>
    </row>
    <row r="1109" spans="1:4">
      <c r="B1109">
        <v>109153</v>
      </c>
      <c r="D1109" s="16">
        <v>245616</v>
      </c>
    </row>
    <row r="1110" spans="1:4">
      <c r="A1110" t="s">
        <v>6176</v>
      </c>
      <c r="D1110" s="16">
        <v>18643016</v>
      </c>
    </row>
    <row r="1111" spans="1:4">
      <c r="A1111" t="s">
        <v>751</v>
      </c>
      <c r="B1111" t="s">
        <v>748</v>
      </c>
      <c r="D1111" s="16">
        <v>1055000</v>
      </c>
    </row>
    <row r="1112" spans="1:4">
      <c r="B1112" t="s">
        <v>1941</v>
      </c>
      <c r="D1112" s="16">
        <v>333200</v>
      </c>
    </row>
    <row r="1113" spans="1:4">
      <c r="A1113" t="s">
        <v>5915</v>
      </c>
      <c r="D1113" s="16">
        <v>1388200</v>
      </c>
    </row>
    <row r="1114" spans="1:4">
      <c r="A1114" t="s">
        <v>1263</v>
      </c>
      <c r="B1114" t="s">
        <v>1260</v>
      </c>
      <c r="D1114" s="16">
        <v>834730</v>
      </c>
    </row>
    <row r="1115" spans="1:4">
      <c r="A1115" t="s">
        <v>5855</v>
      </c>
      <c r="D1115" s="16">
        <v>834730</v>
      </c>
    </row>
    <row r="1116" spans="1:4">
      <c r="A1116" t="s">
        <v>3840</v>
      </c>
      <c r="B1116" t="s">
        <v>3837</v>
      </c>
      <c r="D1116" s="16">
        <v>2020962.72</v>
      </c>
    </row>
    <row r="1117" spans="1:4">
      <c r="A1117" t="s">
        <v>6177</v>
      </c>
      <c r="D1117" s="16">
        <v>2020962.72</v>
      </c>
    </row>
    <row r="1118" spans="1:4">
      <c r="A1118" t="s">
        <v>725</v>
      </c>
      <c r="B1118" t="s">
        <v>722</v>
      </c>
      <c r="D1118" s="16">
        <v>784002.94</v>
      </c>
    </row>
    <row r="1119" spans="1:4">
      <c r="A1119" t="s">
        <v>5953</v>
      </c>
      <c r="D1119" s="16">
        <v>784002.94</v>
      </c>
    </row>
    <row r="1120" spans="1:4">
      <c r="A1120" t="s">
        <v>733</v>
      </c>
      <c r="B1120" t="s">
        <v>730</v>
      </c>
      <c r="D1120" s="16">
        <v>2337439.65</v>
      </c>
    </row>
    <row r="1121" spans="1:4">
      <c r="A1121" t="s">
        <v>5954</v>
      </c>
      <c r="D1121" s="16">
        <v>2337439.65</v>
      </c>
    </row>
    <row r="1122" spans="1:4">
      <c r="A1122" t="s">
        <v>2853</v>
      </c>
      <c r="B1122" t="s">
        <v>2850</v>
      </c>
      <c r="D1122" s="16">
        <v>1054935</v>
      </c>
    </row>
    <row r="1123" spans="1:4">
      <c r="B1123" t="s">
        <v>3297</v>
      </c>
      <c r="D1123" s="16">
        <v>75234456</v>
      </c>
    </row>
    <row r="1124" spans="1:4">
      <c r="B1124">
        <v>108794</v>
      </c>
      <c r="D1124" s="16">
        <v>249424</v>
      </c>
    </row>
    <row r="1125" spans="1:4">
      <c r="B1125">
        <v>108795</v>
      </c>
      <c r="D1125" s="16">
        <v>302974</v>
      </c>
    </row>
    <row r="1126" spans="1:4">
      <c r="A1126" t="s">
        <v>6178</v>
      </c>
      <c r="D1126" s="16">
        <v>76841789</v>
      </c>
    </row>
    <row r="1127" spans="1:4">
      <c r="A1127" t="s">
        <v>519</v>
      </c>
      <c r="B1127" t="s">
        <v>516</v>
      </c>
      <c r="D1127" s="16">
        <v>6234238</v>
      </c>
    </row>
    <row r="1128" spans="1:4">
      <c r="B1128" t="s">
        <v>915</v>
      </c>
      <c r="D1128" s="16">
        <v>7769338</v>
      </c>
    </row>
    <row r="1129" spans="1:4">
      <c r="B1129" t="s">
        <v>1801</v>
      </c>
      <c r="D1129" s="16">
        <v>386750</v>
      </c>
    </row>
    <row r="1130" spans="1:4">
      <c r="A1130" t="s">
        <v>6179</v>
      </c>
      <c r="D1130" s="16">
        <v>14390326</v>
      </c>
    </row>
    <row r="1131" spans="1:4">
      <c r="A1131" t="s">
        <v>1739</v>
      </c>
      <c r="B1131" t="s">
        <v>1736</v>
      </c>
      <c r="D1131" s="16">
        <v>555497.94999999995</v>
      </c>
    </row>
    <row r="1132" spans="1:4">
      <c r="B1132" t="s">
        <v>1741</v>
      </c>
      <c r="D1132" s="16">
        <v>203914.83</v>
      </c>
    </row>
    <row r="1133" spans="1:4">
      <c r="B1133" t="s">
        <v>3708</v>
      </c>
      <c r="D1133" s="16">
        <v>62605.9</v>
      </c>
    </row>
    <row r="1134" spans="1:4">
      <c r="B1134" t="s">
        <v>3711</v>
      </c>
      <c r="D1134" s="16">
        <v>77016.800000000003</v>
      </c>
    </row>
    <row r="1135" spans="1:4">
      <c r="B1135">
        <v>108949</v>
      </c>
      <c r="D1135" s="16">
        <v>308067.20000000001</v>
      </c>
    </row>
    <row r="1136" spans="1:4">
      <c r="A1136" t="s">
        <v>5955</v>
      </c>
      <c r="D1136" s="16">
        <v>1207102.68</v>
      </c>
    </row>
    <row r="1137" spans="1:4">
      <c r="A1137" t="s">
        <v>3544</v>
      </c>
      <c r="B1137" t="s">
        <v>3541</v>
      </c>
      <c r="D1137" s="16">
        <v>5389617.0999999996</v>
      </c>
    </row>
    <row r="1138" spans="1:4">
      <c r="B1138" t="s">
        <v>4579</v>
      </c>
      <c r="D1138" s="16">
        <v>4548180</v>
      </c>
    </row>
    <row r="1139" spans="1:4">
      <c r="B1139">
        <v>108853</v>
      </c>
      <c r="D1139" s="16">
        <v>838347.86</v>
      </c>
    </row>
    <row r="1140" spans="1:4">
      <c r="A1140" t="s">
        <v>6180</v>
      </c>
      <c r="D1140" s="16">
        <v>10776144.959999999</v>
      </c>
    </row>
    <row r="1141" spans="1:4">
      <c r="A1141" t="s">
        <v>2477</v>
      </c>
      <c r="B1141" t="s">
        <v>2474</v>
      </c>
      <c r="D1141" s="16">
        <v>9765140</v>
      </c>
    </row>
    <row r="1142" spans="1:4">
      <c r="B1142" t="s">
        <v>3917</v>
      </c>
      <c r="D1142" s="16">
        <v>269535</v>
      </c>
    </row>
    <row r="1143" spans="1:4">
      <c r="A1143" t="s">
        <v>6181</v>
      </c>
      <c r="D1143" s="16">
        <v>10034675</v>
      </c>
    </row>
    <row r="1144" spans="1:4">
      <c r="A1144" t="s">
        <v>4977</v>
      </c>
      <c r="B1144">
        <v>108955</v>
      </c>
      <c r="D1144" s="16">
        <v>685440</v>
      </c>
    </row>
    <row r="1145" spans="1:4">
      <c r="A1145" t="s">
        <v>6182</v>
      </c>
      <c r="D1145" s="16">
        <v>685440</v>
      </c>
    </row>
    <row r="1146" spans="1:4">
      <c r="A1146" t="s">
        <v>58</v>
      </c>
      <c r="B1146" t="s">
        <v>56</v>
      </c>
      <c r="D1146" s="16">
        <v>149940</v>
      </c>
    </row>
    <row r="1147" spans="1:4">
      <c r="B1147" t="s">
        <v>83</v>
      </c>
      <c r="D1147" s="16">
        <v>2727480</v>
      </c>
    </row>
    <row r="1148" spans="1:4">
      <c r="B1148" t="s">
        <v>1566</v>
      </c>
      <c r="D1148" s="16">
        <v>2159850</v>
      </c>
    </row>
    <row r="1149" spans="1:4">
      <c r="B1149" t="s">
        <v>1572</v>
      </c>
      <c r="D1149" s="16">
        <v>1927800</v>
      </c>
    </row>
    <row r="1150" spans="1:4">
      <c r="B1150" t="s">
        <v>1575</v>
      </c>
      <c r="D1150" s="16">
        <v>671160</v>
      </c>
    </row>
    <row r="1151" spans="1:4">
      <c r="B1151" t="s">
        <v>1578</v>
      </c>
      <c r="D1151" s="16">
        <v>428400</v>
      </c>
    </row>
    <row r="1152" spans="1:4">
      <c r="B1152" t="s">
        <v>2987</v>
      </c>
      <c r="D1152" s="16">
        <v>1785000</v>
      </c>
    </row>
    <row r="1153" spans="1:4">
      <c r="B1153" t="s">
        <v>3528</v>
      </c>
      <c r="D1153" s="16">
        <v>4181065</v>
      </c>
    </row>
    <row r="1154" spans="1:4">
      <c r="B1154" t="s">
        <v>4375</v>
      </c>
      <c r="D1154" s="16">
        <v>1249500</v>
      </c>
    </row>
    <row r="1155" spans="1:4">
      <c r="A1155" t="s">
        <v>5916</v>
      </c>
      <c r="D1155" s="16">
        <v>15280195</v>
      </c>
    </row>
    <row r="1156" spans="1:4">
      <c r="A1156" t="s">
        <v>4200</v>
      </c>
      <c r="B1156" t="s">
        <v>4197</v>
      </c>
      <c r="D1156" s="16">
        <v>690111.94</v>
      </c>
    </row>
    <row r="1157" spans="1:4">
      <c r="A1157" t="s">
        <v>6183</v>
      </c>
      <c r="D1157" s="16">
        <v>690111.94</v>
      </c>
    </row>
    <row r="1158" spans="1:4">
      <c r="A1158" t="s">
        <v>1498</v>
      </c>
      <c r="B1158" t="s">
        <v>1495</v>
      </c>
      <c r="D1158" s="16">
        <v>172068.05</v>
      </c>
    </row>
    <row r="1159" spans="1:4">
      <c r="B1159" t="s">
        <v>1500</v>
      </c>
      <c r="D1159" s="16">
        <v>571240.46</v>
      </c>
    </row>
    <row r="1160" spans="1:4">
      <c r="B1160" t="s">
        <v>1503</v>
      </c>
      <c r="D1160" s="16">
        <v>131448.59</v>
      </c>
    </row>
    <row r="1161" spans="1:4">
      <c r="B1161" t="s">
        <v>1506</v>
      </c>
      <c r="D1161" s="16">
        <v>215877.9</v>
      </c>
    </row>
    <row r="1162" spans="1:4">
      <c r="B1162" t="s">
        <v>1517</v>
      </c>
      <c r="D1162" s="16">
        <v>204799</v>
      </c>
    </row>
    <row r="1163" spans="1:4">
      <c r="B1163" t="s">
        <v>2663</v>
      </c>
      <c r="D1163" s="16">
        <v>625593.71</v>
      </c>
    </row>
    <row r="1164" spans="1:4">
      <c r="B1164" t="s">
        <v>3610</v>
      </c>
      <c r="D1164" s="16">
        <v>110101.18</v>
      </c>
    </row>
    <row r="1165" spans="1:4">
      <c r="B1165">
        <v>108922</v>
      </c>
      <c r="D1165" s="16">
        <v>241516.45</v>
      </c>
    </row>
    <row r="1166" spans="1:4">
      <c r="B1166">
        <v>108923</v>
      </c>
      <c r="D1166" s="16">
        <v>557485.25</v>
      </c>
    </row>
    <row r="1167" spans="1:4">
      <c r="B1167">
        <v>108924</v>
      </c>
      <c r="D1167" s="16">
        <v>624000</v>
      </c>
    </row>
    <row r="1168" spans="1:4">
      <c r="B1168">
        <v>109261</v>
      </c>
      <c r="D1168" s="16">
        <v>6268325</v>
      </c>
    </row>
    <row r="1169" spans="1:4">
      <c r="B1169">
        <v>109262</v>
      </c>
      <c r="D1169" s="16">
        <v>4245325</v>
      </c>
    </row>
    <row r="1170" spans="1:4">
      <c r="B1170">
        <v>109268</v>
      </c>
      <c r="D1170" s="16">
        <v>292597.2</v>
      </c>
    </row>
    <row r="1171" spans="1:4">
      <c r="B1171">
        <v>109269</v>
      </c>
      <c r="D1171" s="16">
        <v>4861150</v>
      </c>
    </row>
    <row r="1172" spans="1:4">
      <c r="A1172" t="s">
        <v>5856</v>
      </c>
      <c r="D1172" s="16">
        <v>19121527.789999999</v>
      </c>
    </row>
    <row r="1173" spans="1:4">
      <c r="A1173" t="s">
        <v>4459</v>
      </c>
      <c r="B1173" t="s">
        <v>6184</v>
      </c>
      <c r="D1173" s="16">
        <v>1533987</v>
      </c>
    </row>
    <row r="1174" spans="1:4">
      <c r="B1174">
        <v>108997</v>
      </c>
      <c r="D1174" s="16">
        <v>19115374.960000001</v>
      </c>
    </row>
    <row r="1175" spans="1:4">
      <c r="A1175" t="s">
        <v>6185</v>
      </c>
      <c r="D1175" s="16">
        <v>20649361.960000001</v>
      </c>
    </row>
    <row r="1176" spans="1:4">
      <c r="A1176" t="s">
        <v>4724</v>
      </c>
      <c r="B1176">
        <v>108777</v>
      </c>
      <c r="D1176" s="16">
        <v>2222827.1800000002</v>
      </c>
    </row>
    <row r="1177" spans="1:4">
      <c r="A1177" t="s">
        <v>6186</v>
      </c>
      <c r="D1177" s="16">
        <v>2222827.1800000002</v>
      </c>
    </row>
    <row r="1178" spans="1:4">
      <c r="A1178" t="s">
        <v>3308</v>
      </c>
      <c r="B1178" t="s">
        <v>3305</v>
      </c>
      <c r="D1178" s="16">
        <v>2760234.59</v>
      </c>
    </row>
    <row r="1179" spans="1:4">
      <c r="B1179">
        <v>108841</v>
      </c>
      <c r="D1179" s="16">
        <v>3979112.48</v>
      </c>
    </row>
    <row r="1180" spans="1:4">
      <c r="A1180" t="s">
        <v>6187</v>
      </c>
      <c r="D1180" s="16">
        <v>6739347.0700000003</v>
      </c>
    </row>
    <row r="1181" spans="1:4">
      <c r="A1181" t="s">
        <v>5243</v>
      </c>
      <c r="B1181">
        <v>109168</v>
      </c>
      <c r="D1181" s="16">
        <v>7180658.7400000002</v>
      </c>
    </row>
    <row r="1182" spans="1:4">
      <c r="A1182" t="s">
        <v>6188</v>
      </c>
      <c r="D1182" s="16">
        <v>7180658.7400000002</v>
      </c>
    </row>
    <row r="1183" spans="1:4">
      <c r="A1183" t="s">
        <v>4997</v>
      </c>
      <c r="B1183">
        <v>108971</v>
      </c>
      <c r="D1183" s="16">
        <v>34117895</v>
      </c>
    </row>
    <row r="1184" spans="1:4">
      <c r="A1184" t="s">
        <v>6189</v>
      </c>
      <c r="D1184" s="16">
        <v>34117895</v>
      </c>
    </row>
    <row r="1185" spans="1:4">
      <c r="A1185" t="s">
        <v>4051</v>
      </c>
      <c r="B1185" t="s">
        <v>4048</v>
      </c>
      <c r="D1185" s="16">
        <v>790636</v>
      </c>
    </row>
    <row r="1186" spans="1:4">
      <c r="B1186" t="s">
        <v>4663</v>
      </c>
      <c r="D1186" s="16">
        <v>243950</v>
      </c>
    </row>
    <row r="1187" spans="1:4">
      <c r="A1187" t="s">
        <v>6190</v>
      </c>
      <c r="D1187" s="16">
        <v>1034586</v>
      </c>
    </row>
    <row r="1188" spans="1:4">
      <c r="A1188" t="s">
        <v>1866</v>
      </c>
      <c r="B1188" t="s">
        <v>1863</v>
      </c>
      <c r="D1188" s="16">
        <v>1894480</v>
      </c>
    </row>
    <row r="1189" spans="1:4">
      <c r="B1189">
        <v>109250</v>
      </c>
      <c r="D1189" s="16">
        <v>160650</v>
      </c>
    </row>
    <row r="1190" spans="1:4">
      <c r="A1190" t="s">
        <v>6191</v>
      </c>
      <c r="D1190" s="16">
        <v>2055130</v>
      </c>
    </row>
    <row r="1191" spans="1:4">
      <c r="A1191" t="s">
        <v>3382</v>
      </c>
      <c r="B1191" t="s">
        <v>3379</v>
      </c>
      <c r="D1191" s="16">
        <v>92915.199999999997</v>
      </c>
    </row>
    <row r="1192" spans="1:4">
      <c r="A1192" t="s">
        <v>6192</v>
      </c>
      <c r="D1192" s="16">
        <v>92915.199999999997</v>
      </c>
    </row>
    <row r="1193" spans="1:4">
      <c r="A1193" t="s">
        <v>3387</v>
      </c>
      <c r="B1193" t="s">
        <v>3384</v>
      </c>
      <c r="D1193" s="16">
        <v>201193.3</v>
      </c>
    </row>
    <row r="1194" spans="1:4">
      <c r="A1194" t="s">
        <v>6193</v>
      </c>
      <c r="D1194" s="16">
        <v>201193.3</v>
      </c>
    </row>
    <row r="1195" spans="1:4">
      <c r="A1195" t="s">
        <v>48</v>
      </c>
      <c r="B1195" t="s">
        <v>45</v>
      </c>
      <c r="D1195" s="16">
        <v>537642</v>
      </c>
    </row>
    <row r="1196" spans="1:4">
      <c r="A1196" t="s">
        <v>6194</v>
      </c>
      <c r="D1196" s="16">
        <v>537642</v>
      </c>
    </row>
    <row r="1197" spans="1:4">
      <c r="A1197" t="s">
        <v>2337</v>
      </c>
      <c r="B1197" t="s">
        <v>2334</v>
      </c>
      <c r="D1197" s="16">
        <v>7287169.6799999997</v>
      </c>
    </row>
    <row r="1198" spans="1:4">
      <c r="B1198" t="s">
        <v>2344</v>
      </c>
      <c r="D1198" s="16">
        <v>5725251.8399999999</v>
      </c>
    </row>
    <row r="1199" spans="1:4">
      <c r="B1199" t="s">
        <v>4644</v>
      </c>
      <c r="D1199" s="16">
        <v>8243368</v>
      </c>
    </row>
    <row r="1200" spans="1:4">
      <c r="A1200" t="s">
        <v>6195</v>
      </c>
      <c r="D1200" s="16">
        <v>21255789.52</v>
      </c>
    </row>
    <row r="1201" spans="1:4">
      <c r="A1201" t="s">
        <v>2342</v>
      </c>
      <c r="B1201" t="s">
        <v>2339</v>
      </c>
      <c r="D1201" s="16">
        <v>2352325.36</v>
      </c>
    </row>
    <row r="1202" spans="1:4">
      <c r="B1202" t="s">
        <v>2347</v>
      </c>
      <c r="D1202" s="16">
        <v>1960598.78</v>
      </c>
    </row>
    <row r="1203" spans="1:4">
      <c r="A1203" t="s">
        <v>6196</v>
      </c>
      <c r="D1203" s="16">
        <v>4312924.1399999997</v>
      </c>
    </row>
    <row r="1204" spans="1:4">
      <c r="A1204" t="s">
        <v>1400</v>
      </c>
      <c r="B1204" t="s">
        <v>1397</v>
      </c>
      <c r="D1204" s="16">
        <v>4760000</v>
      </c>
    </row>
    <row r="1205" spans="1:4">
      <c r="A1205" t="s">
        <v>6197</v>
      </c>
      <c r="D1205" s="16">
        <v>4760000</v>
      </c>
    </row>
    <row r="1206" spans="1:4">
      <c r="A1206" t="s">
        <v>3377</v>
      </c>
      <c r="B1206" t="s">
        <v>3374</v>
      </c>
      <c r="D1206" s="16">
        <v>119392.7</v>
      </c>
    </row>
    <row r="1207" spans="1:4">
      <c r="A1207" t="s">
        <v>6198</v>
      </c>
      <c r="D1207" s="16">
        <v>119392.7</v>
      </c>
    </row>
    <row r="1208" spans="1:4">
      <c r="A1208" t="s">
        <v>3624</v>
      </c>
      <c r="B1208" t="s">
        <v>3621</v>
      </c>
      <c r="D1208" s="16">
        <v>1945412</v>
      </c>
    </row>
    <row r="1209" spans="1:4">
      <c r="A1209" t="s">
        <v>6199</v>
      </c>
      <c r="D1209" s="16">
        <v>1945412</v>
      </c>
    </row>
    <row r="1210" spans="1:4">
      <c r="A1210" t="s">
        <v>1046</v>
      </c>
      <c r="B1210" t="s">
        <v>1043</v>
      </c>
      <c r="D1210" s="16">
        <v>785400</v>
      </c>
    </row>
    <row r="1211" spans="1:4">
      <c r="A1211" t="s">
        <v>5857</v>
      </c>
      <c r="D1211" s="16">
        <v>785400</v>
      </c>
    </row>
    <row r="1212" spans="1:4">
      <c r="A1212" t="s">
        <v>4210</v>
      </c>
      <c r="B1212" t="s">
        <v>4207</v>
      </c>
      <c r="D1212" s="16">
        <v>2393467</v>
      </c>
    </row>
    <row r="1213" spans="1:4">
      <c r="A1213" t="s">
        <v>6200</v>
      </c>
      <c r="D1213" s="16">
        <v>2393467</v>
      </c>
    </row>
    <row r="1214" spans="1:4">
      <c r="A1214" t="s">
        <v>345</v>
      </c>
      <c r="B1214" t="s">
        <v>342</v>
      </c>
      <c r="D1214" s="16">
        <v>571200</v>
      </c>
    </row>
    <row r="1215" spans="1:4">
      <c r="B1215" t="s">
        <v>1927</v>
      </c>
      <c r="D1215" s="16">
        <v>10149500</v>
      </c>
    </row>
    <row r="1216" spans="1:4">
      <c r="B1216" t="s">
        <v>3933</v>
      </c>
      <c r="D1216" s="16">
        <v>113050</v>
      </c>
    </row>
    <row r="1217" spans="1:4">
      <c r="B1217" t="s">
        <v>4308</v>
      </c>
      <c r="D1217" s="16">
        <v>113050</v>
      </c>
    </row>
    <row r="1218" spans="1:4">
      <c r="A1218" t="s">
        <v>6201</v>
      </c>
      <c r="D1218" s="16">
        <v>10946800</v>
      </c>
    </row>
    <row r="1219" spans="1:4">
      <c r="A1219" t="s">
        <v>5345</v>
      </c>
      <c r="B1219">
        <v>109242</v>
      </c>
      <c r="D1219" s="16">
        <v>1743650</v>
      </c>
    </row>
    <row r="1220" spans="1:4">
      <c r="A1220" t="s">
        <v>6202</v>
      </c>
      <c r="D1220" s="16">
        <v>1743650</v>
      </c>
    </row>
    <row r="1221" spans="1:4">
      <c r="A1221" t="s">
        <v>3236</v>
      </c>
      <c r="B1221" t="s">
        <v>3233</v>
      </c>
      <c r="D1221" s="16">
        <v>1037414.63</v>
      </c>
    </row>
    <row r="1222" spans="1:4">
      <c r="A1222" t="s">
        <v>6203</v>
      </c>
      <c r="D1222" s="16">
        <v>1037414.63</v>
      </c>
    </row>
    <row r="1223" spans="1:4">
      <c r="A1223" t="s">
        <v>5103</v>
      </c>
      <c r="B1223">
        <v>109061</v>
      </c>
      <c r="D1223" s="16">
        <v>10165337</v>
      </c>
    </row>
    <row r="1224" spans="1:4">
      <c r="B1224">
        <v>109129</v>
      </c>
      <c r="D1224" s="16">
        <v>632723</v>
      </c>
    </row>
    <row r="1225" spans="1:4">
      <c r="A1225" t="s">
        <v>6204</v>
      </c>
      <c r="D1225" s="16">
        <v>10798060</v>
      </c>
    </row>
    <row r="1226" spans="1:4">
      <c r="A1226" t="s">
        <v>2858</v>
      </c>
      <c r="B1226" t="s">
        <v>2855</v>
      </c>
      <c r="D1226" s="16">
        <v>9139200</v>
      </c>
    </row>
    <row r="1227" spans="1:4">
      <c r="B1227">
        <v>109090</v>
      </c>
      <c r="D1227" s="16">
        <v>278614.7</v>
      </c>
    </row>
    <row r="1228" spans="1:4">
      <c r="A1228" t="s">
        <v>6205</v>
      </c>
      <c r="D1228" s="16">
        <v>9417814.6999999993</v>
      </c>
    </row>
    <row r="1229" spans="1:4">
      <c r="A1229" t="s">
        <v>4884</v>
      </c>
      <c r="B1229">
        <v>108886</v>
      </c>
      <c r="D1229" s="16">
        <v>1393543</v>
      </c>
    </row>
    <row r="1230" spans="1:4">
      <c r="A1230" t="s">
        <v>6206</v>
      </c>
      <c r="D1230" s="16">
        <v>1393543</v>
      </c>
    </row>
    <row r="1231" spans="1:4">
      <c r="A1231" t="s">
        <v>4882</v>
      </c>
      <c r="B1231">
        <v>108885</v>
      </c>
      <c r="D1231" s="16">
        <v>494694.9</v>
      </c>
    </row>
    <row r="1232" spans="1:4">
      <c r="A1232" t="s">
        <v>6207</v>
      </c>
      <c r="D1232" s="16">
        <v>494694.9</v>
      </c>
    </row>
    <row r="1233" spans="1:4">
      <c r="A1233" t="s">
        <v>302</v>
      </c>
      <c r="B1233" t="s">
        <v>299</v>
      </c>
      <c r="D1233" s="16">
        <v>878220</v>
      </c>
    </row>
    <row r="1234" spans="1:4">
      <c r="B1234">
        <v>109118</v>
      </c>
      <c r="D1234" s="16">
        <v>107100</v>
      </c>
    </row>
    <row r="1235" spans="1:4">
      <c r="A1235" t="s">
        <v>5956</v>
      </c>
      <c r="D1235" s="16">
        <v>985320</v>
      </c>
    </row>
    <row r="1236" spans="1:4">
      <c r="A1236" t="s">
        <v>4838</v>
      </c>
      <c r="B1236">
        <v>108856</v>
      </c>
      <c r="D1236" s="16">
        <v>6626584.2000000002</v>
      </c>
    </row>
    <row r="1237" spans="1:4">
      <c r="A1237" t="s">
        <v>6208</v>
      </c>
      <c r="D1237" s="16">
        <v>6626584.2000000002</v>
      </c>
    </row>
    <row r="1238" spans="1:4">
      <c r="A1238" t="s">
        <v>1072</v>
      </c>
      <c r="B1238" t="s">
        <v>1069</v>
      </c>
      <c r="D1238" s="16">
        <v>19074122</v>
      </c>
    </row>
    <row r="1239" spans="1:4">
      <c r="A1239" t="s">
        <v>5858</v>
      </c>
      <c r="D1239" s="16">
        <v>19074122</v>
      </c>
    </row>
    <row r="1240" spans="1:4">
      <c r="A1240" t="s">
        <v>1381</v>
      </c>
      <c r="B1240" t="s">
        <v>1378</v>
      </c>
      <c r="D1240" s="16">
        <v>550970</v>
      </c>
    </row>
    <row r="1241" spans="1:4">
      <c r="B1241" t="s">
        <v>1383</v>
      </c>
      <c r="D1241" s="16">
        <v>61880</v>
      </c>
    </row>
    <row r="1242" spans="1:4">
      <c r="B1242" t="s">
        <v>1386</v>
      </c>
      <c r="D1242" s="16">
        <v>4224500</v>
      </c>
    </row>
    <row r="1243" spans="1:4">
      <c r="A1243" t="s">
        <v>5859</v>
      </c>
      <c r="D1243" s="16">
        <v>4837350</v>
      </c>
    </row>
    <row r="1244" spans="1:4">
      <c r="A1244" t="s">
        <v>1101</v>
      </c>
      <c r="B1244" t="s">
        <v>1098</v>
      </c>
      <c r="D1244" s="16">
        <v>5794386.0800000001</v>
      </c>
    </row>
    <row r="1245" spans="1:4">
      <c r="B1245" t="s">
        <v>1113</v>
      </c>
      <c r="D1245" s="16">
        <v>383008.5</v>
      </c>
    </row>
    <row r="1246" spans="1:4">
      <c r="B1246" t="s">
        <v>1126</v>
      </c>
      <c r="D1246" s="16">
        <v>687978.5</v>
      </c>
    </row>
    <row r="1247" spans="1:4">
      <c r="B1247" t="s">
        <v>1129</v>
      </c>
      <c r="D1247" s="16">
        <v>659156</v>
      </c>
    </row>
    <row r="1248" spans="1:4">
      <c r="B1248" t="s">
        <v>1132</v>
      </c>
      <c r="D1248" s="16">
        <v>1867293</v>
      </c>
    </row>
    <row r="1249" spans="1:4">
      <c r="B1249" t="s">
        <v>1135</v>
      </c>
      <c r="D1249" s="16">
        <v>1106700</v>
      </c>
    </row>
    <row r="1250" spans="1:4">
      <c r="B1250">
        <v>108810</v>
      </c>
      <c r="D1250" s="16">
        <v>452732</v>
      </c>
    </row>
    <row r="1251" spans="1:4">
      <c r="B1251">
        <v>108815</v>
      </c>
      <c r="D1251" s="16">
        <v>960830</v>
      </c>
    </row>
    <row r="1252" spans="1:4">
      <c r="B1252">
        <v>108816</v>
      </c>
      <c r="D1252" s="16">
        <v>1836881</v>
      </c>
    </row>
    <row r="1253" spans="1:4">
      <c r="B1253">
        <v>108818</v>
      </c>
      <c r="D1253" s="16">
        <v>1002841.2</v>
      </c>
    </row>
    <row r="1254" spans="1:4">
      <c r="A1254" t="s">
        <v>5860</v>
      </c>
      <c r="D1254" s="16">
        <v>14751806.279999999</v>
      </c>
    </row>
    <row r="1255" spans="1:4">
      <c r="A1255" t="s">
        <v>5197</v>
      </c>
      <c r="B1255">
        <v>109132</v>
      </c>
      <c r="D1255" s="16">
        <v>351221.36</v>
      </c>
    </row>
    <row r="1256" spans="1:4">
      <c r="A1256" t="s">
        <v>6209</v>
      </c>
      <c r="D1256" s="16">
        <v>351221.36</v>
      </c>
    </row>
    <row r="1257" spans="1:4">
      <c r="A1257" t="s">
        <v>1289</v>
      </c>
      <c r="B1257" t="s">
        <v>1286</v>
      </c>
      <c r="D1257" s="16">
        <v>905590</v>
      </c>
    </row>
    <row r="1258" spans="1:4">
      <c r="A1258" t="s">
        <v>5917</v>
      </c>
      <c r="D1258" s="16">
        <v>905590</v>
      </c>
    </row>
    <row r="1259" spans="1:4">
      <c r="A1259" t="s">
        <v>4749</v>
      </c>
      <c r="B1259">
        <v>108797</v>
      </c>
      <c r="D1259" s="16">
        <v>1457750</v>
      </c>
    </row>
    <row r="1260" spans="1:4">
      <c r="B1260">
        <v>108842</v>
      </c>
      <c r="D1260" s="16">
        <v>1599131.98</v>
      </c>
    </row>
    <row r="1261" spans="1:4">
      <c r="A1261" t="s">
        <v>6210</v>
      </c>
      <c r="D1261" s="16">
        <v>3056881.98</v>
      </c>
    </row>
    <row r="1262" spans="1:4">
      <c r="A1262" t="s">
        <v>307</v>
      </c>
      <c r="B1262" t="s">
        <v>304</v>
      </c>
      <c r="D1262" s="16">
        <v>1231146</v>
      </c>
    </row>
    <row r="1263" spans="1:4">
      <c r="B1263" t="s">
        <v>1704</v>
      </c>
      <c r="D1263" s="16">
        <v>17421236</v>
      </c>
    </row>
    <row r="1264" spans="1:4">
      <c r="B1264">
        <v>108976</v>
      </c>
      <c r="D1264" s="16">
        <v>952000</v>
      </c>
    </row>
    <row r="1265" spans="1:4">
      <c r="B1265">
        <v>109170</v>
      </c>
      <c r="D1265" s="16">
        <v>911260</v>
      </c>
    </row>
    <row r="1266" spans="1:4">
      <c r="A1266" t="s">
        <v>6211</v>
      </c>
      <c r="D1266" s="16">
        <v>20515642</v>
      </c>
    </row>
    <row r="1267" spans="1:4">
      <c r="A1267" t="s">
        <v>1611</v>
      </c>
      <c r="B1267" t="s">
        <v>1608</v>
      </c>
      <c r="D1267" s="16">
        <v>1258824.8400000001</v>
      </c>
    </row>
    <row r="1268" spans="1:4">
      <c r="A1268" t="s">
        <v>5861</v>
      </c>
      <c r="D1268" s="16">
        <v>1258824.8400000001</v>
      </c>
    </row>
    <row r="1269" spans="1:4">
      <c r="A1269" t="s">
        <v>3505</v>
      </c>
      <c r="B1269" t="s">
        <v>3502</v>
      </c>
      <c r="D1269" s="16">
        <v>17669536.5</v>
      </c>
    </row>
    <row r="1270" spans="1:4">
      <c r="B1270">
        <v>109068</v>
      </c>
      <c r="D1270" s="16">
        <v>9059110.6199999992</v>
      </c>
    </row>
    <row r="1271" spans="1:4">
      <c r="A1271" t="s">
        <v>6212</v>
      </c>
      <c r="D1271" s="16">
        <v>26728647.119999997</v>
      </c>
    </row>
    <row r="1272" spans="1:4">
      <c r="A1272" t="s">
        <v>4830</v>
      </c>
      <c r="B1272">
        <v>108851</v>
      </c>
      <c r="D1272" s="16">
        <v>1892375.5</v>
      </c>
    </row>
    <row r="1273" spans="1:4">
      <c r="A1273" t="s">
        <v>6213</v>
      </c>
      <c r="D1273" s="16">
        <v>1892375.5</v>
      </c>
    </row>
    <row r="1274" spans="1:4">
      <c r="A1274" t="s">
        <v>5254</v>
      </c>
      <c r="B1274">
        <v>109175</v>
      </c>
      <c r="D1274" s="16">
        <v>31209318.850000001</v>
      </c>
    </row>
    <row r="1275" spans="1:4">
      <c r="A1275" t="s">
        <v>6214</v>
      </c>
      <c r="D1275" s="16">
        <v>31209318.850000001</v>
      </c>
    </row>
    <row r="1276" spans="1:4">
      <c r="A1276" t="s">
        <v>659</v>
      </c>
      <c r="B1276" t="s">
        <v>656</v>
      </c>
      <c r="D1276" s="16">
        <v>541128.69999999995</v>
      </c>
    </row>
    <row r="1277" spans="1:4">
      <c r="B1277" t="s">
        <v>664</v>
      </c>
      <c r="D1277" s="16">
        <v>899640</v>
      </c>
    </row>
    <row r="1278" spans="1:4">
      <c r="A1278" t="s">
        <v>6215</v>
      </c>
      <c r="D1278" s="16">
        <v>1440768.7</v>
      </c>
    </row>
    <row r="1279" spans="1:4">
      <c r="A1279" t="s">
        <v>276</v>
      </c>
      <c r="B1279" t="s">
        <v>273</v>
      </c>
      <c r="D1279" s="16">
        <v>720426</v>
      </c>
    </row>
    <row r="1280" spans="1:4">
      <c r="A1280" t="s">
        <v>5918</v>
      </c>
      <c r="D1280" s="16">
        <v>720426</v>
      </c>
    </row>
    <row r="1281" spans="1:4">
      <c r="A1281" t="s">
        <v>4826</v>
      </c>
      <c r="B1281">
        <v>108849</v>
      </c>
      <c r="D1281" s="16">
        <v>1930162.5</v>
      </c>
    </row>
    <row r="1282" spans="1:4">
      <c r="A1282" t="s">
        <v>6216</v>
      </c>
      <c r="D1282" s="16">
        <v>1930162.5</v>
      </c>
    </row>
    <row r="1283" spans="1:4">
      <c r="A1283" t="s">
        <v>3459</v>
      </c>
      <c r="B1283" t="s">
        <v>3456</v>
      </c>
      <c r="D1283" s="16">
        <v>1040247</v>
      </c>
    </row>
    <row r="1284" spans="1:4">
      <c r="A1284" t="s">
        <v>6217</v>
      </c>
      <c r="D1284" s="16">
        <v>1040247</v>
      </c>
    </row>
    <row r="1285" spans="1:4">
      <c r="A1285" t="s">
        <v>4251</v>
      </c>
      <c r="B1285" t="s">
        <v>4248</v>
      </c>
      <c r="D1285" s="16">
        <v>62118</v>
      </c>
    </row>
    <row r="1286" spans="1:4">
      <c r="A1286" t="s">
        <v>6218</v>
      </c>
      <c r="D1286" s="16">
        <v>62118</v>
      </c>
    </row>
    <row r="1287" spans="1:4">
      <c r="A1287" t="s">
        <v>4994</v>
      </c>
      <c r="B1287">
        <v>108969</v>
      </c>
      <c r="D1287" s="16">
        <v>328184.5</v>
      </c>
    </row>
    <row r="1288" spans="1:4">
      <c r="A1288" t="s">
        <v>6219</v>
      </c>
      <c r="D1288" s="16">
        <v>328184.5</v>
      </c>
    </row>
    <row r="1289" spans="1:4">
      <c r="A1289" t="s">
        <v>5350</v>
      </c>
      <c r="B1289">
        <v>109245</v>
      </c>
      <c r="D1289" s="16">
        <v>595000</v>
      </c>
    </row>
    <row r="1290" spans="1:4">
      <c r="A1290" t="s">
        <v>6220</v>
      </c>
      <c r="D1290" s="16">
        <v>595000</v>
      </c>
    </row>
    <row r="1291" spans="1:4">
      <c r="A1291" t="s">
        <v>3953</v>
      </c>
      <c r="B1291" t="s">
        <v>3950</v>
      </c>
      <c r="D1291" s="16">
        <v>1828435</v>
      </c>
    </row>
    <row r="1292" spans="1:4">
      <c r="A1292" t="s">
        <v>6221</v>
      </c>
      <c r="D1292" s="16">
        <v>1828435</v>
      </c>
    </row>
    <row r="1293" spans="1:4">
      <c r="A1293" t="s">
        <v>5109</v>
      </c>
      <c r="B1293">
        <v>109065</v>
      </c>
      <c r="D1293" s="16">
        <v>369069</v>
      </c>
    </row>
    <row r="1294" spans="1:4">
      <c r="B1294">
        <v>109130</v>
      </c>
      <c r="D1294" s="16">
        <v>319569.5</v>
      </c>
    </row>
    <row r="1295" spans="1:4">
      <c r="B1295">
        <v>109131</v>
      </c>
      <c r="D1295" s="16">
        <v>267155</v>
      </c>
    </row>
    <row r="1296" spans="1:4">
      <c r="A1296" t="s">
        <v>6222</v>
      </c>
      <c r="D1296" s="16">
        <v>955793.5</v>
      </c>
    </row>
    <row r="1297" spans="1:4">
      <c r="A1297" t="s">
        <v>5360</v>
      </c>
      <c r="B1297">
        <v>109253</v>
      </c>
      <c r="D1297" s="16">
        <v>630899.92000000004</v>
      </c>
    </row>
    <row r="1298" spans="1:4">
      <c r="A1298" t="s">
        <v>6223</v>
      </c>
      <c r="D1298" s="16">
        <v>630899.92000000004</v>
      </c>
    </row>
    <row r="1299" spans="1:4">
      <c r="A1299" t="s">
        <v>3141</v>
      </c>
      <c r="B1299" t="s">
        <v>3138</v>
      </c>
      <c r="D1299" s="16">
        <v>201110</v>
      </c>
    </row>
    <row r="1300" spans="1:4">
      <c r="A1300" t="s">
        <v>6224</v>
      </c>
      <c r="D1300" s="16">
        <v>201110</v>
      </c>
    </row>
    <row r="1301" spans="1:4">
      <c r="A1301" t="s">
        <v>4661</v>
      </c>
      <c r="B1301" t="s">
        <v>4658</v>
      </c>
      <c r="D1301" s="16">
        <v>23205</v>
      </c>
    </row>
    <row r="1302" spans="1:4">
      <c r="A1302" t="s">
        <v>6225</v>
      </c>
      <c r="D1302" s="16">
        <v>23205</v>
      </c>
    </row>
    <row r="1303" spans="1:4">
      <c r="A1303" t="s">
        <v>4411</v>
      </c>
      <c r="B1303" t="s">
        <v>4408</v>
      </c>
      <c r="D1303" s="16">
        <v>1181277.3</v>
      </c>
    </row>
    <row r="1304" spans="1:4">
      <c r="B1304">
        <v>108775</v>
      </c>
      <c r="D1304" s="16">
        <v>843769.5</v>
      </c>
    </row>
    <row r="1305" spans="1:4">
      <c r="A1305" t="s">
        <v>6226</v>
      </c>
      <c r="D1305" s="16">
        <v>2025046.8</v>
      </c>
    </row>
    <row r="1306" spans="1:4">
      <c r="A1306" t="s">
        <v>5227</v>
      </c>
      <c r="B1306">
        <v>109157</v>
      </c>
      <c r="D1306" s="16">
        <v>7427417.1299999999</v>
      </c>
    </row>
    <row r="1307" spans="1:4">
      <c r="A1307" t="s">
        <v>6227</v>
      </c>
      <c r="D1307" s="16">
        <v>7427417.1299999999</v>
      </c>
    </row>
    <row r="1308" spans="1:4">
      <c r="A1308" t="s">
        <v>2949</v>
      </c>
      <c r="B1308" t="s">
        <v>2946</v>
      </c>
      <c r="D1308" s="16">
        <v>278374.32</v>
      </c>
    </row>
    <row r="1309" spans="1:4">
      <c r="B1309">
        <v>108882</v>
      </c>
      <c r="D1309" s="16">
        <v>127330</v>
      </c>
    </row>
    <row r="1310" spans="1:4">
      <c r="A1310" t="s">
        <v>6228</v>
      </c>
      <c r="D1310" s="16">
        <v>405704.32</v>
      </c>
    </row>
    <row r="1311" spans="1:4">
      <c r="A1311" t="s">
        <v>2180</v>
      </c>
      <c r="B1311" t="s">
        <v>2177</v>
      </c>
      <c r="D1311" s="16">
        <v>1118600</v>
      </c>
    </row>
    <row r="1312" spans="1:4">
      <c r="B1312" t="s">
        <v>4475</v>
      </c>
      <c r="D1312" s="16">
        <v>1259615</v>
      </c>
    </row>
    <row r="1313" spans="1:4">
      <c r="A1313" t="s">
        <v>5957</v>
      </c>
      <c r="D1313" s="16">
        <v>2378215</v>
      </c>
    </row>
    <row r="1314" spans="1:4">
      <c r="A1314" t="s">
        <v>1106</v>
      </c>
      <c r="B1314" t="s">
        <v>1103</v>
      </c>
      <c r="D1314" s="16">
        <v>77350</v>
      </c>
    </row>
    <row r="1315" spans="1:4">
      <c r="B1315" t="s">
        <v>1710</v>
      </c>
      <c r="D1315" s="16">
        <v>398331.85</v>
      </c>
    </row>
    <row r="1316" spans="1:4">
      <c r="B1316" t="s">
        <v>1725</v>
      </c>
      <c r="D1316" s="16">
        <v>308426.7</v>
      </c>
    </row>
    <row r="1317" spans="1:4">
      <c r="A1317" t="s">
        <v>6229</v>
      </c>
      <c r="D1317" s="16">
        <v>784108.55</v>
      </c>
    </row>
    <row r="1318" spans="1:4">
      <c r="A1318" t="s">
        <v>4547</v>
      </c>
      <c r="B1318" t="s">
        <v>4544</v>
      </c>
      <c r="D1318" s="16">
        <v>797800</v>
      </c>
    </row>
    <row r="1319" spans="1:4">
      <c r="B1319" t="s">
        <v>4549</v>
      </c>
      <c r="D1319" s="16">
        <v>1595600</v>
      </c>
    </row>
    <row r="1320" spans="1:4">
      <c r="B1320">
        <v>109066</v>
      </c>
      <c r="D1320" s="16">
        <v>925586.02</v>
      </c>
    </row>
    <row r="1321" spans="1:4">
      <c r="A1321" t="s">
        <v>6230</v>
      </c>
      <c r="D1321" s="16">
        <v>3318986.02</v>
      </c>
    </row>
    <row r="1322" spans="1:4">
      <c r="A1322" t="s">
        <v>4350</v>
      </c>
      <c r="B1322" t="s">
        <v>4347</v>
      </c>
      <c r="D1322" s="16">
        <v>1833905.22</v>
      </c>
    </row>
    <row r="1323" spans="1:4">
      <c r="A1323" t="s">
        <v>6231</v>
      </c>
      <c r="D1323" s="16">
        <v>1833905.22</v>
      </c>
    </row>
    <row r="1324" spans="1:4">
      <c r="A1324" t="s">
        <v>913</v>
      </c>
      <c r="B1324" t="s">
        <v>910</v>
      </c>
      <c r="D1324" s="16">
        <v>3855600</v>
      </c>
    </row>
    <row r="1325" spans="1:4">
      <c r="A1325" t="s">
        <v>6232</v>
      </c>
      <c r="D1325" s="16">
        <v>3855600</v>
      </c>
    </row>
    <row r="1326" spans="1:4">
      <c r="A1326" t="s">
        <v>4605</v>
      </c>
      <c r="B1326" t="s">
        <v>4602</v>
      </c>
      <c r="D1326" s="16">
        <v>409283.35</v>
      </c>
    </row>
    <row r="1327" spans="1:4">
      <c r="A1327" t="s">
        <v>6233</v>
      </c>
      <c r="D1327" s="16">
        <v>409283.35</v>
      </c>
    </row>
    <row r="1328" spans="1:4">
      <c r="A1328" t="s">
        <v>3602</v>
      </c>
      <c r="B1328" t="s">
        <v>3599</v>
      </c>
      <c r="D1328" s="16">
        <v>323537.2</v>
      </c>
    </row>
    <row r="1329" spans="1:4">
      <c r="B1329" t="s">
        <v>3604</v>
      </c>
      <c r="D1329" s="16">
        <v>647374</v>
      </c>
    </row>
    <row r="1330" spans="1:4">
      <c r="A1330" t="s">
        <v>6234</v>
      </c>
      <c r="D1330" s="16">
        <v>970911.2</v>
      </c>
    </row>
    <row r="1331" spans="1:4">
      <c r="A1331" t="s">
        <v>4816</v>
      </c>
      <c r="B1331">
        <v>108843</v>
      </c>
      <c r="D1331" s="16">
        <v>197532.12</v>
      </c>
    </row>
    <row r="1332" spans="1:4">
      <c r="B1332">
        <v>108844</v>
      </c>
      <c r="D1332" s="16">
        <v>669401.93000000005</v>
      </c>
    </row>
    <row r="1333" spans="1:4">
      <c r="A1333" t="s">
        <v>6235</v>
      </c>
      <c r="D1333" s="16">
        <v>866934.05</v>
      </c>
    </row>
    <row r="1334" spans="1:4">
      <c r="A1334" t="s">
        <v>5234</v>
      </c>
      <c r="B1334">
        <v>109163</v>
      </c>
      <c r="D1334" s="16">
        <v>3206212.98</v>
      </c>
    </row>
    <row r="1335" spans="1:4">
      <c r="A1335" t="s">
        <v>6236</v>
      </c>
      <c r="D1335" s="16">
        <v>3206212.98</v>
      </c>
    </row>
    <row r="1336" spans="1:4">
      <c r="A1336" t="s">
        <v>4790</v>
      </c>
      <c r="B1336">
        <v>108824</v>
      </c>
      <c r="D1336" s="16">
        <v>7776650</v>
      </c>
    </row>
    <row r="1337" spans="1:4">
      <c r="A1337" t="s">
        <v>6237</v>
      </c>
      <c r="D1337" s="16">
        <v>7776650</v>
      </c>
    </row>
    <row r="1338" spans="1:4">
      <c r="A1338" t="s">
        <v>3216</v>
      </c>
      <c r="B1338" t="s">
        <v>3213</v>
      </c>
      <c r="D1338" s="16">
        <v>6854043</v>
      </c>
    </row>
    <row r="1339" spans="1:4">
      <c r="A1339" t="s">
        <v>6238</v>
      </c>
      <c r="D1339" s="16">
        <v>6854043</v>
      </c>
    </row>
    <row r="1340" spans="1:4">
      <c r="A1340" t="s">
        <v>946</v>
      </c>
      <c r="B1340" t="s">
        <v>943</v>
      </c>
      <c r="D1340" s="16">
        <v>5174246.71</v>
      </c>
    </row>
    <row r="1341" spans="1:4">
      <c r="B1341" t="s">
        <v>948</v>
      </c>
      <c r="D1341" s="16">
        <v>246330</v>
      </c>
    </row>
    <row r="1342" spans="1:4">
      <c r="B1342" t="s">
        <v>951</v>
      </c>
      <c r="D1342" s="16">
        <v>69436.5</v>
      </c>
    </row>
    <row r="1343" spans="1:4">
      <c r="B1343">
        <v>108985</v>
      </c>
      <c r="D1343" s="16">
        <v>966553.7</v>
      </c>
    </row>
    <row r="1344" spans="1:4">
      <c r="A1344" t="s">
        <v>6239</v>
      </c>
      <c r="D1344" s="16">
        <v>6456566.9100000001</v>
      </c>
    </row>
    <row r="1345" spans="1:4">
      <c r="A1345" t="s">
        <v>4736</v>
      </c>
      <c r="B1345">
        <v>108787</v>
      </c>
      <c r="D1345" s="16">
        <v>3941280</v>
      </c>
    </row>
    <row r="1346" spans="1:4">
      <c r="A1346" t="s">
        <v>6240</v>
      </c>
      <c r="D1346" s="16">
        <v>3941280</v>
      </c>
    </row>
    <row r="1347" spans="1:4">
      <c r="A1347" t="s">
        <v>1332</v>
      </c>
      <c r="B1347" t="s">
        <v>1329</v>
      </c>
      <c r="D1347" s="16">
        <v>8021037.9199999999</v>
      </c>
    </row>
    <row r="1348" spans="1:4">
      <c r="B1348" t="s">
        <v>1602</v>
      </c>
      <c r="D1348" s="16">
        <v>1145555.8799999999</v>
      </c>
    </row>
    <row r="1349" spans="1:4">
      <c r="B1349" t="s">
        <v>3178</v>
      </c>
      <c r="D1349" s="16">
        <v>6933734.9199999999</v>
      </c>
    </row>
    <row r="1350" spans="1:4">
      <c r="B1350">
        <v>109187</v>
      </c>
      <c r="D1350" s="16">
        <v>1616049.75</v>
      </c>
    </row>
    <row r="1351" spans="1:4">
      <c r="A1351" t="s">
        <v>5862</v>
      </c>
      <c r="D1351" s="16">
        <v>17716378.469999999</v>
      </c>
    </row>
    <row r="1352" spans="1:4">
      <c r="A1352" t="s">
        <v>1351</v>
      </c>
      <c r="B1352" t="s">
        <v>1347</v>
      </c>
      <c r="D1352" s="16">
        <v>423759</v>
      </c>
    </row>
    <row r="1353" spans="1:4">
      <c r="B1353" t="s">
        <v>1530</v>
      </c>
      <c r="D1353" s="16">
        <v>32665500</v>
      </c>
    </row>
    <row r="1354" spans="1:4">
      <c r="B1354" t="s">
        <v>2500</v>
      </c>
      <c r="D1354" s="16">
        <v>3279640</v>
      </c>
    </row>
    <row r="1355" spans="1:4">
      <c r="A1355" t="s">
        <v>5863</v>
      </c>
      <c r="D1355" s="16">
        <v>36368899</v>
      </c>
    </row>
    <row r="1356" spans="1:4">
      <c r="A1356" t="s">
        <v>992</v>
      </c>
      <c r="B1356" t="s">
        <v>989</v>
      </c>
      <c r="D1356" s="16">
        <v>1073062.8999999999</v>
      </c>
    </row>
    <row r="1357" spans="1:4">
      <c r="B1357" t="s">
        <v>1613</v>
      </c>
      <c r="D1357" s="16">
        <v>289245</v>
      </c>
    </row>
    <row r="1358" spans="1:4">
      <c r="B1358" t="s">
        <v>1812</v>
      </c>
      <c r="D1358" s="16">
        <v>702266.6</v>
      </c>
    </row>
    <row r="1359" spans="1:4">
      <c r="B1359" t="s">
        <v>1818</v>
      </c>
      <c r="D1359" s="16">
        <v>1111201</v>
      </c>
    </row>
    <row r="1360" spans="1:4">
      <c r="B1360">
        <v>108986</v>
      </c>
      <c r="D1360" s="16">
        <v>2520420</v>
      </c>
    </row>
    <row r="1361" spans="1:4">
      <c r="A1361" t="s">
        <v>6241</v>
      </c>
      <c r="D1361" s="16">
        <v>5696195.5</v>
      </c>
    </row>
    <row r="1362" spans="1:4">
      <c r="A1362" t="s">
        <v>312</v>
      </c>
      <c r="B1362" t="s">
        <v>309</v>
      </c>
      <c r="D1362" s="16">
        <v>9508100</v>
      </c>
    </row>
    <row r="1363" spans="1:4">
      <c r="B1363" t="s">
        <v>1815</v>
      </c>
      <c r="D1363" s="16">
        <v>20968156.5</v>
      </c>
    </row>
    <row r="1364" spans="1:4">
      <c r="B1364" t="s">
        <v>2311</v>
      </c>
      <c r="D1364" s="16">
        <v>1708840</v>
      </c>
    </row>
    <row r="1365" spans="1:4">
      <c r="B1365" t="s">
        <v>3123</v>
      </c>
      <c r="D1365" s="16">
        <v>34807500</v>
      </c>
    </row>
    <row r="1366" spans="1:4">
      <c r="B1366" t="s">
        <v>3126</v>
      </c>
      <c r="D1366" s="16">
        <v>44744000</v>
      </c>
    </row>
    <row r="1367" spans="1:4">
      <c r="B1367">
        <v>109275</v>
      </c>
      <c r="D1367" s="16">
        <v>691836.25</v>
      </c>
    </row>
    <row r="1368" spans="1:4">
      <c r="A1368" t="s">
        <v>5864</v>
      </c>
      <c r="D1368" s="16">
        <v>112428432.75</v>
      </c>
    </row>
    <row r="1369" spans="1:4">
      <c r="A1369" t="s">
        <v>3205</v>
      </c>
      <c r="B1369" t="s">
        <v>3202</v>
      </c>
      <c r="D1369" s="16">
        <v>238000</v>
      </c>
    </row>
    <row r="1370" spans="1:4">
      <c r="B1370" t="s">
        <v>3207</v>
      </c>
      <c r="D1370" s="16">
        <v>238000</v>
      </c>
    </row>
    <row r="1371" spans="1:4">
      <c r="B1371" t="s">
        <v>4461</v>
      </c>
      <c r="D1371" s="16">
        <v>628796</v>
      </c>
    </row>
    <row r="1372" spans="1:4">
      <c r="B1372">
        <v>108981</v>
      </c>
      <c r="D1372" s="16">
        <v>982810</v>
      </c>
    </row>
    <row r="1373" spans="1:4">
      <c r="A1373" t="s">
        <v>5865</v>
      </c>
      <c r="D1373" s="16">
        <v>2087606</v>
      </c>
    </row>
    <row r="1374" spans="1:4">
      <c r="A1374" t="s">
        <v>5239</v>
      </c>
      <c r="B1374">
        <v>109166</v>
      </c>
      <c r="D1374" s="16">
        <v>3125371.2</v>
      </c>
    </row>
    <row r="1375" spans="1:4">
      <c r="A1375" t="s">
        <v>6242</v>
      </c>
      <c r="D1375" s="16">
        <v>3125371.2</v>
      </c>
    </row>
    <row r="1376" spans="1:4">
      <c r="A1376" t="s">
        <v>3812</v>
      </c>
      <c r="B1376" t="s">
        <v>3809</v>
      </c>
      <c r="D1376" s="16">
        <v>200907.7</v>
      </c>
    </row>
    <row r="1377" spans="1:4">
      <c r="A1377" t="s">
        <v>6243</v>
      </c>
      <c r="D1377" s="16">
        <v>200907.7</v>
      </c>
    </row>
    <row r="1378" spans="1:4">
      <c r="A1378" t="s">
        <v>4056</v>
      </c>
      <c r="B1378" t="s">
        <v>4053</v>
      </c>
      <c r="D1378" s="16">
        <v>18042494.399999999</v>
      </c>
    </row>
    <row r="1379" spans="1:4">
      <c r="B1379" t="s">
        <v>4058</v>
      </c>
      <c r="D1379" s="16">
        <v>10832087.49</v>
      </c>
    </row>
    <row r="1380" spans="1:4">
      <c r="B1380" t="s">
        <v>4061</v>
      </c>
      <c r="D1380" s="16">
        <v>20570965.379999999</v>
      </c>
    </row>
    <row r="1381" spans="1:4">
      <c r="B1381" t="s">
        <v>4064</v>
      </c>
      <c r="D1381" s="16">
        <v>6896231.5099999998</v>
      </c>
    </row>
    <row r="1382" spans="1:4">
      <c r="B1382" t="s">
        <v>4067</v>
      </c>
      <c r="D1382" s="16">
        <v>7129337.04</v>
      </c>
    </row>
    <row r="1383" spans="1:4">
      <c r="B1383" t="s">
        <v>4070</v>
      </c>
      <c r="D1383" s="16">
        <v>14742413.84</v>
      </c>
    </row>
    <row r="1384" spans="1:4">
      <c r="B1384" t="s">
        <v>4073</v>
      </c>
      <c r="D1384" s="16">
        <v>7439151.7199999997</v>
      </c>
    </row>
    <row r="1385" spans="1:4">
      <c r="B1385" t="s">
        <v>4076</v>
      </c>
      <c r="D1385" s="16">
        <v>14960503.6</v>
      </c>
    </row>
    <row r="1386" spans="1:4">
      <c r="B1386" t="s">
        <v>4079</v>
      </c>
      <c r="D1386" s="16">
        <v>19190947.440000001</v>
      </c>
    </row>
    <row r="1387" spans="1:4">
      <c r="B1387" t="s">
        <v>4082</v>
      </c>
      <c r="D1387" s="16">
        <v>15514589.369999999</v>
      </c>
    </row>
    <row r="1388" spans="1:4">
      <c r="B1388" t="s">
        <v>4085</v>
      </c>
      <c r="D1388" s="16">
        <v>8796878.1600000001</v>
      </c>
    </row>
    <row r="1389" spans="1:4">
      <c r="B1389" t="s">
        <v>4088</v>
      </c>
      <c r="D1389" s="16">
        <v>11965437.609999999</v>
      </c>
    </row>
    <row r="1390" spans="1:4">
      <c r="A1390" t="s">
        <v>6244</v>
      </c>
      <c r="D1390" s="16">
        <v>156081037.56</v>
      </c>
    </row>
    <row r="1391" spans="1:4">
      <c r="A1391" t="s">
        <v>2576</v>
      </c>
      <c r="B1391" t="s">
        <v>2573</v>
      </c>
      <c r="D1391" s="16">
        <v>648657.1</v>
      </c>
    </row>
    <row r="1392" spans="1:4">
      <c r="A1392" t="s">
        <v>6245</v>
      </c>
      <c r="D1392" s="16">
        <v>648657.1</v>
      </c>
    </row>
    <row r="1393" spans="1:4">
      <c r="A1393" t="s">
        <v>2679</v>
      </c>
      <c r="B1393" t="s">
        <v>2676</v>
      </c>
      <c r="D1393" s="16">
        <v>1625826</v>
      </c>
    </row>
    <row r="1394" spans="1:4">
      <c r="B1394" t="s">
        <v>2681</v>
      </c>
      <c r="D1394" s="16">
        <v>1625826</v>
      </c>
    </row>
    <row r="1395" spans="1:4">
      <c r="A1395" t="s">
        <v>5866</v>
      </c>
      <c r="D1395" s="16">
        <v>3251652</v>
      </c>
    </row>
    <row r="1396" spans="1:4">
      <c r="A1396" t="s">
        <v>3722</v>
      </c>
      <c r="B1396" t="s">
        <v>3719</v>
      </c>
      <c r="D1396" s="16">
        <v>129019800</v>
      </c>
    </row>
    <row r="1397" spans="1:4">
      <c r="A1397" t="s">
        <v>6246</v>
      </c>
      <c r="D1397" s="16">
        <v>129019800</v>
      </c>
    </row>
    <row r="1398" spans="1:4">
      <c r="A1398" t="s">
        <v>5122</v>
      </c>
      <c r="B1398">
        <v>109075</v>
      </c>
      <c r="D1398" s="16">
        <v>971543.5</v>
      </c>
    </row>
    <row r="1399" spans="1:4">
      <c r="A1399" t="s">
        <v>6247</v>
      </c>
      <c r="D1399" s="16">
        <v>971543.5</v>
      </c>
    </row>
    <row r="1400" spans="1:4">
      <c r="A1400" t="s">
        <v>849</v>
      </c>
      <c r="B1400" t="s">
        <v>846</v>
      </c>
      <c r="D1400" s="16">
        <v>198611</v>
      </c>
    </row>
    <row r="1401" spans="1:4">
      <c r="A1401" t="s">
        <v>5867</v>
      </c>
      <c r="D1401" s="16">
        <v>198611</v>
      </c>
    </row>
    <row r="1402" spans="1:4">
      <c r="A1402" t="s">
        <v>1549</v>
      </c>
      <c r="B1402" t="s">
        <v>1546</v>
      </c>
      <c r="D1402" s="16">
        <v>179450</v>
      </c>
    </row>
    <row r="1403" spans="1:4">
      <c r="B1403">
        <v>109158</v>
      </c>
      <c r="D1403" s="16">
        <v>5370000</v>
      </c>
    </row>
    <row r="1404" spans="1:4">
      <c r="B1404">
        <v>109159</v>
      </c>
      <c r="D1404" s="16">
        <v>1403934</v>
      </c>
    </row>
    <row r="1405" spans="1:4">
      <c r="A1405" t="s">
        <v>6248</v>
      </c>
      <c r="D1405" s="16">
        <v>6953384</v>
      </c>
    </row>
    <row r="1406" spans="1:4">
      <c r="A1406" t="s">
        <v>4195</v>
      </c>
      <c r="B1406" t="s">
        <v>4192</v>
      </c>
      <c r="D1406" s="16">
        <v>302718.5</v>
      </c>
    </row>
    <row r="1407" spans="1:4">
      <c r="A1407" t="s">
        <v>6249</v>
      </c>
      <c r="D1407" s="16">
        <v>302718.5</v>
      </c>
    </row>
    <row r="1408" spans="1:4">
      <c r="A1408" t="s">
        <v>1791</v>
      </c>
      <c r="B1408" t="s">
        <v>1788</v>
      </c>
      <c r="D1408" s="16">
        <v>588347.9</v>
      </c>
    </row>
    <row r="1409" spans="1:4">
      <c r="A1409" t="s">
        <v>6250</v>
      </c>
      <c r="D1409" s="16">
        <v>588347.9</v>
      </c>
    </row>
    <row r="1410" spans="1:4">
      <c r="A1410" t="s">
        <v>4872</v>
      </c>
      <c r="B1410">
        <v>108878</v>
      </c>
      <c r="D1410" s="16">
        <v>1129310</v>
      </c>
    </row>
    <row r="1411" spans="1:4">
      <c r="A1411" t="s">
        <v>6251</v>
      </c>
      <c r="D1411" s="16">
        <v>1129310</v>
      </c>
    </row>
    <row r="1412" spans="1:4">
      <c r="A1412" t="s">
        <v>1702</v>
      </c>
      <c r="B1412" t="s">
        <v>1699</v>
      </c>
      <c r="D1412" s="16">
        <v>1074399.4099999999</v>
      </c>
    </row>
    <row r="1413" spans="1:4">
      <c r="B1413" t="s">
        <v>1719</v>
      </c>
      <c r="D1413" s="16">
        <v>195696.85</v>
      </c>
    </row>
    <row r="1414" spans="1:4">
      <c r="A1414" t="s">
        <v>6252</v>
      </c>
      <c r="D1414" s="16">
        <v>1270096.26</v>
      </c>
    </row>
    <row r="1415" spans="1:4">
      <c r="A1415" t="s">
        <v>5383</v>
      </c>
      <c r="B1415">
        <v>109271</v>
      </c>
      <c r="D1415" s="16">
        <v>558110</v>
      </c>
    </row>
    <row r="1416" spans="1:4">
      <c r="A1416" t="s">
        <v>6253</v>
      </c>
      <c r="D1416" s="16">
        <v>558110</v>
      </c>
    </row>
    <row r="1417" spans="1:4">
      <c r="A1417" t="s">
        <v>1167</v>
      </c>
      <c r="B1417" t="s">
        <v>1164</v>
      </c>
      <c r="D1417" s="16">
        <v>105099.61</v>
      </c>
    </row>
    <row r="1418" spans="1:4">
      <c r="B1418" t="s">
        <v>1243</v>
      </c>
      <c r="D1418" s="16">
        <v>14375200</v>
      </c>
    </row>
    <row r="1419" spans="1:4">
      <c r="B1419" t="s">
        <v>3485</v>
      </c>
      <c r="D1419" s="16">
        <v>238000</v>
      </c>
    </row>
    <row r="1420" spans="1:4">
      <c r="A1420" t="s">
        <v>5868</v>
      </c>
      <c r="D1420" s="16">
        <v>14718299.609999999</v>
      </c>
    </row>
    <row r="1421" spans="1:4">
      <c r="A1421" t="s">
        <v>3157</v>
      </c>
      <c r="B1421" t="s">
        <v>3154</v>
      </c>
      <c r="D1421" s="16">
        <v>7061082.3300000001</v>
      </c>
    </row>
    <row r="1422" spans="1:4">
      <c r="B1422">
        <v>108793</v>
      </c>
      <c r="D1422" s="16">
        <v>4483360</v>
      </c>
    </row>
    <row r="1423" spans="1:4">
      <c r="B1423">
        <v>108874</v>
      </c>
      <c r="D1423" s="16">
        <v>944287</v>
      </c>
    </row>
    <row r="1424" spans="1:4">
      <c r="B1424">
        <v>109198</v>
      </c>
      <c r="D1424" s="16">
        <v>3453380</v>
      </c>
    </row>
    <row r="1425" spans="1:4">
      <c r="B1425">
        <v>109202</v>
      </c>
      <c r="D1425" s="16">
        <v>13690201.470000001</v>
      </c>
    </row>
    <row r="1426" spans="1:4">
      <c r="A1426" t="s">
        <v>6254</v>
      </c>
      <c r="D1426" s="16">
        <v>29632310.800000001</v>
      </c>
    </row>
    <row r="1427" spans="1:4">
      <c r="A1427" t="s">
        <v>4467</v>
      </c>
      <c r="B1427" t="s">
        <v>4464</v>
      </c>
      <c r="D1427" s="16">
        <v>1193366.3</v>
      </c>
    </row>
    <row r="1428" spans="1:4">
      <c r="A1428" t="s">
        <v>6255</v>
      </c>
      <c r="D1428" s="16">
        <v>1193366.3</v>
      </c>
    </row>
    <row r="1429" spans="1:4">
      <c r="A1429" t="s">
        <v>1734</v>
      </c>
      <c r="B1429" t="s">
        <v>1731</v>
      </c>
      <c r="D1429" s="16">
        <v>3230385.9</v>
      </c>
    </row>
    <row r="1430" spans="1:4">
      <c r="A1430" t="s">
        <v>5869</v>
      </c>
      <c r="D1430" s="16">
        <v>3230385.9</v>
      </c>
    </row>
    <row r="1431" spans="1:4">
      <c r="A1431" t="s">
        <v>3102</v>
      </c>
      <c r="B1431" t="s">
        <v>3099</v>
      </c>
      <c r="D1431" s="16">
        <v>2297634.15</v>
      </c>
    </row>
    <row r="1432" spans="1:4">
      <c r="B1432" t="s">
        <v>3104</v>
      </c>
      <c r="D1432" s="16">
        <v>2216049.7799999998</v>
      </c>
    </row>
    <row r="1433" spans="1:4">
      <c r="B1433">
        <v>109254</v>
      </c>
      <c r="D1433" s="16">
        <v>31500000</v>
      </c>
    </row>
    <row r="1434" spans="1:4">
      <c r="A1434" t="s">
        <v>5870</v>
      </c>
      <c r="D1434" s="16">
        <v>36013683.93</v>
      </c>
    </row>
    <row r="1435" spans="1:4">
      <c r="A1435" t="s">
        <v>4275</v>
      </c>
      <c r="B1435" t="s">
        <v>4272</v>
      </c>
      <c r="D1435" s="16">
        <v>10817100</v>
      </c>
    </row>
    <row r="1436" spans="1:4">
      <c r="B1436" t="s">
        <v>4281</v>
      </c>
      <c r="D1436" s="16">
        <v>51170</v>
      </c>
    </row>
    <row r="1437" spans="1:4">
      <c r="B1437">
        <v>108825</v>
      </c>
      <c r="D1437" s="16">
        <v>14096740</v>
      </c>
    </row>
    <row r="1438" spans="1:4">
      <c r="B1438">
        <v>108959</v>
      </c>
      <c r="D1438" s="16">
        <v>10531500</v>
      </c>
    </row>
    <row r="1439" spans="1:4">
      <c r="A1439" t="s">
        <v>6256</v>
      </c>
      <c r="D1439" s="16">
        <v>35496510</v>
      </c>
    </row>
    <row r="1440" spans="1:4">
      <c r="A1440" t="s">
        <v>4381</v>
      </c>
      <c r="B1440" t="s">
        <v>4378</v>
      </c>
      <c r="D1440" s="16">
        <v>496468</v>
      </c>
    </row>
    <row r="1441" spans="1:4">
      <c r="A1441" t="s">
        <v>6257</v>
      </c>
      <c r="D1441" s="16">
        <v>496468</v>
      </c>
    </row>
    <row r="1442" spans="1:4">
      <c r="A1442" t="s">
        <v>5245</v>
      </c>
      <c r="B1442">
        <v>109169</v>
      </c>
      <c r="D1442" s="16">
        <v>357000</v>
      </c>
    </row>
    <row r="1443" spans="1:4">
      <c r="A1443" t="s">
        <v>6258</v>
      </c>
      <c r="D1443" s="16">
        <v>357000</v>
      </c>
    </row>
    <row r="1444" spans="1:4">
      <c r="A1444" t="s">
        <v>1810</v>
      </c>
      <c r="B1444" t="s">
        <v>1807</v>
      </c>
      <c r="D1444" s="16">
        <v>2139950.63</v>
      </c>
    </row>
    <row r="1445" spans="1:4">
      <c r="A1445" t="s">
        <v>5871</v>
      </c>
      <c r="D1445" s="16">
        <v>2139950.63</v>
      </c>
    </row>
    <row r="1446" spans="1:4">
      <c r="A1446" t="s">
        <v>2717</v>
      </c>
      <c r="B1446" t="s">
        <v>2714</v>
      </c>
      <c r="D1446" s="16">
        <v>184192.54</v>
      </c>
    </row>
    <row r="1447" spans="1:4">
      <c r="A1447" t="s">
        <v>6259</v>
      </c>
      <c r="D1447" s="16">
        <v>184192.54</v>
      </c>
    </row>
    <row r="1448" spans="1:4">
      <c r="A1448" t="s">
        <v>2629</v>
      </c>
      <c r="B1448" t="s">
        <v>2626</v>
      </c>
      <c r="D1448" s="16">
        <v>94010</v>
      </c>
    </row>
    <row r="1449" spans="1:4">
      <c r="A1449" t="s">
        <v>5872</v>
      </c>
      <c r="D1449" s="16">
        <v>94010</v>
      </c>
    </row>
    <row r="1450" spans="1:4">
      <c r="A1450" t="s">
        <v>6260</v>
      </c>
      <c r="B1450" t="s">
        <v>6260</v>
      </c>
      <c r="D1450" s="16"/>
    </row>
    <row r="1451" spans="1:4">
      <c r="A1451" t="s">
        <v>6261</v>
      </c>
      <c r="D1451" s="16"/>
    </row>
    <row r="1452" spans="1:4">
      <c r="A1452" t="s">
        <v>54</v>
      </c>
      <c r="B1452" t="s">
        <v>51</v>
      </c>
      <c r="D1452" s="16">
        <v>125664</v>
      </c>
    </row>
    <row r="1453" spans="1:4">
      <c r="B1453" t="s">
        <v>91</v>
      </c>
      <c r="D1453" s="16">
        <v>2176748</v>
      </c>
    </row>
    <row r="1454" spans="1:4">
      <c r="B1454" t="s">
        <v>121</v>
      </c>
      <c r="D1454" s="16">
        <v>1451800</v>
      </c>
    </row>
    <row r="1455" spans="1:4">
      <c r="B1455" t="s">
        <v>591</v>
      </c>
      <c r="D1455" s="16">
        <v>108885</v>
      </c>
    </row>
    <row r="1456" spans="1:4">
      <c r="B1456" t="s">
        <v>2706</v>
      </c>
      <c r="D1456" s="16">
        <v>913920</v>
      </c>
    </row>
    <row r="1457" spans="1:4">
      <c r="B1457" t="s">
        <v>3146</v>
      </c>
      <c r="D1457" s="16">
        <v>571200</v>
      </c>
    </row>
    <row r="1458" spans="1:4">
      <c r="B1458">
        <v>108913</v>
      </c>
      <c r="D1458" s="16">
        <v>41650</v>
      </c>
    </row>
    <row r="1459" spans="1:4">
      <c r="A1459" t="s">
        <v>5873</v>
      </c>
      <c r="D1459" s="16">
        <v>5389867</v>
      </c>
    </row>
    <row r="1460" spans="1:4">
      <c r="A1460" t="s">
        <v>97</v>
      </c>
      <c r="B1460" t="s">
        <v>94</v>
      </c>
      <c r="D1460" s="16">
        <v>123760</v>
      </c>
    </row>
    <row r="1461" spans="1:4">
      <c r="B1461" t="s">
        <v>1209</v>
      </c>
      <c r="D1461" s="16">
        <v>61880</v>
      </c>
    </row>
    <row r="1462" spans="1:4">
      <c r="B1462" t="s">
        <v>1291</v>
      </c>
      <c r="D1462" s="16">
        <v>333200</v>
      </c>
    </row>
    <row r="1463" spans="1:4">
      <c r="B1463" t="s">
        <v>1569</v>
      </c>
      <c r="D1463" s="16">
        <v>10436300</v>
      </c>
    </row>
    <row r="1464" spans="1:4">
      <c r="B1464">
        <v>108820</v>
      </c>
      <c r="D1464" s="16">
        <v>30940</v>
      </c>
    </row>
    <row r="1465" spans="1:4">
      <c r="A1465" t="s">
        <v>6262</v>
      </c>
      <c r="D1465" s="16">
        <v>10986080</v>
      </c>
    </row>
    <row r="1466" spans="1:4">
      <c r="A1466" t="s">
        <v>113</v>
      </c>
      <c r="B1466" t="s">
        <v>110</v>
      </c>
      <c r="D1466" s="16">
        <v>27786.5</v>
      </c>
    </row>
    <row r="1467" spans="1:4">
      <c r="B1467" t="s">
        <v>3341</v>
      </c>
      <c r="D1467" s="16">
        <v>8327431.5999999996</v>
      </c>
    </row>
    <row r="1468" spans="1:4">
      <c r="A1468" t="s">
        <v>6263</v>
      </c>
      <c r="D1468" s="16">
        <v>8355218.0999999996</v>
      </c>
    </row>
    <row r="1469" spans="1:4">
      <c r="A1469" t="s">
        <v>119</v>
      </c>
      <c r="B1469" t="s">
        <v>116</v>
      </c>
      <c r="D1469" s="16">
        <v>142800</v>
      </c>
    </row>
    <row r="1470" spans="1:4">
      <c r="B1470" t="s">
        <v>3120</v>
      </c>
      <c r="D1470" s="16">
        <v>797300</v>
      </c>
    </row>
    <row r="1471" spans="1:4">
      <c r="A1471" t="s">
        <v>5874</v>
      </c>
      <c r="D1471" s="16">
        <v>940100</v>
      </c>
    </row>
    <row r="1472" spans="1:4">
      <c r="A1472" t="s">
        <v>154</v>
      </c>
      <c r="B1472" t="s">
        <v>151</v>
      </c>
      <c r="D1472" s="16">
        <v>527406.25</v>
      </c>
    </row>
    <row r="1473" spans="1:4">
      <c r="B1473" t="s">
        <v>4391</v>
      </c>
      <c r="D1473" s="16">
        <v>1794792.51</v>
      </c>
    </row>
    <row r="1474" spans="1:4">
      <c r="A1474" t="s">
        <v>5875</v>
      </c>
      <c r="D1474" s="16">
        <v>2322198.7599999998</v>
      </c>
    </row>
    <row r="1475" spans="1:4">
      <c r="A1475" t="s">
        <v>188</v>
      </c>
      <c r="B1475" t="s">
        <v>185</v>
      </c>
      <c r="D1475" s="16">
        <v>1008911.75</v>
      </c>
    </row>
    <row r="1476" spans="1:4">
      <c r="B1476" t="s">
        <v>1747</v>
      </c>
      <c r="D1476" s="16">
        <v>5022399.62</v>
      </c>
    </row>
    <row r="1477" spans="1:4">
      <c r="A1477" t="s">
        <v>5958</v>
      </c>
      <c r="D1477" s="16">
        <v>6031311.3700000001</v>
      </c>
    </row>
    <row r="1478" spans="1:4">
      <c r="A1478" t="s">
        <v>193</v>
      </c>
      <c r="B1478" t="s">
        <v>190</v>
      </c>
      <c r="D1478" s="16">
        <v>1309000</v>
      </c>
    </row>
    <row r="1479" spans="1:4">
      <c r="B1479" t="s">
        <v>1913</v>
      </c>
      <c r="D1479" s="16">
        <v>2160064.2000000002</v>
      </c>
    </row>
    <row r="1480" spans="1:4">
      <c r="A1480" t="s">
        <v>5959</v>
      </c>
      <c r="D1480" s="16">
        <v>3469064.2</v>
      </c>
    </row>
    <row r="1481" spans="1:4">
      <c r="A1481" t="s">
        <v>198</v>
      </c>
      <c r="B1481" t="s">
        <v>195</v>
      </c>
      <c r="D1481" s="16">
        <v>210243.25</v>
      </c>
    </row>
    <row r="1482" spans="1:4">
      <c r="B1482" t="s">
        <v>4094</v>
      </c>
      <c r="D1482" s="16">
        <v>405325.9</v>
      </c>
    </row>
    <row r="1483" spans="1:4">
      <c r="B1483">
        <v>108912</v>
      </c>
      <c r="D1483" s="16">
        <v>142800</v>
      </c>
    </row>
    <row r="1484" spans="1:4">
      <c r="A1484" t="s">
        <v>6264</v>
      </c>
      <c r="D1484" s="16">
        <v>758369.15</v>
      </c>
    </row>
    <row r="1485" spans="1:4">
      <c r="A1485" t="s">
        <v>202</v>
      </c>
      <c r="B1485" t="s">
        <v>6265</v>
      </c>
      <c r="D1485" s="16">
        <v>624988</v>
      </c>
    </row>
    <row r="1486" spans="1:4">
      <c r="B1486" t="s">
        <v>205</v>
      </c>
      <c r="D1486" s="16">
        <v>2044867.44</v>
      </c>
    </row>
    <row r="1487" spans="1:4">
      <c r="B1487" t="s">
        <v>3727</v>
      </c>
      <c r="D1487" s="16">
        <v>420689.99</v>
      </c>
    </row>
    <row r="1488" spans="1:4">
      <c r="A1488" t="s">
        <v>6266</v>
      </c>
      <c r="D1488" s="16">
        <v>3090545.4299999997</v>
      </c>
    </row>
    <row r="1489" spans="1:4">
      <c r="A1489" t="s">
        <v>211</v>
      </c>
      <c r="B1489" t="s">
        <v>208</v>
      </c>
      <c r="D1489" s="16">
        <v>2951200</v>
      </c>
    </row>
    <row r="1490" spans="1:4">
      <c r="B1490" t="s">
        <v>1938</v>
      </c>
      <c r="D1490" s="16">
        <v>446250</v>
      </c>
    </row>
    <row r="1491" spans="1:4">
      <c r="B1491" t="s">
        <v>4513</v>
      </c>
      <c r="D1491" s="16">
        <v>2177700</v>
      </c>
    </row>
    <row r="1492" spans="1:4">
      <c r="A1492" t="s">
        <v>5960</v>
      </c>
      <c r="D1492" s="16">
        <v>5575150</v>
      </c>
    </row>
    <row r="1493" spans="1:4">
      <c r="A1493" t="s">
        <v>224</v>
      </c>
      <c r="B1493" t="s">
        <v>221</v>
      </c>
      <c r="D1493" s="16">
        <v>10115000</v>
      </c>
    </row>
    <row r="1494" spans="1:4">
      <c r="B1494" t="s">
        <v>2570</v>
      </c>
      <c r="D1494" s="16">
        <v>428400</v>
      </c>
    </row>
    <row r="1495" spans="1:4">
      <c r="A1495" t="s">
        <v>5876</v>
      </c>
      <c r="D1495" s="16">
        <v>10543400</v>
      </c>
    </row>
    <row r="1496" spans="1:4">
      <c r="A1496" t="s">
        <v>234</v>
      </c>
      <c r="B1496" t="s">
        <v>231</v>
      </c>
      <c r="D1496" s="16">
        <v>32130</v>
      </c>
    </row>
    <row r="1497" spans="1:4">
      <c r="B1497" t="s">
        <v>236</v>
      </c>
      <c r="D1497" s="16">
        <v>305235</v>
      </c>
    </row>
    <row r="1498" spans="1:4">
      <c r="A1498" t="s">
        <v>6267</v>
      </c>
      <c r="D1498" s="16">
        <v>337365</v>
      </c>
    </row>
    <row r="1499" spans="1:4">
      <c r="A1499" t="s">
        <v>247</v>
      </c>
      <c r="B1499" t="s">
        <v>244</v>
      </c>
      <c r="D1499" s="16">
        <v>3213000</v>
      </c>
    </row>
    <row r="1500" spans="1:4">
      <c r="B1500" t="s">
        <v>1294</v>
      </c>
      <c r="D1500" s="16">
        <v>353430</v>
      </c>
    </row>
    <row r="1501" spans="1:4">
      <c r="A1501" t="s">
        <v>5877</v>
      </c>
      <c r="D1501" s="16">
        <v>3566430</v>
      </c>
    </row>
    <row r="1502" spans="1:4">
      <c r="A1502" t="s">
        <v>271</v>
      </c>
      <c r="B1502" t="s">
        <v>268</v>
      </c>
      <c r="D1502" s="16">
        <v>9958413.7599999998</v>
      </c>
    </row>
    <row r="1503" spans="1:4">
      <c r="A1503" t="s">
        <v>6268</v>
      </c>
      <c r="D1503" s="16">
        <v>9958413.7599999998</v>
      </c>
    </row>
    <row r="1504" spans="1:4">
      <c r="A1504" t="s">
        <v>286</v>
      </c>
      <c r="B1504" t="s">
        <v>283</v>
      </c>
      <c r="D1504" s="16">
        <v>1047200</v>
      </c>
    </row>
    <row r="1505" spans="1:4">
      <c r="B1505">
        <v>108988</v>
      </c>
      <c r="D1505" s="16">
        <v>578340</v>
      </c>
    </row>
    <row r="1506" spans="1:4">
      <c r="A1506" t="s">
        <v>5961</v>
      </c>
      <c r="D1506" s="16">
        <v>1625540</v>
      </c>
    </row>
    <row r="1507" spans="1:4">
      <c r="A1507" t="s">
        <v>291</v>
      </c>
      <c r="B1507" t="s">
        <v>288</v>
      </c>
      <c r="D1507" s="16">
        <v>471240</v>
      </c>
    </row>
    <row r="1508" spans="1:4">
      <c r="B1508" t="s">
        <v>293</v>
      </c>
      <c r="D1508" s="16">
        <v>309400</v>
      </c>
    </row>
    <row r="1509" spans="1:4">
      <c r="B1509" t="s">
        <v>296</v>
      </c>
      <c r="D1509" s="16">
        <v>733040</v>
      </c>
    </row>
    <row r="1510" spans="1:4">
      <c r="B1510" t="s">
        <v>1334</v>
      </c>
      <c r="D1510" s="16">
        <v>2034900</v>
      </c>
    </row>
    <row r="1511" spans="1:4">
      <c r="B1511">
        <v>109258</v>
      </c>
      <c r="D1511" s="16">
        <v>547400</v>
      </c>
    </row>
    <row r="1512" spans="1:4">
      <c r="A1512" t="s">
        <v>5962</v>
      </c>
      <c r="D1512" s="16">
        <v>4095980</v>
      </c>
    </row>
    <row r="1513" spans="1:4">
      <c r="A1513" t="s">
        <v>322</v>
      </c>
      <c r="B1513" t="s">
        <v>319</v>
      </c>
      <c r="D1513" s="16">
        <v>4284000</v>
      </c>
    </row>
    <row r="1514" spans="1:4">
      <c r="A1514" t="s">
        <v>5878</v>
      </c>
      <c r="D1514" s="16">
        <v>4284000</v>
      </c>
    </row>
    <row r="1515" spans="1:4">
      <c r="A1515" t="s">
        <v>327</v>
      </c>
      <c r="B1515" t="s">
        <v>324</v>
      </c>
      <c r="D1515" s="16">
        <v>487489.45</v>
      </c>
    </row>
    <row r="1516" spans="1:4">
      <c r="A1516" t="s">
        <v>6269</v>
      </c>
      <c r="D1516" s="16">
        <v>487489.45</v>
      </c>
    </row>
    <row r="1517" spans="1:4">
      <c r="A1517" t="s">
        <v>332</v>
      </c>
      <c r="B1517" t="s">
        <v>329</v>
      </c>
      <c r="D1517" s="16">
        <v>1230460</v>
      </c>
    </row>
    <row r="1518" spans="1:4">
      <c r="B1518" t="s">
        <v>1986</v>
      </c>
      <c r="D1518" s="16">
        <v>335580</v>
      </c>
    </row>
    <row r="1519" spans="1:4">
      <c r="A1519" t="s">
        <v>6270</v>
      </c>
      <c r="D1519" s="16">
        <v>1566040</v>
      </c>
    </row>
    <row r="1520" spans="1:4">
      <c r="A1520" t="s">
        <v>337</v>
      </c>
      <c r="B1520" t="s">
        <v>334</v>
      </c>
      <c r="D1520" s="16">
        <v>4248960.87</v>
      </c>
    </row>
    <row r="1521" spans="1:4">
      <c r="B1521" t="s">
        <v>1962</v>
      </c>
      <c r="D1521" s="16">
        <v>8593016.1799999997</v>
      </c>
    </row>
    <row r="1522" spans="1:4">
      <c r="B1522" t="s">
        <v>1965</v>
      </c>
      <c r="D1522" s="16">
        <v>131425.98000000001</v>
      </c>
    </row>
    <row r="1523" spans="1:4">
      <c r="B1523" t="s">
        <v>3858</v>
      </c>
      <c r="D1523" s="16">
        <v>334522.09000000003</v>
      </c>
    </row>
    <row r="1524" spans="1:4">
      <c r="B1524">
        <v>108864</v>
      </c>
      <c r="D1524" s="16">
        <v>1807610</v>
      </c>
    </row>
    <row r="1525" spans="1:4">
      <c r="B1525">
        <v>108865</v>
      </c>
      <c r="D1525" s="16">
        <v>3448672.36</v>
      </c>
    </row>
    <row r="1526" spans="1:4">
      <c r="B1526">
        <v>108866</v>
      </c>
      <c r="D1526" s="16">
        <v>1724336.18</v>
      </c>
    </row>
    <row r="1527" spans="1:4">
      <c r="B1527">
        <v>108867</v>
      </c>
      <c r="D1527" s="16">
        <v>6045026.2599999998</v>
      </c>
    </row>
    <row r="1528" spans="1:4">
      <c r="A1528" t="s">
        <v>6271</v>
      </c>
      <c r="D1528" s="16">
        <v>26333569.920000002</v>
      </c>
    </row>
    <row r="1529" spans="1:4">
      <c r="A1529" t="s">
        <v>355</v>
      </c>
      <c r="B1529" t="s">
        <v>352</v>
      </c>
      <c r="D1529" s="16">
        <v>4224500</v>
      </c>
    </row>
    <row r="1530" spans="1:4">
      <c r="B1530" t="s">
        <v>3336</v>
      </c>
      <c r="D1530" s="16">
        <v>5032377.91</v>
      </c>
    </row>
    <row r="1531" spans="1:4">
      <c r="A1531" t="s">
        <v>5879</v>
      </c>
      <c r="D1531" s="16">
        <v>9256877.9100000001</v>
      </c>
    </row>
    <row r="1532" spans="1:4">
      <c r="A1532" t="s">
        <v>360</v>
      </c>
      <c r="B1532" t="s">
        <v>357</v>
      </c>
      <c r="D1532" s="16">
        <v>1446921</v>
      </c>
    </row>
    <row r="1533" spans="1:4">
      <c r="B1533">
        <v>109174</v>
      </c>
      <c r="D1533" s="16">
        <v>1736305.2</v>
      </c>
    </row>
    <row r="1534" spans="1:4">
      <c r="A1534" t="s">
        <v>6272</v>
      </c>
      <c r="D1534" s="16">
        <v>3183226.2</v>
      </c>
    </row>
    <row r="1535" spans="1:4">
      <c r="A1535" t="s">
        <v>421</v>
      </c>
      <c r="B1535" t="s">
        <v>418</v>
      </c>
      <c r="D1535" s="16">
        <v>212857.68</v>
      </c>
    </row>
    <row r="1536" spans="1:4">
      <c r="A1536" t="s">
        <v>6273</v>
      </c>
      <c r="D1536" s="16">
        <v>212857.68</v>
      </c>
    </row>
    <row r="1537" spans="1:4">
      <c r="A1537" t="s">
        <v>426</v>
      </c>
      <c r="B1537" t="s">
        <v>423</v>
      </c>
      <c r="D1537" s="16">
        <v>278476365.60000002</v>
      </c>
    </row>
    <row r="1538" spans="1:4">
      <c r="B1538" t="s">
        <v>727</v>
      </c>
      <c r="D1538" s="16">
        <v>8723594.8800000008</v>
      </c>
    </row>
    <row r="1539" spans="1:4">
      <c r="B1539" t="s">
        <v>1459</v>
      </c>
      <c r="D1539" s="16">
        <v>35257.32</v>
      </c>
    </row>
    <row r="1540" spans="1:4">
      <c r="B1540">
        <v>109040</v>
      </c>
      <c r="D1540" s="16">
        <v>1396445.96</v>
      </c>
    </row>
    <row r="1541" spans="1:4">
      <c r="A1541" t="s">
        <v>5919</v>
      </c>
      <c r="D1541" s="16">
        <v>288631663.75999999</v>
      </c>
    </row>
    <row r="1542" spans="1:4">
      <c r="A1542" t="s">
        <v>431</v>
      </c>
      <c r="B1542" t="s">
        <v>428</v>
      </c>
      <c r="D1542" s="16">
        <v>2396000</v>
      </c>
    </row>
    <row r="1543" spans="1:4">
      <c r="A1543" t="s">
        <v>6274</v>
      </c>
      <c r="D1543" s="16">
        <v>2396000</v>
      </c>
    </row>
    <row r="1544" spans="1:4">
      <c r="A1544" t="s">
        <v>436</v>
      </c>
      <c r="B1544" t="s">
        <v>433</v>
      </c>
      <c r="D1544" s="16">
        <v>18713047.5</v>
      </c>
    </row>
    <row r="1545" spans="1:4">
      <c r="A1545" t="s">
        <v>6275</v>
      </c>
      <c r="D1545" s="16">
        <v>18713047.5</v>
      </c>
    </row>
    <row r="1546" spans="1:4">
      <c r="A1546" t="s">
        <v>444</v>
      </c>
      <c r="B1546" t="s">
        <v>441</v>
      </c>
      <c r="D1546" s="16">
        <v>346231.69</v>
      </c>
    </row>
    <row r="1547" spans="1:4">
      <c r="B1547">
        <v>109000</v>
      </c>
      <c r="D1547" s="16">
        <v>670565</v>
      </c>
    </row>
    <row r="1548" spans="1:4">
      <c r="A1548" t="s">
        <v>6276</v>
      </c>
      <c r="D1548" s="16">
        <v>1016796.69</v>
      </c>
    </row>
    <row r="1549" spans="1:4">
      <c r="A1549" t="s">
        <v>449</v>
      </c>
      <c r="B1549" t="s">
        <v>446</v>
      </c>
      <c r="D1549" s="16">
        <v>509320</v>
      </c>
    </row>
    <row r="1550" spans="1:4">
      <c r="A1550" t="s">
        <v>6277</v>
      </c>
      <c r="D1550" s="16">
        <v>509320</v>
      </c>
    </row>
    <row r="1551" spans="1:4">
      <c r="A1551" t="s">
        <v>454</v>
      </c>
      <c r="B1551" t="s">
        <v>451</v>
      </c>
      <c r="D1551" s="16">
        <v>10757600</v>
      </c>
    </row>
    <row r="1552" spans="1:4">
      <c r="A1552" t="s">
        <v>6278</v>
      </c>
      <c r="D1552" s="16">
        <v>10757600</v>
      </c>
    </row>
    <row r="1553" spans="1:4">
      <c r="A1553" t="s">
        <v>462</v>
      </c>
      <c r="B1553" t="s">
        <v>459</v>
      </c>
      <c r="D1553" s="16">
        <v>301308</v>
      </c>
    </row>
    <row r="1554" spans="1:4">
      <c r="A1554" t="s">
        <v>6279</v>
      </c>
      <c r="D1554" s="16">
        <v>301308</v>
      </c>
    </row>
    <row r="1555" spans="1:4">
      <c r="A1555" t="s">
        <v>467</v>
      </c>
      <c r="B1555" t="s">
        <v>464</v>
      </c>
      <c r="D1555" s="16">
        <v>1543064.67</v>
      </c>
    </row>
    <row r="1556" spans="1:4">
      <c r="B1556" t="s">
        <v>469</v>
      </c>
      <c r="D1556" s="16">
        <v>556112.97</v>
      </c>
    </row>
    <row r="1557" spans="1:4">
      <c r="B1557" t="s">
        <v>661</v>
      </c>
      <c r="D1557" s="16">
        <v>576192.05000000005</v>
      </c>
    </row>
    <row r="1558" spans="1:4">
      <c r="A1558" t="s">
        <v>6280</v>
      </c>
      <c r="D1558" s="16">
        <v>2675369.6899999995</v>
      </c>
    </row>
    <row r="1559" spans="1:4">
      <c r="A1559" t="s">
        <v>475</v>
      </c>
      <c r="B1559" t="s">
        <v>472</v>
      </c>
      <c r="D1559" s="16">
        <v>73731877.590000004</v>
      </c>
    </row>
    <row r="1560" spans="1:4">
      <c r="B1560" t="s">
        <v>477</v>
      </c>
      <c r="D1560" s="16">
        <v>1990607.01</v>
      </c>
    </row>
    <row r="1561" spans="1:4">
      <c r="B1561">
        <v>109038</v>
      </c>
      <c r="D1561" s="16">
        <v>13073364.99</v>
      </c>
    </row>
    <row r="1562" spans="1:4">
      <c r="A1562" t="s">
        <v>6281</v>
      </c>
      <c r="D1562" s="16">
        <v>88795849.590000004</v>
      </c>
    </row>
    <row r="1563" spans="1:4">
      <c r="A1563" t="s">
        <v>488</v>
      </c>
      <c r="B1563" t="s">
        <v>485</v>
      </c>
      <c r="D1563" s="16">
        <v>430841.88</v>
      </c>
    </row>
    <row r="1564" spans="1:4">
      <c r="A1564" t="s">
        <v>6282</v>
      </c>
      <c r="D1564" s="16">
        <v>430841.88</v>
      </c>
    </row>
    <row r="1565" spans="1:4">
      <c r="A1565" t="s">
        <v>501</v>
      </c>
      <c r="B1565" t="s">
        <v>498</v>
      </c>
      <c r="D1565" s="16">
        <v>890838.76</v>
      </c>
    </row>
    <row r="1566" spans="1:4">
      <c r="A1566" t="s">
        <v>5920</v>
      </c>
      <c r="D1566" s="16">
        <v>890838.76</v>
      </c>
    </row>
    <row r="1567" spans="1:4">
      <c r="A1567" t="s">
        <v>506</v>
      </c>
      <c r="B1567" t="s">
        <v>503</v>
      </c>
      <c r="D1567" s="16">
        <v>4372060</v>
      </c>
    </row>
    <row r="1568" spans="1:4">
      <c r="B1568" t="s">
        <v>508</v>
      </c>
      <c r="D1568" s="16">
        <v>5203870</v>
      </c>
    </row>
    <row r="1569" spans="1:4">
      <c r="B1569" t="s">
        <v>981</v>
      </c>
      <c r="D1569" s="16">
        <v>357000</v>
      </c>
    </row>
    <row r="1570" spans="1:4">
      <c r="B1570" t="s">
        <v>3587</v>
      </c>
      <c r="D1570" s="16">
        <v>5203870</v>
      </c>
    </row>
    <row r="1571" spans="1:4">
      <c r="A1571" t="s">
        <v>5880</v>
      </c>
      <c r="D1571" s="16">
        <v>15136800</v>
      </c>
    </row>
    <row r="1572" spans="1:4">
      <c r="A1572" t="s">
        <v>524</v>
      </c>
      <c r="B1572" t="s">
        <v>521</v>
      </c>
      <c r="D1572" s="16">
        <v>3361583.4</v>
      </c>
    </row>
    <row r="1573" spans="1:4">
      <c r="B1573" t="s">
        <v>526</v>
      </c>
      <c r="D1573" s="16">
        <v>330761.5</v>
      </c>
    </row>
    <row r="1574" spans="1:4">
      <c r="B1574" t="s">
        <v>529</v>
      </c>
      <c r="D1574" s="16">
        <v>1312752</v>
      </c>
    </row>
    <row r="1575" spans="1:4">
      <c r="B1575" t="s">
        <v>1793</v>
      </c>
      <c r="D1575" s="16">
        <v>1964809</v>
      </c>
    </row>
    <row r="1576" spans="1:4">
      <c r="B1576" t="s">
        <v>2182</v>
      </c>
      <c r="D1576" s="16">
        <v>1680791.7</v>
      </c>
    </row>
    <row r="1577" spans="1:4">
      <c r="B1577">
        <v>109070</v>
      </c>
      <c r="D1577" s="16">
        <v>1067920</v>
      </c>
    </row>
    <row r="1578" spans="1:4">
      <c r="B1578">
        <v>109072</v>
      </c>
      <c r="D1578" s="16">
        <v>1146191.5</v>
      </c>
    </row>
    <row r="1579" spans="1:4">
      <c r="A1579" t="s">
        <v>6283</v>
      </c>
      <c r="D1579" s="16">
        <v>10864809.1</v>
      </c>
    </row>
    <row r="1580" spans="1:4">
      <c r="A1580" t="s">
        <v>556</v>
      </c>
      <c r="B1580" t="s">
        <v>553</v>
      </c>
      <c r="D1580" s="16">
        <v>169575</v>
      </c>
    </row>
    <row r="1581" spans="1:4">
      <c r="B1581" t="s">
        <v>1900</v>
      </c>
      <c r="D1581" s="16">
        <v>541747.5</v>
      </c>
    </row>
    <row r="1582" spans="1:4">
      <c r="B1582" t="s">
        <v>4638</v>
      </c>
      <c r="D1582" s="16">
        <v>157080</v>
      </c>
    </row>
    <row r="1583" spans="1:4">
      <c r="A1583" t="s">
        <v>5881</v>
      </c>
      <c r="D1583" s="16">
        <v>868402.5</v>
      </c>
    </row>
    <row r="1584" spans="1:4">
      <c r="A1584" t="s">
        <v>561</v>
      </c>
      <c r="B1584" t="s">
        <v>558</v>
      </c>
      <c r="D1584" s="16">
        <v>133280</v>
      </c>
    </row>
    <row r="1585" spans="1:4">
      <c r="A1585" t="s">
        <v>6284</v>
      </c>
      <c r="D1585" s="16">
        <v>133280</v>
      </c>
    </row>
    <row r="1586" spans="1:4">
      <c r="A1586" t="s">
        <v>566</v>
      </c>
      <c r="B1586" t="s">
        <v>563</v>
      </c>
      <c r="D1586" s="16">
        <v>303807</v>
      </c>
    </row>
    <row r="1587" spans="1:4">
      <c r="B1587" t="s">
        <v>935</v>
      </c>
      <c r="D1587" s="16">
        <v>16213155</v>
      </c>
    </row>
    <row r="1588" spans="1:4">
      <c r="B1588">
        <v>109208</v>
      </c>
      <c r="D1588" s="16">
        <v>1327921</v>
      </c>
    </row>
    <row r="1589" spans="1:4">
      <c r="A1589" t="s">
        <v>5921</v>
      </c>
      <c r="D1589" s="16">
        <v>17844883</v>
      </c>
    </row>
    <row r="1590" spans="1:4">
      <c r="A1590" t="s">
        <v>571</v>
      </c>
      <c r="B1590" t="s">
        <v>568</v>
      </c>
      <c r="D1590" s="16">
        <v>244545</v>
      </c>
    </row>
    <row r="1591" spans="1:4">
      <c r="A1591" t="s">
        <v>6285</v>
      </c>
      <c r="D1591" s="16">
        <v>244545</v>
      </c>
    </row>
    <row r="1592" spans="1:4">
      <c r="A1592" t="s">
        <v>584</v>
      </c>
      <c r="B1592" t="s">
        <v>581</v>
      </c>
      <c r="D1592" s="16">
        <v>10578795.359999999</v>
      </c>
    </row>
    <row r="1593" spans="1:4">
      <c r="B1593" t="s">
        <v>3911</v>
      </c>
      <c r="D1593" s="16">
        <v>1950000</v>
      </c>
    </row>
    <row r="1594" spans="1:4">
      <c r="A1594" t="s">
        <v>6286</v>
      </c>
      <c r="D1594" s="16">
        <v>12528795.359999999</v>
      </c>
    </row>
    <row r="1595" spans="1:4">
      <c r="A1595" t="s">
        <v>589</v>
      </c>
      <c r="B1595" t="s">
        <v>586</v>
      </c>
      <c r="D1595" s="16">
        <v>553350</v>
      </c>
    </row>
    <row r="1596" spans="1:4">
      <c r="B1596" t="s">
        <v>2542</v>
      </c>
      <c r="D1596" s="16">
        <v>10262560</v>
      </c>
    </row>
    <row r="1597" spans="1:4">
      <c r="B1597" t="s">
        <v>3640</v>
      </c>
      <c r="D1597" s="16">
        <v>1035300</v>
      </c>
    </row>
    <row r="1598" spans="1:4">
      <c r="A1598" t="s">
        <v>5882</v>
      </c>
      <c r="D1598" s="16">
        <v>11851210</v>
      </c>
    </row>
    <row r="1599" spans="1:4">
      <c r="A1599" t="s">
        <v>596</v>
      </c>
      <c r="B1599" t="s">
        <v>6287</v>
      </c>
      <c r="D1599" s="16">
        <v>362950</v>
      </c>
    </row>
    <row r="1600" spans="1:4">
      <c r="B1600" t="s">
        <v>1761</v>
      </c>
      <c r="D1600" s="16">
        <v>57120</v>
      </c>
    </row>
    <row r="1601" spans="1:4">
      <c r="A1601" t="s">
        <v>6288</v>
      </c>
      <c r="D1601" s="16">
        <v>420070</v>
      </c>
    </row>
    <row r="1602" spans="1:4">
      <c r="A1602" t="s">
        <v>650</v>
      </c>
      <c r="B1602" t="s">
        <v>6289</v>
      </c>
      <c r="D1602" s="16">
        <v>3839892</v>
      </c>
    </row>
    <row r="1603" spans="1:4">
      <c r="B1603">
        <v>108786</v>
      </c>
      <c r="D1603" s="16">
        <v>2189810.63</v>
      </c>
    </row>
    <row r="1604" spans="1:4">
      <c r="A1604" t="s">
        <v>6290</v>
      </c>
      <c r="D1604" s="16">
        <v>6029702.6299999999</v>
      </c>
    </row>
    <row r="1605" spans="1:4">
      <c r="A1605" t="s">
        <v>654</v>
      </c>
      <c r="B1605" t="s">
        <v>5963</v>
      </c>
      <c r="D1605" s="16">
        <v>66164</v>
      </c>
    </row>
    <row r="1606" spans="1:4">
      <c r="B1606" t="s">
        <v>4165</v>
      </c>
      <c r="D1606" s="16">
        <v>1399597.08</v>
      </c>
    </row>
    <row r="1607" spans="1:4">
      <c r="B1607" t="s">
        <v>4168</v>
      </c>
      <c r="D1607" s="16">
        <v>334985</v>
      </c>
    </row>
    <row r="1608" spans="1:4">
      <c r="A1608" t="s">
        <v>5964</v>
      </c>
      <c r="D1608" s="16">
        <v>1800746.08</v>
      </c>
    </row>
    <row r="1609" spans="1:4">
      <c r="A1609" t="s">
        <v>670</v>
      </c>
      <c r="B1609" t="s">
        <v>667</v>
      </c>
      <c r="D1609" s="16">
        <v>6941776</v>
      </c>
    </row>
    <row r="1610" spans="1:4">
      <c r="A1610" t="s">
        <v>6291</v>
      </c>
      <c r="D1610" s="16">
        <v>6941776</v>
      </c>
    </row>
    <row r="1611" spans="1:4">
      <c r="A1611" t="s">
        <v>680</v>
      </c>
      <c r="B1611" t="s">
        <v>677</v>
      </c>
      <c r="D1611" s="16">
        <v>476000</v>
      </c>
    </row>
    <row r="1612" spans="1:4">
      <c r="A1612" t="s">
        <v>6292</v>
      </c>
      <c r="D1612" s="16">
        <v>476000</v>
      </c>
    </row>
    <row r="1613" spans="1:4">
      <c r="A1613" t="s">
        <v>690</v>
      </c>
      <c r="B1613" t="s">
        <v>687</v>
      </c>
      <c r="D1613" s="16">
        <v>28642749.030000001</v>
      </c>
    </row>
    <row r="1614" spans="1:4">
      <c r="B1614" t="s">
        <v>3170</v>
      </c>
      <c r="D1614" s="16">
        <v>5784194.9199999999</v>
      </c>
    </row>
    <row r="1615" spans="1:4">
      <c r="A1615" t="s">
        <v>6293</v>
      </c>
      <c r="D1615" s="16">
        <v>34426943.950000003</v>
      </c>
    </row>
    <row r="1616" spans="1:4">
      <c r="A1616" t="s">
        <v>698</v>
      </c>
      <c r="B1616" t="s">
        <v>695</v>
      </c>
      <c r="D1616" s="16">
        <v>3430216.65</v>
      </c>
    </row>
    <row r="1617" spans="1:4">
      <c r="B1617" t="s">
        <v>700</v>
      </c>
      <c r="D1617" s="16">
        <v>6120165.2400000002</v>
      </c>
    </row>
    <row r="1618" spans="1:4">
      <c r="A1618" t="s">
        <v>5922</v>
      </c>
      <c r="D1618" s="16">
        <v>9550381.8900000006</v>
      </c>
    </row>
    <row r="1619" spans="1:4">
      <c r="A1619" t="s">
        <v>741</v>
      </c>
      <c r="B1619" t="s">
        <v>738</v>
      </c>
      <c r="D1619" s="16">
        <v>7001986.1799999997</v>
      </c>
    </row>
    <row r="1620" spans="1:4">
      <c r="A1620" t="s">
        <v>6294</v>
      </c>
      <c r="D1620" s="16">
        <v>7001986.1799999997</v>
      </c>
    </row>
    <row r="1621" spans="1:4">
      <c r="A1621" t="s">
        <v>770</v>
      </c>
      <c r="B1621" t="s">
        <v>767</v>
      </c>
      <c r="D1621" s="16">
        <v>8144438.54</v>
      </c>
    </row>
    <row r="1622" spans="1:4">
      <c r="B1622" t="s">
        <v>772</v>
      </c>
      <c r="D1622" s="16">
        <v>9344144.1799999997</v>
      </c>
    </row>
    <row r="1623" spans="1:4">
      <c r="B1623" t="s">
        <v>783</v>
      </c>
      <c r="D1623" s="16">
        <v>4672072.09</v>
      </c>
    </row>
    <row r="1624" spans="1:4">
      <c r="B1624" t="s">
        <v>786</v>
      </c>
      <c r="D1624" s="16">
        <v>4672072.09</v>
      </c>
    </row>
    <row r="1625" spans="1:4">
      <c r="B1625" t="s">
        <v>789</v>
      </c>
      <c r="D1625" s="16">
        <v>9344144.1799999997</v>
      </c>
    </row>
    <row r="1626" spans="1:4">
      <c r="B1626" t="s">
        <v>792</v>
      </c>
      <c r="D1626" s="16">
        <v>4672072.09</v>
      </c>
    </row>
    <row r="1627" spans="1:4">
      <c r="B1627" t="s">
        <v>1470</v>
      </c>
      <c r="D1627" s="16">
        <v>4462500</v>
      </c>
    </row>
    <row r="1628" spans="1:4">
      <c r="B1628" t="s">
        <v>2372</v>
      </c>
      <c r="D1628" s="16">
        <v>535500</v>
      </c>
    </row>
    <row r="1629" spans="1:4">
      <c r="B1629" t="s">
        <v>2553</v>
      </c>
      <c r="D1629" s="16">
        <v>9344144.1799999997</v>
      </c>
    </row>
    <row r="1630" spans="1:4">
      <c r="B1630" t="s">
        <v>4143</v>
      </c>
      <c r="D1630" s="16">
        <v>6766649.4000000004</v>
      </c>
    </row>
    <row r="1631" spans="1:4">
      <c r="B1631">
        <v>109244</v>
      </c>
      <c r="D1631" s="16">
        <v>2982633.85</v>
      </c>
    </row>
    <row r="1632" spans="1:4">
      <c r="A1632" t="s">
        <v>6295</v>
      </c>
      <c r="D1632" s="16">
        <v>64940370.600000001</v>
      </c>
    </row>
    <row r="1633" spans="1:4">
      <c r="A1633" t="s">
        <v>803</v>
      </c>
      <c r="B1633" t="s">
        <v>800</v>
      </c>
      <c r="D1633" s="16">
        <v>12007100</v>
      </c>
    </row>
    <row r="1634" spans="1:4">
      <c r="A1634" t="s">
        <v>5883</v>
      </c>
      <c r="D1634" s="16">
        <v>12007100</v>
      </c>
    </row>
    <row r="1635" spans="1:4">
      <c r="A1635" t="s">
        <v>844</v>
      </c>
      <c r="B1635" t="s">
        <v>841</v>
      </c>
      <c r="D1635" s="16">
        <v>12093970</v>
      </c>
    </row>
    <row r="1636" spans="1:4">
      <c r="A1636" t="s">
        <v>6296</v>
      </c>
      <c r="D1636" s="16">
        <v>12093970</v>
      </c>
    </row>
    <row r="1637" spans="1:4">
      <c r="A1637" t="s">
        <v>864</v>
      </c>
      <c r="B1637" t="s">
        <v>861</v>
      </c>
      <c r="D1637" s="16">
        <v>3998400</v>
      </c>
    </row>
    <row r="1638" spans="1:4">
      <c r="B1638" t="s">
        <v>2363</v>
      </c>
      <c r="D1638" s="16">
        <v>2566433.73</v>
      </c>
    </row>
    <row r="1639" spans="1:4">
      <c r="B1639" t="s">
        <v>3401</v>
      </c>
      <c r="D1639" s="16">
        <v>1576750</v>
      </c>
    </row>
    <row r="1640" spans="1:4">
      <c r="B1640">
        <v>109107</v>
      </c>
      <c r="D1640" s="16">
        <v>18423998.879999999</v>
      </c>
    </row>
    <row r="1641" spans="1:4">
      <c r="B1641">
        <v>109108</v>
      </c>
      <c r="D1641" s="16">
        <v>6777050</v>
      </c>
    </row>
    <row r="1642" spans="1:4">
      <c r="A1642" t="s">
        <v>6297</v>
      </c>
      <c r="D1642" s="16">
        <v>33342632.609999999</v>
      </c>
    </row>
    <row r="1643" spans="1:4">
      <c r="A1643" t="s">
        <v>869</v>
      </c>
      <c r="B1643" t="s">
        <v>866</v>
      </c>
      <c r="D1643" s="16">
        <v>89131</v>
      </c>
    </row>
    <row r="1644" spans="1:4">
      <c r="A1644" t="s">
        <v>5884</v>
      </c>
      <c r="D1644" s="16">
        <v>89131</v>
      </c>
    </row>
    <row r="1645" spans="1:4">
      <c r="A1645" t="s">
        <v>957</v>
      </c>
      <c r="B1645" t="s">
        <v>954</v>
      </c>
      <c r="D1645" s="16">
        <v>552160</v>
      </c>
    </row>
    <row r="1646" spans="1:4">
      <c r="A1646" t="s">
        <v>6298</v>
      </c>
      <c r="D1646" s="16">
        <v>552160</v>
      </c>
    </row>
    <row r="1647" spans="1:4">
      <c r="A1647" t="s">
        <v>979</v>
      </c>
      <c r="B1647" t="s">
        <v>976</v>
      </c>
      <c r="D1647" s="16">
        <v>1840989.5</v>
      </c>
    </row>
    <row r="1648" spans="1:4">
      <c r="B1648" t="s">
        <v>1222</v>
      </c>
      <c r="D1648" s="16">
        <v>44433082.5</v>
      </c>
    </row>
    <row r="1649" spans="1:4">
      <c r="A1649" t="s">
        <v>6299</v>
      </c>
      <c r="D1649" s="16">
        <v>46274072</v>
      </c>
    </row>
    <row r="1650" spans="1:4">
      <c r="A1650" t="s">
        <v>1007</v>
      </c>
      <c r="B1650" t="s">
        <v>1004</v>
      </c>
      <c r="D1650" s="16">
        <v>437920</v>
      </c>
    </row>
    <row r="1651" spans="1:4">
      <c r="B1651" t="s">
        <v>2748</v>
      </c>
      <c r="D1651" s="16">
        <v>2080120</v>
      </c>
    </row>
    <row r="1652" spans="1:4">
      <c r="A1652" t="s">
        <v>5885</v>
      </c>
      <c r="D1652" s="16">
        <v>2518040</v>
      </c>
    </row>
    <row r="1653" spans="1:4">
      <c r="A1653" t="s">
        <v>1012</v>
      </c>
      <c r="B1653" t="s">
        <v>1009</v>
      </c>
      <c r="D1653" s="16">
        <v>2429980</v>
      </c>
    </row>
    <row r="1654" spans="1:4">
      <c r="B1654" t="s">
        <v>1750</v>
      </c>
      <c r="D1654" s="16">
        <v>128520</v>
      </c>
    </row>
    <row r="1655" spans="1:4">
      <c r="B1655" t="s">
        <v>1753</v>
      </c>
      <c r="D1655" s="16">
        <v>309400</v>
      </c>
    </row>
    <row r="1656" spans="1:4">
      <c r="A1656" t="s">
        <v>6300</v>
      </c>
      <c r="D1656" s="16">
        <v>2867900</v>
      </c>
    </row>
    <row r="1657" spans="1:4">
      <c r="A1657" t="s">
        <v>1022</v>
      </c>
      <c r="B1657" t="s">
        <v>1019</v>
      </c>
      <c r="D1657" s="16">
        <v>635460</v>
      </c>
    </row>
    <row r="1658" spans="1:4">
      <c r="A1658" t="s">
        <v>5965</v>
      </c>
      <c r="D1658" s="16">
        <v>635460</v>
      </c>
    </row>
    <row r="1659" spans="1:4">
      <c r="A1659" t="s">
        <v>1033</v>
      </c>
      <c r="B1659" t="s">
        <v>1030</v>
      </c>
      <c r="D1659" s="16">
        <v>357000</v>
      </c>
    </row>
    <row r="1660" spans="1:4">
      <c r="B1660" t="s">
        <v>1035</v>
      </c>
      <c r="D1660" s="16">
        <v>794920</v>
      </c>
    </row>
    <row r="1661" spans="1:4">
      <c r="A1661" t="s">
        <v>6301</v>
      </c>
      <c r="D1661" s="16">
        <v>1151920</v>
      </c>
    </row>
    <row r="1662" spans="1:4">
      <c r="A1662" t="s">
        <v>1051</v>
      </c>
      <c r="B1662" t="s">
        <v>1048</v>
      </c>
      <c r="D1662" s="16">
        <v>1559951.96</v>
      </c>
    </row>
    <row r="1663" spans="1:4">
      <c r="B1663" t="s">
        <v>1058</v>
      </c>
      <c r="D1663" s="16">
        <v>9559203.3599999994</v>
      </c>
    </row>
    <row r="1664" spans="1:4">
      <c r="B1664" t="s">
        <v>1240</v>
      </c>
      <c r="D1664" s="16">
        <v>4947613.0199999996</v>
      </c>
    </row>
    <row r="1665" spans="1:4">
      <c r="B1665">
        <v>108891</v>
      </c>
      <c r="D1665" s="16">
        <v>1026478.53</v>
      </c>
    </row>
    <row r="1666" spans="1:4">
      <c r="A1666" t="s">
        <v>6302</v>
      </c>
      <c r="D1666" s="16">
        <v>17093246.870000001</v>
      </c>
    </row>
    <row r="1667" spans="1:4">
      <c r="A1667" t="s">
        <v>1056</v>
      </c>
      <c r="B1667" t="s">
        <v>1053</v>
      </c>
      <c r="D1667" s="16">
        <v>818839</v>
      </c>
    </row>
    <row r="1668" spans="1:4">
      <c r="B1668" t="s">
        <v>3803</v>
      </c>
      <c r="D1668" s="16">
        <v>9656688.1600000001</v>
      </c>
    </row>
    <row r="1669" spans="1:4">
      <c r="B1669" t="s">
        <v>4388</v>
      </c>
      <c r="D1669" s="16">
        <v>10819515.699999999</v>
      </c>
    </row>
    <row r="1670" spans="1:4">
      <c r="A1670" t="s">
        <v>6303</v>
      </c>
      <c r="D1670" s="16">
        <v>21295042.859999999</v>
      </c>
    </row>
    <row r="1671" spans="1:4">
      <c r="A1671" t="s">
        <v>1064</v>
      </c>
      <c r="B1671" t="s">
        <v>1061</v>
      </c>
      <c r="D1671" s="16">
        <v>3950559.62</v>
      </c>
    </row>
    <row r="1672" spans="1:4">
      <c r="A1672" t="s">
        <v>6304</v>
      </c>
      <c r="D1672" s="16">
        <v>3950559.62</v>
      </c>
    </row>
    <row r="1673" spans="1:4">
      <c r="A1673" t="s">
        <v>1124</v>
      </c>
      <c r="B1673" t="s">
        <v>1121</v>
      </c>
      <c r="D1673" s="16">
        <v>1993250</v>
      </c>
    </row>
    <row r="1674" spans="1:4">
      <c r="B1674">
        <v>108896</v>
      </c>
      <c r="D1674" s="16">
        <v>558169.5</v>
      </c>
    </row>
    <row r="1675" spans="1:4">
      <c r="A1675" t="s">
        <v>5966</v>
      </c>
      <c r="D1675" s="16">
        <v>2551419.5</v>
      </c>
    </row>
    <row r="1676" spans="1:4">
      <c r="A1676" t="s">
        <v>1162</v>
      </c>
      <c r="B1676" t="s">
        <v>1159</v>
      </c>
      <c r="D1676" s="16">
        <v>773500</v>
      </c>
    </row>
    <row r="1677" spans="1:4">
      <c r="B1677" t="s">
        <v>2728</v>
      </c>
      <c r="D1677" s="16">
        <v>4323805.5</v>
      </c>
    </row>
    <row r="1678" spans="1:4">
      <c r="B1678">
        <v>109135</v>
      </c>
      <c r="D1678" s="16">
        <v>541450</v>
      </c>
    </row>
    <row r="1679" spans="1:4">
      <c r="A1679" t="s">
        <v>5967</v>
      </c>
      <c r="D1679" s="16">
        <v>5638755.5</v>
      </c>
    </row>
    <row r="1680" spans="1:4">
      <c r="A1680" t="s">
        <v>1207</v>
      </c>
      <c r="B1680" t="s">
        <v>1204</v>
      </c>
      <c r="D1680" s="16">
        <v>1284515.75</v>
      </c>
    </row>
    <row r="1681" spans="1:4">
      <c r="B1681" t="s">
        <v>1785</v>
      </c>
      <c r="D1681" s="16">
        <v>1537833.43</v>
      </c>
    </row>
    <row r="1682" spans="1:4">
      <c r="A1682" t="s">
        <v>5968</v>
      </c>
      <c r="D1682" s="16">
        <v>2822349.1799999997</v>
      </c>
    </row>
    <row r="1683" spans="1:4">
      <c r="A1683" t="s">
        <v>1215</v>
      </c>
      <c r="B1683" t="s">
        <v>1212</v>
      </c>
      <c r="D1683" s="16">
        <v>2862247.5</v>
      </c>
    </row>
    <row r="1684" spans="1:4">
      <c r="A1684" t="s">
        <v>6305</v>
      </c>
      <c r="D1684" s="16">
        <v>2862247.5</v>
      </c>
    </row>
    <row r="1685" spans="1:4">
      <c r="A1685" t="s">
        <v>1220</v>
      </c>
      <c r="B1685" t="s">
        <v>1217</v>
      </c>
      <c r="D1685" s="16">
        <v>457733.5</v>
      </c>
    </row>
    <row r="1686" spans="1:4">
      <c r="A1686" t="s">
        <v>5886</v>
      </c>
      <c r="D1686" s="16">
        <v>457733.5</v>
      </c>
    </row>
    <row r="1687" spans="1:4">
      <c r="A1687" t="s">
        <v>1228</v>
      </c>
      <c r="B1687" t="s">
        <v>1225</v>
      </c>
      <c r="D1687" s="16">
        <v>11130708.810000001</v>
      </c>
    </row>
    <row r="1688" spans="1:4">
      <c r="A1688" t="s">
        <v>6306</v>
      </c>
      <c r="D1688" s="16">
        <v>11130708.810000001</v>
      </c>
    </row>
    <row r="1689" spans="1:4">
      <c r="A1689" t="s">
        <v>1233</v>
      </c>
      <c r="B1689" t="s">
        <v>1230</v>
      </c>
      <c r="D1689" s="16">
        <v>322075.88</v>
      </c>
    </row>
    <row r="1690" spans="1:4">
      <c r="A1690" t="s">
        <v>5887</v>
      </c>
      <c r="D1690" s="16">
        <v>322075.88</v>
      </c>
    </row>
    <row r="1691" spans="1:4">
      <c r="A1691" t="s">
        <v>1249</v>
      </c>
      <c r="B1691" t="s">
        <v>1246</v>
      </c>
      <c r="D1691" s="16">
        <v>44885610</v>
      </c>
    </row>
    <row r="1692" spans="1:4">
      <c r="A1692" t="s">
        <v>6307</v>
      </c>
      <c r="D1692" s="16">
        <v>44885610</v>
      </c>
    </row>
    <row r="1693" spans="1:4">
      <c r="A1693" t="s">
        <v>1253</v>
      </c>
      <c r="B1693" t="s">
        <v>1251</v>
      </c>
      <c r="D1693" s="16">
        <v>11611603.5</v>
      </c>
    </row>
    <row r="1694" spans="1:4">
      <c r="B1694" t="s">
        <v>2597</v>
      </c>
      <c r="D1694" s="16">
        <v>4032315</v>
      </c>
    </row>
    <row r="1695" spans="1:4">
      <c r="B1695" t="s">
        <v>3246</v>
      </c>
      <c r="D1695" s="16">
        <v>1010000</v>
      </c>
    </row>
    <row r="1696" spans="1:4">
      <c r="B1696" t="s">
        <v>3573</v>
      </c>
      <c r="D1696" s="16">
        <v>46505200</v>
      </c>
    </row>
    <row r="1697" spans="1:4">
      <c r="B1697" t="s">
        <v>3724</v>
      </c>
      <c r="D1697" s="16">
        <v>3605700</v>
      </c>
    </row>
    <row r="1698" spans="1:4">
      <c r="A1698" t="s">
        <v>5969</v>
      </c>
      <c r="D1698" s="16">
        <v>66764818.5</v>
      </c>
    </row>
    <row r="1699" spans="1:4">
      <c r="A1699" t="s">
        <v>1276</v>
      </c>
      <c r="B1699" t="s">
        <v>1273</v>
      </c>
      <c r="D1699" s="16">
        <v>550970</v>
      </c>
    </row>
    <row r="1700" spans="1:4">
      <c r="B1700" t="s">
        <v>1283</v>
      </c>
      <c r="D1700" s="16">
        <v>1686672.5</v>
      </c>
    </row>
    <row r="1701" spans="1:4">
      <c r="B1701" t="s">
        <v>1637</v>
      </c>
      <c r="D1701" s="16">
        <v>577150</v>
      </c>
    </row>
    <row r="1702" spans="1:4">
      <c r="B1702">
        <v>109142</v>
      </c>
      <c r="D1702" s="16">
        <v>154700</v>
      </c>
    </row>
    <row r="1703" spans="1:4">
      <c r="B1703">
        <v>109215</v>
      </c>
      <c r="D1703" s="16">
        <v>1522010</v>
      </c>
    </row>
    <row r="1704" spans="1:4">
      <c r="A1704" t="s">
        <v>6308</v>
      </c>
      <c r="D1704" s="16">
        <v>4491502.5</v>
      </c>
    </row>
    <row r="1705" spans="1:4">
      <c r="A1705" t="s">
        <v>1281</v>
      </c>
      <c r="B1705" t="s">
        <v>1278</v>
      </c>
      <c r="D1705" s="16">
        <v>755650</v>
      </c>
    </row>
    <row r="1706" spans="1:4">
      <c r="A1706" t="s">
        <v>6309</v>
      </c>
      <c r="D1706" s="16">
        <v>755650</v>
      </c>
    </row>
    <row r="1707" spans="1:4">
      <c r="A1707" t="s">
        <v>1303</v>
      </c>
      <c r="B1707" t="s">
        <v>1300</v>
      </c>
      <c r="D1707" s="16">
        <v>15599710</v>
      </c>
    </row>
    <row r="1708" spans="1:4">
      <c r="A1708" t="s">
        <v>6310</v>
      </c>
      <c r="D1708" s="16">
        <v>15599710</v>
      </c>
    </row>
    <row r="1709" spans="1:4">
      <c r="A1709" t="s">
        <v>1308</v>
      </c>
      <c r="B1709" t="s">
        <v>1305</v>
      </c>
      <c r="D1709" s="16">
        <v>2369000</v>
      </c>
    </row>
    <row r="1710" spans="1:4">
      <c r="A1710" t="s">
        <v>6311</v>
      </c>
      <c r="D1710" s="16">
        <v>2369000</v>
      </c>
    </row>
    <row r="1711" spans="1:4">
      <c r="A1711" t="s">
        <v>1316</v>
      </c>
      <c r="B1711" t="s">
        <v>1313</v>
      </c>
      <c r="D1711" s="16">
        <v>130900</v>
      </c>
    </row>
    <row r="1712" spans="1:4">
      <c r="B1712" t="s">
        <v>1645</v>
      </c>
      <c r="D1712" s="16">
        <v>249900</v>
      </c>
    </row>
    <row r="1713" spans="1:4">
      <c r="A1713" t="s">
        <v>5888</v>
      </c>
      <c r="D1713" s="16">
        <v>380800</v>
      </c>
    </row>
    <row r="1714" spans="1:4">
      <c r="A1714" t="s">
        <v>1345</v>
      </c>
      <c r="B1714" t="s">
        <v>1342</v>
      </c>
      <c r="D1714" s="16">
        <v>5666849.0199999996</v>
      </c>
    </row>
    <row r="1715" spans="1:4">
      <c r="A1715" t="s">
        <v>6312</v>
      </c>
      <c r="D1715" s="16">
        <v>5666849.0199999996</v>
      </c>
    </row>
    <row r="1716" spans="1:4">
      <c r="A1716" t="s">
        <v>1356</v>
      </c>
      <c r="B1716" t="s">
        <v>1353</v>
      </c>
      <c r="D1716" s="16">
        <v>404600</v>
      </c>
    </row>
    <row r="1717" spans="1:4">
      <c r="B1717" t="s">
        <v>2503</v>
      </c>
      <c r="D1717" s="16">
        <v>248115</v>
      </c>
    </row>
    <row r="1718" spans="1:4">
      <c r="A1718" t="s">
        <v>6313</v>
      </c>
      <c r="D1718" s="16">
        <v>652715</v>
      </c>
    </row>
    <row r="1719" spans="1:4">
      <c r="A1719" t="s">
        <v>1361</v>
      </c>
      <c r="B1719" t="s">
        <v>1358</v>
      </c>
      <c r="D1719" s="16">
        <v>18956700</v>
      </c>
    </row>
    <row r="1720" spans="1:4">
      <c r="A1720" t="s">
        <v>5970</v>
      </c>
      <c r="D1720" s="16">
        <v>18956700</v>
      </c>
    </row>
    <row r="1721" spans="1:4">
      <c r="A1721" t="s">
        <v>1366</v>
      </c>
      <c r="B1721" t="s">
        <v>1363</v>
      </c>
      <c r="D1721" s="16">
        <v>2475200</v>
      </c>
    </row>
    <row r="1722" spans="1:4">
      <c r="B1722">
        <v>108809</v>
      </c>
      <c r="D1722" s="16">
        <v>5033700</v>
      </c>
    </row>
    <row r="1723" spans="1:4">
      <c r="B1723">
        <v>108898</v>
      </c>
      <c r="D1723" s="16">
        <v>14470400</v>
      </c>
    </row>
    <row r="1724" spans="1:4">
      <c r="A1724" t="s">
        <v>6314</v>
      </c>
      <c r="D1724" s="16">
        <v>21979300</v>
      </c>
    </row>
    <row r="1725" spans="1:4">
      <c r="A1725" t="s">
        <v>1371</v>
      </c>
      <c r="B1725" t="s">
        <v>1368</v>
      </c>
      <c r="D1725" s="16">
        <v>1795710</v>
      </c>
    </row>
    <row r="1726" spans="1:4">
      <c r="A1726" t="s">
        <v>5971</v>
      </c>
      <c r="D1726" s="16">
        <v>1795710</v>
      </c>
    </row>
    <row r="1727" spans="1:4">
      <c r="A1727" t="s">
        <v>1376</v>
      </c>
      <c r="B1727" t="s">
        <v>1373</v>
      </c>
      <c r="D1727" s="16">
        <v>1170000</v>
      </c>
    </row>
    <row r="1728" spans="1:4">
      <c r="A1728" t="s">
        <v>6315</v>
      </c>
      <c r="D1728" s="16">
        <v>1170000</v>
      </c>
    </row>
    <row r="1729" spans="1:4">
      <c r="A1729" t="s">
        <v>1395</v>
      </c>
      <c r="B1729" t="s">
        <v>1392</v>
      </c>
      <c r="D1729" s="16">
        <v>680018.36</v>
      </c>
    </row>
    <row r="1730" spans="1:4">
      <c r="A1730" t="s">
        <v>6316</v>
      </c>
      <c r="D1730" s="16">
        <v>680018.36</v>
      </c>
    </row>
    <row r="1731" spans="1:4">
      <c r="A1731" t="s">
        <v>1422</v>
      </c>
      <c r="B1731" t="s">
        <v>1419</v>
      </c>
      <c r="D1731" s="16">
        <v>166600</v>
      </c>
    </row>
    <row r="1732" spans="1:4">
      <c r="B1732">
        <v>108989</v>
      </c>
      <c r="D1732" s="16">
        <v>990000</v>
      </c>
    </row>
    <row r="1733" spans="1:4">
      <c r="A1733" t="s">
        <v>5889</v>
      </c>
      <c r="D1733" s="16">
        <v>1156600</v>
      </c>
    </row>
    <row r="1734" spans="1:4">
      <c r="A1734" t="s">
        <v>1432</v>
      </c>
      <c r="B1734" t="s">
        <v>1429</v>
      </c>
      <c r="D1734" s="16">
        <v>2695428.54</v>
      </c>
    </row>
    <row r="1735" spans="1:4">
      <c r="A1735" t="s">
        <v>6317</v>
      </c>
      <c r="D1735" s="16">
        <v>2695428.54</v>
      </c>
    </row>
    <row r="1736" spans="1:4">
      <c r="A1736" t="s">
        <v>1437</v>
      </c>
      <c r="B1736" t="s">
        <v>1434</v>
      </c>
      <c r="D1736" s="16">
        <v>333200</v>
      </c>
    </row>
    <row r="1737" spans="1:4">
      <c r="A1737" t="s">
        <v>6318</v>
      </c>
      <c r="D1737" s="16">
        <v>333200</v>
      </c>
    </row>
    <row r="1738" spans="1:4">
      <c r="A1738" t="s">
        <v>1452</v>
      </c>
      <c r="B1738" t="s">
        <v>6319</v>
      </c>
      <c r="D1738" s="16">
        <v>2677500</v>
      </c>
    </row>
    <row r="1739" spans="1:4">
      <c r="A1739" t="s">
        <v>6320</v>
      </c>
      <c r="D1739" s="16">
        <v>2677500</v>
      </c>
    </row>
    <row r="1740" spans="1:4">
      <c r="A1740" t="s">
        <v>1482</v>
      </c>
      <c r="B1740" t="s">
        <v>1479</v>
      </c>
      <c r="D1740" s="16">
        <v>254184</v>
      </c>
    </row>
    <row r="1741" spans="1:4">
      <c r="B1741">
        <v>109123</v>
      </c>
      <c r="D1741" s="16">
        <v>1623755</v>
      </c>
    </row>
    <row r="1742" spans="1:4">
      <c r="A1742" t="s">
        <v>6321</v>
      </c>
      <c r="D1742" s="16">
        <v>1877939</v>
      </c>
    </row>
    <row r="1743" spans="1:4">
      <c r="A1743" t="s">
        <v>1487</v>
      </c>
      <c r="B1743" t="s">
        <v>1484</v>
      </c>
      <c r="D1743" s="16">
        <v>3813355</v>
      </c>
    </row>
    <row r="1744" spans="1:4">
      <c r="A1744" t="s">
        <v>5890</v>
      </c>
      <c r="D1744" s="16">
        <v>3813355</v>
      </c>
    </row>
    <row r="1745" spans="1:4">
      <c r="A1745" t="s">
        <v>1512</v>
      </c>
      <c r="B1745" t="s">
        <v>1509</v>
      </c>
      <c r="D1745" s="16">
        <v>26989200</v>
      </c>
    </row>
    <row r="1746" spans="1:4">
      <c r="B1746" t="s">
        <v>1514</v>
      </c>
      <c r="D1746" s="16">
        <v>5265155</v>
      </c>
    </row>
    <row r="1747" spans="1:4">
      <c r="A1747" t="s">
        <v>5891</v>
      </c>
      <c r="D1747" s="16">
        <v>32254355</v>
      </c>
    </row>
    <row r="1748" spans="1:4">
      <c r="A1748" t="s">
        <v>1523</v>
      </c>
      <c r="B1748" t="s">
        <v>1520</v>
      </c>
      <c r="D1748" s="16">
        <v>2499000</v>
      </c>
    </row>
    <row r="1749" spans="1:4">
      <c r="A1749" t="s">
        <v>6322</v>
      </c>
      <c r="D1749" s="16">
        <v>2499000</v>
      </c>
    </row>
    <row r="1750" spans="1:4">
      <c r="A1750" t="s">
        <v>1541</v>
      </c>
      <c r="B1750" t="s">
        <v>1538</v>
      </c>
      <c r="D1750" s="16">
        <v>1701700</v>
      </c>
    </row>
    <row r="1751" spans="1:4">
      <c r="B1751" t="s">
        <v>4034</v>
      </c>
      <c r="D1751" s="16">
        <v>1618400</v>
      </c>
    </row>
    <row r="1752" spans="1:4">
      <c r="A1752" t="s">
        <v>5892</v>
      </c>
      <c r="D1752" s="16">
        <v>3320100</v>
      </c>
    </row>
    <row r="1753" spans="1:4">
      <c r="A1753" t="s">
        <v>1554</v>
      </c>
      <c r="B1753" t="s">
        <v>1551</v>
      </c>
      <c r="D1753" s="16">
        <v>3186031.03</v>
      </c>
    </row>
    <row r="1754" spans="1:4">
      <c r="A1754" t="s">
        <v>5893</v>
      </c>
      <c r="D1754" s="16">
        <v>3186031.03</v>
      </c>
    </row>
    <row r="1755" spans="1:4">
      <c r="A1755" t="s">
        <v>1559</v>
      </c>
      <c r="B1755" t="s">
        <v>1556</v>
      </c>
      <c r="D1755" s="16">
        <v>234097.96</v>
      </c>
    </row>
    <row r="1756" spans="1:4">
      <c r="A1756" t="s">
        <v>6323</v>
      </c>
      <c r="D1756" s="16">
        <v>234097.96</v>
      </c>
    </row>
    <row r="1757" spans="1:4">
      <c r="A1757" t="s">
        <v>1619</v>
      </c>
      <c r="B1757" t="s">
        <v>1616</v>
      </c>
      <c r="D1757" s="16">
        <v>4224500</v>
      </c>
    </row>
    <row r="1758" spans="1:4">
      <c r="A1758" t="s">
        <v>6324</v>
      </c>
      <c r="D1758" s="16">
        <v>4224500</v>
      </c>
    </row>
    <row r="1759" spans="1:4">
      <c r="A1759" t="s">
        <v>1635</v>
      </c>
      <c r="B1759" t="s">
        <v>1633</v>
      </c>
      <c r="D1759" s="16">
        <v>428400</v>
      </c>
    </row>
    <row r="1760" spans="1:4">
      <c r="B1760">
        <v>108934</v>
      </c>
      <c r="D1760" s="16">
        <v>1021020</v>
      </c>
    </row>
    <row r="1761" spans="1:4">
      <c r="B1761">
        <v>109189</v>
      </c>
      <c r="D1761" s="16">
        <v>2754850</v>
      </c>
    </row>
    <row r="1762" spans="1:4">
      <c r="A1762" t="s">
        <v>6325</v>
      </c>
      <c r="D1762" s="16">
        <v>4204270</v>
      </c>
    </row>
    <row r="1763" spans="1:4">
      <c r="A1763" t="s">
        <v>1643</v>
      </c>
      <c r="B1763" t="s">
        <v>1640</v>
      </c>
      <c r="D1763" s="16">
        <v>43863400</v>
      </c>
    </row>
    <row r="1764" spans="1:4">
      <c r="A1764" t="s">
        <v>6326</v>
      </c>
      <c r="D1764" s="16">
        <v>43863400</v>
      </c>
    </row>
    <row r="1765" spans="1:4">
      <c r="A1765" t="s">
        <v>1654</v>
      </c>
      <c r="B1765" t="s">
        <v>1651</v>
      </c>
      <c r="D1765" s="16">
        <v>3017311.64</v>
      </c>
    </row>
    <row r="1766" spans="1:4">
      <c r="A1766" t="s">
        <v>6327</v>
      </c>
      <c r="D1766" s="16">
        <v>3017311.64</v>
      </c>
    </row>
    <row r="1767" spans="1:4">
      <c r="A1767" t="s">
        <v>1659</v>
      </c>
      <c r="B1767" t="s">
        <v>1656</v>
      </c>
      <c r="D1767" s="16">
        <v>780707.4</v>
      </c>
    </row>
    <row r="1768" spans="1:4">
      <c r="A1768" t="s">
        <v>6328</v>
      </c>
      <c r="D1768" s="16">
        <v>780707.4</v>
      </c>
    </row>
    <row r="1769" spans="1:4">
      <c r="A1769" t="s">
        <v>1664</v>
      </c>
      <c r="B1769" t="s">
        <v>1661</v>
      </c>
      <c r="D1769" s="16">
        <v>8319516.0999999996</v>
      </c>
    </row>
    <row r="1770" spans="1:4">
      <c r="B1770" t="s">
        <v>3510</v>
      </c>
      <c r="D1770" s="16">
        <v>324513</v>
      </c>
    </row>
    <row r="1771" spans="1:4">
      <c r="B1771">
        <v>109058</v>
      </c>
      <c r="D1771" s="16">
        <v>3742950</v>
      </c>
    </row>
    <row r="1772" spans="1:4">
      <c r="B1772">
        <v>109184</v>
      </c>
      <c r="D1772" s="16">
        <v>4180673.86</v>
      </c>
    </row>
    <row r="1773" spans="1:4">
      <c r="A1773" t="s">
        <v>6329</v>
      </c>
      <c r="D1773" s="16">
        <v>16567652.959999999</v>
      </c>
    </row>
    <row r="1774" spans="1:4">
      <c r="A1774" t="s">
        <v>1675</v>
      </c>
      <c r="B1774" t="s">
        <v>1672</v>
      </c>
      <c r="D1774" s="16">
        <v>379391.04</v>
      </c>
    </row>
    <row r="1775" spans="1:4">
      <c r="B1775" t="s">
        <v>1677</v>
      </c>
      <c r="D1775" s="16">
        <v>511426.3</v>
      </c>
    </row>
    <row r="1776" spans="1:4">
      <c r="B1776" t="s">
        <v>4110</v>
      </c>
      <c r="D1776" s="16">
        <v>5311631.6399999997</v>
      </c>
    </row>
    <row r="1777" spans="1:4">
      <c r="A1777" t="s">
        <v>6330</v>
      </c>
      <c r="D1777" s="16">
        <v>6202448.9799999995</v>
      </c>
    </row>
    <row r="1778" spans="1:4">
      <c r="A1778" t="s">
        <v>1683</v>
      </c>
      <c r="B1778" t="s">
        <v>1680</v>
      </c>
      <c r="D1778" s="16">
        <v>12111433.25</v>
      </c>
    </row>
    <row r="1779" spans="1:4">
      <c r="B1779" t="s">
        <v>1685</v>
      </c>
      <c r="D1779" s="16">
        <v>36578337.810000002</v>
      </c>
    </row>
    <row r="1780" spans="1:4">
      <c r="B1780" t="s">
        <v>1687</v>
      </c>
      <c r="D1780" s="16">
        <v>12111433.25</v>
      </c>
    </row>
    <row r="1781" spans="1:4">
      <c r="B1781" t="s">
        <v>1690</v>
      </c>
      <c r="D1781" s="16">
        <v>610000</v>
      </c>
    </row>
    <row r="1782" spans="1:4">
      <c r="A1782" t="s">
        <v>6331</v>
      </c>
      <c r="D1782" s="16">
        <v>61411204.310000002</v>
      </c>
    </row>
    <row r="1783" spans="1:4">
      <c r="A1783" t="s">
        <v>1799</v>
      </c>
      <c r="B1783" t="s">
        <v>1796</v>
      </c>
      <c r="D1783" s="16">
        <v>1432284</v>
      </c>
    </row>
    <row r="1784" spans="1:4">
      <c r="A1784" t="s">
        <v>5894</v>
      </c>
      <c r="D1784" s="16">
        <v>1432284</v>
      </c>
    </row>
    <row r="1785" spans="1:4">
      <c r="A1785" t="s">
        <v>1830</v>
      </c>
      <c r="B1785" t="s">
        <v>1827</v>
      </c>
      <c r="D1785" s="16">
        <v>9800840</v>
      </c>
    </row>
    <row r="1786" spans="1:4">
      <c r="B1786" t="s">
        <v>1832</v>
      </c>
      <c r="D1786" s="16">
        <v>17592960</v>
      </c>
    </row>
    <row r="1787" spans="1:4">
      <c r="B1787" t="s">
        <v>4121</v>
      </c>
      <c r="D1787" s="16">
        <v>3903200</v>
      </c>
    </row>
    <row r="1788" spans="1:4">
      <c r="A1788" t="s">
        <v>6332</v>
      </c>
      <c r="D1788" s="16">
        <v>31297000</v>
      </c>
    </row>
    <row r="1789" spans="1:4">
      <c r="A1789" t="s">
        <v>1838</v>
      </c>
      <c r="B1789" t="s">
        <v>1835</v>
      </c>
      <c r="D1789" s="16">
        <v>6510000</v>
      </c>
    </row>
    <row r="1790" spans="1:4">
      <c r="A1790" t="s">
        <v>6333</v>
      </c>
      <c r="D1790" s="16">
        <v>6510000</v>
      </c>
    </row>
    <row r="1791" spans="1:4">
      <c r="A1791" t="s">
        <v>1843</v>
      </c>
      <c r="B1791" t="s">
        <v>1840</v>
      </c>
      <c r="D1791" s="16">
        <v>2275280</v>
      </c>
    </row>
    <row r="1792" spans="1:4">
      <c r="B1792" t="s">
        <v>3789</v>
      </c>
      <c r="D1792" s="16">
        <v>1364930</v>
      </c>
    </row>
    <row r="1793" spans="1:4">
      <c r="A1793" t="s">
        <v>6334</v>
      </c>
      <c r="D1793" s="16">
        <v>3640210</v>
      </c>
    </row>
    <row r="1794" spans="1:4">
      <c r="A1794" t="s">
        <v>1848</v>
      </c>
      <c r="B1794" t="s">
        <v>1845</v>
      </c>
      <c r="D1794" s="16">
        <v>2754850</v>
      </c>
    </row>
    <row r="1795" spans="1:4">
      <c r="A1795" t="s">
        <v>6335</v>
      </c>
      <c r="D1795" s="16">
        <v>2754850</v>
      </c>
    </row>
    <row r="1796" spans="1:4">
      <c r="A1796" t="s">
        <v>1853</v>
      </c>
      <c r="B1796" t="s">
        <v>1850</v>
      </c>
      <c r="D1796" s="16">
        <v>351050</v>
      </c>
    </row>
    <row r="1797" spans="1:4">
      <c r="A1797" t="s">
        <v>6336</v>
      </c>
      <c r="D1797" s="16">
        <v>351050</v>
      </c>
    </row>
    <row r="1798" spans="1:4">
      <c r="A1798" t="s">
        <v>1861</v>
      </c>
      <c r="B1798" t="s">
        <v>1858</v>
      </c>
      <c r="D1798" s="16">
        <v>16107870</v>
      </c>
    </row>
    <row r="1799" spans="1:4">
      <c r="A1799" t="s">
        <v>6337</v>
      </c>
      <c r="D1799" s="16">
        <v>16107870</v>
      </c>
    </row>
    <row r="1800" spans="1:4">
      <c r="A1800" t="s">
        <v>1876</v>
      </c>
      <c r="B1800" t="s">
        <v>6338</v>
      </c>
      <c r="D1800" s="16">
        <v>696933</v>
      </c>
    </row>
    <row r="1801" spans="1:4">
      <c r="B1801" t="s">
        <v>1879</v>
      </c>
      <c r="D1801" s="16">
        <v>357000</v>
      </c>
    </row>
    <row r="1802" spans="1:4">
      <c r="B1802" t="s">
        <v>1882</v>
      </c>
      <c r="D1802" s="16">
        <v>573600</v>
      </c>
    </row>
    <row r="1803" spans="1:4">
      <c r="B1803" t="s">
        <v>1886</v>
      </c>
      <c r="D1803" s="16">
        <v>1133400</v>
      </c>
    </row>
    <row r="1804" spans="1:4">
      <c r="B1804" t="s">
        <v>1889</v>
      </c>
      <c r="D1804" s="16">
        <v>268100</v>
      </c>
    </row>
    <row r="1805" spans="1:4">
      <c r="B1805" t="s">
        <v>5977</v>
      </c>
      <c r="D1805" s="16">
        <v>829350.27</v>
      </c>
    </row>
    <row r="1806" spans="1:4">
      <c r="B1806" t="s">
        <v>2395</v>
      </c>
      <c r="D1806" s="16">
        <v>579600</v>
      </c>
    </row>
    <row r="1807" spans="1:4">
      <c r="B1807" t="s">
        <v>2398</v>
      </c>
      <c r="D1807" s="16">
        <v>188000</v>
      </c>
    </row>
    <row r="1808" spans="1:4">
      <c r="B1808" t="s">
        <v>2401</v>
      </c>
      <c r="D1808" s="16">
        <v>693550</v>
      </c>
    </row>
    <row r="1809" spans="1:4">
      <c r="B1809" t="s">
        <v>2404</v>
      </c>
      <c r="D1809" s="16">
        <v>402000</v>
      </c>
    </row>
    <row r="1810" spans="1:4">
      <c r="B1810" t="s">
        <v>2452</v>
      </c>
      <c r="D1810" s="16">
        <v>415700</v>
      </c>
    </row>
    <row r="1811" spans="1:4">
      <c r="B1811" t="s">
        <v>2455</v>
      </c>
      <c r="D1811" s="16">
        <v>518700</v>
      </c>
    </row>
    <row r="1812" spans="1:4">
      <c r="A1812" t="s">
        <v>6339</v>
      </c>
      <c r="D1812" s="16">
        <v>6655933.2699999996</v>
      </c>
    </row>
    <row r="1813" spans="1:4">
      <c r="A1813" t="s">
        <v>1898</v>
      </c>
      <c r="B1813" t="s">
        <v>1895</v>
      </c>
      <c r="D1813" s="16">
        <v>1741838.7</v>
      </c>
    </row>
    <row r="1814" spans="1:4">
      <c r="A1814" t="s">
        <v>6340</v>
      </c>
      <c r="D1814" s="16">
        <v>1741838.7</v>
      </c>
    </row>
    <row r="1815" spans="1:4">
      <c r="A1815" t="s">
        <v>1911</v>
      </c>
      <c r="B1815" t="s">
        <v>1908</v>
      </c>
      <c r="D1815" s="16">
        <v>689486</v>
      </c>
    </row>
    <row r="1816" spans="1:4">
      <c r="A1816" t="s">
        <v>6341</v>
      </c>
      <c r="D1816" s="16">
        <v>689486</v>
      </c>
    </row>
    <row r="1817" spans="1:4">
      <c r="A1817" t="s">
        <v>1960</v>
      </c>
      <c r="B1817" t="s">
        <v>1957</v>
      </c>
      <c r="D1817" s="16">
        <v>3580500</v>
      </c>
    </row>
    <row r="1818" spans="1:4">
      <c r="B1818" t="s">
        <v>2695</v>
      </c>
      <c r="D1818" s="16">
        <v>74077.5</v>
      </c>
    </row>
    <row r="1819" spans="1:4">
      <c r="B1819" t="s">
        <v>2879</v>
      </c>
      <c r="D1819" s="16">
        <v>59500</v>
      </c>
    </row>
    <row r="1820" spans="1:4">
      <c r="B1820" t="s">
        <v>3189</v>
      </c>
      <c r="D1820" s="16">
        <v>20259750</v>
      </c>
    </row>
    <row r="1821" spans="1:4">
      <c r="B1821">
        <v>109149</v>
      </c>
      <c r="D1821" s="16">
        <v>267750</v>
      </c>
    </row>
    <row r="1822" spans="1:4">
      <c r="A1822" t="s">
        <v>6342</v>
      </c>
      <c r="D1822" s="16">
        <v>24241577.5</v>
      </c>
    </row>
    <row r="1823" spans="1:4">
      <c r="A1823" t="s">
        <v>1971</v>
      </c>
      <c r="B1823" t="s">
        <v>1968</v>
      </c>
      <c r="D1823" s="16">
        <v>445060</v>
      </c>
    </row>
    <row r="1824" spans="1:4">
      <c r="B1824" t="s">
        <v>1973</v>
      </c>
      <c r="D1824" s="16">
        <v>333200</v>
      </c>
    </row>
    <row r="1825" spans="1:4">
      <c r="A1825" t="s">
        <v>5895</v>
      </c>
      <c r="D1825" s="16">
        <v>778260</v>
      </c>
    </row>
    <row r="1826" spans="1:4">
      <c r="A1826" t="s">
        <v>2011</v>
      </c>
      <c r="B1826" t="s">
        <v>2008</v>
      </c>
      <c r="D1826" s="16">
        <v>1321971</v>
      </c>
    </row>
    <row r="1827" spans="1:4">
      <c r="A1827" t="s">
        <v>6343</v>
      </c>
      <c r="D1827" s="16">
        <v>1321971</v>
      </c>
    </row>
    <row r="1828" spans="1:4">
      <c r="A1828" t="s">
        <v>2031</v>
      </c>
      <c r="B1828" t="s">
        <v>2028</v>
      </c>
      <c r="D1828" s="16">
        <v>487900</v>
      </c>
    </row>
    <row r="1829" spans="1:4">
      <c r="A1829" t="s">
        <v>6344</v>
      </c>
      <c r="D1829" s="16">
        <v>487900</v>
      </c>
    </row>
    <row r="1830" spans="1:4">
      <c r="A1830" t="s">
        <v>2036</v>
      </c>
      <c r="B1830" t="s">
        <v>2033</v>
      </c>
      <c r="D1830" s="16">
        <v>4046000</v>
      </c>
    </row>
    <row r="1831" spans="1:4">
      <c r="B1831" t="s">
        <v>2038</v>
      </c>
      <c r="D1831" s="16">
        <v>285600</v>
      </c>
    </row>
    <row r="1832" spans="1:4">
      <c r="B1832" t="s">
        <v>2041</v>
      </c>
      <c r="D1832" s="16">
        <v>392700</v>
      </c>
    </row>
    <row r="1833" spans="1:4">
      <c r="B1833" t="s">
        <v>2044</v>
      </c>
      <c r="D1833" s="16">
        <v>95200</v>
      </c>
    </row>
    <row r="1834" spans="1:4">
      <c r="B1834" t="s">
        <v>2047</v>
      </c>
      <c r="D1834" s="16">
        <v>285600</v>
      </c>
    </row>
    <row r="1835" spans="1:4">
      <c r="B1835" t="s">
        <v>2466</v>
      </c>
      <c r="D1835" s="16">
        <v>2741760</v>
      </c>
    </row>
    <row r="1836" spans="1:4">
      <c r="B1836" t="s">
        <v>3516</v>
      </c>
      <c r="D1836" s="16">
        <v>14520380</v>
      </c>
    </row>
    <row r="1837" spans="1:4">
      <c r="A1837" t="s">
        <v>6345</v>
      </c>
      <c r="D1837" s="16">
        <v>22367240</v>
      </c>
    </row>
    <row r="1838" spans="1:4">
      <c r="A1838" t="s">
        <v>2053</v>
      </c>
      <c r="B1838" t="s">
        <v>2050</v>
      </c>
      <c r="D1838" s="16">
        <v>724875.41</v>
      </c>
    </row>
    <row r="1839" spans="1:4">
      <c r="B1839">
        <v>109279</v>
      </c>
      <c r="D1839" s="16">
        <v>362950</v>
      </c>
    </row>
    <row r="1840" spans="1:4">
      <c r="A1840" t="s">
        <v>5972</v>
      </c>
      <c r="D1840" s="16">
        <v>1087825.4100000001</v>
      </c>
    </row>
    <row r="1841" spans="1:4">
      <c r="A1841" t="s">
        <v>2058</v>
      </c>
      <c r="B1841" t="s">
        <v>2055</v>
      </c>
      <c r="D1841" s="16">
        <v>571200</v>
      </c>
    </row>
    <row r="1842" spans="1:4">
      <c r="B1842" t="s">
        <v>3522</v>
      </c>
      <c r="D1842" s="16">
        <v>452200</v>
      </c>
    </row>
    <row r="1843" spans="1:4">
      <c r="A1843" t="s">
        <v>6346</v>
      </c>
      <c r="D1843" s="16">
        <v>1023400</v>
      </c>
    </row>
    <row r="1844" spans="1:4">
      <c r="A1844" t="s">
        <v>2063</v>
      </c>
      <c r="B1844" t="s">
        <v>2060</v>
      </c>
      <c r="D1844" s="16">
        <v>1535100</v>
      </c>
    </row>
    <row r="1845" spans="1:4">
      <c r="B1845">
        <v>109255</v>
      </c>
      <c r="D1845" s="16">
        <v>9496200</v>
      </c>
    </row>
    <row r="1846" spans="1:4">
      <c r="A1846" t="s">
        <v>6347</v>
      </c>
      <c r="D1846" s="16">
        <v>11031300</v>
      </c>
    </row>
    <row r="1847" spans="1:4">
      <c r="A1847" t="s">
        <v>2085</v>
      </c>
      <c r="B1847" t="s">
        <v>2082</v>
      </c>
      <c r="D1847" s="16">
        <v>2308600</v>
      </c>
    </row>
    <row r="1848" spans="1:4">
      <c r="B1848" t="s">
        <v>2271</v>
      </c>
      <c r="D1848" s="16">
        <v>4720000</v>
      </c>
    </row>
    <row r="1849" spans="1:4">
      <c r="A1849" t="s">
        <v>6348</v>
      </c>
      <c r="D1849" s="16">
        <v>7028600</v>
      </c>
    </row>
    <row r="1850" spans="1:4">
      <c r="A1850" t="s">
        <v>2090</v>
      </c>
      <c r="B1850" t="s">
        <v>2087</v>
      </c>
      <c r="D1850" s="16">
        <v>5652500</v>
      </c>
    </row>
    <row r="1851" spans="1:4">
      <c r="B1851" t="s">
        <v>2092</v>
      </c>
      <c r="D1851" s="16">
        <v>2826250</v>
      </c>
    </row>
    <row r="1852" spans="1:4">
      <c r="B1852" t="s">
        <v>4118</v>
      </c>
      <c r="D1852" s="16">
        <v>2826250</v>
      </c>
    </row>
    <row r="1853" spans="1:4">
      <c r="A1853" t="s">
        <v>6349</v>
      </c>
      <c r="D1853" s="16">
        <v>11305000</v>
      </c>
    </row>
    <row r="1854" spans="1:4">
      <c r="A1854" t="s">
        <v>2206</v>
      </c>
      <c r="B1854" t="s">
        <v>2203</v>
      </c>
      <c r="D1854" s="16">
        <v>1438710</v>
      </c>
    </row>
    <row r="1855" spans="1:4">
      <c r="A1855" t="s">
        <v>6350</v>
      </c>
      <c r="D1855" s="16">
        <v>1438710</v>
      </c>
    </row>
    <row r="1856" spans="1:4">
      <c r="A1856" t="s">
        <v>2211</v>
      </c>
      <c r="B1856" t="s">
        <v>2208</v>
      </c>
      <c r="D1856" s="16">
        <v>347480</v>
      </c>
    </row>
    <row r="1857" spans="1:4">
      <c r="B1857" t="s">
        <v>2725</v>
      </c>
      <c r="D1857" s="16">
        <v>339388</v>
      </c>
    </row>
    <row r="1858" spans="1:4">
      <c r="B1858" t="s">
        <v>4331</v>
      </c>
      <c r="D1858" s="16">
        <v>2499000</v>
      </c>
    </row>
    <row r="1859" spans="1:4">
      <c r="B1859">
        <v>109137</v>
      </c>
      <c r="D1859" s="16">
        <v>1038940</v>
      </c>
    </row>
    <row r="1860" spans="1:4">
      <c r="A1860" t="s">
        <v>6351</v>
      </c>
      <c r="D1860" s="16">
        <v>4224808</v>
      </c>
    </row>
    <row r="1861" spans="1:4">
      <c r="A1861" t="s">
        <v>2250</v>
      </c>
      <c r="B1861" t="s">
        <v>2247</v>
      </c>
      <c r="D1861" s="16">
        <v>1552950</v>
      </c>
    </row>
    <row r="1862" spans="1:4">
      <c r="A1862" t="s">
        <v>5896</v>
      </c>
      <c r="D1862" s="16">
        <v>1552950</v>
      </c>
    </row>
    <row r="1863" spans="1:4">
      <c r="A1863" t="s">
        <v>2264</v>
      </c>
      <c r="B1863" t="s">
        <v>2261</v>
      </c>
      <c r="D1863" s="16">
        <v>61471704</v>
      </c>
    </row>
    <row r="1864" spans="1:4">
      <c r="A1864" t="s">
        <v>6352</v>
      </c>
      <c r="D1864" s="16">
        <v>61471704</v>
      </c>
    </row>
    <row r="1865" spans="1:4">
      <c r="A1865" t="s">
        <v>2277</v>
      </c>
      <c r="B1865" t="s">
        <v>2274</v>
      </c>
      <c r="D1865" s="16">
        <v>550601.1</v>
      </c>
    </row>
    <row r="1866" spans="1:4">
      <c r="B1866" t="s">
        <v>2531</v>
      </c>
      <c r="D1866" s="16">
        <v>3301389.63</v>
      </c>
    </row>
    <row r="1867" spans="1:4">
      <c r="B1867" t="s">
        <v>2737</v>
      </c>
      <c r="D1867" s="16">
        <v>1949112.9</v>
      </c>
    </row>
    <row r="1868" spans="1:4">
      <c r="B1868" t="s">
        <v>2826</v>
      </c>
      <c r="D1868" s="16">
        <v>344981</v>
      </c>
    </row>
    <row r="1869" spans="1:4">
      <c r="A1869" t="s">
        <v>6353</v>
      </c>
      <c r="D1869" s="16">
        <v>6146084.6299999999</v>
      </c>
    </row>
    <row r="1870" spans="1:4">
      <c r="A1870" t="s">
        <v>2282</v>
      </c>
      <c r="B1870" t="s">
        <v>2279</v>
      </c>
      <c r="D1870" s="16">
        <v>734134.8</v>
      </c>
    </row>
    <row r="1871" spans="1:4">
      <c r="B1871" t="s">
        <v>2740</v>
      </c>
      <c r="D1871" s="16">
        <v>649704.30000000005</v>
      </c>
    </row>
    <row r="1872" spans="1:4">
      <c r="A1872" t="s">
        <v>6354</v>
      </c>
      <c r="D1872" s="16">
        <v>1383839.1</v>
      </c>
    </row>
    <row r="1873" spans="1:4">
      <c r="A1873" t="s">
        <v>2317</v>
      </c>
      <c r="B1873" t="s">
        <v>2314</v>
      </c>
      <c r="D1873" s="16">
        <v>16207800</v>
      </c>
    </row>
    <row r="1874" spans="1:4">
      <c r="A1874" t="s">
        <v>5923</v>
      </c>
      <c r="D1874" s="16">
        <v>16207800</v>
      </c>
    </row>
    <row r="1875" spans="1:4">
      <c r="A1875" t="s">
        <v>2327</v>
      </c>
      <c r="B1875" t="s">
        <v>2324</v>
      </c>
      <c r="D1875" s="16">
        <v>908579.28</v>
      </c>
    </row>
    <row r="1876" spans="1:4">
      <c r="A1876" t="s">
        <v>6355</v>
      </c>
      <c r="D1876" s="16">
        <v>908579.28</v>
      </c>
    </row>
    <row r="1877" spans="1:4">
      <c r="A1877" t="s">
        <v>2332</v>
      </c>
      <c r="B1877" t="s">
        <v>2329</v>
      </c>
      <c r="D1877" s="16">
        <v>2059485.4</v>
      </c>
    </row>
    <row r="1878" spans="1:4">
      <c r="B1878">
        <v>109002</v>
      </c>
      <c r="D1878" s="16">
        <v>392700</v>
      </c>
    </row>
    <row r="1879" spans="1:4">
      <c r="B1879">
        <v>109145</v>
      </c>
      <c r="D1879" s="16">
        <v>255850</v>
      </c>
    </row>
    <row r="1880" spans="1:4">
      <c r="B1880">
        <v>109251</v>
      </c>
      <c r="D1880" s="16">
        <v>130900</v>
      </c>
    </row>
    <row r="1881" spans="1:4">
      <c r="B1881">
        <v>109252</v>
      </c>
      <c r="D1881" s="16">
        <v>591073</v>
      </c>
    </row>
    <row r="1882" spans="1:4">
      <c r="A1882" t="s">
        <v>6356</v>
      </c>
      <c r="D1882" s="16">
        <v>3430008.4</v>
      </c>
    </row>
    <row r="1883" spans="1:4">
      <c r="A1883" t="s">
        <v>2353</v>
      </c>
      <c r="B1883" t="s">
        <v>2350</v>
      </c>
      <c r="D1883" s="16">
        <v>128936.5</v>
      </c>
    </row>
    <row r="1884" spans="1:4">
      <c r="A1884" t="s">
        <v>6357</v>
      </c>
      <c r="D1884" s="16">
        <v>128936.5</v>
      </c>
    </row>
    <row r="1885" spans="1:4">
      <c r="A1885" t="s">
        <v>2361</v>
      </c>
      <c r="B1885" t="s">
        <v>2358</v>
      </c>
      <c r="D1885" s="16">
        <v>638947.89</v>
      </c>
    </row>
    <row r="1886" spans="1:4">
      <c r="B1886" t="s">
        <v>2757</v>
      </c>
      <c r="D1886" s="16">
        <v>527386.57999999996</v>
      </c>
    </row>
    <row r="1887" spans="1:4">
      <c r="B1887">
        <v>109091</v>
      </c>
      <c r="D1887" s="16">
        <v>670845.84</v>
      </c>
    </row>
    <row r="1888" spans="1:4">
      <c r="A1888" t="s">
        <v>6358</v>
      </c>
      <c r="D1888" s="16">
        <v>1837180.31</v>
      </c>
    </row>
    <row r="1889" spans="1:4">
      <c r="A1889" t="s">
        <v>2378</v>
      </c>
      <c r="B1889" t="s">
        <v>2375</v>
      </c>
      <c r="D1889" s="16">
        <v>426408.15</v>
      </c>
    </row>
    <row r="1890" spans="1:4">
      <c r="A1890" t="s">
        <v>5897</v>
      </c>
      <c r="D1890" s="16">
        <v>426408.15</v>
      </c>
    </row>
    <row r="1891" spans="1:4">
      <c r="A1891" t="s">
        <v>2393</v>
      </c>
      <c r="B1891" t="s">
        <v>2390</v>
      </c>
      <c r="D1891" s="16">
        <v>2112250</v>
      </c>
    </row>
    <row r="1892" spans="1:4">
      <c r="A1892" t="s">
        <v>6359</v>
      </c>
      <c r="D1892" s="16">
        <v>2112250</v>
      </c>
    </row>
    <row r="1893" spans="1:4">
      <c r="A1893" t="s">
        <v>2410</v>
      </c>
      <c r="B1893" t="s">
        <v>2407</v>
      </c>
      <c r="D1893" s="16">
        <v>2412368</v>
      </c>
    </row>
    <row r="1894" spans="1:4">
      <c r="B1894" t="s">
        <v>2458</v>
      </c>
      <c r="D1894" s="16">
        <v>11681754</v>
      </c>
    </row>
    <row r="1895" spans="1:4">
      <c r="B1895" t="s">
        <v>2995</v>
      </c>
      <c r="D1895" s="16">
        <v>1502970</v>
      </c>
    </row>
    <row r="1896" spans="1:4">
      <c r="B1896">
        <v>108858</v>
      </c>
      <c r="D1896" s="16">
        <v>2413320</v>
      </c>
    </row>
    <row r="1897" spans="1:4">
      <c r="B1897">
        <v>108859</v>
      </c>
      <c r="D1897" s="16">
        <v>1021020</v>
      </c>
    </row>
    <row r="1898" spans="1:4">
      <c r="B1898">
        <v>108902</v>
      </c>
      <c r="D1898" s="16">
        <v>1469828.5</v>
      </c>
    </row>
    <row r="1899" spans="1:4">
      <c r="B1899">
        <v>109086</v>
      </c>
      <c r="D1899" s="16">
        <v>154700</v>
      </c>
    </row>
    <row r="1900" spans="1:4">
      <c r="B1900">
        <v>109260</v>
      </c>
      <c r="D1900" s="16">
        <v>5896807</v>
      </c>
    </row>
    <row r="1901" spans="1:4">
      <c r="A1901" t="s">
        <v>5898</v>
      </c>
      <c r="D1901" s="16">
        <v>26552767.5</v>
      </c>
    </row>
    <row r="1902" spans="1:4">
      <c r="A1902" t="s">
        <v>2415</v>
      </c>
      <c r="B1902" t="s">
        <v>2412</v>
      </c>
      <c r="D1902" s="16">
        <v>40380682.93</v>
      </c>
    </row>
    <row r="1903" spans="1:4">
      <c r="A1903" t="s">
        <v>6360</v>
      </c>
      <c r="D1903" s="16">
        <v>40380682.93</v>
      </c>
    </row>
    <row r="1904" spans="1:4">
      <c r="A1904" t="s">
        <v>2445</v>
      </c>
      <c r="B1904" t="s">
        <v>2442</v>
      </c>
      <c r="D1904" s="16">
        <v>2354428</v>
      </c>
    </row>
    <row r="1905" spans="1:4">
      <c r="A1905" t="s">
        <v>6361</v>
      </c>
      <c r="D1905" s="16">
        <v>2354428</v>
      </c>
    </row>
    <row r="1906" spans="1:4">
      <c r="A1906" t="s">
        <v>2450</v>
      </c>
      <c r="B1906" t="s">
        <v>2447</v>
      </c>
      <c r="D1906" s="16">
        <v>2117000</v>
      </c>
    </row>
    <row r="1907" spans="1:4">
      <c r="A1907" t="s">
        <v>6362</v>
      </c>
      <c r="D1907" s="16">
        <v>2117000</v>
      </c>
    </row>
    <row r="1908" spans="1:4">
      <c r="A1908" t="s">
        <v>2464</v>
      </c>
      <c r="B1908" t="s">
        <v>2461</v>
      </c>
      <c r="D1908" s="16">
        <v>833000</v>
      </c>
    </row>
    <row r="1909" spans="1:4">
      <c r="B1909">
        <v>109223</v>
      </c>
      <c r="D1909" s="16">
        <v>7310170</v>
      </c>
    </row>
    <row r="1910" spans="1:4">
      <c r="B1910">
        <v>109224</v>
      </c>
      <c r="D1910" s="16">
        <v>28180390</v>
      </c>
    </row>
    <row r="1911" spans="1:4">
      <c r="A1911" t="s">
        <v>5899</v>
      </c>
      <c r="D1911" s="16">
        <v>36323560</v>
      </c>
    </row>
    <row r="1912" spans="1:4">
      <c r="A1912" t="s">
        <v>2472</v>
      </c>
      <c r="B1912" t="s">
        <v>2469</v>
      </c>
      <c r="D1912" s="16">
        <v>1142400</v>
      </c>
    </row>
    <row r="1913" spans="1:4">
      <c r="B1913" t="s">
        <v>2754</v>
      </c>
      <c r="D1913" s="16">
        <v>5126520</v>
      </c>
    </row>
    <row r="1914" spans="1:4">
      <c r="A1914" t="s">
        <v>5924</v>
      </c>
      <c r="D1914" s="16">
        <v>6268920</v>
      </c>
    </row>
    <row r="1915" spans="1:4">
      <c r="A1915" t="s">
        <v>2485</v>
      </c>
      <c r="B1915" t="s">
        <v>2482</v>
      </c>
      <c r="D1915" s="16">
        <v>4890900</v>
      </c>
    </row>
    <row r="1916" spans="1:4">
      <c r="B1916">
        <v>109110</v>
      </c>
      <c r="D1916" s="16">
        <v>5942622</v>
      </c>
    </row>
    <row r="1917" spans="1:4">
      <c r="A1917" t="s">
        <v>6363</v>
      </c>
      <c r="D1917" s="16">
        <v>10833522</v>
      </c>
    </row>
    <row r="1918" spans="1:4">
      <c r="A1918" t="s">
        <v>2490</v>
      </c>
      <c r="B1918" t="s">
        <v>2487</v>
      </c>
      <c r="D1918" s="16">
        <v>4093600</v>
      </c>
    </row>
    <row r="1919" spans="1:4">
      <c r="B1919" t="s">
        <v>2492</v>
      </c>
      <c r="D1919" s="16">
        <v>4890900</v>
      </c>
    </row>
    <row r="1920" spans="1:4">
      <c r="A1920" t="s">
        <v>5900</v>
      </c>
      <c r="D1920" s="16">
        <v>8984500</v>
      </c>
    </row>
    <row r="1921" spans="1:4">
      <c r="A1921" t="s">
        <v>2498</v>
      </c>
      <c r="B1921" t="s">
        <v>2495</v>
      </c>
      <c r="D1921" s="16">
        <v>1392300</v>
      </c>
    </row>
    <row r="1922" spans="1:4">
      <c r="A1922" t="s">
        <v>6570</v>
      </c>
      <c r="D1922" s="16">
        <v>1392300</v>
      </c>
    </row>
    <row r="1923" spans="1:4">
      <c r="A1923" t="s">
        <v>2511</v>
      </c>
      <c r="B1923" t="s">
        <v>2509</v>
      </c>
      <c r="D1923" s="16">
        <v>295477</v>
      </c>
    </row>
    <row r="1924" spans="1:4">
      <c r="B1924" t="s">
        <v>2645</v>
      </c>
      <c r="D1924" s="16">
        <v>144692.1</v>
      </c>
    </row>
    <row r="1925" spans="1:4">
      <c r="B1925" t="s">
        <v>3554</v>
      </c>
      <c r="D1925" s="16">
        <v>289384.2</v>
      </c>
    </row>
    <row r="1926" spans="1:4">
      <c r="B1926" t="s">
        <v>3562</v>
      </c>
      <c r="D1926" s="16">
        <v>144692.1</v>
      </c>
    </row>
    <row r="1927" spans="1:4">
      <c r="B1927" t="s">
        <v>3565</v>
      </c>
      <c r="D1927" s="16">
        <v>723460.5</v>
      </c>
    </row>
    <row r="1928" spans="1:4">
      <c r="A1928" t="s">
        <v>6364</v>
      </c>
      <c r="D1928" s="16">
        <v>1597705.9</v>
      </c>
    </row>
    <row r="1929" spans="1:4">
      <c r="A1929" t="s">
        <v>2519</v>
      </c>
      <c r="B1929" t="s">
        <v>2516</v>
      </c>
      <c r="D1929" s="16">
        <v>5047944.3</v>
      </c>
    </row>
    <row r="1930" spans="1:4">
      <c r="B1930" t="s">
        <v>2539</v>
      </c>
      <c r="D1930" s="16">
        <v>4188776.2</v>
      </c>
    </row>
    <row r="1931" spans="1:4">
      <c r="B1931" t="s">
        <v>2545</v>
      </c>
      <c r="D1931" s="16">
        <v>1602894.3</v>
      </c>
    </row>
    <row r="1932" spans="1:4">
      <c r="B1932" t="s">
        <v>3013</v>
      </c>
      <c r="D1932" s="16">
        <v>4937274.3</v>
      </c>
    </row>
    <row r="1933" spans="1:4">
      <c r="B1933" t="s">
        <v>3021</v>
      </c>
      <c r="D1933" s="16">
        <v>4693776.2</v>
      </c>
    </row>
    <row r="1934" spans="1:4">
      <c r="B1934">
        <v>109094</v>
      </c>
      <c r="D1934" s="16">
        <v>1018000</v>
      </c>
    </row>
    <row r="1935" spans="1:4">
      <c r="B1935">
        <v>109128</v>
      </c>
      <c r="D1935" s="16">
        <v>80920</v>
      </c>
    </row>
    <row r="1936" spans="1:4">
      <c r="A1936" t="s">
        <v>6365</v>
      </c>
      <c r="D1936" s="16">
        <v>21569585.300000001</v>
      </c>
    </row>
    <row r="1937" spans="1:4">
      <c r="A1937" t="s">
        <v>2558</v>
      </c>
      <c r="B1937" t="s">
        <v>2555</v>
      </c>
      <c r="D1937" s="16">
        <v>3651415.04</v>
      </c>
    </row>
    <row r="1938" spans="1:4">
      <c r="B1938">
        <v>108998</v>
      </c>
      <c r="D1938" s="16">
        <v>2583999.3199999998</v>
      </c>
    </row>
    <row r="1939" spans="1:4">
      <c r="A1939" t="s">
        <v>5901</v>
      </c>
      <c r="D1939" s="16">
        <v>6235414.3599999994</v>
      </c>
    </row>
    <row r="1940" spans="1:4">
      <c r="A1940" t="s">
        <v>2563</v>
      </c>
      <c r="B1940" t="s">
        <v>2560</v>
      </c>
      <c r="D1940" s="16">
        <v>598570</v>
      </c>
    </row>
    <row r="1941" spans="1:4">
      <c r="B1941" t="s">
        <v>2763</v>
      </c>
      <c r="D1941" s="16">
        <v>104125</v>
      </c>
    </row>
    <row r="1942" spans="1:4">
      <c r="A1942" t="s">
        <v>6366</v>
      </c>
      <c r="D1942" s="16">
        <v>702695</v>
      </c>
    </row>
    <row r="1943" spans="1:4">
      <c r="A1943" t="s">
        <v>2568</v>
      </c>
      <c r="B1943" t="s">
        <v>2565</v>
      </c>
      <c r="D1943" s="16">
        <v>200021.15</v>
      </c>
    </row>
    <row r="1944" spans="1:4">
      <c r="B1944" t="s">
        <v>3442</v>
      </c>
      <c r="D1944" s="16">
        <v>5316872.4000000004</v>
      </c>
    </row>
    <row r="1945" spans="1:4">
      <c r="B1945" t="s">
        <v>3939</v>
      </c>
      <c r="D1945" s="16">
        <v>7222220</v>
      </c>
    </row>
    <row r="1946" spans="1:4">
      <c r="B1946" t="s">
        <v>4647</v>
      </c>
      <c r="D1946" s="16">
        <v>9383554.5999999996</v>
      </c>
    </row>
    <row r="1947" spans="1:4">
      <c r="B1947">
        <v>109062</v>
      </c>
      <c r="D1947" s="16">
        <v>9701859.3699999992</v>
      </c>
    </row>
    <row r="1948" spans="1:4">
      <c r="A1948" t="s">
        <v>6367</v>
      </c>
      <c r="D1948" s="16">
        <v>31824527.519999996</v>
      </c>
    </row>
    <row r="1949" spans="1:4">
      <c r="A1949" t="s">
        <v>2581</v>
      </c>
      <c r="B1949" t="s">
        <v>2578</v>
      </c>
      <c r="D1949" s="16">
        <v>213010</v>
      </c>
    </row>
    <row r="1950" spans="1:4">
      <c r="A1950" t="s">
        <v>5973</v>
      </c>
      <c r="D1950" s="16">
        <v>213010</v>
      </c>
    </row>
    <row r="1951" spans="1:4">
      <c r="A1951" t="s">
        <v>2611</v>
      </c>
      <c r="B1951" t="s">
        <v>2608</v>
      </c>
      <c r="D1951" s="16">
        <v>1074570</v>
      </c>
    </row>
    <row r="1952" spans="1:4">
      <c r="A1952" t="s">
        <v>6368</v>
      </c>
      <c r="D1952" s="16">
        <v>1074570</v>
      </c>
    </row>
    <row r="1953" spans="1:4">
      <c r="A1953" t="s">
        <v>2616</v>
      </c>
      <c r="B1953" t="s">
        <v>2613</v>
      </c>
      <c r="D1953" s="16">
        <v>8556100</v>
      </c>
    </row>
    <row r="1954" spans="1:4">
      <c r="A1954" t="s">
        <v>5902</v>
      </c>
      <c r="D1954" s="16">
        <v>8556100</v>
      </c>
    </row>
    <row r="1955" spans="1:4">
      <c r="A1955" t="s">
        <v>2637</v>
      </c>
      <c r="B1955" t="s">
        <v>2634</v>
      </c>
      <c r="D1955" s="16">
        <v>196350</v>
      </c>
    </row>
    <row r="1956" spans="1:4">
      <c r="B1956" t="s">
        <v>2639</v>
      </c>
      <c r="D1956" s="16">
        <v>184450</v>
      </c>
    </row>
    <row r="1957" spans="1:4">
      <c r="B1957" t="s">
        <v>2760</v>
      </c>
      <c r="D1957" s="16">
        <v>101150</v>
      </c>
    </row>
    <row r="1958" spans="1:4">
      <c r="A1958" t="s">
        <v>5903</v>
      </c>
      <c r="D1958" s="16">
        <v>481950</v>
      </c>
    </row>
    <row r="1959" spans="1:4">
      <c r="A1959" t="s">
        <v>2669</v>
      </c>
      <c r="B1959" t="s">
        <v>2666</v>
      </c>
      <c r="D1959" s="16">
        <v>4974795</v>
      </c>
    </row>
    <row r="1960" spans="1:4">
      <c r="B1960">
        <v>109079</v>
      </c>
      <c r="D1960" s="16">
        <v>3575000</v>
      </c>
    </row>
    <row r="1961" spans="1:4">
      <c r="A1961" t="s">
        <v>5974</v>
      </c>
      <c r="D1961" s="16">
        <v>8549795</v>
      </c>
    </row>
    <row r="1962" spans="1:4">
      <c r="A1962" t="s">
        <v>2693</v>
      </c>
      <c r="B1962" t="s">
        <v>2690</v>
      </c>
      <c r="D1962" s="16">
        <v>12522675.66</v>
      </c>
    </row>
    <row r="1963" spans="1:4">
      <c r="A1963" t="s">
        <v>6369</v>
      </c>
      <c r="D1963" s="16">
        <v>12522675.66</v>
      </c>
    </row>
    <row r="1964" spans="1:4">
      <c r="A1964" t="s">
        <v>2704</v>
      </c>
      <c r="B1964" t="s">
        <v>2701</v>
      </c>
      <c r="D1964" s="16">
        <v>2475200</v>
      </c>
    </row>
    <row r="1965" spans="1:4">
      <c r="A1965" t="s">
        <v>6370</v>
      </c>
      <c r="D1965" s="16">
        <v>2475200</v>
      </c>
    </row>
    <row r="1966" spans="1:4">
      <c r="A1966" t="s">
        <v>2712</v>
      </c>
      <c r="B1966" t="s">
        <v>2709</v>
      </c>
      <c r="D1966" s="16">
        <v>433160</v>
      </c>
    </row>
    <row r="1967" spans="1:4">
      <c r="A1967" t="s">
        <v>6371</v>
      </c>
      <c r="D1967" s="16">
        <v>433160</v>
      </c>
    </row>
    <row r="1968" spans="1:4">
      <c r="A1968" t="s">
        <v>2735</v>
      </c>
      <c r="B1968" t="s">
        <v>2731</v>
      </c>
      <c r="D1968" s="16">
        <v>2643670.4</v>
      </c>
    </row>
    <row r="1969" spans="1:4">
      <c r="A1969" t="s">
        <v>5904</v>
      </c>
      <c r="D1969" s="16">
        <v>2643670.4</v>
      </c>
    </row>
    <row r="1970" spans="1:4">
      <c r="A1970" t="s">
        <v>2838</v>
      </c>
      <c r="B1970" t="s">
        <v>6260</v>
      </c>
      <c r="D1970" s="16">
        <v>1003596.02</v>
      </c>
    </row>
    <row r="1971" spans="1:4">
      <c r="B1971" t="s">
        <v>2835</v>
      </c>
      <c r="D1971" s="16">
        <v>2327640</v>
      </c>
    </row>
    <row r="1972" spans="1:4">
      <c r="B1972" t="s">
        <v>3445</v>
      </c>
      <c r="D1972" s="16">
        <v>1224924.1200000001</v>
      </c>
    </row>
    <row r="1973" spans="1:4">
      <c r="B1973">
        <v>108991</v>
      </c>
      <c r="D1973" s="16">
        <v>384370</v>
      </c>
    </row>
    <row r="1974" spans="1:4">
      <c r="A1974" t="s">
        <v>6372</v>
      </c>
      <c r="D1974" s="16">
        <v>4940530.1400000006</v>
      </c>
    </row>
    <row r="1975" spans="1:4">
      <c r="A1975" t="s">
        <v>2843</v>
      </c>
      <c r="B1975" t="s">
        <v>2840</v>
      </c>
      <c r="D1975" s="16">
        <v>2106300</v>
      </c>
    </row>
    <row r="1976" spans="1:4">
      <c r="A1976" t="s">
        <v>6373</v>
      </c>
      <c r="D1976" s="16">
        <v>2106300</v>
      </c>
    </row>
    <row r="1977" spans="1:4">
      <c r="A1977" t="s">
        <v>2848</v>
      </c>
      <c r="B1977" t="s">
        <v>2845</v>
      </c>
      <c r="D1977" s="16">
        <v>357950</v>
      </c>
    </row>
    <row r="1978" spans="1:4">
      <c r="A1978" t="s">
        <v>6374</v>
      </c>
      <c r="D1978" s="16">
        <v>357950</v>
      </c>
    </row>
    <row r="1979" spans="1:4">
      <c r="A1979" t="s">
        <v>2902</v>
      </c>
      <c r="B1979" t="s">
        <v>2899</v>
      </c>
      <c r="D1979" s="16">
        <v>164178469</v>
      </c>
    </row>
    <row r="1980" spans="1:4">
      <c r="A1980" t="s">
        <v>6375</v>
      </c>
      <c r="D1980" s="16">
        <v>164178469</v>
      </c>
    </row>
    <row r="1981" spans="1:4">
      <c r="A1981" t="s">
        <v>2910</v>
      </c>
      <c r="B1981" t="s">
        <v>2907</v>
      </c>
      <c r="D1981" s="16">
        <v>2519230</v>
      </c>
    </row>
    <row r="1982" spans="1:4">
      <c r="A1982" t="s">
        <v>6376</v>
      </c>
      <c r="D1982" s="16">
        <v>2519230</v>
      </c>
    </row>
    <row r="1983" spans="1:4">
      <c r="A1983" t="s">
        <v>2924</v>
      </c>
      <c r="B1983" t="s">
        <v>2921</v>
      </c>
      <c r="D1983" s="16">
        <v>721155</v>
      </c>
    </row>
    <row r="1984" spans="1:4">
      <c r="A1984" t="s">
        <v>6377</v>
      </c>
      <c r="D1984" s="16">
        <v>721155</v>
      </c>
    </row>
    <row r="1985" spans="1:4">
      <c r="A1985" t="s">
        <v>2929</v>
      </c>
      <c r="B1985" t="s">
        <v>2926</v>
      </c>
      <c r="D1985" s="16">
        <v>840106.68</v>
      </c>
    </row>
    <row r="1986" spans="1:4">
      <c r="B1986">
        <v>108960</v>
      </c>
      <c r="D1986" s="16">
        <v>1270961.6499999999</v>
      </c>
    </row>
    <row r="1987" spans="1:4">
      <c r="A1987" t="s">
        <v>6378</v>
      </c>
      <c r="D1987" s="16">
        <v>2111068.33</v>
      </c>
    </row>
    <row r="1988" spans="1:4">
      <c r="A1988" t="s">
        <v>2939</v>
      </c>
      <c r="B1988" t="s">
        <v>2936</v>
      </c>
      <c r="D1988" s="16">
        <v>105315</v>
      </c>
    </row>
    <row r="1989" spans="1:4">
      <c r="A1989" t="s">
        <v>6379</v>
      </c>
      <c r="D1989" s="16">
        <v>105315</v>
      </c>
    </row>
    <row r="1990" spans="1:4">
      <c r="A1990" t="s">
        <v>2954</v>
      </c>
      <c r="B1990" t="s">
        <v>2951</v>
      </c>
      <c r="D1990" s="16">
        <v>302076.74</v>
      </c>
    </row>
    <row r="1991" spans="1:4">
      <c r="A1991" t="s">
        <v>6380</v>
      </c>
      <c r="D1991" s="16">
        <v>302076.74</v>
      </c>
    </row>
    <row r="1992" spans="1:4">
      <c r="A1992" t="s">
        <v>2964</v>
      </c>
      <c r="B1992" t="s">
        <v>2961</v>
      </c>
      <c r="D1992" s="16">
        <v>24775800</v>
      </c>
    </row>
    <row r="1993" spans="1:4">
      <c r="A1993" t="s">
        <v>6381</v>
      </c>
      <c r="D1993" s="16">
        <v>24775800</v>
      </c>
    </row>
    <row r="1994" spans="1:4">
      <c r="A1994" t="s">
        <v>2969</v>
      </c>
      <c r="B1994" t="s">
        <v>2966</v>
      </c>
      <c r="D1994" s="16">
        <v>442204</v>
      </c>
    </row>
    <row r="1995" spans="1:4">
      <c r="A1995" t="s">
        <v>6382</v>
      </c>
      <c r="D1995" s="16">
        <v>442204</v>
      </c>
    </row>
    <row r="1996" spans="1:4">
      <c r="A1996" t="s">
        <v>2982</v>
      </c>
      <c r="B1996" t="s">
        <v>2979</v>
      </c>
      <c r="D1996" s="16">
        <v>814912</v>
      </c>
    </row>
    <row r="1997" spans="1:4">
      <c r="A1997" t="s">
        <v>6383</v>
      </c>
      <c r="D1997" s="16">
        <v>814912</v>
      </c>
    </row>
    <row r="1998" spans="1:4">
      <c r="A1998" t="s">
        <v>2993</v>
      </c>
      <c r="B1998" t="s">
        <v>2990</v>
      </c>
      <c r="D1998" s="16">
        <v>18143354.039999999</v>
      </c>
    </row>
    <row r="1999" spans="1:4">
      <c r="A1999" t="s">
        <v>6384</v>
      </c>
      <c r="D1999" s="16">
        <v>18143354.039999999</v>
      </c>
    </row>
    <row r="2000" spans="1:4">
      <c r="A2000" t="s">
        <v>3001</v>
      </c>
      <c r="B2000" t="s">
        <v>2998</v>
      </c>
      <c r="D2000" s="16">
        <v>4173269.05</v>
      </c>
    </row>
    <row r="2001" spans="1:4">
      <c r="B2001">
        <v>109114</v>
      </c>
      <c r="D2001" s="16">
        <v>383775</v>
      </c>
    </row>
    <row r="2002" spans="1:4">
      <c r="A2002" t="s">
        <v>6385</v>
      </c>
      <c r="D2002" s="16">
        <v>4557044.05</v>
      </c>
    </row>
    <row r="2003" spans="1:4">
      <c r="A2003" t="s">
        <v>3011</v>
      </c>
      <c r="B2003" t="s">
        <v>3008</v>
      </c>
      <c r="D2003" s="16">
        <v>1860565</v>
      </c>
    </row>
    <row r="2004" spans="1:4">
      <c r="A2004" t="s">
        <v>6386</v>
      </c>
      <c r="D2004" s="16">
        <v>1860565</v>
      </c>
    </row>
    <row r="2005" spans="1:4">
      <c r="A2005" t="s">
        <v>3019</v>
      </c>
      <c r="B2005" t="s">
        <v>3016</v>
      </c>
      <c r="D2005" s="16">
        <v>5806126.6399999997</v>
      </c>
    </row>
    <row r="2006" spans="1:4">
      <c r="B2006" t="s">
        <v>4510</v>
      </c>
      <c r="D2006" s="16">
        <v>11685017</v>
      </c>
    </row>
    <row r="2007" spans="1:4">
      <c r="A2007" t="s">
        <v>5905</v>
      </c>
      <c r="D2007" s="16">
        <v>17491143.640000001</v>
      </c>
    </row>
    <row r="2008" spans="1:4">
      <c r="A2008" t="s">
        <v>3027</v>
      </c>
      <c r="B2008" t="s">
        <v>3024</v>
      </c>
      <c r="D2008" s="16">
        <v>6426000</v>
      </c>
    </row>
    <row r="2009" spans="1:4">
      <c r="A2009" t="s">
        <v>6387</v>
      </c>
      <c r="D2009" s="16">
        <v>6426000</v>
      </c>
    </row>
    <row r="2010" spans="1:4">
      <c r="A2010" t="s">
        <v>3051</v>
      </c>
      <c r="B2010" t="s">
        <v>3048</v>
      </c>
      <c r="D2010" s="16">
        <v>3755640</v>
      </c>
    </row>
    <row r="2011" spans="1:4">
      <c r="B2011" t="s">
        <v>3053</v>
      </c>
      <c r="D2011" s="16">
        <v>3755640</v>
      </c>
    </row>
    <row r="2012" spans="1:4">
      <c r="B2012">
        <v>109238</v>
      </c>
      <c r="D2012" s="16">
        <v>3954370</v>
      </c>
    </row>
    <row r="2013" spans="1:4">
      <c r="A2013" t="s">
        <v>6388</v>
      </c>
      <c r="D2013" s="16">
        <v>11465650</v>
      </c>
    </row>
    <row r="2014" spans="1:4">
      <c r="A2014" t="s">
        <v>3059</v>
      </c>
      <c r="B2014" t="s">
        <v>3056</v>
      </c>
      <c r="D2014" s="16">
        <v>337008</v>
      </c>
    </row>
    <row r="2015" spans="1:4">
      <c r="A2015" t="s">
        <v>6389</v>
      </c>
      <c r="D2015" s="16">
        <v>337008</v>
      </c>
    </row>
    <row r="2016" spans="1:4">
      <c r="A2016" t="s">
        <v>3072</v>
      </c>
      <c r="B2016" t="s">
        <v>3069</v>
      </c>
      <c r="D2016" s="16">
        <v>975800</v>
      </c>
    </row>
    <row r="2017" spans="1:4">
      <c r="B2017" t="s">
        <v>4177</v>
      </c>
      <c r="D2017" s="16">
        <v>1044024.5</v>
      </c>
    </row>
    <row r="2018" spans="1:4">
      <c r="B2018" t="s">
        <v>4180</v>
      </c>
      <c r="D2018" s="16">
        <v>949934.16</v>
      </c>
    </row>
    <row r="2019" spans="1:4">
      <c r="B2019" t="s">
        <v>4183</v>
      </c>
      <c r="D2019" s="16">
        <v>354913</v>
      </c>
    </row>
    <row r="2020" spans="1:4">
      <c r="B2020" t="s">
        <v>4186</v>
      </c>
      <c r="D2020" s="16">
        <v>916232.17</v>
      </c>
    </row>
    <row r="2021" spans="1:4">
      <c r="A2021" t="s">
        <v>6390</v>
      </c>
      <c r="D2021" s="16">
        <v>4240903.83</v>
      </c>
    </row>
    <row r="2022" spans="1:4">
      <c r="A2022" t="s">
        <v>3077</v>
      </c>
      <c r="B2022" t="s">
        <v>3074</v>
      </c>
      <c r="D2022" s="16">
        <v>1882439.01</v>
      </c>
    </row>
    <row r="2023" spans="1:4">
      <c r="A2023" t="s">
        <v>6391</v>
      </c>
      <c r="D2023" s="16">
        <v>1882439.01</v>
      </c>
    </row>
    <row r="2024" spans="1:4">
      <c r="A2024" t="s">
        <v>3087</v>
      </c>
      <c r="B2024" t="s">
        <v>3084</v>
      </c>
      <c r="D2024" s="16">
        <v>877030</v>
      </c>
    </row>
    <row r="2025" spans="1:4">
      <c r="A2025" t="s">
        <v>6392</v>
      </c>
      <c r="D2025" s="16">
        <v>877030</v>
      </c>
    </row>
    <row r="2026" spans="1:4">
      <c r="A2026" t="s">
        <v>3097</v>
      </c>
      <c r="B2026" t="s">
        <v>3094</v>
      </c>
      <c r="D2026" s="16">
        <v>461720</v>
      </c>
    </row>
    <row r="2027" spans="1:4">
      <c r="A2027" t="s">
        <v>6393</v>
      </c>
      <c r="D2027" s="16">
        <v>461720</v>
      </c>
    </row>
    <row r="2028" spans="1:4">
      <c r="A2028" t="s">
        <v>3118</v>
      </c>
      <c r="B2028" t="s">
        <v>3115</v>
      </c>
      <c r="D2028" s="16">
        <v>2231250</v>
      </c>
    </row>
    <row r="2029" spans="1:4">
      <c r="B2029" t="s">
        <v>3855</v>
      </c>
      <c r="D2029" s="16">
        <v>317730</v>
      </c>
    </row>
    <row r="2030" spans="1:4">
      <c r="A2030" t="s">
        <v>5906</v>
      </c>
      <c r="D2030" s="16">
        <v>2548980</v>
      </c>
    </row>
    <row r="2031" spans="1:4">
      <c r="A2031" t="s">
        <v>3152</v>
      </c>
      <c r="B2031" t="s">
        <v>3149</v>
      </c>
      <c r="D2031" s="16">
        <v>1677595.36</v>
      </c>
    </row>
    <row r="2032" spans="1:4">
      <c r="A2032" t="s">
        <v>6394</v>
      </c>
      <c r="D2032" s="16">
        <v>1677595.36</v>
      </c>
    </row>
    <row r="2033" spans="1:4">
      <c r="A2033" t="s">
        <v>3187</v>
      </c>
      <c r="B2033" t="s">
        <v>3184</v>
      </c>
      <c r="D2033" s="16">
        <v>221697</v>
      </c>
    </row>
    <row r="2034" spans="1:4">
      <c r="A2034" t="s">
        <v>5907</v>
      </c>
      <c r="D2034" s="16">
        <v>221697</v>
      </c>
    </row>
    <row r="2035" spans="1:4">
      <c r="A2035" t="s">
        <v>3195</v>
      </c>
      <c r="B2035" t="s">
        <v>3192</v>
      </c>
      <c r="D2035" s="16">
        <v>974649.27</v>
      </c>
    </row>
    <row r="2036" spans="1:4">
      <c r="A2036" t="s">
        <v>6395</v>
      </c>
      <c r="D2036" s="16">
        <v>974649.27</v>
      </c>
    </row>
    <row r="2037" spans="1:4">
      <c r="A2037" t="s">
        <v>3200</v>
      </c>
      <c r="B2037" t="s">
        <v>3197</v>
      </c>
      <c r="D2037" s="16">
        <v>1363800</v>
      </c>
    </row>
    <row r="2038" spans="1:4">
      <c r="A2038" t="s">
        <v>6396</v>
      </c>
      <c r="D2038" s="16">
        <v>1363800</v>
      </c>
    </row>
    <row r="2039" spans="1:4">
      <c r="A2039" t="s">
        <v>3231</v>
      </c>
      <c r="B2039" t="s">
        <v>3228</v>
      </c>
      <c r="D2039" s="16">
        <v>77992.25</v>
      </c>
    </row>
    <row r="2040" spans="1:4">
      <c r="B2040" t="s">
        <v>3254</v>
      </c>
      <c r="D2040" s="16">
        <v>431179.14</v>
      </c>
    </row>
    <row r="2041" spans="1:4">
      <c r="B2041" t="s">
        <v>4010</v>
      </c>
      <c r="D2041" s="16">
        <v>97744.01</v>
      </c>
    </row>
    <row r="2042" spans="1:4">
      <c r="A2042" t="s">
        <v>6397</v>
      </c>
      <c r="D2042" s="16">
        <v>606915.4</v>
      </c>
    </row>
    <row r="2043" spans="1:4">
      <c r="A2043" t="s">
        <v>3244</v>
      </c>
      <c r="B2043" t="s">
        <v>3241</v>
      </c>
      <c r="D2043" s="16">
        <v>13236944.77</v>
      </c>
    </row>
    <row r="2044" spans="1:4">
      <c r="A2044" t="s">
        <v>6398</v>
      </c>
      <c r="D2044" s="16">
        <v>13236944.77</v>
      </c>
    </row>
    <row r="2045" spans="1:4">
      <c r="A2045" t="s">
        <v>3252</v>
      </c>
      <c r="B2045" t="s">
        <v>3249</v>
      </c>
      <c r="D2045" s="16">
        <v>4724300</v>
      </c>
    </row>
    <row r="2046" spans="1:4">
      <c r="A2046" t="s">
        <v>6399</v>
      </c>
      <c r="D2046" s="16">
        <v>4724300</v>
      </c>
    </row>
    <row r="2047" spans="1:4">
      <c r="A2047" t="s">
        <v>3285</v>
      </c>
      <c r="B2047" t="s">
        <v>3282</v>
      </c>
      <c r="D2047" s="16">
        <v>285600</v>
      </c>
    </row>
    <row r="2048" spans="1:4">
      <c r="B2048">
        <v>109109</v>
      </c>
      <c r="D2048" s="16">
        <v>3901776.76</v>
      </c>
    </row>
    <row r="2049" spans="1:4">
      <c r="A2049" t="s">
        <v>6400</v>
      </c>
      <c r="D2049" s="16">
        <v>4187376.76</v>
      </c>
    </row>
    <row r="2050" spans="1:4">
      <c r="A2050" t="s">
        <v>3290</v>
      </c>
      <c r="B2050" t="s">
        <v>3287</v>
      </c>
      <c r="D2050" s="16">
        <v>568701</v>
      </c>
    </row>
    <row r="2051" spans="1:4">
      <c r="A2051" t="s">
        <v>6401</v>
      </c>
      <c r="D2051" s="16">
        <v>568701</v>
      </c>
    </row>
    <row r="2052" spans="1:4">
      <c r="A2052" t="s">
        <v>3303</v>
      </c>
      <c r="B2052" t="s">
        <v>3300</v>
      </c>
      <c r="D2052" s="16">
        <v>36194833</v>
      </c>
    </row>
    <row r="2053" spans="1:4">
      <c r="B2053" t="s">
        <v>3513</v>
      </c>
      <c r="D2053" s="16">
        <v>35732528.649999999</v>
      </c>
    </row>
    <row r="2054" spans="1:4">
      <c r="A2054" t="s">
        <v>6402</v>
      </c>
      <c r="D2054" s="16">
        <v>71927361.650000006</v>
      </c>
    </row>
    <row r="2055" spans="1:4">
      <c r="A2055" t="s">
        <v>3313</v>
      </c>
      <c r="B2055" t="s">
        <v>3310</v>
      </c>
      <c r="D2055" s="16">
        <v>201980.38</v>
      </c>
    </row>
    <row r="2056" spans="1:4">
      <c r="B2056" t="s">
        <v>3315</v>
      </c>
      <c r="D2056" s="16">
        <v>415833.59999999998</v>
      </c>
    </row>
    <row r="2057" spans="1:4">
      <c r="B2057">
        <v>108845</v>
      </c>
      <c r="D2057" s="16">
        <v>726243.91</v>
      </c>
    </row>
    <row r="2058" spans="1:4">
      <c r="A2058" t="s">
        <v>6403</v>
      </c>
      <c r="D2058" s="16">
        <v>1344057.8900000001</v>
      </c>
    </row>
    <row r="2059" spans="1:4">
      <c r="A2059" t="s">
        <v>3321</v>
      </c>
      <c r="B2059" t="s">
        <v>3318</v>
      </c>
      <c r="D2059" s="16">
        <v>2198977.2000000002</v>
      </c>
    </row>
    <row r="2060" spans="1:4">
      <c r="A2060" t="s">
        <v>6404</v>
      </c>
      <c r="D2060" s="16">
        <v>2198977.2000000002</v>
      </c>
    </row>
    <row r="2061" spans="1:4">
      <c r="A2061" t="s">
        <v>3326</v>
      </c>
      <c r="B2061" t="s">
        <v>3323</v>
      </c>
      <c r="D2061" s="16">
        <v>666133.43999999994</v>
      </c>
    </row>
    <row r="2062" spans="1:4">
      <c r="A2062" t="s">
        <v>6405</v>
      </c>
      <c r="D2062" s="16">
        <v>666133.43999999994</v>
      </c>
    </row>
    <row r="2063" spans="1:4">
      <c r="A2063" t="s">
        <v>3331</v>
      </c>
      <c r="B2063" t="s">
        <v>3328</v>
      </c>
      <c r="D2063" s="16">
        <v>163772.56</v>
      </c>
    </row>
    <row r="2064" spans="1:4">
      <c r="B2064" t="s">
        <v>3333</v>
      </c>
      <c r="D2064" s="16">
        <v>4943013.45</v>
      </c>
    </row>
    <row r="2065" spans="1:4">
      <c r="A2065" t="s">
        <v>6406</v>
      </c>
      <c r="D2065" s="16">
        <v>5106786.01</v>
      </c>
    </row>
    <row r="2066" spans="1:4">
      <c r="A2066" t="s">
        <v>3366</v>
      </c>
      <c r="B2066" t="s">
        <v>3363</v>
      </c>
      <c r="D2066" s="16">
        <v>1331610</v>
      </c>
    </row>
    <row r="2067" spans="1:4">
      <c r="B2067" t="s">
        <v>3398</v>
      </c>
      <c r="D2067" s="16">
        <v>2380000</v>
      </c>
    </row>
    <row r="2068" spans="1:4">
      <c r="A2068" t="s">
        <v>6407</v>
      </c>
      <c r="D2068" s="16">
        <v>3711610</v>
      </c>
    </row>
    <row r="2069" spans="1:4">
      <c r="A2069" t="s">
        <v>3419</v>
      </c>
      <c r="B2069" t="s">
        <v>3416</v>
      </c>
      <c r="D2069" s="16">
        <v>16162580</v>
      </c>
    </row>
    <row r="2070" spans="1:4">
      <c r="A2070" t="s">
        <v>6408</v>
      </c>
      <c r="D2070" s="16">
        <v>16162580</v>
      </c>
    </row>
    <row r="2071" spans="1:4">
      <c r="A2071" t="s">
        <v>3424</v>
      </c>
      <c r="B2071" t="s">
        <v>3421</v>
      </c>
      <c r="D2071" s="16">
        <v>8578710</v>
      </c>
    </row>
    <row r="2072" spans="1:4">
      <c r="A2072" t="s">
        <v>6409</v>
      </c>
      <c r="D2072" s="16">
        <v>8578710</v>
      </c>
    </row>
    <row r="2073" spans="1:4">
      <c r="A2073" t="s">
        <v>3429</v>
      </c>
      <c r="B2073" t="s">
        <v>3426</v>
      </c>
      <c r="D2073" s="16">
        <v>4486300</v>
      </c>
    </row>
    <row r="2074" spans="1:4">
      <c r="A2074" t="s">
        <v>6410</v>
      </c>
      <c r="D2074" s="16">
        <v>4486300</v>
      </c>
    </row>
    <row r="2075" spans="1:4">
      <c r="A2075" t="s">
        <v>3437</v>
      </c>
      <c r="B2075" t="s">
        <v>3434</v>
      </c>
      <c r="D2075" s="16">
        <v>556920</v>
      </c>
    </row>
    <row r="2076" spans="1:4">
      <c r="A2076" t="s">
        <v>6411</v>
      </c>
      <c r="D2076" s="16">
        <v>556920</v>
      </c>
    </row>
    <row r="2077" spans="1:4">
      <c r="A2077" t="s">
        <v>3451</v>
      </c>
      <c r="B2077" t="s">
        <v>3448</v>
      </c>
      <c r="D2077" s="16">
        <v>285600</v>
      </c>
    </row>
    <row r="2078" spans="1:4">
      <c r="A2078" t="s">
        <v>6412</v>
      </c>
      <c r="D2078" s="16">
        <v>285600</v>
      </c>
    </row>
    <row r="2079" spans="1:4">
      <c r="A2079" t="s">
        <v>3483</v>
      </c>
      <c r="B2079" t="s">
        <v>3481</v>
      </c>
      <c r="D2079" s="16">
        <v>529550</v>
      </c>
    </row>
    <row r="2080" spans="1:4">
      <c r="A2080" t="s">
        <v>6413</v>
      </c>
      <c r="D2080" s="16">
        <v>529550</v>
      </c>
    </row>
    <row r="2081" spans="1:4">
      <c r="A2081" t="s">
        <v>3494</v>
      </c>
      <c r="B2081" t="s">
        <v>3491</v>
      </c>
      <c r="D2081" s="16">
        <v>19561390</v>
      </c>
    </row>
    <row r="2082" spans="1:4">
      <c r="A2082" t="s">
        <v>6414</v>
      </c>
      <c r="D2082" s="16">
        <v>19561390</v>
      </c>
    </row>
    <row r="2083" spans="1:4">
      <c r="A2083" t="s">
        <v>3534</v>
      </c>
      <c r="B2083" t="s">
        <v>3531</v>
      </c>
      <c r="D2083" s="16">
        <v>4151464.94</v>
      </c>
    </row>
    <row r="2084" spans="1:4">
      <c r="B2084" t="s">
        <v>3895</v>
      </c>
      <c r="D2084" s="16">
        <v>4253273.01</v>
      </c>
    </row>
    <row r="2085" spans="1:4">
      <c r="B2085">
        <v>108791</v>
      </c>
      <c r="D2085" s="16">
        <v>643965.86</v>
      </c>
    </row>
    <row r="2086" spans="1:4">
      <c r="A2086" t="s">
        <v>6415</v>
      </c>
      <c r="D2086" s="16">
        <v>9048703.8099999987</v>
      </c>
    </row>
    <row r="2087" spans="1:4">
      <c r="A2087" t="s">
        <v>3552</v>
      </c>
      <c r="B2087" t="s">
        <v>3549</v>
      </c>
      <c r="D2087" s="16">
        <v>2866710</v>
      </c>
    </row>
    <row r="2088" spans="1:4">
      <c r="B2088" t="s">
        <v>4091</v>
      </c>
      <c r="D2088" s="16">
        <v>892500</v>
      </c>
    </row>
    <row r="2089" spans="1:4">
      <c r="B2089">
        <v>109112</v>
      </c>
      <c r="D2089" s="16">
        <v>35700</v>
      </c>
    </row>
    <row r="2090" spans="1:4">
      <c r="A2090" t="s">
        <v>6416</v>
      </c>
      <c r="D2090" s="16">
        <v>3794910</v>
      </c>
    </row>
    <row r="2091" spans="1:4">
      <c r="A2091" t="s">
        <v>3560</v>
      </c>
      <c r="B2091" t="s">
        <v>3557</v>
      </c>
      <c r="D2091" s="16">
        <v>144692.1</v>
      </c>
    </row>
    <row r="2092" spans="1:4">
      <c r="B2092" t="s">
        <v>3590</v>
      </c>
      <c r="D2092" s="16">
        <v>289384.2</v>
      </c>
    </row>
    <row r="2093" spans="1:4">
      <c r="B2093" t="s">
        <v>3593</v>
      </c>
      <c r="D2093" s="16">
        <v>723460.5</v>
      </c>
    </row>
    <row r="2094" spans="1:4">
      <c r="A2094" t="s">
        <v>6417</v>
      </c>
      <c r="D2094" s="16">
        <v>1157536.8</v>
      </c>
    </row>
    <row r="2095" spans="1:4">
      <c r="A2095" t="s">
        <v>3571</v>
      </c>
      <c r="B2095" t="s">
        <v>3568</v>
      </c>
      <c r="D2095" s="16">
        <v>1437301.04</v>
      </c>
    </row>
    <row r="2096" spans="1:4">
      <c r="A2096" t="s">
        <v>6418</v>
      </c>
      <c r="D2096" s="16">
        <v>1437301.04</v>
      </c>
    </row>
    <row r="2097" spans="1:4">
      <c r="A2097" t="s">
        <v>3579</v>
      </c>
      <c r="B2097" t="s">
        <v>3576</v>
      </c>
      <c r="D2097" s="16">
        <v>4017440</v>
      </c>
    </row>
    <row r="2098" spans="1:4">
      <c r="A2098" t="s">
        <v>6419</v>
      </c>
      <c r="D2098" s="16">
        <v>4017440</v>
      </c>
    </row>
    <row r="2099" spans="1:4">
      <c r="A2099" t="s">
        <v>3616</v>
      </c>
      <c r="B2099" t="s">
        <v>3613</v>
      </c>
      <c r="D2099" s="16">
        <v>790755</v>
      </c>
    </row>
    <row r="2100" spans="1:4">
      <c r="A2100" t="s">
        <v>6420</v>
      </c>
      <c r="D2100" s="16">
        <v>790755</v>
      </c>
    </row>
    <row r="2101" spans="1:4">
      <c r="A2101" t="s">
        <v>3646</v>
      </c>
      <c r="B2101" t="s">
        <v>3643</v>
      </c>
      <c r="D2101" s="16">
        <v>1071000</v>
      </c>
    </row>
    <row r="2102" spans="1:4">
      <c r="A2102" t="s">
        <v>6421</v>
      </c>
      <c r="D2102" s="16">
        <v>1071000</v>
      </c>
    </row>
    <row r="2103" spans="1:4">
      <c r="A2103" t="s">
        <v>3662</v>
      </c>
      <c r="B2103" t="s">
        <v>3659</v>
      </c>
      <c r="D2103" s="16">
        <v>53987.92</v>
      </c>
    </row>
    <row r="2104" spans="1:4">
      <c r="A2104" t="s">
        <v>6422</v>
      </c>
      <c r="D2104" s="16">
        <v>53987.92</v>
      </c>
    </row>
    <row r="2105" spans="1:4">
      <c r="A2105" t="s">
        <v>3676</v>
      </c>
      <c r="B2105" t="s">
        <v>3673</v>
      </c>
      <c r="D2105" s="16">
        <v>170408</v>
      </c>
    </row>
    <row r="2106" spans="1:4">
      <c r="A2106" t="s">
        <v>6423</v>
      </c>
      <c r="D2106" s="16">
        <v>170408</v>
      </c>
    </row>
    <row r="2107" spans="1:4">
      <c r="A2107" t="s">
        <v>3703</v>
      </c>
      <c r="B2107" t="s">
        <v>3700</v>
      </c>
      <c r="D2107" s="16">
        <v>357000</v>
      </c>
    </row>
    <row r="2108" spans="1:4">
      <c r="A2108" t="s">
        <v>6424</v>
      </c>
      <c r="D2108" s="16">
        <v>357000</v>
      </c>
    </row>
    <row r="2109" spans="1:4">
      <c r="A2109" t="s">
        <v>3733</v>
      </c>
      <c r="B2109" t="s">
        <v>3730</v>
      </c>
      <c r="D2109" s="16">
        <v>3214033.64</v>
      </c>
    </row>
    <row r="2110" spans="1:4">
      <c r="A2110" t="s">
        <v>6425</v>
      </c>
      <c r="D2110" s="16">
        <v>3214033.64</v>
      </c>
    </row>
    <row r="2111" spans="1:4">
      <c r="A2111" t="s">
        <v>3747</v>
      </c>
      <c r="B2111" t="s">
        <v>3744</v>
      </c>
      <c r="D2111" s="16">
        <v>4817120</v>
      </c>
    </row>
    <row r="2112" spans="1:4">
      <c r="A2112" t="s">
        <v>6426</v>
      </c>
      <c r="D2112" s="16">
        <v>4817120</v>
      </c>
    </row>
    <row r="2113" spans="1:4">
      <c r="A2113" t="s">
        <v>3752</v>
      </c>
      <c r="B2113" t="s">
        <v>3749</v>
      </c>
      <c r="D2113" s="16">
        <v>43863400</v>
      </c>
    </row>
    <row r="2114" spans="1:4">
      <c r="A2114" t="s">
        <v>6427</v>
      </c>
      <c r="D2114" s="16">
        <v>43863400</v>
      </c>
    </row>
    <row r="2115" spans="1:4">
      <c r="A2115" t="s">
        <v>3782</v>
      </c>
      <c r="B2115" t="s">
        <v>3779</v>
      </c>
      <c r="D2115" s="16">
        <v>862750</v>
      </c>
    </row>
    <row r="2116" spans="1:4">
      <c r="A2116" t="s">
        <v>6428</v>
      </c>
      <c r="D2116" s="16">
        <v>862750</v>
      </c>
    </row>
    <row r="2117" spans="1:4">
      <c r="A2117" t="s">
        <v>3822</v>
      </c>
      <c r="B2117" t="s">
        <v>3819</v>
      </c>
      <c r="D2117" s="16">
        <v>579416.94999999995</v>
      </c>
    </row>
    <row r="2118" spans="1:4">
      <c r="A2118" t="s">
        <v>6429</v>
      </c>
      <c r="D2118" s="16">
        <v>579416.94999999995</v>
      </c>
    </row>
    <row r="2119" spans="1:4">
      <c r="A2119" t="s">
        <v>3827</v>
      </c>
      <c r="B2119" t="s">
        <v>3824</v>
      </c>
      <c r="D2119" s="16">
        <v>663862.92000000004</v>
      </c>
    </row>
    <row r="2120" spans="1:4">
      <c r="A2120" t="s">
        <v>6430</v>
      </c>
      <c r="D2120" s="16">
        <v>663862.92000000004</v>
      </c>
    </row>
    <row r="2121" spans="1:4">
      <c r="A2121" t="s">
        <v>3845</v>
      </c>
      <c r="B2121" t="s">
        <v>3842</v>
      </c>
      <c r="D2121" s="16">
        <v>839545</v>
      </c>
    </row>
    <row r="2122" spans="1:4">
      <c r="A2122" t="s">
        <v>6431</v>
      </c>
      <c r="D2122" s="16">
        <v>839545</v>
      </c>
    </row>
    <row r="2123" spans="1:4">
      <c r="A2123" t="s">
        <v>3850</v>
      </c>
      <c r="B2123" t="s">
        <v>3847</v>
      </c>
      <c r="D2123" s="16">
        <v>470050</v>
      </c>
    </row>
    <row r="2124" spans="1:4">
      <c r="A2124" t="s">
        <v>6432</v>
      </c>
      <c r="D2124" s="16">
        <v>470050</v>
      </c>
    </row>
    <row r="2125" spans="1:4">
      <c r="A2125" t="s">
        <v>3874</v>
      </c>
      <c r="B2125" t="s">
        <v>3871</v>
      </c>
      <c r="D2125" s="16">
        <v>2964000</v>
      </c>
    </row>
    <row r="2126" spans="1:4">
      <c r="A2126" t="s">
        <v>6433</v>
      </c>
      <c r="D2126" s="16">
        <v>2964000</v>
      </c>
    </row>
    <row r="2127" spans="1:4">
      <c r="A2127" t="s">
        <v>3901</v>
      </c>
      <c r="B2127" t="s">
        <v>3898</v>
      </c>
      <c r="D2127" s="16">
        <v>900746.7</v>
      </c>
    </row>
    <row r="2128" spans="1:4">
      <c r="B2128" t="s">
        <v>3908</v>
      </c>
      <c r="D2128" s="16">
        <v>980512.4</v>
      </c>
    </row>
    <row r="2129" spans="1:4">
      <c r="B2129" t="s">
        <v>4232</v>
      </c>
      <c r="D2129" s="16">
        <v>1320495.3999999999</v>
      </c>
    </row>
    <row r="2130" spans="1:4">
      <c r="A2130" t="s">
        <v>6434</v>
      </c>
      <c r="D2130" s="16">
        <v>3201754.5</v>
      </c>
    </row>
    <row r="2131" spans="1:4">
      <c r="A2131" t="s">
        <v>3906</v>
      </c>
      <c r="B2131" t="s">
        <v>3903</v>
      </c>
      <c r="D2131" s="16">
        <v>1876812.5</v>
      </c>
    </row>
    <row r="2132" spans="1:4">
      <c r="A2132" t="s">
        <v>6435</v>
      </c>
      <c r="D2132" s="16">
        <v>1876812.5</v>
      </c>
    </row>
    <row r="2133" spans="1:4">
      <c r="A2133" t="s">
        <v>3923</v>
      </c>
      <c r="B2133" t="s">
        <v>3920</v>
      </c>
      <c r="D2133" s="16">
        <v>769573</v>
      </c>
    </row>
    <row r="2134" spans="1:4">
      <c r="A2134" t="s">
        <v>6436</v>
      </c>
      <c r="D2134" s="16">
        <v>769573</v>
      </c>
    </row>
    <row r="2135" spans="1:4">
      <c r="A2135" t="s">
        <v>3948</v>
      </c>
      <c r="B2135" t="s">
        <v>3945</v>
      </c>
      <c r="D2135" s="16">
        <v>4813252.5</v>
      </c>
    </row>
    <row r="2136" spans="1:4">
      <c r="A2136" t="s">
        <v>6437</v>
      </c>
      <c r="D2136" s="16">
        <v>4813252.5</v>
      </c>
    </row>
    <row r="2137" spans="1:4">
      <c r="A2137" t="s">
        <v>3961</v>
      </c>
      <c r="B2137" t="s">
        <v>3958</v>
      </c>
      <c r="D2137" s="16">
        <v>127508.5</v>
      </c>
    </row>
    <row r="2138" spans="1:4">
      <c r="B2138" t="s">
        <v>3963</v>
      </c>
      <c r="D2138" s="16">
        <v>860965</v>
      </c>
    </row>
    <row r="2139" spans="1:4">
      <c r="A2139" t="s">
        <v>6438</v>
      </c>
      <c r="D2139" s="16">
        <v>988473.5</v>
      </c>
    </row>
    <row r="2140" spans="1:4">
      <c r="A2140" t="s">
        <v>3969</v>
      </c>
      <c r="B2140" t="s">
        <v>3966</v>
      </c>
      <c r="D2140" s="16">
        <v>113347.5</v>
      </c>
    </row>
    <row r="2141" spans="1:4">
      <c r="B2141" t="s">
        <v>3971</v>
      </c>
      <c r="D2141" s="16">
        <v>148214.5</v>
      </c>
    </row>
    <row r="2142" spans="1:4">
      <c r="A2142" t="s">
        <v>6439</v>
      </c>
      <c r="D2142" s="16">
        <v>261562</v>
      </c>
    </row>
    <row r="2143" spans="1:4">
      <c r="A2143" t="s">
        <v>3980</v>
      </c>
      <c r="B2143" t="s">
        <v>3977</v>
      </c>
      <c r="D2143" s="16">
        <v>2459273.04</v>
      </c>
    </row>
    <row r="2144" spans="1:4">
      <c r="B2144" t="s">
        <v>4334</v>
      </c>
      <c r="D2144" s="16">
        <v>3633405.58</v>
      </c>
    </row>
    <row r="2145" spans="1:4">
      <c r="A2145" t="s">
        <v>6440</v>
      </c>
      <c r="D2145" s="16">
        <v>6092678.6200000001</v>
      </c>
    </row>
    <row r="2146" spans="1:4">
      <c r="A2146" t="s">
        <v>3988</v>
      </c>
      <c r="B2146" t="s">
        <v>3985</v>
      </c>
      <c r="D2146" s="16">
        <v>200541.18</v>
      </c>
    </row>
    <row r="2147" spans="1:4">
      <c r="A2147" t="s">
        <v>6441</v>
      </c>
      <c r="D2147" s="16">
        <v>200541.18</v>
      </c>
    </row>
    <row r="2148" spans="1:4">
      <c r="A2148" t="s">
        <v>3993</v>
      </c>
      <c r="B2148" t="s">
        <v>3990</v>
      </c>
      <c r="D2148" s="16">
        <v>706479.2</v>
      </c>
    </row>
    <row r="2149" spans="1:4">
      <c r="B2149" t="s">
        <v>4022</v>
      </c>
      <c r="D2149" s="16">
        <v>2407370</v>
      </c>
    </row>
    <row r="2150" spans="1:4">
      <c r="A2150" t="s">
        <v>6442</v>
      </c>
      <c r="D2150" s="16">
        <v>3113849.2</v>
      </c>
    </row>
    <row r="2151" spans="1:4">
      <c r="A2151" t="s">
        <v>3998</v>
      </c>
      <c r="B2151" t="s">
        <v>3995</v>
      </c>
      <c r="D2151" s="16">
        <v>4184623.1</v>
      </c>
    </row>
    <row r="2152" spans="1:4">
      <c r="A2152" t="s">
        <v>6443</v>
      </c>
      <c r="D2152" s="16">
        <v>4184623.1</v>
      </c>
    </row>
    <row r="2153" spans="1:4">
      <c r="A2153" t="s">
        <v>4008</v>
      </c>
      <c r="B2153" t="s">
        <v>4005</v>
      </c>
      <c r="D2153" s="16">
        <v>4383960</v>
      </c>
    </row>
    <row r="2154" spans="1:4">
      <c r="A2154" t="s">
        <v>6444</v>
      </c>
      <c r="D2154" s="16">
        <v>4383960</v>
      </c>
    </row>
    <row r="2155" spans="1:4">
      <c r="A2155" t="s">
        <v>4020</v>
      </c>
      <c r="B2155" t="s">
        <v>4017</v>
      </c>
      <c r="D2155" s="16">
        <v>379997.94</v>
      </c>
    </row>
    <row r="2156" spans="1:4">
      <c r="A2156" t="s">
        <v>6445</v>
      </c>
      <c r="D2156" s="16">
        <v>379997.94</v>
      </c>
    </row>
    <row r="2157" spans="1:4">
      <c r="A2157" t="s">
        <v>4103</v>
      </c>
      <c r="B2157" t="s">
        <v>4100</v>
      </c>
      <c r="D2157" s="16">
        <v>436814.7</v>
      </c>
    </row>
    <row r="2158" spans="1:4">
      <c r="A2158" t="s">
        <v>6446</v>
      </c>
      <c r="D2158" s="16">
        <v>436814.7</v>
      </c>
    </row>
    <row r="2159" spans="1:4">
      <c r="A2159" t="s">
        <v>4108</v>
      </c>
      <c r="B2159" t="s">
        <v>4105</v>
      </c>
      <c r="D2159" s="16">
        <v>1357790</v>
      </c>
    </row>
    <row r="2160" spans="1:4">
      <c r="A2160" t="s">
        <v>6447</v>
      </c>
      <c r="D2160" s="16">
        <v>1357790</v>
      </c>
    </row>
    <row r="2161" spans="1:4">
      <c r="A2161" t="s">
        <v>4133</v>
      </c>
      <c r="B2161" t="s">
        <v>4130</v>
      </c>
      <c r="D2161" s="16">
        <v>178500</v>
      </c>
    </row>
    <row r="2162" spans="1:4">
      <c r="A2162" t="s">
        <v>6448</v>
      </c>
      <c r="D2162" s="16">
        <v>178500</v>
      </c>
    </row>
    <row r="2163" spans="1:4">
      <c r="A2163" t="s">
        <v>4138</v>
      </c>
      <c r="B2163" t="s">
        <v>4135</v>
      </c>
      <c r="D2163" s="16">
        <v>545972</v>
      </c>
    </row>
    <row r="2164" spans="1:4">
      <c r="A2164" t="s">
        <v>6449</v>
      </c>
      <c r="D2164" s="16">
        <v>545972</v>
      </c>
    </row>
    <row r="2165" spans="1:4">
      <c r="A2165" t="s">
        <v>4158</v>
      </c>
      <c r="B2165" t="s">
        <v>4155</v>
      </c>
      <c r="D2165" s="16">
        <v>453390</v>
      </c>
    </row>
    <row r="2166" spans="1:4">
      <c r="A2166" t="s">
        <v>6450</v>
      </c>
      <c r="D2166" s="16">
        <v>453390</v>
      </c>
    </row>
    <row r="2167" spans="1:4">
      <c r="A2167" t="s">
        <v>4205</v>
      </c>
      <c r="B2167" t="s">
        <v>4202</v>
      </c>
      <c r="D2167" s="16">
        <v>1084804</v>
      </c>
    </row>
    <row r="2168" spans="1:4">
      <c r="A2168" t="s">
        <v>6451</v>
      </c>
      <c r="D2168" s="16">
        <v>1084804</v>
      </c>
    </row>
    <row r="2169" spans="1:4">
      <c r="A2169" t="s">
        <v>4220</v>
      </c>
      <c r="B2169" t="s">
        <v>4217</v>
      </c>
      <c r="D2169" s="16">
        <v>386750</v>
      </c>
    </row>
    <row r="2170" spans="1:4">
      <c r="A2170" t="s">
        <v>6452</v>
      </c>
      <c r="D2170" s="16">
        <v>386750</v>
      </c>
    </row>
    <row r="2171" spans="1:4">
      <c r="A2171" t="s">
        <v>4225</v>
      </c>
      <c r="B2171" t="s">
        <v>4222</v>
      </c>
      <c r="D2171" s="16">
        <v>65830.8</v>
      </c>
    </row>
    <row r="2172" spans="1:4">
      <c r="A2172" t="s">
        <v>6453</v>
      </c>
      <c r="D2172" s="16">
        <v>65830.8</v>
      </c>
    </row>
    <row r="2173" spans="1:4">
      <c r="A2173" t="s">
        <v>4246</v>
      </c>
      <c r="B2173" t="s">
        <v>4243</v>
      </c>
      <c r="D2173" s="16">
        <v>4945640</v>
      </c>
    </row>
    <row r="2174" spans="1:4">
      <c r="A2174" t="s">
        <v>6454</v>
      </c>
      <c r="D2174" s="16">
        <v>4945640</v>
      </c>
    </row>
    <row r="2175" spans="1:4">
      <c r="A2175" t="s">
        <v>4256</v>
      </c>
      <c r="B2175" t="s">
        <v>4253</v>
      </c>
      <c r="D2175" s="16">
        <v>270166.89</v>
      </c>
    </row>
    <row r="2176" spans="1:4">
      <c r="B2176">
        <v>109106</v>
      </c>
      <c r="D2176" s="16">
        <v>216904.87</v>
      </c>
    </row>
    <row r="2177" spans="1:4">
      <c r="A2177" t="s">
        <v>6455</v>
      </c>
      <c r="D2177" s="16">
        <v>487071.76</v>
      </c>
    </row>
    <row r="2178" spans="1:4">
      <c r="A2178" t="s">
        <v>4264</v>
      </c>
      <c r="B2178" t="s">
        <v>4261</v>
      </c>
      <c r="D2178" s="16">
        <v>93737787.5</v>
      </c>
    </row>
    <row r="2179" spans="1:4">
      <c r="A2179" t="s">
        <v>6456</v>
      </c>
      <c r="D2179" s="16">
        <v>93737787.5</v>
      </c>
    </row>
    <row r="2180" spans="1:4">
      <c r="A2180" t="s">
        <v>4279</v>
      </c>
      <c r="B2180" t="s">
        <v>4277</v>
      </c>
      <c r="D2180" s="16">
        <v>5136040</v>
      </c>
    </row>
    <row r="2181" spans="1:4">
      <c r="A2181" t="s">
        <v>6457</v>
      </c>
      <c r="D2181" s="16">
        <v>5136040</v>
      </c>
    </row>
    <row r="2182" spans="1:4">
      <c r="A2182" t="s">
        <v>4287</v>
      </c>
      <c r="B2182" t="s">
        <v>4284</v>
      </c>
      <c r="D2182" s="16">
        <v>477666</v>
      </c>
    </row>
    <row r="2183" spans="1:4">
      <c r="A2183" t="s">
        <v>6458</v>
      </c>
      <c r="D2183" s="16">
        <v>477666</v>
      </c>
    </row>
    <row r="2184" spans="1:4">
      <c r="A2184" t="s">
        <v>4292</v>
      </c>
      <c r="B2184" t="s">
        <v>4289</v>
      </c>
      <c r="D2184" s="16">
        <v>547400</v>
      </c>
    </row>
    <row r="2185" spans="1:4">
      <c r="A2185" t="s">
        <v>6459</v>
      </c>
      <c r="D2185" s="16">
        <v>547400</v>
      </c>
    </row>
    <row r="2186" spans="1:4">
      <c r="A2186" t="s">
        <v>4340</v>
      </c>
      <c r="B2186" t="s">
        <v>4337</v>
      </c>
      <c r="D2186" s="16">
        <v>1297100</v>
      </c>
    </row>
    <row r="2187" spans="1:4">
      <c r="A2187" t="s">
        <v>6460</v>
      </c>
      <c r="D2187" s="16">
        <v>1297100</v>
      </c>
    </row>
    <row r="2188" spans="1:4">
      <c r="A2188" t="s">
        <v>4345</v>
      </c>
      <c r="B2188" t="s">
        <v>4342</v>
      </c>
      <c r="D2188" s="16">
        <v>279578.59999999998</v>
      </c>
    </row>
    <row r="2189" spans="1:4">
      <c r="A2189" t="s">
        <v>6461</v>
      </c>
      <c r="D2189" s="16">
        <v>279578.59999999998</v>
      </c>
    </row>
    <row r="2190" spans="1:4">
      <c r="A2190" t="s">
        <v>4373</v>
      </c>
      <c r="B2190" t="s">
        <v>4370</v>
      </c>
      <c r="D2190" s="16">
        <v>3712870.8</v>
      </c>
    </row>
    <row r="2191" spans="1:4">
      <c r="B2191">
        <v>109172</v>
      </c>
      <c r="D2191" s="16">
        <v>342720</v>
      </c>
    </row>
    <row r="2192" spans="1:4">
      <c r="A2192" t="s">
        <v>6462</v>
      </c>
      <c r="D2192" s="16">
        <v>4055590.8</v>
      </c>
    </row>
    <row r="2193" spans="1:4">
      <c r="A2193" t="s">
        <v>4421</v>
      </c>
      <c r="B2193" t="s">
        <v>4418</v>
      </c>
      <c r="D2193" s="16">
        <v>1695750</v>
      </c>
    </row>
    <row r="2194" spans="1:4">
      <c r="A2194" t="s">
        <v>6463</v>
      </c>
      <c r="D2194" s="16">
        <v>1695750</v>
      </c>
    </row>
    <row r="2195" spans="1:4">
      <c r="A2195" t="s">
        <v>4426</v>
      </c>
      <c r="B2195" t="s">
        <v>4423</v>
      </c>
      <c r="D2195" s="16">
        <v>2499000</v>
      </c>
    </row>
    <row r="2196" spans="1:4">
      <c r="A2196" t="s">
        <v>6464</v>
      </c>
      <c r="D2196" s="16">
        <v>2499000</v>
      </c>
    </row>
    <row r="2197" spans="1:4">
      <c r="A2197" t="s">
        <v>4486</v>
      </c>
      <c r="B2197" t="s">
        <v>4483</v>
      </c>
      <c r="D2197" s="16">
        <v>238000</v>
      </c>
    </row>
    <row r="2198" spans="1:4">
      <c r="B2198" t="s">
        <v>4488</v>
      </c>
      <c r="D2198" s="16">
        <v>955570</v>
      </c>
    </row>
    <row r="2199" spans="1:4">
      <c r="A2199" t="s">
        <v>6465</v>
      </c>
      <c r="D2199" s="16">
        <v>1193570</v>
      </c>
    </row>
    <row r="2200" spans="1:4">
      <c r="A2200" t="s">
        <v>4494</v>
      </c>
      <c r="B2200" t="s">
        <v>4491</v>
      </c>
      <c r="D2200" s="16">
        <v>650020.63</v>
      </c>
    </row>
    <row r="2201" spans="1:4">
      <c r="A2201" t="s">
        <v>6466</v>
      </c>
      <c r="D2201" s="16">
        <v>650020.63</v>
      </c>
    </row>
    <row r="2202" spans="1:4">
      <c r="A2202" t="s">
        <v>4530</v>
      </c>
      <c r="B2202" t="s">
        <v>4527</v>
      </c>
      <c r="D2202" s="16">
        <v>49706.3</v>
      </c>
    </row>
    <row r="2203" spans="1:4">
      <c r="B2203">
        <v>108961</v>
      </c>
      <c r="D2203" s="16">
        <v>41353618.600000001</v>
      </c>
    </row>
    <row r="2204" spans="1:4">
      <c r="A2204" t="s">
        <v>6467</v>
      </c>
      <c r="D2204" s="16">
        <v>41403324.899999999</v>
      </c>
    </row>
    <row r="2205" spans="1:4">
      <c r="A2205" t="s">
        <v>4558</v>
      </c>
      <c r="B2205" t="s">
        <v>4555</v>
      </c>
      <c r="D2205" s="16">
        <v>18175217.48</v>
      </c>
    </row>
    <row r="2206" spans="1:4">
      <c r="A2206" t="s">
        <v>6468</v>
      </c>
      <c r="D2206" s="16">
        <v>18175217.48</v>
      </c>
    </row>
    <row r="2207" spans="1:4">
      <c r="A2207" t="s">
        <v>4568</v>
      </c>
      <c r="B2207" t="s">
        <v>4565</v>
      </c>
      <c r="D2207" s="16">
        <v>126140</v>
      </c>
    </row>
    <row r="2208" spans="1:4">
      <c r="B2208" t="s">
        <v>4570</v>
      </c>
      <c r="D2208" s="16">
        <v>126140</v>
      </c>
    </row>
    <row r="2209" spans="1:4">
      <c r="B2209" t="s">
        <v>4573</v>
      </c>
      <c r="D2209" s="16">
        <v>107100</v>
      </c>
    </row>
    <row r="2210" spans="1:4">
      <c r="B2210">
        <v>108953</v>
      </c>
      <c r="D2210" s="16">
        <v>3487323.28</v>
      </c>
    </row>
    <row r="2211" spans="1:4">
      <c r="B2211">
        <v>109004</v>
      </c>
      <c r="D2211" s="16">
        <v>41650</v>
      </c>
    </row>
    <row r="2212" spans="1:4">
      <c r="A2212" t="s">
        <v>6469</v>
      </c>
      <c r="D2212" s="16">
        <v>3888353.2799999998</v>
      </c>
    </row>
    <row r="2213" spans="1:4">
      <c r="A2213" t="s">
        <v>4590</v>
      </c>
      <c r="B2213" t="s">
        <v>4587</v>
      </c>
      <c r="D2213" s="16">
        <v>131495</v>
      </c>
    </row>
    <row r="2214" spans="1:4">
      <c r="B2214">
        <v>108836</v>
      </c>
      <c r="D2214" s="16">
        <v>4393480</v>
      </c>
    </row>
    <row r="2215" spans="1:4">
      <c r="A2215" t="s">
        <v>6470</v>
      </c>
      <c r="D2215" s="16">
        <v>4524975</v>
      </c>
    </row>
    <row r="2216" spans="1:4">
      <c r="A2216" t="s">
        <v>4595</v>
      </c>
      <c r="B2216" t="s">
        <v>4592</v>
      </c>
      <c r="D2216" s="16">
        <v>1147838.3</v>
      </c>
    </row>
    <row r="2217" spans="1:4">
      <c r="A2217" t="s">
        <v>6471</v>
      </c>
      <c r="D2217" s="16">
        <v>1147838.3</v>
      </c>
    </row>
    <row r="2218" spans="1:4">
      <c r="A2218" t="s">
        <v>4610</v>
      </c>
      <c r="B2218" t="s">
        <v>4607</v>
      </c>
      <c r="D2218" s="16">
        <v>1186401</v>
      </c>
    </row>
    <row r="2219" spans="1:4">
      <c r="A2219" t="s">
        <v>6472</v>
      </c>
      <c r="D2219" s="16">
        <v>1186401</v>
      </c>
    </row>
    <row r="2220" spans="1:4">
      <c r="A2220" t="s">
        <v>4615</v>
      </c>
      <c r="B2220" t="s">
        <v>4612</v>
      </c>
      <c r="D2220" s="16">
        <v>2999187.94</v>
      </c>
    </row>
    <row r="2221" spans="1:4">
      <c r="A2221" t="s">
        <v>6473</v>
      </c>
      <c r="D2221" s="16">
        <v>2999187.94</v>
      </c>
    </row>
    <row r="2222" spans="1:4">
      <c r="A2222" t="s">
        <v>4628</v>
      </c>
      <c r="B2222" t="s">
        <v>4625</v>
      </c>
      <c r="D2222" s="16">
        <v>2911083.5</v>
      </c>
    </row>
    <row r="2223" spans="1:4">
      <c r="A2223" t="s">
        <v>6474</v>
      </c>
      <c r="D2223" s="16">
        <v>2911083.5</v>
      </c>
    </row>
    <row r="2224" spans="1:4">
      <c r="A2224" t="s">
        <v>4636</v>
      </c>
      <c r="B2224" t="s">
        <v>4633</v>
      </c>
      <c r="D2224" s="16">
        <v>590240</v>
      </c>
    </row>
    <row r="2225" spans="1:4">
      <c r="A2225" t="s">
        <v>6475</v>
      </c>
      <c r="D2225" s="16">
        <v>590240</v>
      </c>
    </row>
    <row r="2226" spans="1:4">
      <c r="A2226" t="s">
        <v>4653</v>
      </c>
      <c r="B2226" t="s">
        <v>4650</v>
      </c>
      <c r="D2226" s="16">
        <v>1543668</v>
      </c>
    </row>
    <row r="2227" spans="1:4">
      <c r="A2227" t="s">
        <v>6476</v>
      </c>
      <c r="D2227" s="16">
        <v>1543668</v>
      </c>
    </row>
    <row r="2228" spans="1:4">
      <c r="A2228" t="s">
        <v>4669</v>
      </c>
      <c r="B2228" t="s">
        <v>4666</v>
      </c>
      <c r="D2228" s="16">
        <v>5503750</v>
      </c>
    </row>
    <row r="2229" spans="1:4">
      <c r="A2229" t="s">
        <v>6477</v>
      </c>
      <c r="D2229" s="16">
        <v>5503750</v>
      </c>
    </row>
    <row r="2230" spans="1:4">
      <c r="A2230" t="s">
        <v>4674</v>
      </c>
      <c r="B2230" t="s">
        <v>4671</v>
      </c>
      <c r="D2230" s="16">
        <v>57120</v>
      </c>
    </row>
    <row r="2231" spans="1:4">
      <c r="A2231" t="s">
        <v>6478</v>
      </c>
      <c r="D2231" s="16">
        <v>57120</v>
      </c>
    </row>
    <row r="2232" spans="1:4">
      <c r="A2232" t="s">
        <v>4693</v>
      </c>
      <c r="B2232" t="s">
        <v>4690</v>
      </c>
      <c r="D2232" s="16">
        <v>1545810</v>
      </c>
    </row>
    <row r="2233" spans="1:4">
      <c r="B2233">
        <v>108975</v>
      </c>
      <c r="D2233" s="16">
        <v>2094400</v>
      </c>
    </row>
    <row r="2234" spans="1:4">
      <c r="A2234" t="s">
        <v>5908</v>
      </c>
      <c r="D2234" s="16">
        <v>3640210</v>
      </c>
    </row>
    <row r="2235" spans="1:4">
      <c r="A2235" t="s">
        <v>4704</v>
      </c>
      <c r="B2235" t="s">
        <v>4701</v>
      </c>
      <c r="D2235" s="16">
        <v>940100</v>
      </c>
    </row>
    <row r="2236" spans="1:4">
      <c r="B2236">
        <v>108811</v>
      </c>
      <c r="D2236" s="16">
        <v>19552890</v>
      </c>
    </row>
    <row r="2237" spans="1:4">
      <c r="A2237" t="s">
        <v>5975</v>
      </c>
      <c r="D2237" s="16">
        <v>20492990</v>
      </c>
    </row>
    <row r="2238" spans="1:4">
      <c r="A2238" t="s">
        <v>4712</v>
      </c>
      <c r="B2238" t="s">
        <v>4709</v>
      </c>
      <c r="D2238" s="16">
        <v>130900</v>
      </c>
    </row>
    <row r="2239" spans="1:4">
      <c r="A2239" t="s">
        <v>6479</v>
      </c>
      <c r="D2239" s="16">
        <v>130900</v>
      </c>
    </row>
    <row r="2240" spans="1:4">
      <c r="A2240" t="s">
        <v>4717</v>
      </c>
      <c r="B2240" t="s">
        <v>4714</v>
      </c>
      <c r="D2240" s="16">
        <v>11168300</v>
      </c>
    </row>
    <row r="2241" spans="1:4">
      <c r="B2241">
        <v>108771</v>
      </c>
      <c r="D2241" s="16">
        <v>11168300</v>
      </c>
    </row>
    <row r="2242" spans="1:4">
      <c r="A2242" t="s">
        <v>6480</v>
      </c>
      <c r="D2242" s="16">
        <v>22336600</v>
      </c>
    </row>
    <row r="2243" spans="1:4">
      <c r="A2243" t="s">
        <v>4729</v>
      </c>
      <c r="B2243">
        <v>108781</v>
      </c>
      <c r="D2243" s="16">
        <v>896070</v>
      </c>
    </row>
    <row r="2244" spans="1:4">
      <c r="A2244" t="s">
        <v>6481</v>
      </c>
      <c r="D2244" s="16">
        <v>896070</v>
      </c>
    </row>
    <row r="2245" spans="1:4">
      <c r="A2245" t="s">
        <v>4763</v>
      </c>
      <c r="B2245">
        <v>108805</v>
      </c>
      <c r="D2245" s="16">
        <v>537528.12</v>
      </c>
    </row>
    <row r="2246" spans="1:4">
      <c r="A2246" t="s">
        <v>6482</v>
      </c>
      <c r="D2246" s="16">
        <v>537528.12</v>
      </c>
    </row>
    <row r="2247" spans="1:4">
      <c r="A2247" t="s">
        <v>4767</v>
      </c>
      <c r="B2247">
        <v>108807</v>
      </c>
      <c r="D2247" s="16">
        <v>11217636.15</v>
      </c>
    </row>
    <row r="2248" spans="1:4">
      <c r="A2248" t="s">
        <v>6483</v>
      </c>
      <c r="D2248" s="16">
        <v>11217636.15</v>
      </c>
    </row>
    <row r="2249" spans="1:4">
      <c r="A2249" t="s">
        <v>4774</v>
      </c>
      <c r="B2249">
        <v>108813</v>
      </c>
      <c r="D2249" s="16">
        <v>3038875.63</v>
      </c>
    </row>
    <row r="2250" spans="1:4">
      <c r="A2250" t="s">
        <v>6484</v>
      </c>
      <c r="D2250" s="16">
        <v>3038875.63</v>
      </c>
    </row>
    <row r="2251" spans="1:4">
      <c r="A2251" t="s">
        <v>4776</v>
      </c>
      <c r="B2251">
        <v>108814</v>
      </c>
      <c r="D2251" s="16">
        <v>37399.32</v>
      </c>
    </row>
    <row r="2252" spans="1:4">
      <c r="A2252" t="s">
        <v>6485</v>
      </c>
      <c r="D2252" s="16">
        <v>37399.32</v>
      </c>
    </row>
    <row r="2253" spans="1:4">
      <c r="A2253" t="s">
        <v>4782</v>
      </c>
      <c r="B2253">
        <v>108819</v>
      </c>
      <c r="D2253" s="16">
        <v>4242350</v>
      </c>
    </row>
    <row r="2254" spans="1:4">
      <c r="A2254" t="s">
        <v>6486</v>
      </c>
      <c r="D2254" s="16">
        <v>4242350</v>
      </c>
    </row>
    <row r="2255" spans="1:4">
      <c r="A2255" t="s">
        <v>4786</v>
      </c>
      <c r="B2255">
        <v>108822</v>
      </c>
      <c r="D2255" s="16">
        <v>14344580</v>
      </c>
    </row>
    <row r="2256" spans="1:4">
      <c r="A2256" t="s">
        <v>6487</v>
      </c>
      <c r="D2256" s="16">
        <v>14344580</v>
      </c>
    </row>
    <row r="2257" spans="1:4">
      <c r="A2257" t="s">
        <v>4788</v>
      </c>
      <c r="B2257">
        <v>108823</v>
      </c>
      <c r="D2257" s="16">
        <v>4046000</v>
      </c>
    </row>
    <row r="2258" spans="1:4">
      <c r="A2258" t="s">
        <v>6488</v>
      </c>
      <c r="D2258" s="16">
        <v>4046000</v>
      </c>
    </row>
    <row r="2259" spans="1:4">
      <c r="A2259" t="s">
        <v>4795</v>
      </c>
      <c r="B2259">
        <v>108828</v>
      </c>
      <c r="D2259" s="16">
        <v>6949600</v>
      </c>
    </row>
    <row r="2260" spans="1:4">
      <c r="B2260">
        <v>108829</v>
      </c>
      <c r="D2260" s="16">
        <v>154700</v>
      </c>
    </row>
    <row r="2261" spans="1:4">
      <c r="A2261" t="s">
        <v>6489</v>
      </c>
      <c r="D2261" s="16">
        <v>7104300</v>
      </c>
    </row>
    <row r="2262" spans="1:4">
      <c r="A2262" t="s">
        <v>4798</v>
      </c>
      <c r="B2262">
        <v>108830</v>
      </c>
      <c r="D2262" s="16">
        <v>5913110</v>
      </c>
    </row>
    <row r="2263" spans="1:4">
      <c r="B2263">
        <v>109150</v>
      </c>
      <c r="D2263" s="16">
        <v>307020</v>
      </c>
    </row>
    <row r="2264" spans="1:4">
      <c r="B2264">
        <v>109151</v>
      </c>
      <c r="D2264" s="16">
        <v>153510</v>
      </c>
    </row>
    <row r="2265" spans="1:4">
      <c r="A2265" t="s">
        <v>6490</v>
      </c>
      <c r="D2265" s="16">
        <v>6373640</v>
      </c>
    </row>
    <row r="2266" spans="1:4">
      <c r="A2266" t="s">
        <v>4801</v>
      </c>
      <c r="B2266">
        <v>108832</v>
      </c>
      <c r="D2266" s="16">
        <v>89250</v>
      </c>
    </row>
    <row r="2267" spans="1:4">
      <c r="B2267">
        <v>109003</v>
      </c>
      <c r="D2267" s="16">
        <v>1842477</v>
      </c>
    </row>
    <row r="2268" spans="1:4">
      <c r="B2268">
        <v>109204</v>
      </c>
      <c r="D2268" s="16">
        <v>315350</v>
      </c>
    </row>
    <row r="2269" spans="1:4">
      <c r="A2269" t="s">
        <v>6491</v>
      </c>
      <c r="D2269" s="16">
        <v>2247077</v>
      </c>
    </row>
    <row r="2270" spans="1:4">
      <c r="A2270" t="s">
        <v>4805</v>
      </c>
      <c r="B2270">
        <v>108835</v>
      </c>
      <c r="D2270" s="16">
        <v>3991260</v>
      </c>
    </row>
    <row r="2271" spans="1:4">
      <c r="A2271" t="s">
        <v>6492</v>
      </c>
      <c r="D2271" s="16">
        <v>3991260</v>
      </c>
    </row>
    <row r="2272" spans="1:4">
      <c r="A2272" t="s">
        <v>4810</v>
      </c>
      <c r="B2272">
        <v>108839</v>
      </c>
      <c r="D2272" s="16">
        <v>1541490</v>
      </c>
    </row>
    <row r="2273" spans="1:4">
      <c r="B2273">
        <v>108892</v>
      </c>
      <c r="D2273" s="16">
        <v>11092994.359999999</v>
      </c>
    </row>
    <row r="2274" spans="1:4">
      <c r="B2274">
        <v>108972</v>
      </c>
      <c r="D2274" s="16">
        <v>629223.21</v>
      </c>
    </row>
    <row r="2275" spans="1:4">
      <c r="B2275">
        <v>109046</v>
      </c>
      <c r="D2275" s="16">
        <v>570621.66</v>
      </c>
    </row>
    <row r="2276" spans="1:4">
      <c r="A2276" t="s">
        <v>6493</v>
      </c>
      <c r="D2276" s="16">
        <v>13834329.23</v>
      </c>
    </row>
    <row r="2277" spans="1:4">
      <c r="A2277" t="s">
        <v>4812</v>
      </c>
      <c r="B2277">
        <v>108840</v>
      </c>
      <c r="D2277" s="16">
        <v>28260650</v>
      </c>
    </row>
    <row r="2278" spans="1:4">
      <c r="B2278">
        <v>108973</v>
      </c>
      <c r="D2278" s="16">
        <v>2434145</v>
      </c>
    </row>
    <row r="2279" spans="1:4">
      <c r="A2279" t="s">
        <v>6494</v>
      </c>
      <c r="D2279" s="16">
        <v>30694795</v>
      </c>
    </row>
    <row r="2280" spans="1:4">
      <c r="A2280" t="s">
        <v>4820</v>
      </c>
      <c r="B2280">
        <v>108846</v>
      </c>
      <c r="D2280" s="16">
        <v>450839.83</v>
      </c>
    </row>
    <row r="2281" spans="1:4">
      <c r="A2281" t="s">
        <v>6495</v>
      </c>
      <c r="D2281" s="16">
        <v>450839.83</v>
      </c>
    </row>
    <row r="2282" spans="1:4">
      <c r="A2282" t="s">
        <v>4824</v>
      </c>
      <c r="B2282">
        <v>108848</v>
      </c>
      <c r="D2282" s="16">
        <v>1320892.76</v>
      </c>
    </row>
    <row r="2283" spans="1:4">
      <c r="A2283" t="s">
        <v>6496</v>
      </c>
      <c r="D2283" s="16">
        <v>1320892.76</v>
      </c>
    </row>
    <row r="2284" spans="1:4">
      <c r="A2284" t="s">
        <v>4834</v>
      </c>
      <c r="B2284">
        <v>108854</v>
      </c>
      <c r="D2284" s="16">
        <v>844769.1</v>
      </c>
    </row>
    <row r="2285" spans="1:4">
      <c r="A2285" t="s">
        <v>6497</v>
      </c>
      <c r="D2285" s="16">
        <v>844769.1</v>
      </c>
    </row>
    <row r="2286" spans="1:4">
      <c r="A2286" t="s">
        <v>4836</v>
      </c>
      <c r="B2286">
        <v>108855</v>
      </c>
      <c r="D2286" s="16">
        <v>157080</v>
      </c>
    </row>
    <row r="2287" spans="1:4">
      <c r="A2287" t="s">
        <v>6498</v>
      </c>
      <c r="D2287" s="16">
        <v>157080</v>
      </c>
    </row>
    <row r="2288" spans="1:4">
      <c r="A2288" t="s">
        <v>4840</v>
      </c>
      <c r="B2288">
        <v>108857</v>
      </c>
      <c r="D2288" s="16">
        <v>110652.15</v>
      </c>
    </row>
    <row r="2289" spans="1:4">
      <c r="A2289" t="s">
        <v>6499</v>
      </c>
      <c r="D2289" s="16">
        <v>110652.15</v>
      </c>
    </row>
    <row r="2290" spans="1:4">
      <c r="A2290" t="s">
        <v>4845</v>
      </c>
      <c r="B2290">
        <v>108861</v>
      </c>
      <c r="D2290" s="16">
        <v>357000</v>
      </c>
    </row>
    <row r="2291" spans="1:4">
      <c r="A2291" t="s">
        <v>6500</v>
      </c>
      <c r="D2291" s="16">
        <v>357000</v>
      </c>
    </row>
    <row r="2292" spans="1:4">
      <c r="A2292" t="s">
        <v>4854</v>
      </c>
      <c r="B2292">
        <v>108868</v>
      </c>
      <c r="D2292" s="16">
        <v>5319300</v>
      </c>
    </row>
    <row r="2293" spans="1:4">
      <c r="A2293" t="s">
        <v>6501</v>
      </c>
      <c r="D2293" s="16">
        <v>5319300</v>
      </c>
    </row>
    <row r="2294" spans="1:4">
      <c r="A2294" t="s">
        <v>4856</v>
      </c>
      <c r="B2294">
        <v>108869</v>
      </c>
      <c r="D2294" s="16">
        <v>306815</v>
      </c>
    </row>
    <row r="2295" spans="1:4">
      <c r="A2295" t="s">
        <v>6502</v>
      </c>
      <c r="D2295" s="16">
        <v>306815</v>
      </c>
    </row>
    <row r="2296" spans="1:4">
      <c r="A2296" t="s">
        <v>4859</v>
      </c>
      <c r="B2296">
        <v>108871</v>
      </c>
      <c r="D2296" s="16">
        <v>20230</v>
      </c>
    </row>
    <row r="2297" spans="1:4">
      <c r="A2297" t="s">
        <v>6503</v>
      </c>
      <c r="D2297" s="16">
        <v>20230</v>
      </c>
    </row>
    <row r="2298" spans="1:4">
      <c r="A2298" t="s">
        <v>4866</v>
      </c>
      <c r="B2298">
        <v>108875</v>
      </c>
      <c r="D2298" s="16">
        <v>27772036.739999998</v>
      </c>
    </row>
    <row r="2299" spans="1:4">
      <c r="A2299" t="s">
        <v>6504</v>
      </c>
      <c r="D2299" s="16">
        <v>27772036.739999998</v>
      </c>
    </row>
    <row r="2300" spans="1:4">
      <c r="A2300" t="s">
        <v>4868</v>
      </c>
      <c r="B2300">
        <v>108876</v>
      </c>
      <c r="D2300" s="16">
        <v>796231.8</v>
      </c>
    </row>
    <row r="2301" spans="1:4">
      <c r="A2301" t="s">
        <v>6505</v>
      </c>
      <c r="D2301" s="16">
        <v>796231.8</v>
      </c>
    </row>
    <row r="2302" spans="1:4">
      <c r="A2302" t="s">
        <v>4877</v>
      </c>
      <c r="B2302">
        <v>108881</v>
      </c>
      <c r="D2302" s="16">
        <v>2104785.75</v>
      </c>
    </row>
    <row r="2303" spans="1:4">
      <c r="A2303" t="s">
        <v>6506</v>
      </c>
      <c r="D2303" s="16">
        <v>2104785.75</v>
      </c>
    </row>
    <row r="2304" spans="1:4">
      <c r="A2304" t="s">
        <v>4887</v>
      </c>
      <c r="B2304">
        <v>108888</v>
      </c>
      <c r="D2304" s="16">
        <v>1213800</v>
      </c>
    </row>
    <row r="2305" spans="1:4">
      <c r="A2305" t="s">
        <v>6507</v>
      </c>
      <c r="D2305" s="16">
        <v>1213800</v>
      </c>
    </row>
    <row r="2306" spans="1:4">
      <c r="A2306" t="s">
        <v>4894</v>
      </c>
      <c r="B2306">
        <v>108893</v>
      </c>
      <c r="D2306" s="16">
        <v>773500</v>
      </c>
    </row>
    <row r="2307" spans="1:4">
      <c r="A2307" t="s">
        <v>6508</v>
      </c>
      <c r="D2307" s="16">
        <v>773500</v>
      </c>
    </row>
    <row r="2308" spans="1:4">
      <c r="A2308" t="s">
        <v>4896</v>
      </c>
      <c r="B2308">
        <v>108894</v>
      </c>
      <c r="D2308" s="16">
        <v>464100</v>
      </c>
    </row>
    <row r="2309" spans="1:4">
      <c r="A2309" t="s">
        <v>6509</v>
      </c>
      <c r="D2309" s="16">
        <v>464100</v>
      </c>
    </row>
    <row r="2310" spans="1:4">
      <c r="A2310" t="s">
        <v>4898</v>
      </c>
      <c r="B2310">
        <v>108895</v>
      </c>
      <c r="D2310" s="16">
        <v>425000.17</v>
      </c>
    </row>
    <row r="2311" spans="1:4">
      <c r="A2311" t="s">
        <v>6510</v>
      </c>
      <c r="D2311" s="16">
        <v>425000.17</v>
      </c>
    </row>
    <row r="2312" spans="1:4">
      <c r="A2312" t="s">
        <v>4901</v>
      </c>
      <c r="B2312">
        <v>108897</v>
      </c>
      <c r="D2312" s="16">
        <v>901901</v>
      </c>
    </row>
    <row r="2313" spans="1:4">
      <c r="A2313" t="s">
        <v>6511</v>
      </c>
      <c r="D2313" s="16">
        <v>901901</v>
      </c>
    </row>
    <row r="2314" spans="1:4">
      <c r="A2314" t="s">
        <v>4914</v>
      </c>
      <c r="B2314">
        <v>108908</v>
      </c>
      <c r="D2314" s="16">
        <v>790908.72</v>
      </c>
    </row>
    <row r="2315" spans="1:4">
      <c r="A2315" t="s">
        <v>6512</v>
      </c>
      <c r="D2315" s="16">
        <v>790908.72</v>
      </c>
    </row>
    <row r="2316" spans="1:4">
      <c r="A2316" t="s">
        <v>4917</v>
      </c>
      <c r="B2316">
        <v>108910</v>
      </c>
      <c r="D2316" s="16">
        <v>49935160.799999997</v>
      </c>
    </row>
    <row r="2317" spans="1:4">
      <c r="B2317">
        <v>108911</v>
      </c>
      <c r="D2317" s="16">
        <v>33290107.199999999</v>
      </c>
    </row>
    <row r="2318" spans="1:4">
      <c r="A2318" t="s">
        <v>6513</v>
      </c>
      <c r="D2318" s="16">
        <v>83225268</v>
      </c>
    </row>
    <row r="2319" spans="1:4">
      <c r="A2319" t="s">
        <v>4929</v>
      </c>
      <c r="B2319">
        <v>108919</v>
      </c>
      <c r="D2319" s="16">
        <v>357000</v>
      </c>
    </row>
    <row r="2320" spans="1:4">
      <c r="A2320" t="s">
        <v>6514</v>
      </c>
      <c r="D2320" s="16">
        <v>357000</v>
      </c>
    </row>
    <row r="2321" spans="1:4">
      <c r="A2321" t="s">
        <v>4931</v>
      </c>
      <c r="B2321">
        <v>108920</v>
      </c>
      <c r="D2321" s="16">
        <v>6191386.7400000002</v>
      </c>
    </row>
    <row r="2322" spans="1:4">
      <c r="B2322">
        <v>108921</v>
      </c>
      <c r="D2322" s="16">
        <v>32886840</v>
      </c>
    </row>
    <row r="2323" spans="1:4">
      <c r="A2323" t="s">
        <v>6515</v>
      </c>
      <c r="D2323" s="16">
        <v>39078226.740000002</v>
      </c>
    </row>
    <row r="2324" spans="1:4">
      <c r="A2324" t="s">
        <v>4946</v>
      </c>
      <c r="B2324">
        <v>108933</v>
      </c>
      <c r="D2324" s="16">
        <v>731433.5</v>
      </c>
    </row>
    <row r="2325" spans="1:4">
      <c r="B2325">
        <v>109027</v>
      </c>
      <c r="D2325" s="16">
        <v>3513000</v>
      </c>
    </row>
    <row r="2326" spans="1:4">
      <c r="B2326">
        <v>109028</v>
      </c>
      <c r="D2326" s="16">
        <v>469633.5</v>
      </c>
    </row>
    <row r="2327" spans="1:4">
      <c r="B2327">
        <v>109029</v>
      </c>
      <c r="D2327" s="16">
        <v>182070</v>
      </c>
    </row>
    <row r="2328" spans="1:4">
      <c r="B2328">
        <v>109030</v>
      </c>
      <c r="D2328" s="16">
        <v>878250</v>
      </c>
    </row>
    <row r="2329" spans="1:4">
      <c r="B2329">
        <v>109228</v>
      </c>
      <c r="D2329" s="16">
        <v>120428</v>
      </c>
    </row>
    <row r="2330" spans="1:4">
      <c r="A2330" t="s">
        <v>6516</v>
      </c>
      <c r="D2330" s="16">
        <v>5894815</v>
      </c>
    </row>
    <row r="2331" spans="1:4">
      <c r="A2331" t="s">
        <v>4953</v>
      </c>
      <c r="B2331">
        <v>108939</v>
      </c>
      <c r="D2331" s="16">
        <v>1122001.02</v>
      </c>
    </row>
    <row r="2332" spans="1:4">
      <c r="A2332" t="s">
        <v>6517</v>
      </c>
      <c r="D2332" s="16">
        <v>1122001.02</v>
      </c>
    </row>
    <row r="2333" spans="1:4">
      <c r="A2333" t="s">
        <v>4972</v>
      </c>
      <c r="B2333">
        <v>108952</v>
      </c>
      <c r="D2333" s="16">
        <v>5491850</v>
      </c>
    </row>
    <row r="2334" spans="1:4">
      <c r="A2334" t="s">
        <v>6518</v>
      </c>
      <c r="D2334" s="16">
        <v>5491850</v>
      </c>
    </row>
    <row r="2335" spans="1:4">
      <c r="A2335" t="s">
        <v>4975</v>
      </c>
      <c r="B2335">
        <v>108954</v>
      </c>
      <c r="D2335" s="16">
        <v>2023000</v>
      </c>
    </row>
    <row r="2336" spans="1:4">
      <c r="A2336" t="s">
        <v>6519</v>
      </c>
      <c r="D2336" s="16">
        <v>2023000</v>
      </c>
    </row>
    <row r="2337" spans="1:4">
      <c r="A2337" t="s">
        <v>4981</v>
      </c>
      <c r="B2337">
        <v>108958</v>
      </c>
      <c r="D2337" s="16">
        <v>841659.4</v>
      </c>
    </row>
    <row r="2338" spans="1:4">
      <c r="A2338" t="s">
        <v>6520</v>
      </c>
      <c r="D2338" s="16">
        <v>841659.4</v>
      </c>
    </row>
    <row r="2339" spans="1:4">
      <c r="A2339" t="s">
        <v>4991</v>
      </c>
      <c r="B2339">
        <v>108967</v>
      </c>
      <c r="D2339" s="16">
        <v>1354927</v>
      </c>
    </row>
    <row r="2340" spans="1:4">
      <c r="A2340" t="s">
        <v>6521</v>
      </c>
      <c r="D2340" s="16">
        <v>1354927</v>
      </c>
    </row>
    <row r="2341" spans="1:4">
      <c r="A2341" t="s">
        <v>5004</v>
      </c>
      <c r="B2341">
        <v>108977</v>
      </c>
      <c r="D2341" s="16">
        <v>1234400.0900000001</v>
      </c>
    </row>
    <row r="2342" spans="1:4">
      <c r="A2342" t="s">
        <v>6522</v>
      </c>
      <c r="D2342" s="16">
        <v>1234400.0900000001</v>
      </c>
    </row>
    <row r="2343" spans="1:4">
      <c r="A2343" t="s">
        <v>5010</v>
      </c>
      <c r="B2343">
        <v>108982</v>
      </c>
      <c r="D2343" s="16">
        <v>384370</v>
      </c>
    </row>
    <row r="2344" spans="1:4">
      <c r="A2344" t="s">
        <v>6523</v>
      </c>
      <c r="D2344" s="16">
        <v>384370</v>
      </c>
    </row>
    <row r="2345" spans="1:4">
      <c r="A2345" t="s">
        <v>5026</v>
      </c>
      <c r="B2345">
        <v>108995</v>
      </c>
      <c r="D2345" s="16">
        <v>1821414</v>
      </c>
    </row>
    <row r="2346" spans="1:4">
      <c r="A2346" t="s">
        <v>6524</v>
      </c>
      <c r="D2346" s="16">
        <v>1821414</v>
      </c>
    </row>
    <row r="2347" spans="1:4">
      <c r="A2347" t="s">
        <v>5041</v>
      </c>
      <c r="B2347">
        <v>109009</v>
      </c>
      <c r="D2347" s="16">
        <v>316540</v>
      </c>
    </row>
    <row r="2348" spans="1:4">
      <c r="A2348" t="s">
        <v>6525</v>
      </c>
      <c r="D2348" s="16">
        <v>316540</v>
      </c>
    </row>
    <row r="2349" spans="1:4">
      <c r="A2349" t="s">
        <v>5043</v>
      </c>
      <c r="B2349">
        <v>109010</v>
      </c>
      <c r="D2349" s="16">
        <v>9198700</v>
      </c>
    </row>
    <row r="2350" spans="1:4">
      <c r="A2350" t="s">
        <v>6526</v>
      </c>
      <c r="D2350" s="16">
        <v>9198700</v>
      </c>
    </row>
    <row r="2351" spans="1:4">
      <c r="A2351" t="s">
        <v>5067</v>
      </c>
      <c r="B2351">
        <v>109032</v>
      </c>
      <c r="D2351" s="16">
        <v>10334674</v>
      </c>
    </row>
    <row r="2352" spans="1:4">
      <c r="B2352">
        <v>109139</v>
      </c>
      <c r="D2352" s="16">
        <v>10263274</v>
      </c>
    </row>
    <row r="2353" spans="1:4">
      <c r="B2353">
        <v>109140</v>
      </c>
      <c r="D2353" s="16">
        <v>10236618</v>
      </c>
    </row>
    <row r="2354" spans="1:4">
      <c r="B2354">
        <v>109264</v>
      </c>
      <c r="D2354" s="16">
        <v>1235700</v>
      </c>
    </row>
    <row r="2355" spans="1:4">
      <c r="A2355" t="s">
        <v>6527</v>
      </c>
      <c r="D2355" s="16">
        <v>32070266</v>
      </c>
    </row>
    <row r="2356" spans="1:4">
      <c r="A2356" t="s">
        <v>5078</v>
      </c>
      <c r="B2356">
        <v>109042</v>
      </c>
      <c r="D2356" s="16">
        <v>1431689</v>
      </c>
    </row>
    <row r="2357" spans="1:4">
      <c r="A2357" t="s">
        <v>6528</v>
      </c>
      <c r="D2357" s="16">
        <v>1431689</v>
      </c>
    </row>
    <row r="2358" spans="1:4">
      <c r="A2358" t="s">
        <v>5080</v>
      </c>
      <c r="B2358">
        <v>109043</v>
      </c>
      <c r="D2358" s="16">
        <v>481950</v>
      </c>
    </row>
    <row r="2359" spans="1:4">
      <c r="A2359" t="s">
        <v>6529</v>
      </c>
      <c r="D2359" s="16">
        <v>481950</v>
      </c>
    </row>
    <row r="2360" spans="1:4">
      <c r="A2360" t="s">
        <v>5085</v>
      </c>
      <c r="B2360">
        <v>109047</v>
      </c>
      <c r="D2360" s="16">
        <v>367472</v>
      </c>
    </row>
    <row r="2361" spans="1:4">
      <c r="A2361" t="s">
        <v>6530</v>
      </c>
      <c r="D2361" s="16">
        <v>367472</v>
      </c>
    </row>
    <row r="2362" spans="1:4">
      <c r="A2362" t="s">
        <v>5091</v>
      </c>
      <c r="B2362">
        <v>109050</v>
      </c>
      <c r="D2362" s="16">
        <v>104125</v>
      </c>
    </row>
    <row r="2363" spans="1:4">
      <c r="A2363" t="s">
        <v>6531</v>
      </c>
      <c r="D2363" s="16">
        <v>104125</v>
      </c>
    </row>
    <row r="2364" spans="1:4">
      <c r="A2364" t="s">
        <v>5107</v>
      </c>
      <c r="B2364">
        <v>109064</v>
      </c>
      <c r="D2364" s="16">
        <v>3133865</v>
      </c>
    </row>
    <row r="2365" spans="1:4">
      <c r="A2365" t="s">
        <v>6532</v>
      </c>
      <c r="D2365" s="16">
        <v>3133865</v>
      </c>
    </row>
    <row r="2366" spans="1:4">
      <c r="A2366" t="s">
        <v>5114</v>
      </c>
      <c r="B2366">
        <v>109069</v>
      </c>
      <c r="D2366" s="16">
        <v>606900</v>
      </c>
    </row>
    <row r="2367" spans="1:4">
      <c r="A2367" t="s">
        <v>6533</v>
      </c>
      <c r="D2367" s="16">
        <v>606900</v>
      </c>
    </row>
    <row r="2368" spans="1:4">
      <c r="A2368" t="s">
        <v>5119</v>
      </c>
      <c r="B2368">
        <v>109073</v>
      </c>
      <c r="D2368" s="16">
        <v>408408</v>
      </c>
    </row>
    <row r="2369" spans="1:4">
      <c r="A2369" t="s">
        <v>6534</v>
      </c>
      <c r="D2369" s="16">
        <v>408408</v>
      </c>
    </row>
    <row r="2370" spans="1:4">
      <c r="A2370" t="s">
        <v>5125</v>
      </c>
      <c r="B2370">
        <v>109077</v>
      </c>
      <c r="D2370" s="16">
        <v>107100</v>
      </c>
    </row>
    <row r="2371" spans="1:4">
      <c r="A2371" t="s">
        <v>6535</v>
      </c>
      <c r="D2371" s="16">
        <v>107100</v>
      </c>
    </row>
    <row r="2372" spans="1:4">
      <c r="A2372" t="s">
        <v>5129</v>
      </c>
      <c r="B2372">
        <v>109080</v>
      </c>
      <c r="D2372" s="16">
        <v>141015</v>
      </c>
    </row>
    <row r="2373" spans="1:4">
      <c r="A2373" t="s">
        <v>6536</v>
      </c>
      <c r="D2373" s="16">
        <v>141015</v>
      </c>
    </row>
    <row r="2374" spans="1:4">
      <c r="A2374" t="s">
        <v>5134</v>
      </c>
      <c r="B2374">
        <v>109084</v>
      </c>
      <c r="D2374" s="16">
        <v>4198558</v>
      </c>
    </row>
    <row r="2375" spans="1:4">
      <c r="A2375" t="s">
        <v>6537</v>
      </c>
      <c r="D2375" s="16">
        <v>4198558</v>
      </c>
    </row>
    <row r="2376" spans="1:4">
      <c r="A2376" t="s">
        <v>5136</v>
      </c>
      <c r="B2376">
        <v>109085</v>
      </c>
      <c r="D2376" s="16">
        <v>22937.25</v>
      </c>
    </row>
    <row r="2377" spans="1:4">
      <c r="A2377" t="s">
        <v>6538</v>
      </c>
      <c r="D2377" s="16">
        <v>22937.25</v>
      </c>
    </row>
    <row r="2378" spans="1:4">
      <c r="A2378" t="s">
        <v>5148</v>
      </c>
      <c r="B2378">
        <v>109095</v>
      </c>
      <c r="D2378" s="16">
        <v>120351.84</v>
      </c>
    </row>
    <row r="2379" spans="1:4">
      <c r="A2379" t="s">
        <v>6539</v>
      </c>
      <c r="D2379" s="16">
        <v>120351.84</v>
      </c>
    </row>
    <row r="2380" spans="1:4">
      <c r="A2380" t="s">
        <v>5153</v>
      </c>
      <c r="B2380">
        <v>109099</v>
      </c>
      <c r="D2380" s="16">
        <v>133071.75</v>
      </c>
    </row>
    <row r="2381" spans="1:4">
      <c r="A2381" t="s">
        <v>6540</v>
      </c>
      <c r="D2381" s="16">
        <v>133071.75</v>
      </c>
    </row>
    <row r="2382" spans="1:4">
      <c r="A2382" t="s">
        <v>5168</v>
      </c>
      <c r="B2382">
        <v>109111</v>
      </c>
      <c r="D2382" s="16">
        <v>15703240</v>
      </c>
    </row>
    <row r="2383" spans="1:4">
      <c r="A2383" t="s">
        <v>6541</v>
      </c>
      <c r="D2383" s="16">
        <v>15703240</v>
      </c>
    </row>
    <row r="2384" spans="1:4">
      <c r="A2384" t="s">
        <v>5171</v>
      </c>
      <c r="B2384">
        <v>109113</v>
      </c>
      <c r="D2384" s="16">
        <v>664912.5</v>
      </c>
    </row>
    <row r="2385" spans="1:4">
      <c r="A2385" t="s">
        <v>6542</v>
      </c>
      <c r="D2385" s="16">
        <v>664912.5</v>
      </c>
    </row>
    <row r="2386" spans="1:4">
      <c r="A2386" t="s">
        <v>5174</v>
      </c>
      <c r="B2386">
        <v>109115</v>
      </c>
      <c r="D2386" s="16">
        <v>198493392.30000001</v>
      </c>
    </row>
    <row r="2387" spans="1:4">
      <c r="A2387" t="s">
        <v>6543</v>
      </c>
      <c r="D2387" s="16">
        <v>198493392.30000001</v>
      </c>
    </row>
    <row r="2388" spans="1:4">
      <c r="A2388" t="s">
        <v>5176</v>
      </c>
      <c r="B2388">
        <v>109116</v>
      </c>
      <c r="D2388" s="16">
        <v>323537.2</v>
      </c>
    </row>
    <row r="2389" spans="1:4">
      <c r="B2389">
        <v>109117</v>
      </c>
      <c r="D2389" s="16">
        <v>647374</v>
      </c>
    </row>
    <row r="2390" spans="1:4">
      <c r="A2390" t="s">
        <v>6544</v>
      </c>
      <c r="D2390" s="16">
        <v>970911.2</v>
      </c>
    </row>
    <row r="2391" spans="1:4">
      <c r="A2391" t="s">
        <v>5184</v>
      </c>
      <c r="B2391">
        <v>109122</v>
      </c>
      <c r="D2391" s="16">
        <v>1389507.63</v>
      </c>
    </row>
    <row r="2392" spans="1:4">
      <c r="A2392" t="s">
        <v>6545</v>
      </c>
      <c r="D2392" s="16">
        <v>1389507.63</v>
      </c>
    </row>
    <row r="2393" spans="1:4">
      <c r="A2393" t="s">
        <v>5187</v>
      </c>
      <c r="B2393">
        <v>109124</v>
      </c>
      <c r="D2393" s="16">
        <v>3213000</v>
      </c>
    </row>
    <row r="2394" spans="1:4">
      <c r="A2394" t="s">
        <v>6546</v>
      </c>
      <c r="D2394" s="16">
        <v>3213000</v>
      </c>
    </row>
    <row r="2395" spans="1:4">
      <c r="A2395" t="s">
        <v>5199</v>
      </c>
      <c r="B2395">
        <v>109133</v>
      </c>
      <c r="D2395" s="16">
        <v>535500</v>
      </c>
    </row>
    <row r="2396" spans="1:4">
      <c r="A2396" t="s">
        <v>6547</v>
      </c>
      <c r="D2396" s="16">
        <v>535500</v>
      </c>
    </row>
    <row r="2397" spans="1:4">
      <c r="A2397" t="s">
        <v>5205</v>
      </c>
      <c r="B2397">
        <v>109138</v>
      </c>
      <c r="D2397" s="16">
        <v>923843.41</v>
      </c>
    </row>
    <row r="2398" spans="1:4">
      <c r="A2398" t="s">
        <v>6548</v>
      </c>
      <c r="D2398" s="16">
        <v>923843.41</v>
      </c>
    </row>
    <row r="2399" spans="1:4">
      <c r="A2399" t="s">
        <v>5225</v>
      </c>
      <c r="B2399">
        <v>109156</v>
      </c>
      <c r="D2399" s="16">
        <v>2189600</v>
      </c>
    </row>
    <row r="2400" spans="1:4">
      <c r="A2400" t="s">
        <v>6549</v>
      </c>
      <c r="D2400" s="16">
        <v>2189600</v>
      </c>
    </row>
    <row r="2401" spans="1:4">
      <c r="A2401" t="s">
        <v>5241</v>
      </c>
      <c r="B2401">
        <v>109167</v>
      </c>
      <c r="D2401" s="16">
        <v>1562685.6</v>
      </c>
    </row>
    <row r="2402" spans="1:4">
      <c r="A2402" t="s">
        <v>6550</v>
      </c>
      <c r="D2402" s="16">
        <v>1562685.6</v>
      </c>
    </row>
    <row r="2403" spans="1:4">
      <c r="A2403" t="s">
        <v>5248</v>
      </c>
      <c r="B2403">
        <v>109171</v>
      </c>
      <c r="D2403" s="16">
        <v>3292730</v>
      </c>
    </row>
    <row r="2404" spans="1:4">
      <c r="A2404" t="s">
        <v>6551</v>
      </c>
      <c r="D2404" s="16">
        <v>3292730</v>
      </c>
    </row>
    <row r="2405" spans="1:4">
      <c r="A2405" t="s">
        <v>5251</v>
      </c>
      <c r="B2405">
        <v>109173</v>
      </c>
      <c r="D2405" s="16">
        <v>6009500</v>
      </c>
    </row>
    <row r="2406" spans="1:4">
      <c r="A2406" t="s">
        <v>6552</v>
      </c>
      <c r="D2406" s="16">
        <v>6009500</v>
      </c>
    </row>
    <row r="2407" spans="1:4">
      <c r="A2407" t="s">
        <v>5256</v>
      </c>
      <c r="B2407">
        <v>109176</v>
      </c>
      <c r="D2407" s="16">
        <v>1181908</v>
      </c>
    </row>
    <row r="2408" spans="1:4">
      <c r="A2408" t="s">
        <v>6553</v>
      </c>
      <c r="D2408" s="16">
        <v>1181908</v>
      </c>
    </row>
    <row r="2409" spans="1:4">
      <c r="A2409" t="s">
        <v>5260</v>
      </c>
      <c r="B2409">
        <v>109178</v>
      </c>
      <c r="D2409" s="16">
        <v>464100</v>
      </c>
    </row>
    <row r="2410" spans="1:4">
      <c r="A2410" t="s">
        <v>6554</v>
      </c>
      <c r="D2410" s="16">
        <v>464100</v>
      </c>
    </row>
    <row r="2411" spans="1:4">
      <c r="A2411" t="s">
        <v>5269</v>
      </c>
      <c r="B2411">
        <v>109185</v>
      </c>
      <c r="D2411" s="16">
        <v>952000</v>
      </c>
    </row>
    <row r="2412" spans="1:4">
      <c r="A2412" t="s">
        <v>6555</v>
      </c>
      <c r="D2412" s="16">
        <v>952000</v>
      </c>
    </row>
    <row r="2413" spans="1:4">
      <c r="A2413" t="s">
        <v>5277</v>
      </c>
      <c r="B2413">
        <v>109190</v>
      </c>
      <c r="D2413" s="16">
        <v>1457750</v>
      </c>
    </row>
    <row r="2414" spans="1:4">
      <c r="A2414" t="s">
        <v>6556</v>
      </c>
      <c r="D2414" s="16">
        <v>1457750</v>
      </c>
    </row>
    <row r="2415" spans="1:4">
      <c r="A2415" t="s">
        <v>5282</v>
      </c>
      <c r="B2415">
        <v>109194</v>
      </c>
      <c r="D2415" s="16">
        <v>6544238.4000000004</v>
      </c>
    </row>
    <row r="2416" spans="1:4">
      <c r="A2416" t="s">
        <v>6557</v>
      </c>
      <c r="D2416" s="16">
        <v>6544238.4000000004</v>
      </c>
    </row>
    <row r="2417" spans="1:4">
      <c r="A2417" t="s">
        <v>5286</v>
      </c>
      <c r="B2417">
        <v>109197</v>
      </c>
      <c r="D2417" s="16">
        <v>15856047.9</v>
      </c>
    </row>
    <row r="2418" spans="1:4">
      <c r="A2418" t="s">
        <v>6558</v>
      </c>
      <c r="D2418" s="16">
        <v>15856047.9</v>
      </c>
    </row>
    <row r="2419" spans="1:4">
      <c r="A2419" t="s">
        <v>5303</v>
      </c>
      <c r="B2419">
        <v>109211</v>
      </c>
      <c r="D2419" s="16">
        <v>28422000</v>
      </c>
    </row>
    <row r="2420" spans="1:4">
      <c r="B2420">
        <v>109256</v>
      </c>
      <c r="D2420" s="16">
        <v>15800000</v>
      </c>
    </row>
    <row r="2421" spans="1:4">
      <c r="A2421" t="s">
        <v>6559</v>
      </c>
      <c r="D2421" s="16">
        <v>44222000</v>
      </c>
    </row>
    <row r="2422" spans="1:4">
      <c r="A2422" t="s">
        <v>5305</v>
      </c>
      <c r="B2422">
        <v>109212</v>
      </c>
      <c r="D2422" s="16">
        <v>833000</v>
      </c>
    </row>
    <row r="2423" spans="1:4">
      <c r="A2423" t="s">
        <v>6560</v>
      </c>
      <c r="D2423" s="16">
        <v>833000</v>
      </c>
    </row>
    <row r="2424" spans="1:4">
      <c r="A2424" t="s">
        <v>5308</v>
      </c>
      <c r="B2424">
        <v>109214</v>
      </c>
      <c r="D2424" s="16">
        <v>1851164</v>
      </c>
    </row>
    <row r="2425" spans="1:4">
      <c r="A2425" t="s">
        <v>6561</v>
      </c>
      <c r="D2425" s="16">
        <v>1851164</v>
      </c>
    </row>
    <row r="2426" spans="1:4">
      <c r="A2426" t="s">
        <v>5311</v>
      </c>
      <c r="B2426">
        <v>109216</v>
      </c>
      <c r="D2426" s="16">
        <v>2221000</v>
      </c>
    </row>
    <row r="2427" spans="1:4">
      <c r="A2427" t="s">
        <v>6562</v>
      </c>
      <c r="D2427" s="16">
        <v>2221000</v>
      </c>
    </row>
    <row r="2428" spans="1:4">
      <c r="A2428" t="s">
        <v>5318</v>
      </c>
      <c r="B2428">
        <v>109221</v>
      </c>
      <c r="D2428" s="16">
        <v>5897198.5099999998</v>
      </c>
    </row>
    <row r="2429" spans="1:4">
      <c r="A2429" t="s">
        <v>6563</v>
      </c>
      <c r="D2429" s="16">
        <v>5897198.5099999998</v>
      </c>
    </row>
    <row r="2430" spans="1:4">
      <c r="A2430" t="s">
        <v>5342</v>
      </c>
      <c r="B2430">
        <v>109240</v>
      </c>
      <c r="D2430" s="16">
        <v>142800</v>
      </c>
    </row>
    <row r="2431" spans="1:4">
      <c r="A2431" t="s">
        <v>6564</v>
      </c>
      <c r="D2431" s="16">
        <v>142800</v>
      </c>
    </row>
    <row r="2432" spans="1:4">
      <c r="A2432" t="s">
        <v>5347</v>
      </c>
      <c r="B2432">
        <v>109243</v>
      </c>
      <c r="D2432" s="16">
        <v>25114800</v>
      </c>
    </row>
    <row r="2433" spans="1:4">
      <c r="A2433" t="s">
        <v>6565</v>
      </c>
      <c r="D2433" s="16">
        <v>25114800</v>
      </c>
    </row>
    <row r="2434" spans="1:4">
      <c r="A2434" t="s">
        <v>5352</v>
      </c>
      <c r="B2434">
        <v>109246</v>
      </c>
      <c r="D2434" s="16">
        <v>692487</v>
      </c>
    </row>
    <row r="2435" spans="1:4">
      <c r="A2435" t="s">
        <v>6566</v>
      </c>
      <c r="D2435" s="16">
        <v>692487</v>
      </c>
    </row>
    <row r="2436" spans="1:4">
      <c r="A2436" t="s">
        <v>5372</v>
      </c>
      <c r="B2436">
        <v>109263</v>
      </c>
      <c r="D2436" s="16">
        <v>11148872</v>
      </c>
    </row>
    <row r="2437" spans="1:4">
      <c r="A2437" t="s">
        <v>6567</v>
      </c>
      <c r="D2437" s="16">
        <v>11148872</v>
      </c>
    </row>
    <row r="2438" spans="1:4">
      <c r="A2438" t="s">
        <v>5376</v>
      </c>
      <c r="B2438">
        <v>109266</v>
      </c>
      <c r="D2438" s="16">
        <v>21371805</v>
      </c>
    </row>
    <row r="2439" spans="1:4">
      <c r="A2439" t="s">
        <v>6568</v>
      </c>
      <c r="D2439" s="16">
        <v>21371805</v>
      </c>
    </row>
    <row r="2440" spans="1:4">
      <c r="A2440" t="s">
        <v>5909</v>
      </c>
      <c r="D2440" s="16">
        <v>9090021446.5199928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feeb89-2336-47d2-920f-ea078a8e5c93">
      <Terms xmlns="http://schemas.microsoft.com/office/infopath/2007/PartnerControls"/>
    </lcf76f155ced4ddcb4097134ff3c332f>
    <TaxCatchAll xmlns="ea075209-df58-4b43-ba67-a99425f08c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3A27A1B41A8C40BB4C1D7F86B2FC9B" ma:contentTypeVersion="14" ma:contentTypeDescription="Crear nuevo documento." ma:contentTypeScope="" ma:versionID="eeccc5fa491760c97adf65336130a2d7">
  <xsd:schema xmlns:xsd="http://www.w3.org/2001/XMLSchema" xmlns:xs="http://www.w3.org/2001/XMLSchema" xmlns:p="http://schemas.microsoft.com/office/2006/metadata/properties" xmlns:ns2="dffeeb89-2336-47d2-920f-ea078a8e5c93" xmlns:ns3="8ec2144a-c81d-4a2e-bafd-95d77f688e25" xmlns:ns4="ea075209-df58-4b43-ba67-a99425f08c92" targetNamespace="http://schemas.microsoft.com/office/2006/metadata/properties" ma:root="true" ma:fieldsID="dcefd184614a75e64a696d94479a0ef7" ns2:_="" ns3:_="" ns4:_="">
    <xsd:import namespace="dffeeb89-2336-47d2-920f-ea078a8e5c93"/>
    <xsd:import namespace="8ec2144a-c81d-4a2e-bafd-95d77f688e25"/>
    <xsd:import namespace="ea075209-df58-4b43-ba67-a99425f08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eeb89-2336-47d2-920f-ea078a8e5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5077ae-66a9-47e8-a03f-4f57bf9ff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2144a-c81d-4a2e-bafd-95d77f688e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75209-df58-4b43-ba67-a99425f08c9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8983d2d-80e0-4496-805e-26e57028307b}" ma:internalName="TaxCatchAll" ma:showField="CatchAllData" ma:web="ea075209-df58-4b43-ba67-a99425f08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0B046-5BB7-455C-843E-AEB74716A5C3}"/>
</file>

<file path=customXml/itemProps2.xml><?xml version="1.0" encoding="utf-8"?>
<ds:datastoreItem xmlns:ds="http://schemas.openxmlformats.org/officeDocument/2006/customXml" ds:itemID="{408B5968-4742-43C1-B383-4970026874D5}"/>
</file>

<file path=customXml/itemProps3.xml><?xml version="1.0" encoding="utf-8"?>
<ds:datastoreItem xmlns:ds="http://schemas.openxmlformats.org/officeDocument/2006/customXml" ds:itemID="{63AC61F2-52DE-47D3-BC57-0FB6A3B73A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Darli Alexandra Muñoz Cuadros</dc:creator>
  <cp:keywords/>
  <dc:description/>
  <cp:lastModifiedBy>Carlos Mauricio Ospino Jimenez</cp:lastModifiedBy>
  <cp:revision/>
  <dcterms:created xsi:type="dcterms:W3CDTF">2025-03-03T19:47:58Z</dcterms:created>
  <dcterms:modified xsi:type="dcterms:W3CDTF">2026-04-29T17:22:43Z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0x010100053A27A1B41A8C40BB4C1D7F86B2FC9B</vt:lpwstr>
  </property>
  <property fmtid="{D5CDD505-2E9C-101B-9397-08002B2CF9AE}" pid="3" name="MediaServiceImageTags">
    <vt:lpwstr/>
  </property>
</Properties>
</file>